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608b43752bb351/Documents/Baseball/Plate Discipline Project/"/>
    </mc:Choice>
  </mc:AlternateContent>
  <xr:revisionPtr revIDLastSave="1498" documentId="13_ncr:40009_{4E0767EF-5F9D-4581-98A8-91CA2AA1B1F2}" xr6:coauthVersionLast="46" xr6:coauthVersionMax="46" xr10:uidLastSave="{52F24A51-D06C-4794-A173-03BD8BE66A63}"/>
  <bookViews>
    <workbookView xWindow="23880" yWindow="-120" windowWidth="29040" windowHeight="15840" tabRatio="668" activeTab="2" xr2:uid="{00000000-000D-0000-FFFF-FFFF00000000}"/>
  </bookViews>
  <sheets>
    <sheet name="2020 Qualified" sheetId="15" r:id="rId1"/>
    <sheet name="2020 All MLB Players" sheetId="14" r:id="rId2"/>
    <sheet name="500PA 2019" sheetId="2" r:id="rId3"/>
    <sheet name="All MLB Players 2019" sheetId="1" r:id="rId4"/>
    <sheet name="2018 Qualified" sheetId="19" r:id="rId5"/>
    <sheet name="2017 Qualified" sheetId="20" r:id="rId6"/>
    <sheet name="2016 Qualified" sheetId="22" r:id="rId7"/>
    <sheet name="2015 Qualified" sheetId="23" r:id="rId8"/>
    <sheet name="vLookUp" sheetId="10" state="hidden" r:id="rId9"/>
    <sheet name="Glossary" sheetId="11" r:id="rId10"/>
    <sheet name="Test" sheetId="18" r:id="rId11"/>
  </sheets>
  <definedNames>
    <definedName name="solver_eng" localSheetId="1" hidden="1">1</definedName>
    <definedName name="solver_neg" localSheetId="1" hidden="1">1</definedName>
    <definedName name="solver_num" localSheetId="1" hidden="1">0</definedName>
    <definedName name="solver_opt" localSheetId="1" hidden="1">'2020 All MLB Players'!$A$217</definedName>
    <definedName name="solver_typ" localSheetId="1" hidden="1">1</definedName>
    <definedName name="solver_val" localSheetId="1" hidden="1">0</definedName>
    <definedName name="solver_ver" localSheetId="1" hidden="1">3</definedName>
  </definedName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2" i="19" l="1"/>
  <c r="AL3" i="19"/>
  <c r="AL4" i="19"/>
  <c r="AL5" i="19"/>
  <c r="AL6" i="19"/>
  <c r="AL7" i="19"/>
  <c r="AL8" i="19"/>
  <c r="AL9" i="19"/>
  <c r="AL10" i="19"/>
  <c r="AL11" i="19"/>
  <c r="AL12" i="19"/>
  <c r="AL13" i="19"/>
  <c r="AL14" i="19"/>
  <c r="AL15" i="19"/>
  <c r="AL16" i="19"/>
  <c r="AL17" i="19"/>
  <c r="AL18" i="19"/>
  <c r="AL19" i="19"/>
  <c r="AL20" i="19"/>
  <c r="AL21" i="19"/>
  <c r="AL22" i="19"/>
  <c r="AL23" i="19"/>
  <c r="AL24" i="19"/>
  <c r="AL25" i="19"/>
  <c r="AL26" i="19"/>
  <c r="AL27" i="19"/>
  <c r="AL28" i="19"/>
  <c r="AL29" i="19"/>
  <c r="AL30" i="19"/>
  <c r="AL31" i="19"/>
  <c r="AL32" i="19"/>
  <c r="AL33" i="19"/>
  <c r="AL34" i="19"/>
  <c r="AL35" i="19"/>
  <c r="AL36" i="19"/>
  <c r="AL37" i="19"/>
  <c r="AL38" i="19"/>
  <c r="AL39" i="19"/>
  <c r="AL40" i="19"/>
  <c r="AL41" i="19"/>
  <c r="AL42" i="19"/>
  <c r="AL43" i="19"/>
  <c r="AL44" i="19"/>
  <c r="AL45" i="19"/>
  <c r="AL46" i="19"/>
  <c r="AL47" i="19"/>
  <c r="AL48" i="19"/>
  <c r="AL49" i="19"/>
  <c r="AL50" i="19"/>
  <c r="AL51" i="19"/>
  <c r="AL52" i="19"/>
  <c r="AL53" i="19"/>
  <c r="AL54" i="19"/>
  <c r="AL55" i="19"/>
  <c r="AL56" i="19"/>
  <c r="AL57" i="19"/>
  <c r="AL58" i="19"/>
  <c r="AL59" i="19"/>
  <c r="AL60" i="19"/>
  <c r="AL61" i="19"/>
  <c r="AL62" i="19"/>
  <c r="AL63" i="19"/>
  <c r="AL64" i="19"/>
  <c r="AL65" i="19"/>
  <c r="AL66" i="19"/>
  <c r="AL67" i="19"/>
  <c r="AL68" i="19"/>
  <c r="AL69" i="19"/>
  <c r="AL70" i="19"/>
  <c r="AL71" i="19"/>
  <c r="AL72" i="19"/>
  <c r="AL73" i="19"/>
  <c r="AL74" i="19"/>
  <c r="AL75" i="19"/>
  <c r="AL76" i="19"/>
  <c r="AL77" i="19"/>
  <c r="AL78" i="19"/>
  <c r="AL79" i="19"/>
  <c r="AL80" i="19"/>
  <c r="AL81" i="19"/>
  <c r="AL82" i="19"/>
  <c r="AL83" i="19"/>
  <c r="AL84" i="19"/>
  <c r="AL85" i="19"/>
  <c r="AL86" i="19"/>
  <c r="AL87" i="19"/>
  <c r="AL88" i="19"/>
  <c r="AL89" i="19"/>
  <c r="AL90" i="19"/>
  <c r="AL91" i="19"/>
  <c r="AL92" i="19"/>
  <c r="AL93" i="19"/>
  <c r="AL94" i="19"/>
  <c r="AL95" i="19"/>
  <c r="AL96" i="19"/>
  <c r="AL97" i="19"/>
  <c r="AL98" i="19"/>
  <c r="AL99" i="19"/>
  <c r="AL100" i="19"/>
  <c r="AL101" i="19"/>
  <c r="AL102" i="19"/>
  <c r="AL103" i="19"/>
  <c r="AL104" i="19"/>
  <c r="AL105" i="19"/>
  <c r="AL106" i="19"/>
  <c r="AL107" i="19"/>
  <c r="AL108" i="19"/>
  <c r="AL109" i="19"/>
  <c r="AL110" i="19"/>
  <c r="AL111" i="19"/>
  <c r="AL112" i="19"/>
  <c r="AL113" i="19"/>
  <c r="AL114" i="19"/>
  <c r="AL115" i="19"/>
  <c r="AL116" i="19"/>
  <c r="AL117" i="19"/>
  <c r="AL118" i="19"/>
  <c r="AL119" i="19"/>
  <c r="AL120" i="19"/>
  <c r="AL121" i="19"/>
  <c r="AL122" i="19"/>
  <c r="AL123" i="19"/>
  <c r="AL124" i="19"/>
  <c r="AL125" i="19"/>
  <c r="AL126" i="19"/>
  <c r="AL127" i="19"/>
  <c r="AL128" i="19"/>
  <c r="AL129" i="19"/>
  <c r="AL130" i="19"/>
  <c r="AL131" i="19"/>
  <c r="AL132" i="19"/>
  <c r="AL133" i="19"/>
  <c r="AL134" i="19"/>
  <c r="AL135" i="19"/>
  <c r="AL136" i="19"/>
  <c r="AL137" i="19"/>
  <c r="AL138" i="19"/>
  <c r="AL139" i="19"/>
  <c r="AL140" i="19"/>
  <c r="AL141" i="19"/>
  <c r="AM2" i="14" l="1"/>
  <c r="AM10" i="14"/>
  <c r="AM13" i="14"/>
  <c r="AM16" i="14"/>
  <c r="AM11" i="14"/>
  <c r="AM574" i="14"/>
  <c r="AM32" i="14"/>
  <c r="AM36" i="14"/>
  <c r="AM43" i="14"/>
  <c r="AM75" i="14"/>
  <c r="AM87" i="14"/>
  <c r="AM4" i="14"/>
  <c r="AM131" i="14"/>
  <c r="AM94" i="14"/>
  <c r="AM35" i="14"/>
  <c r="AM207" i="14"/>
  <c r="AM257" i="14"/>
  <c r="AM393" i="14"/>
  <c r="AM511" i="14"/>
  <c r="AM89" i="14"/>
  <c r="AM426" i="14"/>
  <c r="AM81" i="14"/>
  <c r="AM6" i="14"/>
  <c r="AM328" i="14"/>
  <c r="AM333" i="14"/>
  <c r="AM154" i="14"/>
  <c r="AM488" i="14"/>
  <c r="AM349" i="14"/>
  <c r="AM504" i="14"/>
  <c r="AM58" i="14"/>
  <c r="AM261" i="14"/>
  <c r="AM183" i="14"/>
  <c r="AM451" i="14"/>
  <c r="AM62" i="14"/>
  <c r="AM298" i="14"/>
  <c r="AM546" i="14"/>
  <c r="AM456" i="14"/>
  <c r="AM20" i="14"/>
  <c r="AM376" i="14"/>
  <c r="AM44" i="14"/>
  <c r="AM357" i="14"/>
  <c r="AM50" i="14"/>
  <c r="AM91" i="14"/>
  <c r="AM249" i="14"/>
  <c r="AM84" i="14"/>
  <c r="AM28" i="14"/>
  <c r="AM327" i="14"/>
  <c r="AM139" i="14"/>
  <c r="AM156" i="14"/>
  <c r="AM192" i="14"/>
  <c r="AM235" i="14"/>
  <c r="AM125" i="14"/>
  <c r="AM284" i="14"/>
  <c r="AM448" i="14"/>
  <c r="AM60" i="14"/>
  <c r="AM21" i="14"/>
  <c r="AM263" i="14"/>
  <c r="AM112" i="14"/>
  <c r="AM129" i="14"/>
  <c r="AM167" i="14"/>
  <c r="AM255" i="14"/>
  <c r="AM228" i="14"/>
  <c r="AM205" i="14"/>
  <c r="AM468" i="14"/>
  <c r="AM229" i="14"/>
  <c r="AM113" i="14"/>
  <c r="AM450" i="14"/>
  <c r="AM280" i="14"/>
  <c r="AM522" i="14"/>
  <c r="AM362" i="14"/>
  <c r="AM380" i="14"/>
  <c r="AM519" i="14"/>
  <c r="AM463" i="14"/>
  <c r="AM301" i="14"/>
  <c r="AM145" i="14"/>
  <c r="AM307" i="14"/>
  <c r="AM176" i="14"/>
  <c r="AM53" i="14"/>
  <c r="AM348" i="14"/>
  <c r="AM547" i="14"/>
  <c r="AM117" i="14"/>
  <c r="AM339" i="14"/>
  <c r="AM47" i="14"/>
  <c r="AM236" i="14"/>
  <c r="AM510" i="14"/>
  <c r="AM134" i="14"/>
  <c r="AM172" i="14"/>
  <c r="AM373" i="14"/>
  <c r="AM232" i="14"/>
  <c r="AM248" i="14"/>
  <c r="AM136" i="14"/>
  <c r="AM372" i="14"/>
  <c r="AM252" i="14"/>
  <c r="AM271" i="14"/>
  <c r="AM3" i="14"/>
  <c r="AM150" i="14"/>
  <c r="AM160" i="14"/>
  <c r="AM475" i="14"/>
  <c r="AM538" i="14"/>
  <c r="AM505" i="14"/>
  <c r="AM107" i="14"/>
  <c r="AM149" i="14"/>
  <c r="AM253" i="14"/>
  <c r="AM314" i="14"/>
  <c r="AM472" i="14"/>
  <c r="AM203" i="14"/>
  <c r="AM467" i="14"/>
  <c r="AM392" i="14"/>
  <c r="AM238" i="14"/>
  <c r="AM416" i="14"/>
  <c r="AM515" i="14"/>
  <c r="AM479" i="14"/>
  <c r="AM494" i="14"/>
  <c r="AM337" i="14"/>
  <c r="AM379" i="14"/>
  <c r="AM446" i="14"/>
  <c r="AM76" i="14"/>
  <c r="AM402" i="14"/>
  <c r="AM210" i="14"/>
  <c r="AM545" i="14"/>
  <c r="AM557" i="14"/>
  <c r="AM266" i="14"/>
  <c r="AM116" i="14"/>
  <c r="AM374" i="14"/>
  <c r="AM103" i="14"/>
  <c r="AM384" i="14"/>
  <c r="AM24" i="14"/>
  <c r="AM142" i="14"/>
  <c r="AM82" i="14"/>
  <c r="AM549" i="14"/>
  <c r="AM332" i="14"/>
  <c r="AM273" i="14"/>
  <c r="AM308" i="14"/>
  <c r="AM221" i="14"/>
  <c r="AM165" i="14"/>
  <c r="AM507" i="14"/>
  <c r="AM106" i="14"/>
  <c r="AM377" i="14"/>
  <c r="AM512" i="14"/>
  <c r="AM461" i="14"/>
  <c r="AM159" i="14"/>
  <c r="AM97" i="14"/>
  <c r="AM340" i="14"/>
  <c r="AM206" i="14"/>
  <c r="AM359" i="14"/>
  <c r="AM321" i="14"/>
  <c r="AM406" i="14"/>
  <c r="AM499" i="14"/>
  <c r="AM502" i="14"/>
  <c r="AM256" i="14"/>
  <c r="AM169" i="14"/>
  <c r="AM390" i="14"/>
  <c r="AM343" i="14"/>
  <c r="AM26" i="14"/>
  <c r="AM473" i="14"/>
  <c r="AM394" i="14"/>
  <c r="AM498" i="14"/>
  <c r="AM336" i="14"/>
  <c r="AM282" i="14"/>
  <c r="AM497" i="14"/>
  <c r="AM484" i="14"/>
  <c r="AM227" i="14"/>
  <c r="AM389" i="14"/>
  <c r="AM196" i="14"/>
  <c r="AM490" i="14"/>
  <c r="AM231" i="14"/>
  <c r="AM184" i="14"/>
  <c r="AM216" i="14"/>
  <c r="AM92" i="14"/>
  <c r="AM287" i="14"/>
  <c r="AM558" i="14"/>
  <c r="AM61" i="14"/>
  <c r="AM123" i="14"/>
  <c r="AM233" i="14"/>
  <c r="AM162" i="14"/>
  <c r="AM214" i="14"/>
  <c r="AM496" i="14"/>
  <c r="AM80" i="14"/>
  <c r="AM375" i="14"/>
  <c r="AM410" i="14"/>
  <c r="AM424" i="14"/>
  <c r="AM449" i="14"/>
  <c r="AM476" i="14"/>
  <c r="AM378" i="14"/>
  <c r="AM371" i="14"/>
  <c r="AM422" i="14"/>
  <c r="AM128" i="14"/>
  <c r="AM74" i="14"/>
  <c r="AM258" i="14"/>
  <c r="AM158" i="14"/>
  <c r="AM140" i="14"/>
  <c r="AM370" i="14"/>
  <c r="AM209" i="14"/>
  <c r="AM268" i="14"/>
  <c r="AM509" i="14"/>
  <c r="AM420" i="14"/>
  <c r="AM68" i="14"/>
  <c r="AM421" i="14"/>
  <c r="AM356" i="14"/>
  <c r="AM363" i="14"/>
  <c r="AM19" i="14"/>
  <c r="AM400" i="14"/>
  <c r="AM466" i="14"/>
  <c r="AM120" i="14"/>
  <c r="AM247" i="14"/>
  <c r="AM399" i="14"/>
  <c r="AM311" i="14"/>
  <c r="AM295" i="14"/>
  <c r="AM492" i="14"/>
  <c r="AM432" i="14"/>
  <c r="AM353" i="14"/>
  <c r="AM217" i="14"/>
  <c r="AM411" i="14"/>
  <c r="AM388" i="14"/>
  <c r="AM260" i="14"/>
  <c r="AM516" i="14"/>
  <c r="AM185" i="14"/>
  <c r="AM174" i="14"/>
  <c r="AM110" i="14"/>
  <c r="AM495" i="14"/>
  <c r="AM93" i="14"/>
  <c r="AM345" i="14"/>
  <c r="AM315" i="14"/>
  <c r="AM153" i="14"/>
  <c r="AM254" i="14"/>
  <c r="AM360" i="14"/>
  <c r="AM177" i="14"/>
  <c r="AM458" i="14"/>
  <c r="AM118" i="14"/>
  <c r="AM200" i="14"/>
  <c r="AM126" i="14"/>
  <c r="AM115" i="14"/>
  <c r="AM297" i="14"/>
  <c r="AM514" i="14"/>
  <c r="AM166" i="14"/>
  <c r="AM535" i="14"/>
  <c r="AM319" i="14"/>
  <c r="AM335" i="14"/>
  <c r="AM243" i="14"/>
  <c r="AM244" i="14"/>
  <c r="AM368" i="14"/>
  <c r="AM240" i="14"/>
  <c r="AM69" i="14"/>
  <c r="AM317" i="14"/>
  <c r="AM299" i="14"/>
  <c r="AM431" i="14"/>
  <c r="AM30" i="14"/>
  <c r="AM304" i="14"/>
  <c r="AM239" i="14"/>
  <c r="AM427" i="14"/>
  <c r="AM469" i="14"/>
  <c r="AM100" i="14"/>
  <c r="AM178" i="14"/>
  <c r="AM241" i="14"/>
  <c r="AM477" i="14"/>
  <c r="AM540" i="14"/>
  <c r="AM439" i="14"/>
  <c r="AM330" i="14"/>
  <c r="AM96" i="14"/>
  <c r="AM355" i="14"/>
  <c r="AM419" i="14"/>
  <c r="AM525" i="14"/>
  <c r="AM485" i="14"/>
  <c r="AM242" i="14"/>
  <c r="AM14" i="14"/>
  <c r="AM344" i="14"/>
  <c r="AM310" i="14"/>
  <c r="AM407" i="14"/>
  <c r="AM251" i="14"/>
  <c r="AM262" i="14"/>
  <c r="AM204" i="14"/>
  <c r="AM283" i="14"/>
  <c r="AM465" i="14"/>
  <c r="AM161" i="14"/>
  <c r="AM17" i="14"/>
  <c r="AM286" i="14"/>
  <c r="AM88" i="14"/>
  <c r="AM65" i="14"/>
  <c r="AM40" i="14"/>
  <c r="AM219" i="14"/>
  <c r="AM305" i="14"/>
  <c r="AM197" i="14"/>
  <c r="AM225" i="14"/>
  <c r="AM414" i="14"/>
  <c r="AM306" i="14"/>
  <c r="AM300" i="14"/>
  <c r="AM302" i="14"/>
  <c r="AM453" i="14"/>
  <c r="AM265" i="14"/>
  <c r="AM418" i="14"/>
  <c r="AM157" i="14"/>
  <c r="AM408" i="14"/>
  <c r="AM188" i="14"/>
  <c r="AM37" i="14"/>
  <c r="AM275" i="14"/>
  <c r="AM506" i="14"/>
  <c r="AM464" i="14"/>
  <c r="AM487" i="14"/>
  <c r="AM70" i="14"/>
  <c r="AM415" i="14"/>
  <c r="AM474" i="14"/>
  <c r="AM190" i="14"/>
  <c r="AM517" i="14"/>
  <c r="AM187" i="14"/>
  <c r="AM109" i="14"/>
  <c r="AM114" i="14"/>
  <c r="AM383" i="14"/>
  <c r="AM285" i="14"/>
  <c r="AM491" i="14"/>
  <c r="AM381" i="14"/>
  <c r="AM395" i="14"/>
  <c r="AM55" i="14"/>
  <c r="AM246" i="14"/>
  <c r="AM146" i="14"/>
  <c r="AM191" i="14"/>
  <c r="AM536" i="14"/>
  <c r="AM334" i="14"/>
  <c r="AM289" i="14"/>
  <c r="AM71" i="14"/>
  <c r="AM508" i="14"/>
  <c r="AM529" i="14"/>
  <c r="AM454" i="14"/>
  <c r="AM543" i="14"/>
  <c r="AM530" i="14"/>
  <c r="AM520" i="14"/>
  <c r="AM133" i="14"/>
  <c r="AM503" i="14"/>
  <c r="AM152" i="14"/>
  <c r="AM211" i="14"/>
  <c r="AM398" i="14"/>
  <c r="AM63" i="14"/>
  <c r="AM130" i="14"/>
  <c r="AM38" i="14"/>
  <c r="AM539" i="14"/>
  <c r="AM194" i="14"/>
  <c r="AM338" i="14"/>
  <c r="AM226" i="14"/>
  <c r="AM52" i="14"/>
  <c r="AM99" i="14"/>
  <c r="AM151" i="14"/>
  <c r="AM281" i="14"/>
  <c r="AM320" i="14"/>
  <c r="AM518" i="14"/>
  <c r="AM528" i="14"/>
  <c r="AM313" i="14"/>
  <c r="AM561" i="14"/>
  <c r="AM189" i="14"/>
  <c r="AM78" i="14"/>
  <c r="AM222" i="14"/>
  <c r="AM437" i="14"/>
  <c r="AM443" i="14"/>
  <c r="AM122" i="14"/>
  <c r="AM325" i="14"/>
  <c r="AM264" i="14"/>
  <c r="AM39" i="14"/>
  <c r="AM367" i="14"/>
  <c r="AM391" i="14"/>
  <c r="AM537" i="14"/>
  <c r="AM90" i="14"/>
  <c r="AM521" i="14"/>
  <c r="AM478" i="14"/>
  <c r="AM127" i="14"/>
  <c r="AM482" i="14"/>
  <c r="AM404" i="14"/>
  <c r="AM433" i="14"/>
  <c r="AM442" i="14"/>
  <c r="AM198" i="14"/>
  <c r="AM417" i="14"/>
  <c r="AM523" i="14"/>
  <c r="AM119" i="14"/>
  <c r="AM163" i="14"/>
  <c r="AM175" i="14"/>
  <c r="AM457" i="14"/>
  <c r="AM23" i="14"/>
  <c r="AM270" i="14"/>
  <c r="AM429" i="14"/>
  <c r="AM481" i="14"/>
  <c r="AM5" i="14"/>
  <c r="AM234" i="14"/>
  <c r="AM186" i="14"/>
  <c r="AM274" i="14"/>
  <c r="AM269" i="14"/>
  <c r="AM544" i="14"/>
  <c r="AM101" i="14"/>
  <c r="AM27" i="14"/>
  <c r="AM329" i="14"/>
  <c r="AM144" i="14"/>
  <c r="AM164" i="14"/>
  <c r="AM173" i="14"/>
  <c r="AM202" i="14"/>
  <c r="AM397" i="14"/>
  <c r="AM213" i="14"/>
  <c r="AM425" i="14"/>
  <c r="AM137" i="14"/>
  <c r="AM369" i="14"/>
  <c r="AM436" i="14"/>
  <c r="AM531" i="14"/>
  <c r="AM316" i="14"/>
  <c r="AM350" i="14"/>
  <c r="AM524" i="14"/>
  <c r="AM108" i="14"/>
  <c r="AM568" i="14"/>
  <c r="AM73" i="14"/>
  <c r="AM532" i="14"/>
  <c r="AM364" i="14"/>
  <c r="AM386" i="14"/>
  <c r="AM470" i="14"/>
  <c r="AM455" i="14"/>
  <c r="AM438" i="14"/>
  <c r="AM132" i="14"/>
  <c r="AM98" i="14"/>
  <c r="AM121" i="14"/>
  <c r="AM434" i="14"/>
  <c r="AM552" i="14"/>
  <c r="AM155" i="14"/>
  <c r="AM412" i="14"/>
  <c r="AM64" i="14"/>
  <c r="AM59" i="14"/>
  <c r="AM445" i="14"/>
  <c r="AM66" i="14"/>
  <c r="AM312" i="14"/>
  <c r="AM148" i="14"/>
  <c r="AM513" i="14"/>
  <c r="AM230" i="14"/>
  <c r="AM387" i="14"/>
  <c r="AM564" i="14"/>
  <c r="AM303" i="14"/>
  <c r="AM42" i="14"/>
  <c r="AM218" i="14"/>
  <c r="AM354" i="14"/>
  <c r="AM143" i="14"/>
  <c r="AM480" i="14"/>
  <c r="AM447" i="14"/>
  <c r="AM428" i="14"/>
  <c r="AM170" i="14"/>
  <c r="AM551" i="14"/>
  <c r="AM493" i="14"/>
  <c r="AM215" i="14"/>
  <c r="AM533" i="14"/>
  <c r="AM471" i="14"/>
  <c r="AM324" i="14"/>
  <c r="AM278" i="14"/>
  <c r="AM290" i="14"/>
  <c r="AM322" i="14"/>
  <c r="AM441" i="14"/>
  <c r="AM444" i="14"/>
  <c r="AM326" i="14"/>
  <c r="AM294" i="14"/>
  <c r="AM104" i="14"/>
  <c r="AM250" i="14"/>
  <c r="AM440" i="14"/>
  <c r="AM500" i="14"/>
  <c r="AM309" i="14"/>
  <c r="AM95" i="14"/>
  <c r="AM403" i="14"/>
  <c r="AM201" i="14"/>
  <c r="AM195" i="14"/>
  <c r="AM15" i="14"/>
  <c r="AM501" i="14"/>
  <c r="AM182" i="14"/>
  <c r="AM223" i="14"/>
  <c r="AM567" i="14"/>
  <c r="AM460" i="14"/>
  <c r="AM366" i="14"/>
  <c r="AM462" i="14"/>
  <c r="AM385" i="14"/>
  <c r="AM296" i="14"/>
  <c r="AM51" i="14"/>
  <c r="AM534" i="14"/>
  <c r="AM67" i="14"/>
  <c r="AM291" i="14"/>
  <c r="AM382" i="14"/>
  <c r="AM486" i="14"/>
  <c r="AM365" i="14"/>
  <c r="AM147" i="14"/>
  <c r="AM86" i="14"/>
  <c r="AM352" i="14"/>
  <c r="AM293" i="14"/>
  <c r="AM77" i="14"/>
  <c r="AM212" i="14"/>
  <c r="AM46" i="14"/>
  <c r="AM85" i="14"/>
  <c r="AM272" i="14"/>
  <c r="AM138" i="14"/>
  <c r="AM542" i="14"/>
  <c r="AM409" i="14"/>
  <c r="AM56" i="14"/>
  <c r="AM423" i="14"/>
  <c r="AM79" i="14"/>
  <c r="AM452" i="14"/>
  <c r="AM111" i="14"/>
  <c r="AM279" i="14"/>
  <c r="AM179" i="14"/>
  <c r="AM489" i="14"/>
  <c r="AM220" i="14"/>
  <c r="AM245" i="14"/>
  <c r="AM483" i="14"/>
  <c r="AM550" i="14"/>
  <c r="AM171" i="14"/>
  <c r="AM57" i="14"/>
  <c r="AM25" i="14"/>
  <c r="AM401" i="14"/>
  <c r="AM331" i="14"/>
  <c r="AM141" i="14"/>
  <c r="AM45" i="14"/>
  <c r="AM570" i="14"/>
  <c r="AM208" i="14"/>
  <c r="AM553" i="14"/>
  <c r="AM430" i="14"/>
  <c r="AM41" i="14"/>
  <c r="AM526" i="14"/>
  <c r="AM33" i="14"/>
  <c r="AM102" i="14"/>
  <c r="AM413" i="14"/>
  <c r="AM347" i="14"/>
  <c r="AM396" i="14"/>
  <c r="AM341" i="14"/>
  <c r="AM563" i="14"/>
  <c r="AM555" i="14"/>
  <c r="AM54" i="14"/>
  <c r="AM346" i="14"/>
  <c r="AM541" i="14"/>
  <c r="AM323" i="14"/>
  <c r="AM277" i="14"/>
  <c r="AM578" i="14"/>
  <c r="AM259" i="14"/>
  <c r="AM554" i="14"/>
  <c r="AM72" i="14"/>
  <c r="AM459" i="14"/>
  <c r="AM105" i="14"/>
  <c r="AM556" i="14"/>
  <c r="AM342" i="14"/>
  <c r="AM267" i="14"/>
  <c r="AM572" i="14"/>
  <c r="AM29" i="14"/>
  <c r="AM48" i="14"/>
  <c r="AM405" i="14"/>
  <c r="AM318" i="14"/>
  <c r="AM199" i="14"/>
  <c r="AM9" i="14"/>
  <c r="AM288" i="14"/>
  <c r="AM124" i="14"/>
  <c r="AM135" i="14"/>
  <c r="AM569" i="14"/>
  <c r="AM565" i="14"/>
  <c r="AM361" i="14"/>
  <c r="AM181" i="14"/>
  <c r="AM224" i="14"/>
  <c r="AM34" i="14"/>
  <c r="AM237" i="14"/>
  <c r="AM193" i="14"/>
  <c r="AM566" i="14"/>
  <c r="AM560" i="14"/>
  <c r="AM573" i="14"/>
  <c r="AM571" i="14"/>
  <c r="AM576" i="14"/>
  <c r="AM180" i="14"/>
  <c r="AM435" i="14"/>
  <c r="AM292" i="14"/>
  <c r="AM49" i="14"/>
  <c r="AM22" i="14"/>
  <c r="AM562" i="14"/>
  <c r="AM548" i="14"/>
  <c r="AM351" i="14"/>
  <c r="AM527" i="14"/>
  <c r="AM577" i="14"/>
  <c r="AM276" i="14"/>
  <c r="AM18" i="14"/>
  <c r="AM559" i="14"/>
  <c r="AM579" i="14"/>
  <c r="AM168" i="14"/>
  <c r="AM580" i="14"/>
  <c r="AM83" i="14"/>
  <c r="AM31" i="14"/>
  <c r="AM581" i="14"/>
  <c r="AM582" i="14"/>
  <c r="AM583" i="14"/>
  <c r="AM584" i="14"/>
  <c r="AM585" i="14"/>
  <c r="AM586" i="14"/>
  <c r="AM587" i="14"/>
  <c r="AM588" i="14"/>
  <c r="AM589" i="14"/>
  <c r="AM590" i="14"/>
  <c r="AM591" i="14"/>
  <c r="AM592" i="14"/>
  <c r="AM593" i="14"/>
  <c r="AM594" i="14"/>
  <c r="AM595" i="14"/>
  <c r="AM596" i="14"/>
  <c r="AM597" i="14"/>
  <c r="AM598" i="14"/>
  <c r="AM599" i="14"/>
  <c r="AM600" i="14"/>
  <c r="AM601" i="14"/>
  <c r="AM602" i="14"/>
  <c r="AM603" i="14"/>
  <c r="AM604" i="14"/>
  <c r="AM605" i="14"/>
  <c r="AM606" i="14"/>
  <c r="AM607" i="14"/>
  <c r="AM608" i="14"/>
  <c r="AM609" i="14"/>
  <c r="AM610" i="14"/>
  <c r="AM611" i="14"/>
  <c r="AM612" i="14"/>
  <c r="AM613" i="14"/>
  <c r="AM614" i="14"/>
  <c r="AM615" i="14"/>
  <c r="AM616" i="14"/>
  <c r="AM617" i="14"/>
  <c r="AM618" i="14"/>
  <c r="AM619" i="14"/>
  <c r="AM620" i="14"/>
  <c r="AM621" i="14"/>
  <c r="AM622" i="14"/>
  <c r="AM623" i="14"/>
  <c r="AM624" i="14"/>
  <c r="AM625" i="14"/>
  <c r="AM626" i="14"/>
  <c r="AM627" i="14"/>
  <c r="AM628" i="14"/>
  <c r="AM629" i="14"/>
  <c r="AM630" i="14"/>
  <c r="AM631" i="14"/>
  <c r="AM632" i="14"/>
  <c r="AM633" i="14"/>
  <c r="AM634" i="14"/>
  <c r="AM635" i="14"/>
  <c r="AM636" i="14"/>
  <c r="AM637" i="14"/>
  <c r="AM638" i="14"/>
  <c r="AM639" i="14"/>
  <c r="AM640" i="14"/>
  <c r="AM641" i="14"/>
  <c r="AM642" i="14"/>
  <c r="AM643" i="14"/>
  <c r="AM644" i="14"/>
  <c r="AM645" i="14"/>
  <c r="AM646" i="14"/>
  <c r="AM647" i="14"/>
  <c r="AM648" i="14"/>
  <c r="AM649" i="14"/>
  <c r="AM650" i="14"/>
  <c r="AM651" i="14"/>
  <c r="AM652" i="14"/>
  <c r="AM653" i="14"/>
  <c r="AM654" i="14"/>
  <c r="AM655" i="14"/>
  <c r="AM656" i="14"/>
  <c r="AM657" i="14"/>
  <c r="AM658" i="14"/>
  <c r="AM659" i="14"/>
  <c r="AM660" i="14"/>
  <c r="AM661" i="14"/>
  <c r="AM662" i="14"/>
  <c r="AM663" i="14"/>
  <c r="AM664" i="14"/>
  <c r="AM665" i="14"/>
  <c r="AM666" i="14"/>
  <c r="AM667" i="14"/>
  <c r="AM668" i="14"/>
  <c r="AM669" i="14"/>
  <c r="AM670" i="14"/>
  <c r="AM671" i="14"/>
  <c r="AM672" i="14"/>
  <c r="AM673" i="14"/>
  <c r="AM674" i="14"/>
  <c r="AM675" i="14"/>
  <c r="AM676" i="14"/>
  <c r="AM677" i="14"/>
  <c r="AM678" i="14"/>
  <c r="AM679" i="14"/>
  <c r="AM680" i="14"/>
  <c r="AM681" i="14"/>
  <c r="AM682" i="14"/>
  <c r="AM683" i="14"/>
  <c r="AM684" i="14"/>
  <c r="AM685" i="14"/>
  <c r="AM686" i="14"/>
  <c r="AM687" i="14"/>
  <c r="AM688" i="14"/>
  <c r="AM689" i="14"/>
  <c r="AM690" i="14"/>
  <c r="AM691" i="14"/>
  <c r="AM692" i="14"/>
  <c r="AM693" i="14"/>
  <c r="AM694" i="14"/>
  <c r="AM695" i="14"/>
  <c r="AM696" i="14"/>
  <c r="AM697" i="14"/>
  <c r="AM698" i="14"/>
  <c r="AM699" i="14"/>
  <c r="AM700" i="14"/>
  <c r="AM701" i="14"/>
  <c r="AM702" i="14"/>
  <c r="AM703" i="14"/>
  <c r="AM704" i="14"/>
  <c r="AM705" i="14"/>
  <c r="AM706" i="14"/>
  <c r="AM707" i="14"/>
  <c r="AM708" i="14"/>
  <c r="AM709" i="14"/>
  <c r="AM710" i="14"/>
  <c r="AM711" i="14"/>
  <c r="AM712" i="14"/>
  <c r="AM713" i="14"/>
  <c r="AM714" i="14"/>
  <c r="AM715" i="14"/>
  <c r="AM716" i="14"/>
  <c r="AM717" i="14"/>
  <c r="AM718" i="14"/>
  <c r="AM719" i="14"/>
  <c r="AM720" i="14"/>
  <c r="AM721" i="14"/>
  <c r="AM722" i="14"/>
  <c r="AM723" i="14"/>
  <c r="AM724" i="14"/>
  <c r="AM725" i="14"/>
  <c r="AM726" i="14"/>
  <c r="AM727" i="14"/>
  <c r="AM728" i="14"/>
  <c r="AM729" i="14"/>
  <c r="AM730" i="14"/>
  <c r="AM731" i="14"/>
  <c r="AM732" i="14"/>
  <c r="AM733" i="14"/>
  <c r="AM734" i="14"/>
  <c r="AM735" i="14"/>
  <c r="AM736" i="14"/>
  <c r="AM737" i="14"/>
  <c r="AM738" i="14"/>
  <c r="AM739" i="14"/>
  <c r="AM740" i="14"/>
  <c r="AM741" i="14"/>
  <c r="AM742" i="14"/>
  <c r="AM743" i="14"/>
  <c r="AM744" i="14"/>
  <c r="AM745" i="14"/>
  <c r="AM746" i="14"/>
  <c r="AM747" i="14"/>
  <c r="AM748" i="14"/>
  <c r="AM749" i="14"/>
  <c r="AM750" i="14"/>
  <c r="AM751" i="14"/>
  <c r="AM752" i="14"/>
  <c r="AM753" i="14"/>
  <c r="AM754" i="14"/>
  <c r="AM755" i="14"/>
  <c r="AM756" i="14"/>
  <c r="AM757" i="14"/>
  <c r="AM758" i="14"/>
  <c r="AM759" i="14"/>
  <c r="AM760" i="14"/>
  <c r="AM761" i="14"/>
  <c r="AM762" i="14"/>
  <c r="AM763" i="14"/>
  <c r="AM764" i="14"/>
  <c r="AM765" i="14"/>
  <c r="AM766" i="14"/>
  <c r="AM767" i="14"/>
  <c r="AM768" i="14"/>
  <c r="AM769" i="14"/>
  <c r="AM770" i="14"/>
  <c r="AM771" i="14"/>
  <c r="AM772" i="14"/>
  <c r="AM773" i="14"/>
  <c r="AM774" i="14"/>
  <c r="AM775" i="14"/>
  <c r="AM776" i="14"/>
  <c r="AM777" i="14"/>
  <c r="AM778" i="14"/>
  <c r="AM779" i="14"/>
  <c r="AM780" i="14"/>
  <c r="AM781" i="14"/>
  <c r="AM782" i="14"/>
  <c r="AM783" i="14"/>
  <c r="AM784" i="14"/>
  <c r="AM785" i="14"/>
  <c r="AM786" i="14"/>
  <c r="AM787" i="14"/>
  <c r="AM788" i="14"/>
  <c r="AM789" i="14"/>
  <c r="AM790" i="14"/>
  <c r="AM791" i="14"/>
  <c r="AM792" i="14"/>
  <c r="AM793" i="14"/>
  <c r="AM794" i="14"/>
  <c r="AM795" i="14"/>
  <c r="AM796" i="14"/>
  <c r="AM797" i="14"/>
  <c r="AM798" i="14"/>
  <c r="AM799" i="14"/>
  <c r="AM800" i="14"/>
  <c r="AM801" i="14"/>
  <c r="AM802" i="14"/>
  <c r="AM803" i="14"/>
  <c r="AM804" i="14"/>
  <c r="AM805" i="14"/>
  <c r="AM806" i="14"/>
  <c r="AM807" i="14"/>
  <c r="AM808" i="14"/>
  <c r="AM809" i="14"/>
  <c r="AM810" i="14"/>
  <c r="AM811" i="14"/>
  <c r="AM812" i="14"/>
  <c r="AM813" i="14"/>
  <c r="AM814" i="14"/>
  <c r="AM815" i="14"/>
  <c r="AM816" i="14"/>
  <c r="AM817" i="14"/>
  <c r="AM818" i="14"/>
  <c r="AM819" i="14"/>
  <c r="AM820" i="14"/>
  <c r="AM821" i="14"/>
  <c r="AM822" i="14"/>
  <c r="AM823" i="14"/>
  <c r="AM824" i="14"/>
  <c r="AM825" i="14"/>
  <c r="AM826" i="14"/>
  <c r="AM827" i="14"/>
  <c r="AM828" i="14"/>
  <c r="AM829" i="14"/>
  <c r="AM830" i="14"/>
  <c r="AM831" i="14"/>
  <c r="AM832" i="14"/>
  <c r="AM833" i="14"/>
  <c r="AM834" i="14"/>
  <c r="AM835" i="14"/>
  <c r="AM836" i="14"/>
  <c r="AM837" i="14"/>
  <c r="AM838" i="14"/>
  <c r="AM839" i="14"/>
  <c r="AM840" i="14"/>
  <c r="AM841" i="14"/>
  <c r="AM842" i="14"/>
  <c r="AM843" i="14"/>
  <c r="AM844" i="14"/>
  <c r="AM845" i="14"/>
  <c r="AM846" i="14"/>
  <c r="AM847" i="14"/>
  <c r="AM848" i="14"/>
  <c r="AM849" i="14"/>
  <c r="AM850" i="14"/>
  <c r="AM851" i="14"/>
  <c r="AM852" i="14"/>
  <c r="AM853" i="14"/>
  <c r="AM854" i="14"/>
  <c r="AM855" i="14"/>
  <c r="AM856" i="14"/>
  <c r="AM857" i="14"/>
  <c r="AM858" i="14"/>
  <c r="AM859" i="14"/>
  <c r="AM860" i="14"/>
  <c r="AM861" i="14"/>
  <c r="AM862" i="14"/>
  <c r="AM863" i="14"/>
  <c r="AM864" i="14"/>
  <c r="AM865" i="14"/>
  <c r="AM866" i="14"/>
  <c r="AM867" i="14"/>
  <c r="AM868" i="14"/>
  <c r="AM869" i="14"/>
  <c r="AM870" i="14"/>
  <c r="AM871" i="14"/>
  <c r="AM872" i="14"/>
  <c r="AM873" i="14"/>
  <c r="AM874" i="14"/>
  <c r="AM875" i="14"/>
  <c r="AM876" i="14"/>
  <c r="AM877" i="14"/>
  <c r="AM878" i="14"/>
  <c r="AM879" i="14"/>
  <c r="AM880" i="14"/>
  <c r="AM881" i="14"/>
  <c r="AM882" i="14"/>
  <c r="AM883" i="14"/>
  <c r="AM884" i="14"/>
  <c r="AM885" i="14"/>
  <c r="AM886" i="14"/>
  <c r="AM887" i="14"/>
  <c r="AM888" i="14"/>
  <c r="AM889" i="14"/>
  <c r="AM890" i="14"/>
  <c r="AM891" i="14"/>
  <c r="AM892" i="14"/>
  <c r="AM893" i="14"/>
  <c r="AM894" i="14"/>
  <c r="AM895" i="14"/>
  <c r="AM896" i="14"/>
  <c r="AM897" i="14"/>
  <c r="AM898" i="14"/>
  <c r="AM899" i="14"/>
  <c r="AM900" i="14"/>
  <c r="AM901" i="14"/>
  <c r="AM902" i="14"/>
  <c r="AM903" i="14"/>
  <c r="AM904" i="14"/>
  <c r="AM905" i="14"/>
  <c r="AM906" i="14"/>
  <c r="AM907" i="14"/>
  <c r="AM908" i="14"/>
  <c r="AM909" i="14"/>
  <c r="AM910" i="14"/>
  <c r="AM911" i="14"/>
  <c r="AM912" i="14"/>
  <c r="AM913" i="14"/>
  <c r="AM914" i="14"/>
  <c r="AM915" i="14"/>
  <c r="AM916" i="14"/>
  <c r="AM917" i="14"/>
  <c r="AM918" i="14"/>
  <c r="AM919" i="14"/>
  <c r="AM920" i="14"/>
  <c r="AM921" i="14"/>
  <c r="AM922" i="14"/>
  <c r="AM923" i="14"/>
  <c r="AM924" i="14"/>
  <c r="AM925" i="14"/>
  <c r="AM926" i="14"/>
  <c r="AM927" i="14"/>
  <c r="AM928" i="14"/>
  <c r="AM929" i="14"/>
  <c r="AM930" i="14"/>
  <c r="AM931" i="14"/>
  <c r="AM932" i="14"/>
  <c r="AM933" i="14"/>
  <c r="AM934" i="14"/>
  <c r="AM935" i="14"/>
  <c r="AM936" i="14"/>
  <c r="AM937" i="14"/>
  <c r="AM938" i="14"/>
  <c r="AM939" i="14"/>
  <c r="AM940" i="14"/>
  <c r="AM941" i="14"/>
  <c r="AM942" i="14"/>
  <c r="AM943" i="14"/>
  <c r="AM944" i="14"/>
  <c r="AM945" i="14"/>
  <c r="AM946" i="14"/>
  <c r="AM947" i="14"/>
  <c r="AM948" i="14"/>
  <c r="AM949" i="14"/>
  <c r="AM950" i="14"/>
  <c r="AM951" i="14"/>
  <c r="AM952" i="14"/>
  <c r="AM953" i="14"/>
  <c r="AM954" i="14"/>
  <c r="AM955" i="14"/>
  <c r="AM956" i="14"/>
  <c r="AM957" i="14"/>
  <c r="AM958" i="14"/>
  <c r="AM959" i="14"/>
  <c r="AM960" i="14"/>
  <c r="AM961" i="14"/>
  <c r="AM962" i="14"/>
  <c r="AM963" i="14"/>
  <c r="AM964" i="14"/>
  <c r="AM965" i="14"/>
  <c r="AM966" i="14"/>
  <c r="AM967" i="14"/>
  <c r="AM968" i="14"/>
  <c r="AM969" i="14"/>
  <c r="AM970" i="14"/>
  <c r="AM971" i="14"/>
  <c r="AM972" i="14"/>
  <c r="AM973" i="14"/>
  <c r="AM974" i="14"/>
  <c r="AM975" i="14"/>
  <c r="AM976" i="14"/>
  <c r="AM977" i="14"/>
  <c r="AM978" i="14"/>
  <c r="AM979" i="14"/>
  <c r="AM980" i="14"/>
  <c r="AM981" i="14"/>
  <c r="AM982" i="14"/>
  <c r="AM983" i="14"/>
  <c r="AM984" i="14"/>
  <c r="AM985" i="14"/>
  <c r="AM986" i="14"/>
  <c r="AM987" i="14"/>
  <c r="AM988" i="14"/>
  <c r="AM989" i="14"/>
  <c r="AM990" i="14"/>
  <c r="AM991" i="14"/>
  <c r="AM992" i="14"/>
  <c r="AM993" i="14"/>
  <c r="AM994" i="14"/>
  <c r="AM995" i="14"/>
  <c r="AM996" i="14"/>
  <c r="AM997" i="14"/>
  <c r="AM998" i="14"/>
  <c r="AM999" i="14"/>
  <c r="AM1000" i="14"/>
  <c r="AM1001" i="14"/>
  <c r="AM1002" i="14"/>
  <c r="AM1003" i="14"/>
  <c r="AM1004" i="14"/>
  <c r="AM1005" i="14"/>
  <c r="AM1006" i="14"/>
  <c r="AM1007" i="14"/>
  <c r="AM1008" i="14"/>
  <c r="AM1009" i="14"/>
  <c r="AM1010" i="14"/>
  <c r="AM1011" i="14"/>
  <c r="AM1012" i="14"/>
  <c r="AM1013" i="14"/>
  <c r="AM1014" i="14"/>
  <c r="AM1015" i="14"/>
  <c r="AM1016" i="14"/>
  <c r="AM1017" i="14"/>
  <c r="AM1018" i="14"/>
  <c r="AM1019" i="14"/>
  <c r="AM1020" i="14"/>
  <c r="AM1021" i="14"/>
  <c r="AM1022" i="14"/>
  <c r="AM1023" i="14"/>
  <c r="AM1024" i="14"/>
  <c r="AM1025" i="14"/>
  <c r="AM1026" i="14"/>
  <c r="AM1027" i="14"/>
  <c r="AM1028" i="14"/>
  <c r="AM1029" i="14"/>
  <c r="AM1030" i="14"/>
  <c r="AM1031" i="14"/>
  <c r="AM1032" i="14"/>
  <c r="AM1033" i="14"/>
  <c r="AM1034" i="14"/>
  <c r="AM1035" i="14"/>
  <c r="AM1036" i="14"/>
  <c r="AM1037" i="14"/>
  <c r="AM1038" i="14"/>
  <c r="AM1039" i="14"/>
  <c r="AM1040" i="14"/>
  <c r="AM1041" i="14"/>
  <c r="AM1042" i="14"/>
  <c r="AM1043" i="14"/>
  <c r="AM1044" i="14"/>
  <c r="AM1045" i="14"/>
  <c r="AM1046" i="14"/>
  <c r="AM1047" i="14"/>
  <c r="AM1048" i="14"/>
  <c r="AM1049" i="14"/>
  <c r="AM1050" i="14"/>
  <c r="AM1051" i="14"/>
  <c r="AM1052" i="14"/>
  <c r="AM1053" i="14"/>
  <c r="AM1054" i="14"/>
  <c r="AM1055" i="14"/>
  <c r="AM1056" i="14"/>
  <c r="AM1057" i="14"/>
  <c r="AM1058" i="14"/>
  <c r="AM1059" i="14"/>
  <c r="AM1060" i="14"/>
  <c r="AM1061" i="14"/>
  <c r="AM1062" i="14"/>
  <c r="AM1063" i="14"/>
  <c r="AM1064" i="14"/>
  <c r="AM1065" i="14"/>
  <c r="AM1066" i="14"/>
  <c r="AM1067" i="14"/>
  <c r="AM1068" i="14"/>
  <c r="AM1069" i="14"/>
  <c r="AM1070" i="14"/>
  <c r="AM1071" i="14"/>
  <c r="AM1072" i="14"/>
  <c r="AM1073" i="14"/>
  <c r="AM1074" i="14"/>
  <c r="AM1075" i="14"/>
  <c r="AM1076" i="14"/>
  <c r="AM1077" i="14"/>
  <c r="AM1078" i="14"/>
  <c r="AM1079" i="14"/>
  <c r="AM1080" i="14"/>
  <c r="AM1081" i="14"/>
  <c r="AM1082" i="14"/>
  <c r="AM1083" i="14"/>
  <c r="AM1084" i="14"/>
  <c r="AM1085" i="14"/>
  <c r="AM1086" i="14"/>
  <c r="AM1087" i="14"/>
  <c r="AM1088" i="14"/>
  <c r="AM1089" i="14"/>
  <c r="AM1090" i="14"/>
  <c r="AM1091" i="14"/>
  <c r="AM1092" i="14"/>
  <c r="AM1093" i="14"/>
  <c r="AM1094" i="14"/>
  <c r="AM1095" i="14"/>
  <c r="AM1096" i="14"/>
  <c r="AM1097" i="14"/>
  <c r="AM1098" i="14"/>
  <c r="AM1099" i="14"/>
  <c r="AM1100" i="14"/>
  <c r="AM1101" i="14"/>
  <c r="AM1102" i="14"/>
  <c r="AM1103" i="14"/>
  <c r="AM1104" i="14"/>
  <c r="AM1105" i="14"/>
  <c r="AM1106" i="14"/>
  <c r="AM1107" i="14"/>
  <c r="AM1108" i="14"/>
  <c r="AM1109" i="14"/>
  <c r="AM1110" i="14"/>
  <c r="AM1111" i="14"/>
  <c r="AM1112" i="14"/>
  <c r="AM1113" i="14"/>
  <c r="AM1114" i="14"/>
  <c r="AM1115" i="14"/>
  <c r="AM1116" i="14"/>
  <c r="AM1117" i="14"/>
  <c r="AM1118" i="14"/>
  <c r="AM1119" i="14"/>
  <c r="AM1120" i="14"/>
  <c r="AM1121" i="14"/>
  <c r="AM1122" i="14"/>
  <c r="AM1123" i="14"/>
  <c r="AM1124" i="14"/>
  <c r="AM1125" i="14"/>
  <c r="AM1126" i="14"/>
  <c r="AM1127" i="14"/>
  <c r="AM1128" i="14"/>
  <c r="AM1129" i="14"/>
  <c r="AM1130" i="14"/>
  <c r="AM1131" i="14"/>
  <c r="AM1132" i="14"/>
  <c r="AM1133" i="14"/>
  <c r="AM1134" i="14"/>
  <c r="AM1135" i="14"/>
  <c r="AM1136" i="14"/>
  <c r="AM1137" i="14"/>
  <c r="AM1138" i="14"/>
  <c r="AM1139" i="14"/>
  <c r="AM1140" i="14"/>
  <c r="AM1141" i="14"/>
  <c r="AM1142" i="14"/>
  <c r="AM1143" i="14"/>
  <c r="AM1144" i="14"/>
  <c r="AM1145" i="14"/>
  <c r="AM1146" i="14"/>
  <c r="AM1147" i="14"/>
  <c r="AM1148" i="14"/>
  <c r="AM1149" i="14"/>
  <c r="AM1150" i="14"/>
  <c r="AM1151" i="14"/>
  <c r="AM1152" i="14"/>
  <c r="AM1153" i="14"/>
  <c r="AM1154" i="14"/>
  <c r="AM1155" i="14"/>
  <c r="AM1156" i="14"/>
  <c r="AM1157" i="14"/>
  <c r="AM1158" i="14"/>
  <c r="AM1159" i="14"/>
  <c r="AM1160" i="14"/>
  <c r="AM1161" i="14"/>
  <c r="AM1162" i="14"/>
  <c r="AM1163" i="14"/>
  <c r="AM1164" i="14"/>
  <c r="AM1165" i="14"/>
  <c r="AM1166" i="14"/>
  <c r="AM1167" i="14"/>
  <c r="AM1168" i="14"/>
  <c r="AM1169" i="14"/>
  <c r="AM1170" i="14"/>
  <c r="AM1171" i="14"/>
  <c r="AM1172" i="14"/>
  <c r="AM1173" i="14"/>
  <c r="AM1174" i="14"/>
  <c r="AM1175" i="14"/>
  <c r="AM1176" i="14"/>
  <c r="AM1177" i="14"/>
  <c r="AM1178" i="14"/>
  <c r="AM1179" i="14"/>
  <c r="AM1180" i="14"/>
  <c r="AM1181" i="14"/>
  <c r="AM1182" i="14"/>
  <c r="AM1183" i="14"/>
  <c r="AM1184" i="14"/>
  <c r="AM1185" i="14"/>
  <c r="AM1186" i="14"/>
  <c r="AM1187" i="14"/>
  <c r="AM1188" i="14"/>
  <c r="AM1189" i="14"/>
  <c r="AM1190" i="14"/>
  <c r="AM1191" i="14"/>
  <c r="AM1192" i="14"/>
  <c r="AM1193" i="14"/>
  <c r="AM1194" i="14"/>
  <c r="AM1195" i="14"/>
  <c r="AM1196" i="14"/>
  <c r="AM1197" i="14"/>
  <c r="AM1198" i="14"/>
  <c r="AM1199" i="14"/>
  <c r="AM1200" i="14"/>
  <c r="AM1201" i="14"/>
  <c r="AM1202" i="14"/>
  <c r="AM1203" i="14"/>
  <c r="AM1204" i="14"/>
  <c r="AM1205" i="14"/>
  <c r="AM1206" i="14"/>
  <c r="AM1207" i="14"/>
  <c r="AM1208" i="14"/>
  <c r="AM1209" i="14"/>
  <c r="AM1210" i="14"/>
  <c r="AM1211" i="14"/>
  <c r="AM1212" i="14"/>
  <c r="AM1213" i="14"/>
  <c r="AM1214" i="14"/>
  <c r="AM1215" i="14"/>
  <c r="AM1216" i="14"/>
  <c r="AM1217" i="14"/>
  <c r="AM1218" i="14"/>
  <c r="AM1219" i="14"/>
  <c r="AM1220" i="14"/>
  <c r="AM1221" i="14"/>
  <c r="AM1222" i="14"/>
  <c r="AM1223" i="14"/>
  <c r="AM1224" i="14"/>
  <c r="AM1225" i="14"/>
  <c r="AM1226" i="14"/>
  <c r="AM1227" i="14"/>
  <c r="AM1228" i="14"/>
  <c r="AM1229" i="14"/>
  <c r="AM1230" i="14"/>
  <c r="AM1231" i="14"/>
  <c r="AM1232" i="14"/>
  <c r="AM1233" i="14"/>
  <c r="AM1234" i="14"/>
  <c r="AM1235" i="14"/>
  <c r="AM1236" i="14"/>
  <c r="AM1237" i="14"/>
  <c r="AM1238" i="14"/>
  <c r="AM1239" i="14"/>
  <c r="AM1240" i="14"/>
  <c r="AM1241" i="14"/>
  <c r="AM1242" i="14"/>
  <c r="AM1243" i="14"/>
  <c r="AM1244" i="14"/>
  <c r="AM1245" i="14"/>
  <c r="AM1246" i="14"/>
  <c r="AM1247" i="14"/>
  <c r="AM1248" i="14"/>
  <c r="AM1249" i="14"/>
  <c r="AM1250" i="14"/>
  <c r="AM1251" i="14"/>
  <c r="AM1252" i="14"/>
  <c r="AM1253" i="14"/>
  <c r="AM1254" i="14"/>
  <c r="AM1255" i="14"/>
  <c r="AM1256" i="14"/>
  <c r="AM1257" i="14"/>
  <c r="AM1258" i="14"/>
  <c r="AM1259" i="14"/>
  <c r="AM1260" i="14"/>
  <c r="AM1261" i="14"/>
  <c r="AM1262" i="14"/>
  <c r="AM1263" i="14"/>
  <c r="AM1264" i="14"/>
  <c r="AM1265" i="14"/>
  <c r="AM1266" i="14"/>
  <c r="AM1267" i="14"/>
  <c r="AM1268" i="14"/>
  <c r="AM1269" i="14"/>
  <c r="AM1270" i="14"/>
  <c r="AM1271" i="14"/>
  <c r="AM1272" i="14"/>
  <c r="AM1273" i="14"/>
  <c r="AM1274" i="14"/>
  <c r="AM1275" i="14"/>
  <c r="AM1276" i="14"/>
  <c r="AM1277" i="14"/>
  <c r="AM1278" i="14"/>
  <c r="AM1279" i="14"/>
  <c r="AM1280" i="14"/>
  <c r="AM1281" i="14"/>
  <c r="AM1282" i="14"/>
  <c r="AM1283" i="14"/>
  <c r="AM1284" i="14"/>
  <c r="AM1285" i="14"/>
  <c r="AM1286" i="14"/>
  <c r="AM1287" i="14"/>
  <c r="AM1288" i="14"/>
  <c r="AM1289" i="14"/>
  <c r="AM358" i="14"/>
  <c r="AM1290" i="14"/>
  <c r="AM7" i="14"/>
  <c r="AM8" i="14"/>
  <c r="AM12" i="14"/>
  <c r="AM575" i="14"/>
  <c r="AK5" i="23" l="1"/>
  <c r="AK8" i="23"/>
  <c r="AK38" i="23"/>
  <c r="AK83" i="23"/>
  <c r="AK4" i="23"/>
  <c r="AK19" i="23"/>
  <c r="AK90" i="23"/>
  <c r="AK7" i="23"/>
  <c r="AK78" i="23"/>
  <c r="AK2" i="23"/>
  <c r="AK57" i="23"/>
  <c r="AK14" i="23"/>
  <c r="AK49" i="23"/>
  <c r="AK30" i="23"/>
  <c r="AK103" i="23"/>
  <c r="AK70" i="23"/>
  <c r="AK55" i="23"/>
  <c r="AK6" i="23"/>
  <c r="AK79" i="23"/>
  <c r="AK65" i="23"/>
  <c r="AK40" i="23"/>
  <c r="AK128" i="23"/>
  <c r="AK51" i="23"/>
  <c r="AK82" i="23"/>
  <c r="AK28" i="23"/>
  <c r="AK35" i="23"/>
  <c r="AK31" i="23"/>
  <c r="AK92" i="23"/>
  <c r="AK15" i="23"/>
  <c r="AK20" i="23"/>
  <c r="AK80" i="23"/>
  <c r="AK141" i="23"/>
  <c r="AK137" i="23"/>
  <c r="AK125" i="23"/>
  <c r="AK59" i="23"/>
  <c r="AK42" i="23"/>
  <c r="AK63" i="23"/>
  <c r="AK47" i="23"/>
  <c r="AK23" i="23"/>
  <c r="AK18" i="23"/>
  <c r="AK60" i="23"/>
  <c r="AK12" i="23"/>
  <c r="AK22" i="23"/>
  <c r="AK121" i="23"/>
  <c r="AK94" i="23"/>
  <c r="AK87" i="23"/>
  <c r="AK110" i="23"/>
  <c r="AK77" i="23"/>
  <c r="AK129" i="23"/>
  <c r="AK91" i="23"/>
  <c r="AK88" i="23"/>
  <c r="AK64" i="23"/>
  <c r="AK52" i="23"/>
  <c r="AK44" i="23"/>
  <c r="AK33" i="23"/>
  <c r="AK39" i="23"/>
  <c r="AK68" i="23"/>
  <c r="AK10" i="23"/>
  <c r="AK9" i="23"/>
  <c r="AK124" i="23"/>
  <c r="AK84" i="23"/>
  <c r="AK106" i="23"/>
  <c r="AK29" i="23"/>
  <c r="AK133" i="23"/>
  <c r="AK104" i="23"/>
  <c r="AK27" i="23"/>
  <c r="AK43" i="23"/>
  <c r="AK69" i="23"/>
  <c r="AK134" i="23"/>
  <c r="AK25" i="23"/>
  <c r="AK130" i="23"/>
  <c r="AK34" i="23"/>
  <c r="AK85" i="23"/>
  <c r="AK32" i="23"/>
  <c r="AK102" i="23"/>
  <c r="AK67" i="23"/>
  <c r="AK117" i="23"/>
  <c r="AK95" i="23"/>
  <c r="AK76" i="23"/>
  <c r="AK86" i="23"/>
  <c r="AK112" i="23"/>
  <c r="AK74" i="23"/>
  <c r="AK116" i="23"/>
  <c r="AK123" i="23"/>
  <c r="AK56" i="23"/>
  <c r="AK118" i="23"/>
  <c r="AK81" i="23"/>
  <c r="AK122" i="23"/>
  <c r="AK50" i="23"/>
  <c r="AK101" i="23"/>
  <c r="AK36" i="23"/>
  <c r="AK89" i="23"/>
  <c r="AK113" i="23"/>
  <c r="AK107" i="23"/>
  <c r="AK37" i="23"/>
  <c r="AK93" i="23"/>
  <c r="AK11" i="23"/>
  <c r="AK26" i="23"/>
  <c r="AK99" i="23"/>
  <c r="AK61" i="23"/>
  <c r="AK62" i="23"/>
  <c r="AK24" i="23"/>
  <c r="AK135" i="23"/>
  <c r="AK98" i="23"/>
  <c r="AK139" i="23"/>
  <c r="AK108" i="23"/>
  <c r="AK45" i="23"/>
  <c r="AK131" i="23"/>
  <c r="AK105" i="23"/>
  <c r="AK54" i="23"/>
  <c r="AK114" i="23"/>
  <c r="AK127" i="23"/>
  <c r="AK100" i="23"/>
  <c r="AK140" i="23"/>
  <c r="AK119" i="23"/>
  <c r="AK53" i="23"/>
  <c r="AK126" i="23"/>
  <c r="AK115" i="23"/>
  <c r="AK136" i="23"/>
  <c r="AK16" i="23"/>
  <c r="AK73" i="23"/>
  <c r="AK96" i="23"/>
  <c r="AK48" i="23"/>
  <c r="AK3" i="23"/>
  <c r="AK138" i="23"/>
  <c r="AK21" i="23"/>
  <c r="AK13" i="23"/>
  <c r="AK120" i="23"/>
  <c r="AK46" i="23"/>
  <c r="AK66" i="23"/>
  <c r="AK71" i="23"/>
  <c r="AK75" i="23"/>
  <c r="AK72" i="23"/>
  <c r="AK97" i="23"/>
  <c r="AK142" i="23"/>
  <c r="AK41" i="23"/>
  <c r="AK109" i="23"/>
  <c r="AK17" i="23"/>
  <c r="AK132" i="23"/>
  <c r="AK58" i="23"/>
  <c r="AK111" i="23"/>
  <c r="AJ5" i="23"/>
  <c r="AJ8" i="23"/>
  <c r="AJ38" i="23"/>
  <c r="AJ83" i="23"/>
  <c r="AJ4" i="23"/>
  <c r="AJ19" i="23"/>
  <c r="AJ90" i="23"/>
  <c r="AJ7" i="23"/>
  <c r="AJ78" i="23"/>
  <c r="AJ2" i="23"/>
  <c r="AJ57" i="23"/>
  <c r="AJ14" i="23"/>
  <c r="AJ49" i="23"/>
  <c r="AJ30" i="23"/>
  <c r="AJ103" i="23"/>
  <c r="AJ70" i="23"/>
  <c r="AJ55" i="23"/>
  <c r="AJ6" i="23"/>
  <c r="AJ79" i="23"/>
  <c r="AJ65" i="23"/>
  <c r="AJ40" i="23"/>
  <c r="AJ128" i="23"/>
  <c r="AJ51" i="23"/>
  <c r="AJ82" i="23"/>
  <c r="AJ28" i="23"/>
  <c r="AJ35" i="23"/>
  <c r="AJ31" i="23"/>
  <c r="AJ92" i="23"/>
  <c r="AJ15" i="23"/>
  <c r="AJ20" i="23"/>
  <c r="AJ80" i="23"/>
  <c r="AJ141" i="23"/>
  <c r="AJ137" i="23"/>
  <c r="AJ125" i="23"/>
  <c r="AJ59" i="23"/>
  <c r="AJ42" i="23"/>
  <c r="AJ63" i="23"/>
  <c r="AJ47" i="23"/>
  <c r="AJ23" i="23"/>
  <c r="AJ18" i="23"/>
  <c r="AJ60" i="23"/>
  <c r="AJ12" i="23"/>
  <c r="AJ22" i="23"/>
  <c r="AJ121" i="23"/>
  <c r="AJ94" i="23"/>
  <c r="AJ87" i="23"/>
  <c r="AJ110" i="23"/>
  <c r="AJ77" i="23"/>
  <c r="AJ129" i="23"/>
  <c r="AJ91" i="23"/>
  <c r="AJ88" i="23"/>
  <c r="AJ64" i="23"/>
  <c r="AJ52" i="23"/>
  <c r="AJ44" i="23"/>
  <c r="AJ33" i="23"/>
  <c r="AJ39" i="23"/>
  <c r="AJ68" i="23"/>
  <c r="AJ10" i="23"/>
  <c r="AJ9" i="23"/>
  <c r="AJ124" i="23"/>
  <c r="AJ84" i="23"/>
  <c r="AJ106" i="23"/>
  <c r="AJ29" i="23"/>
  <c r="AJ133" i="23"/>
  <c r="AJ104" i="23"/>
  <c r="AJ27" i="23"/>
  <c r="AJ43" i="23"/>
  <c r="AJ69" i="23"/>
  <c r="AJ134" i="23"/>
  <c r="AJ25" i="23"/>
  <c r="AJ130" i="23"/>
  <c r="AJ34" i="23"/>
  <c r="AJ85" i="23"/>
  <c r="AJ32" i="23"/>
  <c r="AJ102" i="23"/>
  <c r="AJ67" i="23"/>
  <c r="AJ117" i="23"/>
  <c r="AJ95" i="23"/>
  <c r="AJ76" i="23"/>
  <c r="AJ86" i="23"/>
  <c r="AJ112" i="23"/>
  <c r="AJ74" i="23"/>
  <c r="AJ116" i="23"/>
  <c r="AJ123" i="23"/>
  <c r="AJ56" i="23"/>
  <c r="AJ118" i="23"/>
  <c r="AJ81" i="23"/>
  <c r="AJ122" i="23"/>
  <c r="AJ50" i="23"/>
  <c r="AJ101" i="23"/>
  <c r="AJ36" i="23"/>
  <c r="AJ89" i="23"/>
  <c r="AJ113" i="23"/>
  <c r="AJ107" i="23"/>
  <c r="AJ37" i="23"/>
  <c r="AJ93" i="23"/>
  <c r="AJ11" i="23"/>
  <c r="AJ26" i="23"/>
  <c r="AJ99" i="23"/>
  <c r="AJ61" i="23"/>
  <c r="AJ62" i="23"/>
  <c r="AJ24" i="23"/>
  <c r="AJ135" i="23"/>
  <c r="AJ98" i="23"/>
  <c r="AJ139" i="23"/>
  <c r="AJ108" i="23"/>
  <c r="AJ45" i="23"/>
  <c r="AJ131" i="23"/>
  <c r="AJ105" i="23"/>
  <c r="AJ54" i="23"/>
  <c r="AJ114" i="23"/>
  <c r="AJ127" i="23"/>
  <c r="AJ100" i="23"/>
  <c r="AJ140" i="23"/>
  <c r="AJ119" i="23"/>
  <c r="AJ53" i="23"/>
  <c r="AJ126" i="23"/>
  <c r="AJ115" i="23"/>
  <c r="AJ136" i="23"/>
  <c r="AJ16" i="23"/>
  <c r="AJ73" i="23"/>
  <c r="AJ96" i="23"/>
  <c r="AJ48" i="23"/>
  <c r="AJ3" i="23"/>
  <c r="AJ138" i="23"/>
  <c r="AJ21" i="23"/>
  <c r="AJ13" i="23"/>
  <c r="AJ120" i="23"/>
  <c r="AJ46" i="23"/>
  <c r="AJ66" i="23"/>
  <c r="AJ71" i="23"/>
  <c r="AJ75" i="23"/>
  <c r="AJ72" i="23"/>
  <c r="AJ97" i="23"/>
  <c r="AJ142" i="23"/>
  <c r="AJ41" i="23"/>
  <c r="AJ109" i="23"/>
  <c r="AJ17" i="23"/>
  <c r="AJ132" i="23"/>
  <c r="AJ58" i="23"/>
  <c r="AJ111" i="23"/>
  <c r="AI5" i="23"/>
  <c r="AI8" i="23"/>
  <c r="AI38" i="23"/>
  <c r="AI83" i="23"/>
  <c r="AI4" i="23"/>
  <c r="AI19" i="23"/>
  <c r="AI90" i="23"/>
  <c r="AI7" i="23"/>
  <c r="AI78" i="23"/>
  <c r="AI2" i="23"/>
  <c r="AI57" i="23"/>
  <c r="AI14" i="23"/>
  <c r="AI49" i="23"/>
  <c r="AI30" i="23"/>
  <c r="AI103" i="23"/>
  <c r="AI70" i="23"/>
  <c r="AI55" i="23"/>
  <c r="AI6" i="23"/>
  <c r="AI79" i="23"/>
  <c r="AI65" i="23"/>
  <c r="AI40" i="23"/>
  <c r="AI128" i="23"/>
  <c r="AI51" i="23"/>
  <c r="AI82" i="23"/>
  <c r="AI28" i="23"/>
  <c r="AI35" i="23"/>
  <c r="AI31" i="23"/>
  <c r="AI92" i="23"/>
  <c r="AI15" i="23"/>
  <c r="AI20" i="23"/>
  <c r="AI80" i="23"/>
  <c r="AI141" i="23"/>
  <c r="AI137" i="23"/>
  <c r="AI125" i="23"/>
  <c r="AI59" i="23"/>
  <c r="AI42" i="23"/>
  <c r="AI63" i="23"/>
  <c r="AI47" i="23"/>
  <c r="AI23" i="23"/>
  <c r="AI18" i="23"/>
  <c r="AI60" i="23"/>
  <c r="AI12" i="23"/>
  <c r="AI22" i="23"/>
  <c r="AI121" i="23"/>
  <c r="AI94" i="23"/>
  <c r="AI87" i="23"/>
  <c r="AI110" i="23"/>
  <c r="AI77" i="23"/>
  <c r="AI129" i="23"/>
  <c r="AI91" i="23"/>
  <c r="AI88" i="23"/>
  <c r="AI64" i="23"/>
  <c r="AI52" i="23"/>
  <c r="AI44" i="23"/>
  <c r="AI33" i="23"/>
  <c r="AI39" i="23"/>
  <c r="AI68" i="23"/>
  <c r="AI10" i="23"/>
  <c r="AI9" i="23"/>
  <c r="AI124" i="23"/>
  <c r="AI84" i="23"/>
  <c r="AI106" i="23"/>
  <c r="AI29" i="23"/>
  <c r="AI133" i="23"/>
  <c r="AI104" i="23"/>
  <c r="AI27" i="23"/>
  <c r="AI43" i="23"/>
  <c r="AI69" i="23"/>
  <c r="AI134" i="23"/>
  <c r="AI25" i="23"/>
  <c r="AI130" i="23"/>
  <c r="AI34" i="23"/>
  <c r="AI85" i="23"/>
  <c r="AI32" i="23"/>
  <c r="AI102" i="23"/>
  <c r="AI67" i="23"/>
  <c r="AI117" i="23"/>
  <c r="AI95" i="23"/>
  <c r="AI76" i="23"/>
  <c r="AI86" i="23"/>
  <c r="AI112" i="23"/>
  <c r="AI74" i="23"/>
  <c r="AI116" i="23"/>
  <c r="AI123" i="23"/>
  <c r="AI56" i="23"/>
  <c r="AI118" i="23"/>
  <c r="AI81" i="23"/>
  <c r="AI122" i="23"/>
  <c r="AI50" i="23"/>
  <c r="AI101" i="23"/>
  <c r="AI36" i="23"/>
  <c r="AI89" i="23"/>
  <c r="AI113" i="23"/>
  <c r="AI107" i="23"/>
  <c r="AI37" i="23"/>
  <c r="AI93" i="23"/>
  <c r="AI11" i="23"/>
  <c r="AI26" i="23"/>
  <c r="AI99" i="23"/>
  <c r="AI61" i="23"/>
  <c r="AI62" i="23"/>
  <c r="AI24" i="23"/>
  <c r="AI135" i="23"/>
  <c r="AI98" i="23"/>
  <c r="AI139" i="23"/>
  <c r="AI108" i="23"/>
  <c r="AI45" i="23"/>
  <c r="AI131" i="23"/>
  <c r="AI105" i="23"/>
  <c r="AI54" i="23"/>
  <c r="AI114" i="23"/>
  <c r="AI127" i="23"/>
  <c r="AI100" i="23"/>
  <c r="AI140" i="23"/>
  <c r="AI119" i="23"/>
  <c r="AI53" i="23"/>
  <c r="AI126" i="23"/>
  <c r="AI115" i="23"/>
  <c r="AI136" i="23"/>
  <c r="AI16" i="23"/>
  <c r="AI73" i="23"/>
  <c r="AI96" i="23"/>
  <c r="AI48" i="23"/>
  <c r="AI3" i="23"/>
  <c r="AI138" i="23"/>
  <c r="AI21" i="23"/>
  <c r="AI13" i="23"/>
  <c r="AI120" i="23"/>
  <c r="AI46" i="23"/>
  <c r="AI66" i="23"/>
  <c r="AI71" i="23"/>
  <c r="AI75" i="23"/>
  <c r="AI72" i="23"/>
  <c r="AI97" i="23"/>
  <c r="AI142" i="23"/>
  <c r="AI41" i="23"/>
  <c r="AI109" i="23"/>
  <c r="AI17" i="23"/>
  <c r="AI132" i="23"/>
  <c r="AI58" i="23"/>
  <c r="AI111" i="23"/>
  <c r="AL58" i="23" l="1"/>
  <c r="AM58" i="23" s="1"/>
  <c r="AL41" i="23"/>
  <c r="AM41" i="23" s="1"/>
  <c r="AL75" i="23"/>
  <c r="AM75" i="23" s="1"/>
  <c r="AL120" i="23"/>
  <c r="AM120" i="23" s="1"/>
  <c r="AL3" i="23"/>
  <c r="AM3" i="23" s="1"/>
  <c r="AL16" i="23"/>
  <c r="AM16" i="23" s="1"/>
  <c r="AL53" i="23"/>
  <c r="AM53" i="23" s="1"/>
  <c r="AL127" i="23"/>
  <c r="AM127" i="23" s="1"/>
  <c r="AL131" i="23"/>
  <c r="AM131" i="23" s="1"/>
  <c r="AL98" i="23"/>
  <c r="AM98" i="23" s="1"/>
  <c r="AL61" i="23"/>
  <c r="AM61" i="23" s="1"/>
  <c r="AL93" i="23"/>
  <c r="AM93" i="23" s="1"/>
  <c r="AL89" i="23"/>
  <c r="AM89" i="23" s="1"/>
  <c r="AL122" i="23"/>
  <c r="AM122" i="23" s="1"/>
  <c r="AL123" i="23"/>
  <c r="AM123" i="23" s="1"/>
  <c r="AL86" i="23"/>
  <c r="AM86" i="23" s="1"/>
  <c r="AL67" i="23"/>
  <c r="AM67" i="23" s="1"/>
  <c r="AL34" i="23"/>
  <c r="AM34" i="23" s="1"/>
  <c r="AL69" i="23"/>
  <c r="AM69" i="23" s="1"/>
  <c r="AL133" i="23"/>
  <c r="AM133" i="23" s="1"/>
  <c r="AL124" i="23"/>
  <c r="AM124" i="23" s="1"/>
  <c r="AL39" i="23"/>
  <c r="AM39" i="23" s="1"/>
  <c r="AL64" i="23"/>
  <c r="AM64" i="23" s="1"/>
  <c r="AL77" i="23"/>
  <c r="AM77" i="23" s="1"/>
  <c r="AL121" i="23"/>
  <c r="AM121" i="23" s="1"/>
  <c r="AL18" i="23"/>
  <c r="AM18" i="23" s="1"/>
  <c r="AL42" i="23"/>
  <c r="AM42" i="23" s="1"/>
  <c r="AL141" i="23"/>
  <c r="AM141" i="23" s="1"/>
  <c r="AL92" i="23"/>
  <c r="AM92" i="23" s="1"/>
  <c r="AL82" i="23"/>
  <c r="AM82" i="23" s="1"/>
  <c r="AL65" i="23"/>
  <c r="AM65" i="23" s="1"/>
  <c r="AL70" i="23"/>
  <c r="AM70" i="23" s="1"/>
  <c r="AL14" i="23"/>
  <c r="AM14" i="23" s="1"/>
  <c r="AL7" i="23"/>
  <c r="AM7" i="23" s="1"/>
  <c r="AL83" i="23"/>
  <c r="AM83" i="23" s="1"/>
  <c r="AL132" i="23"/>
  <c r="AM132" i="23" s="1"/>
  <c r="AL142" i="23"/>
  <c r="AM142" i="23" s="1"/>
  <c r="AL71" i="23"/>
  <c r="AM71" i="23" s="1"/>
  <c r="AL13" i="23"/>
  <c r="AM13" i="23" s="1"/>
  <c r="AL48" i="23"/>
  <c r="AM48" i="23" s="1"/>
  <c r="AL136" i="23"/>
  <c r="AM136" i="23" s="1"/>
  <c r="AL119" i="23"/>
  <c r="AM119" i="23" s="1"/>
  <c r="AL114" i="23"/>
  <c r="AM114" i="23" s="1"/>
  <c r="AL45" i="23"/>
  <c r="AM45" i="23" s="1"/>
  <c r="AL135" i="23"/>
  <c r="AM135" i="23" s="1"/>
  <c r="AL99" i="23"/>
  <c r="AM99" i="23" s="1"/>
  <c r="AL37" i="23"/>
  <c r="AM37" i="23" s="1"/>
  <c r="AL36" i="23"/>
  <c r="AM36" i="23" s="1"/>
  <c r="AL81" i="23"/>
  <c r="AM81" i="23" s="1"/>
  <c r="AL116" i="23"/>
  <c r="AM116" i="23" s="1"/>
  <c r="AL76" i="23"/>
  <c r="AM76" i="23" s="1"/>
  <c r="AL102" i="23"/>
  <c r="AM102" i="23" s="1"/>
  <c r="AL130" i="23"/>
  <c r="AM130" i="23" s="1"/>
  <c r="AL43" i="23"/>
  <c r="AM43" i="23" s="1"/>
  <c r="AL29" i="23"/>
  <c r="AM29" i="23" s="1"/>
  <c r="AL9" i="23"/>
  <c r="AM9" i="23" s="1"/>
  <c r="AL33" i="23"/>
  <c r="AM33" i="23" s="1"/>
  <c r="AL88" i="23"/>
  <c r="AM88" i="23" s="1"/>
  <c r="AL110" i="23"/>
  <c r="AM110" i="23" s="1"/>
  <c r="AL22" i="23"/>
  <c r="AM22" i="23" s="1"/>
  <c r="AL23" i="23"/>
  <c r="AM23" i="23" s="1"/>
  <c r="AL59" i="23"/>
  <c r="AM59" i="23" s="1"/>
  <c r="AL80" i="23"/>
  <c r="AM80" i="23" s="1"/>
  <c r="AL31" i="23"/>
  <c r="AM31" i="23" s="1"/>
  <c r="AL51" i="23"/>
  <c r="AM51" i="23" s="1"/>
  <c r="AL79" i="23"/>
  <c r="AM79" i="23" s="1"/>
  <c r="AL103" i="23"/>
  <c r="AM103" i="23" s="1"/>
  <c r="AL57" i="23"/>
  <c r="AM57" i="23" s="1"/>
  <c r="AL90" i="23"/>
  <c r="AM90" i="23" s="1"/>
  <c r="AL38" i="23"/>
  <c r="AM38" i="23" s="1"/>
  <c r="AL17" i="23"/>
  <c r="AM17" i="23" s="1"/>
  <c r="AL97" i="23"/>
  <c r="AM97" i="23" s="1"/>
  <c r="AL66" i="23"/>
  <c r="AM66" i="23" s="1"/>
  <c r="AL21" i="23"/>
  <c r="AM21" i="23" s="1"/>
  <c r="AL96" i="23"/>
  <c r="AM96" i="23" s="1"/>
  <c r="AL115" i="23"/>
  <c r="AM115" i="23" s="1"/>
  <c r="AL140" i="23"/>
  <c r="AM140" i="23" s="1"/>
  <c r="AL54" i="23"/>
  <c r="AM54" i="23" s="1"/>
  <c r="AL108" i="23"/>
  <c r="AM108" i="23" s="1"/>
  <c r="AL24" i="23"/>
  <c r="AM24" i="23" s="1"/>
  <c r="AL26" i="23"/>
  <c r="AM26" i="23" s="1"/>
  <c r="AL107" i="23"/>
  <c r="AM107" i="23" s="1"/>
  <c r="AL101" i="23"/>
  <c r="AM101" i="23" s="1"/>
  <c r="AL118" i="23"/>
  <c r="AM118" i="23" s="1"/>
  <c r="AL74" i="23"/>
  <c r="AM74" i="23" s="1"/>
  <c r="AL95" i="23"/>
  <c r="AM95" i="23" s="1"/>
  <c r="AL32" i="23"/>
  <c r="AM32" i="23" s="1"/>
  <c r="AL25" i="23"/>
  <c r="AM25" i="23" s="1"/>
  <c r="AL27" i="23"/>
  <c r="AM27" i="23" s="1"/>
  <c r="AL106" i="23"/>
  <c r="AM106" i="23" s="1"/>
  <c r="AL10" i="23"/>
  <c r="AM10" i="23" s="1"/>
  <c r="AL44" i="23"/>
  <c r="AM44" i="23" s="1"/>
  <c r="AL91" i="23"/>
  <c r="AM91" i="23" s="1"/>
  <c r="AL87" i="23"/>
  <c r="AM87" i="23" s="1"/>
  <c r="AL12" i="23"/>
  <c r="AM12" i="23" s="1"/>
  <c r="AL47" i="23"/>
  <c r="AM47" i="23" s="1"/>
  <c r="AL125" i="23"/>
  <c r="AM125" i="23" s="1"/>
  <c r="AL20" i="23"/>
  <c r="AM20" i="23" s="1"/>
  <c r="AL35" i="23"/>
  <c r="AM35" i="23" s="1"/>
  <c r="AL128" i="23"/>
  <c r="AM128" i="23" s="1"/>
  <c r="AL6" i="23"/>
  <c r="AM6" i="23" s="1"/>
  <c r="AL30" i="23"/>
  <c r="AM30" i="23" s="1"/>
  <c r="AL2" i="23"/>
  <c r="AM2" i="23" s="1"/>
  <c r="AL19" i="23"/>
  <c r="AM19" i="23" s="1"/>
  <c r="AL8" i="23"/>
  <c r="AM8" i="23" s="1"/>
  <c r="AL111" i="23"/>
  <c r="AM111" i="23" s="1"/>
  <c r="AL109" i="23"/>
  <c r="AM109" i="23" s="1"/>
  <c r="AL72" i="23"/>
  <c r="AM72" i="23" s="1"/>
  <c r="AL46" i="23"/>
  <c r="AM46" i="23" s="1"/>
  <c r="AL138" i="23"/>
  <c r="AM138" i="23" s="1"/>
  <c r="AL73" i="23"/>
  <c r="AM73" i="23" s="1"/>
  <c r="AL126" i="23"/>
  <c r="AM126" i="23" s="1"/>
  <c r="AL100" i="23"/>
  <c r="AM100" i="23" s="1"/>
  <c r="AL105" i="23"/>
  <c r="AM105" i="23" s="1"/>
  <c r="AL139" i="23"/>
  <c r="AM139" i="23" s="1"/>
  <c r="AL62" i="23"/>
  <c r="AM62" i="23" s="1"/>
  <c r="AL11" i="23"/>
  <c r="AM11" i="23" s="1"/>
  <c r="AL113" i="23"/>
  <c r="AM113" i="23" s="1"/>
  <c r="AL50" i="23"/>
  <c r="AM50" i="23" s="1"/>
  <c r="AL56" i="23"/>
  <c r="AM56" i="23" s="1"/>
  <c r="AL112" i="23"/>
  <c r="AM112" i="23" s="1"/>
  <c r="AL117" i="23"/>
  <c r="AM117" i="23" s="1"/>
  <c r="AL85" i="23"/>
  <c r="AM85" i="23" s="1"/>
  <c r="AL134" i="23"/>
  <c r="AM134" i="23" s="1"/>
  <c r="AL104" i="23"/>
  <c r="AM104" i="23" s="1"/>
  <c r="AL84" i="23"/>
  <c r="AM84" i="23" s="1"/>
  <c r="AL68" i="23"/>
  <c r="AM68" i="23" s="1"/>
  <c r="AL52" i="23"/>
  <c r="AM52" i="23" s="1"/>
  <c r="AL129" i="23"/>
  <c r="AM129" i="23" s="1"/>
  <c r="AL94" i="23"/>
  <c r="AM94" i="23" s="1"/>
  <c r="AL60" i="23"/>
  <c r="AM60" i="23" s="1"/>
  <c r="AL63" i="23"/>
  <c r="AM63" i="23" s="1"/>
  <c r="AL137" i="23"/>
  <c r="AM137" i="23" s="1"/>
  <c r="AL15" i="23"/>
  <c r="AM15" i="23" s="1"/>
  <c r="AL28" i="23"/>
  <c r="AM28" i="23" s="1"/>
  <c r="AL40" i="23"/>
  <c r="AM40" i="23" s="1"/>
  <c r="AL55" i="23"/>
  <c r="AM55" i="23" s="1"/>
  <c r="AL49" i="23"/>
  <c r="AM49" i="23" s="1"/>
  <c r="AL78" i="23"/>
  <c r="AM78" i="23" s="1"/>
  <c r="AL4" i="23"/>
  <c r="AM4" i="23" s="1"/>
  <c r="AL5" i="23"/>
  <c r="AM5" i="23" s="1"/>
  <c r="AJ90" i="19" l="1"/>
  <c r="AJ141" i="19"/>
  <c r="AJ49" i="19"/>
  <c r="AJ96" i="19"/>
  <c r="AJ133" i="19"/>
  <c r="AJ118" i="19"/>
  <c r="AJ71" i="19"/>
  <c r="AJ103" i="19"/>
  <c r="AJ135" i="19"/>
  <c r="AJ73" i="19"/>
  <c r="AJ31" i="19"/>
  <c r="AJ86" i="19"/>
  <c r="AJ120" i="19"/>
  <c r="AJ110" i="19"/>
  <c r="AJ122" i="19"/>
  <c r="AJ109" i="19"/>
  <c r="AJ116" i="19"/>
  <c r="AJ48" i="19"/>
  <c r="AJ17" i="19"/>
  <c r="AJ67" i="19"/>
  <c r="AJ117" i="19"/>
  <c r="AJ114" i="19"/>
  <c r="AJ63" i="19"/>
  <c r="AJ93" i="19"/>
  <c r="AJ25" i="19"/>
  <c r="AJ140" i="19"/>
  <c r="AJ60" i="19"/>
  <c r="AJ115" i="19"/>
  <c r="AJ50" i="19"/>
  <c r="AJ37" i="19"/>
  <c r="AJ41" i="19"/>
  <c r="AJ8" i="19"/>
  <c r="AJ51" i="19"/>
  <c r="AJ129" i="19"/>
  <c r="AJ33" i="19"/>
  <c r="AJ111" i="19"/>
  <c r="AJ105" i="19"/>
  <c r="AJ85" i="19"/>
  <c r="AJ20" i="19"/>
  <c r="AJ92" i="19"/>
  <c r="AJ108" i="19"/>
  <c r="AJ26" i="19"/>
  <c r="AJ30" i="19"/>
  <c r="AJ43" i="19"/>
  <c r="AJ124" i="19"/>
  <c r="AJ134" i="19"/>
  <c r="AJ84" i="19"/>
  <c r="AJ89" i="19"/>
  <c r="AJ106" i="19"/>
  <c r="AJ62" i="19"/>
  <c r="AJ72" i="19"/>
  <c r="AJ53" i="19"/>
  <c r="AJ83" i="19"/>
  <c r="AJ137" i="19"/>
  <c r="AJ81" i="19"/>
  <c r="AJ36" i="19"/>
  <c r="AJ136" i="19"/>
  <c r="AJ28" i="19"/>
  <c r="AJ138" i="19"/>
  <c r="AJ104" i="19"/>
  <c r="AJ131" i="19"/>
  <c r="AJ98" i="19"/>
  <c r="AJ16" i="19"/>
  <c r="AJ88" i="19"/>
  <c r="AJ40" i="19"/>
  <c r="AJ56" i="19"/>
  <c r="AJ102" i="19"/>
  <c r="AJ113" i="19"/>
  <c r="AJ97" i="19"/>
  <c r="AJ107" i="19"/>
  <c r="AJ123" i="19"/>
  <c r="AJ128" i="19"/>
  <c r="AJ44" i="19"/>
  <c r="AJ69" i="19"/>
  <c r="AJ99" i="19"/>
  <c r="AJ24" i="19"/>
  <c r="AJ100" i="19"/>
  <c r="AJ79" i="19"/>
  <c r="AJ61" i="19"/>
  <c r="AJ18" i="19"/>
  <c r="AJ139" i="19"/>
  <c r="AJ70" i="19"/>
  <c r="AJ59" i="19"/>
  <c r="AJ126" i="19"/>
  <c r="AJ54" i="19"/>
  <c r="AJ34" i="19"/>
  <c r="AJ95" i="19"/>
  <c r="AJ130" i="19"/>
  <c r="AJ101" i="19"/>
  <c r="AJ14" i="19"/>
  <c r="AJ55" i="19"/>
  <c r="AJ74" i="19"/>
  <c r="AJ94" i="19"/>
  <c r="AJ125" i="19"/>
  <c r="AJ42" i="19"/>
  <c r="AJ32" i="19"/>
  <c r="AJ77" i="19"/>
  <c r="AJ13" i="19"/>
  <c r="AJ112" i="19"/>
  <c r="AJ82" i="19"/>
  <c r="AJ91" i="19"/>
  <c r="AJ10" i="19"/>
  <c r="AJ68" i="19"/>
  <c r="AJ35" i="19"/>
  <c r="AJ132" i="19"/>
  <c r="AJ12" i="19"/>
  <c r="AJ52" i="19"/>
  <c r="AJ6" i="19"/>
  <c r="AJ65" i="19"/>
  <c r="AJ78" i="19"/>
  <c r="AJ80" i="19"/>
  <c r="AJ87" i="19"/>
  <c r="AJ119" i="19"/>
  <c r="AJ121" i="19"/>
  <c r="AJ19" i="19"/>
  <c r="AJ127" i="19"/>
  <c r="AJ39" i="19"/>
  <c r="AJ9" i="19"/>
  <c r="AJ58" i="19"/>
  <c r="AJ75" i="19"/>
  <c r="AJ21" i="19"/>
  <c r="AJ5" i="19"/>
  <c r="AJ46" i="19"/>
  <c r="AJ76" i="19"/>
  <c r="AJ64" i="19"/>
  <c r="AJ29" i="19"/>
  <c r="AJ66" i="19"/>
  <c r="AJ15" i="19"/>
  <c r="AJ4" i="19"/>
  <c r="AJ22" i="19"/>
  <c r="AJ11" i="19"/>
  <c r="AJ38" i="19"/>
  <c r="AJ27" i="19"/>
  <c r="AJ3" i="19"/>
  <c r="AJ57" i="19"/>
  <c r="AJ47" i="19"/>
  <c r="AJ23" i="19"/>
  <c r="AJ7" i="19"/>
  <c r="AJ45" i="19"/>
  <c r="AJ2" i="19"/>
  <c r="AI90" i="19"/>
  <c r="AI141" i="19"/>
  <c r="AI49" i="19"/>
  <c r="AI96" i="19"/>
  <c r="AI133" i="19"/>
  <c r="AI118" i="19"/>
  <c r="AI71" i="19"/>
  <c r="AI103" i="19"/>
  <c r="AI135" i="19"/>
  <c r="AI73" i="19"/>
  <c r="AI31" i="19"/>
  <c r="AI86" i="19"/>
  <c r="AI120" i="19"/>
  <c r="AI110" i="19"/>
  <c r="AI122" i="19"/>
  <c r="AI109" i="19"/>
  <c r="AI116" i="19"/>
  <c r="AI48" i="19"/>
  <c r="AI17" i="19"/>
  <c r="AI67" i="19"/>
  <c r="AI117" i="19"/>
  <c r="AI114" i="19"/>
  <c r="AI63" i="19"/>
  <c r="AI93" i="19"/>
  <c r="AI25" i="19"/>
  <c r="AI140" i="19"/>
  <c r="AI60" i="19"/>
  <c r="AI115" i="19"/>
  <c r="AI50" i="19"/>
  <c r="AI37" i="19"/>
  <c r="AI41" i="19"/>
  <c r="AI8" i="19"/>
  <c r="AI51" i="19"/>
  <c r="AI129" i="19"/>
  <c r="AI33" i="19"/>
  <c r="AI111" i="19"/>
  <c r="AI105" i="19"/>
  <c r="AI85" i="19"/>
  <c r="AI20" i="19"/>
  <c r="AI92" i="19"/>
  <c r="AI108" i="19"/>
  <c r="AI26" i="19"/>
  <c r="AI30" i="19"/>
  <c r="AI43" i="19"/>
  <c r="AI124" i="19"/>
  <c r="AI134" i="19"/>
  <c r="AI84" i="19"/>
  <c r="AI89" i="19"/>
  <c r="AI106" i="19"/>
  <c r="AI62" i="19"/>
  <c r="AI72" i="19"/>
  <c r="AI53" i="19"/>
  <c r="AI83" i="19"/>
  <c r="AI137" i="19"/>
  <c r="AI81" i="19"/>
  <c r="AI36" i="19"/>
  <c r="AI136" i="19"/>
  <c r="AI28" i="19"/>
  <c r="AI138" i="19"/>
  <c r="AI104" i="19"/>
  <c r="AI131" i="19"/>
  <c r="AI98" i="19"/>
  <c r="AI16" i="19"/>
  <c r="AI88" i="19"/>
  <c r="AI40" i="19"/>
  <c r="AI56" i="19"/>
  <c r="AI102" i="19"/>
  <c r="AI113" i="19"/>
  <c r="AI97" i="19"/>
  <c r="AI107" i="19"/>
  <c r="AI123" i="19"/>
  <c r="AI128" i="19"/>
  <c r="AI44" i="19"/>
  <c r="AI69" i="19"/>
  <c r="AI99" i="19"/>
  <c r="AI24" i="19"/>
  <c r="AI100" i="19"/>
  <c r="AI79" i="19"/>
  <c r="AI61" i="19"/>
  <c r="AI18" i="19"/>
  <c r="AI139" i="19"/>
  <c r="AI70" i="19"/>
  <c r="AI59" i="19"/>
  <c r="AI126" i="19"/>
  <c r="AI54" i="19"/>
  <c r="AI34" i="19"/>
  <c r="AI95" i="19"/>
  <c r="AI130" i="19"/>
  <c r="AI101" i="19"/>
  <c r="AI14" i="19"/>
  <c r="AI55" i="19"/>
  <c r="AI74" i="19"/>
  <c r="AI94" i="19"/>
  <c r="AI125" i="19"/>
  <c r="AI42" i="19"/>
  <c r="AI32" i="19"/>
  <c r="AI77" i="19"/>
  <c r="AI13" i="19"/>
  <c r="AI112" i="19"/>
  <c r="AI82" i="19"/>
  <c r="AI91" i="19"/>
  <c r="AI10" i="19"/>
  <c r="AI68" i="19"/>
  <c r="AI35" i="19"/>
  <c r="AI132" i="19"/>
  <c r="AI12" i="19"/>
  <c r="AI52" i="19"/>
  <c r="AI6" i="19"/>
  <c r="AI65" i="19"/>
  <c r="AI78" i="19"/>
  <c r="AI80" i="19"/>
  <c r="AI87" i="19"/>
  <c r="AI119" i="19"/>
  <c r="AI121" i="19"/>
  <c r="AI19" i="19"/>
  <c r="AI127" i="19"/>
  <c r="AI39" i="19"/>
  <c r="AI9" i="19"/>
  <c r="AI58" i="19"/>
  <c r="AI75" i="19"/>
  <c r="AI21" i="19"/>
  <c r="AI5" i="19"/>
  <c r="AI46" i="19"/>
  <c r="AI76" i="19"/>
  <c r="AI64" i="19"/>
  <c r="AI29" i="19"/>
  <c r="AI66" i="19"/>
  <c r="AI15" i="19"/>
  <c r="AI4" i="19"/>
  <c r="AI22" i="19"/>
  <c r="AI11" i="19"/>
  <c r="AI38" i="19"/>
  <c r="AI27" i="19"/>
  <c r="AI3" i="19"/>
  <c r="AI57" i="19"/>
  <c r="AI47" i="19"/>
  <c r="AI23" i="19"/>
  <c r="AI7" i="19"/>
  <c r="AI45" i="19"/>
  <c r="AI2" i="19"/>
  <c r="H18" i="11" l="1"/>
  <c r="H10" i="11"/>
  <c r="H9" i="11"/>
  <c r="AI14" i="1" l="1"/>
  <c r="AI873" i="1"/>
  <c r="AI1381" i="1"/>
  <c r="AI33" i="1"/>
  <c r="AI845" i="1"/>
  <c r="AI56" i="1"/>
  <c r="AI43" i="1"/>
  <c r="AI44" i="1"/>
  <c r="AI10" i="1"/>
  <c r="AI1355" i="1"/>
  <c r="AI1352" i="1"/>
  <c r="AI45" i="1"/>
  <c r="AI641" i="1"/>
  <c r="AI424" i="1"/>
  <c r="AI111" i="1"/>
  <c r="AI585" i="1"/>
  <c r="AI46" i="1"/>
  <c r="AI64" i="1"/>
  <c r="AI95" i="1"/>
  <c r="AI54" i="1"/>
  <c r="AI86" i="1"/>
  <c r="AI1404" i="1"/>
  <c r="AI864" i="1"/>
  <c r="AI693" i="1"/>
  <c r="AI34" i="1"/>
  <c r="AI342" i="1"/>
  <c r="AI551" i="1"/>
  <c r="AI261" i="1"/>
  <c r="AI65" i="1"/>
  <c r="AI62" i="1"/>
  <c r="AI459" i="1"/>
  <c r="AI561" i="1"/>
  <c r="AI79" i="1"/>
  <c r="AI556" i="1"/>
  <c r="AI451" i="1"/>
  <c r="AI74" i="1"/>
  <c r="AI400" i="1"/>
  <c r="AI326" i="1"/>
  <c r="AI807" i="1"/>
  <c r="AI149" i="1"/>
  <c r="AI173" i="1"/>
  <c r="AI655" i="1"/>
  <c r="AI91" i="1"/>
  <c r="AI185" i="1"/>
  <c r="AI557" i="1"/>
  <c r="AI85" i="1"/>
  <c r="AI494" i="1"/>
  <c r="AI103" i="1"/>
  <c r="AI93" i="1"/>
  <c r="AI80" i="1"/>
  <c r="AI691" i="1"/>
  <c r="AI158" i="1"/>
  <c r="AI120" i="1"/>
  <c r="AI169" i="1"/>
  <c r="AI199" i="1"/>
  <c r="AI287" i="1"/>
  <c r="AI348" i="1"/>
  <c r="AI194" i="1"/>
  <c r="AI180" i="1"/>
  <c r="AI811" i="1"/>
  <c r="AI517" i="1"/>
  <c r="AI121" i="1"/>
  <c r="AI353" i="1"/>
  <c r="AI96" i="1"/>
  <c r="AI128" i="1"/>
  <c r="AI379" i="1"/>
  <c r="AI108" i="1"/>
  <c r="AI175" i="1"/>
  <c r="AI119" i="1"/>
  <c r="AI116" i="1"/>
  <c r="AI587" i="1"/>
  <c r="AI613" i="1"/>
  <c r="AI170" i="1"/>
  <c r="AI125" i="1"/>
  <c r="AI115" i="1"/>
  <c r="AI431" i="1"/>
  <c r="AI104" i="1"/>
  <c r="AI133" i="1"/>
  <c r="AI159" i="1"/>
  <c r="AI189" i="1"/>
  <c r="AI520" i="1"/>
  <c r="AI145" i="1"/>
  <c r="AI329" i="1"/>
  <c r="AI200" i="1"/>
  <c r="AI142" i="1"/>
  <c r="AI140" i="1"/>
  <c r="AI229" i="1"/>
  <c r="AI168" i="1"/>
  <c r="AI122" i="1"/>
  <c r="AI129" i="1"/>
  <c r="AI466" i="1"/>
  <c r="AI343" i="1"/>
  <c r="AI275" i="1"/>
  <c r="AI321" i="1"/>
  <c r="AI314" i="1"/>
  <c r="AI495" i="1"/>
  <c r="AI100" i="1"/>
  <c r="AI591" i="1"/>
  <c r="AI378" i="1"/>
  <c r="AI110" i="1"/>
  <c r="AI369" i="1"/>
  <c r="AI731" i="1"/>
  <c r="AI156" i="1"/>
  <c r="AI153" i="1"/>
  <c r="AI514" i="1"/>
  <c r="AI470" i="1"/>
  <c r="AI143" i="1"/>
  <c r="AI178" i="1"/>
  <c r="AI383" i="1"/>
  <c r="AI225" i="1"/>
  <c r="AI748" i="1"/>
  <c r="AI186" i="1"/>
  <c r="AI117" i="1"/>
  <c r="AI53" i="1"/>
  <c r="AI509" i="1"/>
  <c r="AI507" i="1"/>
  <c r="AI114" i="1"/>
  <c r="AI172" i="1"/>
  <c r="AI113" i="1"/>
  <c r="AI92" i="1"/>
  <c r="AI299" i="1"/>
  <c r="AI281" i="1"/>
  <c r="AI596" i="1"/>
  <c r="AI267" i="1"/>
  <c r="AI157" i="1"/>
  <c r="AI762" i="1"/>
  <c r="AI209" i="1"/>
  <c r="AI592" i="1"/>
  <c r="AI242" i="1"/>
  <c r="AI161" i="1"/>
  <c r="AI545" i="1"/>
  <c r="AI190" i="1"/>
  <c r="AI733" i="1"/>
  <c r="AI166" i="1"/>
  <c r="AI233" i="1"/>
  <c r="AI468" i="1"/>
  <c r="AI150" i="1"/>
  <c r="AI253" i="1"/>
  <c r="AI475" i="1"/>
  <c r="AI311" i="1"/>
  <c r="AI272" i="1"/>
  <c r="AI82" i="1"/>
  <c r="AI220" i="1"/>
  <c r="AI126" i="1"/>
  <c r="AI139" i="1"/>
  <c r="AI107" i="1"/>
  <c r="AI293" i="1"/>
  <c r="AI271" i="1"/>
  <c r="AI328" i="1"/>
  <c r="AI289" i="1"/>
  <c r="AI340" i="1"/>
  <c r="AI256" i="1"/>
  <c r="AI49" i="1"/>
  <c r="AI415" i="1"/>
  <c r="AI298" i="1"/>
  <c r="AI244" i="1"/>
  <c r="AI647" i="1"/>
  <c r="AI87" i="1"/>
  <c r="AI583" i="1"/>
  <c r="AI148" i="1"/>
  <c r="AI247" i="1"/>
  <c r="AI264" i="1"/>
  <c r="AI42" i="1"/>
  <c r="AI35" i="1"/>
  <c r="AI171" i="1"/>
  <c r="AI259" i="1"/>
  <c r="AI248" i="1"/>
  <c r="AI312" i="1"/>
  <c r="AI472" i="1"/>
  <c r="AI164" i="1"/>
  <c r="AI98" i="1"/>
  <c r="AI234" i="1"/>
  <c r="AI689" i="1"/>
  <c r="AI66" i="1"/>
  <c r="AI327" i="1"/>
  <c r="AI144" i="1"/>
  <c r="AI138" i="1"/>
  <c r="AI218" i="1"/>
  <c r="AI370" i="1"/>
  <c r="AI222" i="1"/>
  <c r="AI573" i="1"/>
  <c r="AI255" i="1"/>
  <c r="AI699" i="1"/>
  <c r="AI411" i="1"/>
  <c r="AI285" i="1"/>
  <c r="AI345" i="1"/>
  <c r="AI201" i="1"/>
  <c r="AI362" i="1"/>
  <c r="AI202" i="1"/>
  <c r="AI387" i="1"/>
  <c r="AI330" i="1"/>
  <c r="AI331" i="1"/>
  <c r="AI278" i="1"/>
  <c r="AI571" i="1"/>
  <c r="AI355" i="1"/>
  <c r="AI531" i="1"/>
  <c r="AI367" i="1"/>
  <c r="AI182" i="1"/>
  <c r="AI375" i="1"/>
  <c r="AI239" i="1"/>
  <c r="AI384" i="1"/>
  <c r="AI445" i="1"/>
  <c r="AI491" i="1"/>
  <c r="AI192" i="1"/>
  <c r="AI403" i="1"/>
  <c r="AI449" i="1"/>
  <c r="AI626" i="1"/>
  <c r="AI155" i="1"/>
  <c r="AI273" i="1"/>
  <c r="AI446" i="1"/>
  <c r="AI563" i="1"/>
  <c r="AI493" i="1"/>
  <c r="AI636" i="1"/>
  <c r="AI70" i="1"/>
  <c r="AI546" i="1"/>
  <c r="AI350" i="1"/>
  <c r="AI147" i="1"/>
  <c r="AI297" i="1"/>
  <c r="AI346" i="1"/>
  <c r="AI269" i="1"/>
  <c r="AI586" i="1"/>
  <c r="AI231" i="1"/>
  <c r="AI396" i="1"/>
  <c r="AI462" i="1"/>
  <c r="AI539" i="1"/>
  <c r="AI441" i="1"/>
  <c r="AI337" i="1"/>
  <c r="AI196" i="1"/>
  <c r="AI372" i="1"/>
  <c r="AI198" i="1"/>
  <c r="AI89" i="1"/>
  <c r="AI452" i="1"/>
  <c r="AI474" i="1"/>
  <c r="AI380" i="1"/>
  <c r="AI238" i="1"/>
  <c r="AI294" i="1"/>
  <c r="AI656" i="1"/>
  <c r="AI88" i="1"/>
  <c r="AI366" i="1"/>
  <c r="AI364" i="1"/>
  <c r="AI480" i="1"/>
  <c r="AI407" i="1"/>
  <c r="AI422" i="1"/>
  <c r="AI318" i="1"/>
  <c r="AI136" i="1"/>
  <c r="AI315" i="1"/>
  <c r="AI197" i="1"/>
  <c r="AI217" i="1"/>
  <c r="AI568" i="1"/>
  <c r="AI429" i="1"/>
  <c r="AI469" i="1"/>
  <c r="AI351" i="1"/>
  <c r="AI625" i="1"/>
  <c r="AI433" i="1"/>
  <c r="AI499" i="1"/>
  <c r="AI268" i="1"/>
  <c r="AI633" i="1"/>
  <c r="AI130" i="1"/>
  <c r="AI447" i="1"/>
  <c r="AI464" i="1"/>
  <c r="AI681" i="1"/>
  <c r="AI69" i="1"/>
  <c r="AI393" i="1"/>
  <c r="AI283" i="1"/>
  <c r="AI336" i="1"/>
  <c r="AI382" i="1"/>
  <c r="AI790" i="1"/>
  <c r="AI184" i="1"/>
  <c r="AI284" i="1"/>
  <c r="AI498" i="1"/>
  <c r="AI77" i="1"/>
  <c r="AI398" i="1"/>
  <c r="AI502" i="1"/>
  <c r="AI203" i="1"/>
  <c r="AI237" i="1"/>
  <c r="AI667" i="1"/>
  <c r="AI496" i="1"/>
  <c r="AI399" i="1"/>
  <c r="AI317" i="1"/>
  <c r="AI303" i="1"/>
  <c r="AI73" i="1"/>
  <c r="AI463" i="1"/>
  <c r="AI483" i="1"/>
  <c r="AI427" i="1"/>
  <c r="AI381" i="1"/>
  <c r="AI302" i="1"/>
  <c r="AI377" i="1"/>
  <c r="AI558" i="1"/>
  <c r="AI637" i="1"/>
  <c r="AI341" i="1"/>
  <c r="AI574" i="1"/>
  <c r="AI742" i="1"/>
  <c r="AI559" i="1"/>
  <c r="AI395" i="1"/>
  <c r="AI412" i="1"/>
  <c r="AI428" i="1"/>
  <c r="AI580" i="1"/>
  <c r="AI260" i="1"/>
  <c r="AI124" i="1"/>
  <c r="AI230" i="1"/>
  <c r="AI127" i="1"/>
  <c r="AI528" i="1"/>
  <c r="AI809" i="1"/>
  <c r="AI323" i="1"/>
  <c r="AI357" i="1"/>
  <c r="AI484" i="1"/>
  <c r="AI423" i="1"/>
  <c r="AI309" i="1"/>
  <c r="AI270" i="1"/>
  <c r="AI628" i="1"/>
  <c r="AI240" i="1"/>
  <c r="AI432" i="1"/>
  <c r="AI300" i="1"/>
  <c r="AI506" i="1"/>
  <c r="AI365" i="1"/>
  <c r="AI356" i="1"/>
  <c r="AI419" i="1"/>
  <c r="AI397" i="1"/>
  <c r="AI352" i="1"/>
  <c r="AI227" i="1"/>
  <c r="AI722" i="1"/>
  <c r="AI533" i="1"/>
  <c r="AI443" i="1"/>
  <c r="AI84" i="1"/>
  <c r="AI685" i="1"/>
  <c r="AI614" i="1"/>
  <c r="AI482" i="1"/>
  <c r="AI477" i="1"/>
  <c r="AI564" i="1"/>
  <c r="AI373" i="1"/>
  <c r="AI349" i="1"/>
  <c r="AI547" i="1"/>
  <c r="AI223" i="1"/>
  <c r="AI590" i="1"/>
  <c r="AI165" i="1"/>
  <c r="AI758" i="1"/>
  <c r="AI408" i="1"/>
  <c r="AI569" i="1"/>
  <c r="AI453" i="1"/>
  <c r="AI414" i="1"/>
  <c r="AI307" i="1"/>
  <c r="AI578" i="1"/>
  <c r="AI671" i="1"/>
  <c r="AI508" i="1"/>
  <c r="AI516" i="1"/>
  <c r="AI467" i="1"/>
  <c r="AI588" i="1"/>
  <c r="AI548" i="1"/>
  <c r="AI212" i="1"/>
  <c r="AI420" i="1"/>
  <c r="AI549" i="1"/>
  <c r="AI692" i="1"/>
  <c r="AI219" i="1"/>
  <c r="AI291" i="1"/>
  <c r="AI783" i="1"/>
  <c r="AI404" i="1"/>
  <c r="AI537" i="1"/>
  <c r="AI813" i="1"/>
  <c r="AI413" i="1"/>
  <c r="AI405" i="1"/>
  <c r="AI704" i="1"/>
  <c r="AI669" i="1"/>
  <c r="AI550" i="1"/>
  <c r="AI522" i="1"/>
  <c r="AI59" i="1"/>
  <c r="AI207" i="1"/>
  <c r="AI513" i="1"/>
  <c r="AI532" i="1"/>
  <c r="AI333" i="1"/>
  <c r="AI534" i="1"/>
  <c r="AI635" i="1"/>
  <c r="AI112" i="1"/>
  <c r="AI374" i="1"/>
  <c r="AI306" i="1"/>
  <c r="AI90" i="1"/>
  <c r="AI616" i="1"/>
  <c r="AI465" i="1"/>
  <c r="AI99" i="1"/>
  <c r="AI71" i="1"/>
  <c r="AI174" i="1"/>
  <c r="AI360" i="1"/>
  <c r="AI416" i="1"/>
  <c r="AI632" i="1"/>
  <c r="AI438" i="1"/>
  <c r="AI141" i="1"/>
  <c r="AI386" i="1"/>
  <c r="AI752" i="1"/>
  <c r="AI388" i="1"/>
  <c r="AI332" i="1"/>
  <c r="AI167" i="1"/>
  <c r="AI488" i="1"/>
  <c r="AI61" i="1"/>
  <c r="AI266" i="1"/>
  <c r="AI450" i="1"/>
  <c r="AI304" i="1"/>
  <c r="AI576" i="1"/>
  <c r="AI523" i="1"/>
  <c r="AI316" i="1"/>
  <c r="AI162" i="1"/>
  <c r="AI262" i="1"/>
  <c r="AI618" i="1"/>
  <c r="AI208" i="1"/>
  <c r="AI660" i="1"/>
  <c r="AI478" i="1"/>
  <c r="AI358" i="1"/>
  <c r="AI254" i="1"/>
  <c r="AI152" i="1"/>
  <c r="AI541" i="1"/>
  <c r="AI177" i="1"/>
  <c r="AI319" i="1"/>
  <c r="AI308" i="1"/>
  <c r="AI454" i="1"/>
  <c r="AI436" i="1"/>
  <c r="AI476" i="1"/>
  <c r="AI195" i="1"/>
  <c r="AI213" i="1"/>
  <c r="AI455" i="1"/>
  <c r="AI146" i="1"/>
  <c r="AI406" i="1"/>
  <c r="AI376" i="1"/>
  <c r="AI619" i="1"/>
  <c r="AI176" i="1"/>
  <c r="AI106" i="1"/>
  <c r="AI187" i="1"/>
  <c r="AI750" i="1"/>
  <c r="AI1402" i="1"/>
  <c r="AI880" i="1"/>
  <c r="AI214" i="1"/>
  <c r="AI1391" i="1"/>
  <c r="AI800" i="1"/>
  <c r="AI1356" i="1"/>
  <c r="AI540" i="1"/>
  <c r="AI621" i="1"/>
  <c r="AI503" i="1"/>
  <c r="AI623" i="1"/>
  <c r="AI679" i="1"/>
  <c r="AI63" i="1"/>
  <c r="AI418" i="1"/>
  <c r="AI226" i="1"/>
  <c r="AI292" i="1"/>
  <c r="AI525" i="1"/>
  <c r="AI409" i="1"/>
  <c r="AI123" i="1"/>
  <c r="AI206" i="1"/>
  <c r="AI611" i="1"/>
  <c r="AI368" i="1"/>
  <c r="AI521" i="1"/>
  <c r="AI512" i="1"/>
  <c r="AI60" i="1"/>
  <c r="AI601" i="1"/>
  <c r="AI394" i="1"/>
  <c r="AI747" i="1"/>
  <c r="AI334" i="1"/>
  <c r="AI279" i="1"/>
  <c r="AI572" i="1"/>
  <c r="AI754" i="1"/>
  <c r="AI236" i="1"/>
  <c r="AI610" i="1"/>
  <c r="AI595" i="1"/>
  <c r="AI650" i="1"/>
  <c r="AI183" i="1"/>
  <c r="AI511" i="1"/>
  <c r="AI604" i="1"/>
  <c r="AI354" i="1"/>
  <c r="AI421" i="1"/>
  <c r="AI322" i="1"/>
  <c r="AI338" i="1"/>
  <c r="AI675" i="1"/>
  <c r="AI646" i="1"/>
  <c r="AI252" i="1"/>
  <c r="AI251" i="1"/>
  <c r="AI191" i="1"/>
  <c r="AI282" i="1"/>
  <c r="AI448" i="1"/>
  <c r="AI777" i="1"/>
  <c r="AI257" i="1"/>
  <c r="AI224" i="1"/>
  <c r="AI756" i="1"/>
  <c r="AI221" i="1"/>
  <c r="AI277" i="1"/>
  <c r="AI137" i="1"/>
  <c r="AI250" i="1"/>
  <c r="AI529" i="1"/>
  <c r="AI426" i="1"/>
  <c r="AI430" i="1"/>
  <c r="AI188" i="1"/>
  <c r="AI228" i="1"/>
  <c r="AI324" i="1"/>
  <c r="AI555" i="1"/>
  <c r="AI676" i="1"/>
  <c r="AI160" i="1"/>
  <c r="AI235" i="1"/>
  <c r="AI363" i="1"/>
  <c r="AI736" i="1"/>
  <c r="AI258" i="1"/>
  <c r="AI554" i="1"/>
  <c r="AI515" i="1"/>
  <c r="AI442" i="1"/>
  <c r="AI490" i="1"/>
  <c r="AI658" i="1"/>
  <c r="AI599" i="1"/>
  <c r="AI500" i="1"/>
  <c r="AI652" i="1"/>
  <c r="AI359" i="1"/>
  <c r="AI666" i="1"/>
  <c r="AI643" i="1"/>
  <c r="AI489" i="1"/>
  <c r="AI805" i="1"/>
  <c r="AI662" i="1"/>
  <c r="AI701" i="1"/>
  <c r="AI497" i="1"/>
  <c r="AI560" i="1"/>
  <c r="AI700" i="1"/>
  <c r="AI479" i="1"/>
  <c r="AI216" i="1"/>
  <c r="AI288" i="1"/>
  <c r="AI81" i="1"/>
  <c r="AI313" i="1"/>
  <c r="AI471" i="1"/>
  <c r="AI286" i="1"/>
  <c r="AI684" i="1"/>
  <c r="AI657" i="1"/>
  <c r="AI792" i="1"/>
  <c r="AI682" i="1"/>
  <c r="AI519" i="1"/>
  <c r="AI543" i="1"/>
  <c r="AI553" i="1"/>
  <c r="AI620" i="1"/>
  <c r="AI179" i="1"/>
  <c r="AI215" i="1"/>
  <c r="AI755" i="1"/>
  <c r="AI651" i="1"/>
  <c r="AI649" i="1"/>
  <c r="AI672" i="1"/>
  <c r="AI505" i="1"/>
  <c r="AI714" i="1"/>
  <c r="AI440" i="1"/>
  <c r="AI678" i="1"/>
  <c r="AI504" i="1"/>
  <c r="AI605" i="1"/>
  <c r="AI510" i="1"/>
  <c r="AI602" i="1"/>
  <c r="AI738" i="1"/>
  <c r="AI296" i="1"/>
  <c r="AI210" i="1"/>
  <c r="AI435" i="1"/>
  <c r="AI437" i="1"/>
  <c r="AI204" i="1"/>
  <c r="AI577" i="1"/>
  <c r="AI589" i="1"/>
  <c r="AI439" i="1"/>
  <c r="AI706" i="1"/>
  <c r="AI600" i="1"/>
  <c r="AI458" i="1"/>
  <c r="AI295" i="1"/>
  <c r="AI793" i="1"/>
  <c r="AI320" i="1"/>
  <c r="AI460" i="1"/>
  <c r="AI631" i="1"/>
  <c r="AI723" i="1"/>
  <c r="AI664" i="1"/>
  <c r="AI607" i="1"/>
  <c r="AI481" i="1"/>
  <c r="AI741" i="1"/>
  <c r="AI694" i="1"/>
  <c r="AI37" i="1"/>
  <c r="AI132" i="1"/>
  <c r="AI668" i="1"/>
  <c r="AI593" i="1"/>
  <c r="AI737" i="1"/>
  <c r="AI371" i="1"/>
  <c r="AI385" i="1"/>
  <c r="AI457" i="1"/>
  <c r="AI211" i="1"/>
  <c r="AI390" i="1"/>
  <c r="AI608" i="1"/>
  <c r="AI391" i="1"/>
  <c r="AI109" i="1"/>
  <c r="AI740" i="1"/>
  <c r="AI729" i="1"/>
  <c r="AI536" i="1"/>
  <c r="AI544" i="1"/>
  <c r="AI193" i="1"/>
  <c r="AI603" i="1"/>
  <c r="AI566" i="1"/>
  <c r="AI134" i="1"/>
  <c r="AI47" i="1"/>
  <c r="AI831" i="1"/>
  <c r="AI922" i="1"/>
  <c r="AI31" i="1"/>
  <c r="AI683" i="1"/>
  <c r="AI562" i="1"/>
  <c r="AI732" i="1"/>
  <c r="AI799" i="1"/>
  <c r="AI487" i="1"/>
  <c r="AI690" i="1"/>
  <c r="AI686" i="1"/>
  <c r="AI705" i="1"/>
  <c r="AI802" i="1"/>
  <c r="AI527" i="1"/>
  <c r="AI392" i="1"/>
  <c r="AI410" i="1"/>
  <c r="AI653" i="1"/>
  <c r="AI310" i="1"/>
  <c r="AI834" i="1"/>
  <c r="AI347" i="1"/>
  <c r="AI301" i="1"/>
  <c r="AI417" i="1"/>
  <c r="AI665" i="1"/>
  <c r="AI1370" i="1"/>
  <c r="AI654" i="1"/>
  <c r="AI726" i="1"/>
  <c r="AI787" i="1"/>
  <c r="AI796" i="1"/>
  <c r="AI884" i="1"/>
  <c r="AI280" i="1"/>
  <c r="AI677" i="1"/>
  <c r="AI825" i="1"/>
  <c r="AI661" i="1"/>
  <c r="AI644" i="1"/>
  <c r="AI101" i="1"/>
  <c r="AI734" i="1"/>
  <c r="AI598" i="1"/>
  <c r="AI708" i="1"/>
  <c r="AI276" i="1"/>
  <c r="AI163" i="1"/>
  <c r="AI877" i="1"/>
  <c r="AI784" i="1"/>
  <c r="AI640" i="1"/>
  <c r="AI102" i="1"/>
  <c r="AI749" i="1"/>
  <c r="AI775" i="1"/>
  <c r="AI609" i="1"/>
  <c r="AI797" i="1"/>
  <c r="AI780" i="1"/>
  <c r="AI339" i="1"/>
  <c r="AI570" i="1"/>
  <c r="AI78" i="1"/>
  <c r="AI492" i="1"/>
  <c r="AI518" i="1"/>
  <c r="AI645" i="1"/>
  <c r="AI55" i="1"/>
  <c r="AI501" i="1"/>
  <c r="AI444" i="1"/>
  <c r="AI724" i="1"/>
  <c r="AI730" i="1"/>
  <c r="AI584" i="1"/>
  <c r="AI542" i="1"/>
  <c r="AI290" i="1"/>
  <c r="AI624" i="1"/>
  <c r="AI325" i="1"/>
  <c r="AI743" i="1"/>
  <c r="AI617" i="1"/>
  <c r="AI782" i="1"/>
  <c r="AI735" i="1"/>
  <c r="AI763" i="1"/>
  <c r="AI265" i="1"/>
  <c r="AI638" i="1"/>
  <c r="AI535" i="1"/>
  <c r="AI772" i="1"/>
  <c r="AI810" i="1"/>
  <c r="AI771" i="1"/>
  <c r="AI131" i="1"/>
  <c r="AI767" i="1"/>
  <c r="AI687" i="1"/>
  <c r="AI791" i="1"/>
  <c r="AI567" i="1"/>
  <c r="AI774" i="1"/>
  <c r="AI673" i="1"/>
  <c r="AI776" i="1"/>
  <c r="AI925" i="1"/>
  <c r="AI648" i="1"/>
  <c r="AI530" i="1"/>
  <c r="AI819" i="1"/>
  <c r="AI461" i="1"/>
  <c r="AI52" i="1"/>
  <c r="AI389" i="1"/>
  <c r="AI746" i="1"/>
  <c r="AI716" i="1"/>
  <c r="AI639" i="1"/>
  <c r="AI888" i="1"/>
  <c r="AI622" i="1"/>
  <c r="AI76" i="1"/>
  <c r="AI688" i="1"/>
  <c r="AI817" i="1"/>
  <c r="AI778" i="1"/>
  <c r="AI402" i="1"/>
  <c r="AI425" i="1"/>
  <c r="AI769" i="1"/>
  <c r="AI615" i="1"/>
  <c r="AI538" i="1"/>
  <c r="AI630" i="1"/>
  <c r="AI765" i="1"/>
  <c r="AI785" i="1"/>
  <c r="AI836" i="1"/>
  <c r="AI659" i="1"/>
  <c r="AI768" i="1"/>
  <c r="AI840" i="1"/>
  <c r="AI274" i="1"/>
  <c r="AI565" i="1"/>
  <c r="AI795" i="1"/>
  <c r="AI883" i="1"/>
  <c r="AI801" i="1"/>
  <c r="AI908" i="1"/>
  <c r="AI526" i="1"/>
  <c r="AI83" i="1"/>
  <c r="AI894" i="1"/>
  <c r="AI886" i="1"/>
  <c r="AI848" i="1"/>
  <c r="AI814" i="1"/>
  <c r="AI859" i="1"/>
  <c r="AI456" i="1"/>
  <c r="AI1371" i="1"/>
  <c r="AI895" i="1"/>
  <c r="AI773" i="1"/>
  <c r="AI876" i="1"/>
  <c r="AI744" i="1"/>
  <c r="AI844" i="1"/>
  <c r="AI803" i="1"/>
  <c r="AI794" i="1"/>
  <c r="AI1394" i="1"/>
  <c r="AI72" i="1"/>
  <c r="AI839" i="1"/>
  <c r="AI715" i="1"/>
  <c r="AI781" i="1"/>
  <c r="AI862" i="1"/>
  <c r="AI642" i="1"/>
  <c r="AI766" i="1"/>
  <c r="AI703" i="1"/>
  <c r="AI761" i="1"/>
  <c r="AI843" i="1"/>
  <c r="AI770" i="1"/>
  <c r="AI815" i="1"/>
  <c r="AI627" i="1"/>
  <c r="AI868" i="1"/>
  <c r="AI757" i="1"/>
  <c r="AI205" i="1"/>
  <c r="AI232" i="1"/>
  <c r="AI853" i="1"/>
  <c r="AI721" i="1"/>
  <c r="AI720" i="1"/>
  <c r="AI885" i="1"/>
  <c r="AI597" i="1"/>
  <c r="AI875" i="1"/>
  <c r="AI841" i="1"/>
  <c r="AI634" i="1"/>
  <c r="AI674" i="1"/>
  <c r="AI786" i="1"/>
  <c r="AI887" i="1"/>
  <c r="AI725" i="1"/>
  <c r="AI898" i="1"/>
  <c r="AI816" i="1"/>
  <c r="AI830" i="1"/>
  <c r="AI759" i="1"/>
  <c r="AI709" i="1"/>
  <c r="AI680" i="1"/>
  <c r="AI728" i="1"/>
  <c r="AI753" i="1"/>
  <c r="AI833" i="1"/>
  <c r="AI832" i="1"/>
  <c r="AI892" i="1"/>
  <c r="AI335" i="1"/>
  <c r="AI670" i="1"/>
  <c r="AI820" i="1"/>
  <c r="AI837" i="1"/>
  <c r="AI579" i="1"/>
  <c r="AI718" i="1"/>
  <c r="AI896" i="1"/>
  <c r="AI717" i="1"/>
  <c r="AI612" i="1"/>
  <c r="AI698" i="1"/>
  <c r="AI891" i="1"/>
  <c r="AI916" i="1"/>
  <c r="AI828" i="1"/>
  <c r="AI434" i="1"/>
  <c r="AI739" i="1"/>
  <c r="AI846" i="1"/>
  <c r="AI594" i="1"/>
  <c r="AI874" i="1"/>
  <c r="AI889" i="1"/>
  <c r="AI249" i="1"/>
  <c r="AI524" i="1"/>
  <c r="AI798" i="1"/>
  <c r="AI835" i="1"/>
  <c r="AI822" i="1"/>
  <c r="AI764" i="1"/>
  <c r="AI710" i="1"/>
  <c r="AI857" i="1"/>
  <c r="AI905" i="1"/>
  <c r="AI806" i="1"/>
  <c r="AI804" i="1"/>
  <c r="AI849" i="1"/>
  <c r="AI702" i="1"/>
  <c r="AI858" i="1"/>
  <c r="AI931" i="1"/>
  <c r="AI865" i="1"/>
  <c r="AI932" i="1"/>
  <c r="AI933" i="1"/>
  <c r="AI934" i="1"/>
  <c r="AI935" i="1"/>
  <c r="AI936" i="1"/>
  <c r="AI937" i="1"/>
  <c r="AI15" i="1"/>
  <c r="AI697" i="1"/>
  <c r="AI938" i="1"/>
  <c r="AI914" i="1"/>
  <c r="AI939" i="1"/>
  <c r="AI1409" i="1"/>
  <c r="AI902" i="1"/>
  <c r="AI897" i="1"/>
  <c r="AI629" i="1"/>
  <c r="AI940" i="1"/>
  <c r="AI1377" i="1"/>
  <c r="AI941" i="1"/>
  <c r="AI942" i="1"/>
  <c r="AI943" i="1"/>
  <c r="AI944" i="1"/>
  <c r="AI779" i="1"/>
  <c r="AI945" i="1"/>
  <c r="AI946" i="1"/>
  <c r="AI947" i="1"/>
  <c r="AI948" i="1"/>
  <c r="AI949" i="1"/>
  <c r="AI950" i="1"/>
  <c r="AI951" i="1"/>
  <c r="AI952" i="1"/>
  <c r="AI953" i="1"/>
  <c r="AI954" i="1"/>
  <c r="AI955" i="1"/>
  <c r="AI956" i="1"/>
  <c r="AI957" i="1"/>
  <c r="AI3" i="1"/>
  <c r="AI958" i="1"/>
  <c r="AI959" i="1"/>
  <c r="AI960" i="1"/>
  <c r="AI961" i="1"/>
  <c r="AI962" i="1"/>
  <c r="AI963" i="1"/>
  <c r="AI964" i="1"/>
  <c r="AI909" i="1"/>
  <c r="AI920" i="1"/>
  <c r="AI965" i="1"/>
  <c r="AI966" i="1"/>
  <c r="AI870" i="1"/>
  <c r="AI967" i="1"/>
  <c r="AI968" i="1"/>
  <c r="AI969" i="1"/>
  <c r="AI970" i="1"/>
  <c r="AI971" i="1"/>
  <c r="AI1399" i="1"/>
  <c r="AI972" i="1"/>
  <c r="AI973" i="1"/>
  <c r="AI878" i="1"/>
  <c r="AI974" i="1"/>
  <c r="AI975" i="1"/>
  <c r="AI976" i="1"/>
  <c r="AI75" i="1"/>
  <c r="AI977" i="1"/>
  <c r="AI978" i="1"/>
  <c r="AI979" i="1"/>
  <c r="AI980" i="1"/>
  <c r="AI981" i="1"/>
  <c r="AI982" i="1"/>
  <c r="AI983" i="1"/>
  <c r="AI48" i="1"/>
  <c r="AI984" i="1"/>
  <c r="AI985" i="1"/>
  <c r="AI882" i="1"/>
  <c r="AI58" i="1"/>
  <c r="AI986" i="1"/>
  <c r="AI987" i="1"/>
  <c r="AI988" i="1"/>
  <c r="AI989" i="1"/>
  <c r="AI990" i="1"/>
  <c r="AI991" i="1"/>
  <c r="AI992" i="1"/>
  <c r="AI993" i="1"/>
  <c r="AI696" i="1"/>
  <c r="AI861" i="1"/>
  <c r="AI994" i="1"/>
  <c r="AI995" i="1"/>
  <c r="AI996" i="1"/>
  <c r="AI997" i="1"/>
  <c r="AI998" i="1"/>
  <c r="AI999" i="1"/>
  <c r="AI1000" i="1"/>
  <c r="AI1001" i="1"/>
  <c r="AI38" i="1"/>
  <c r="AI1002" i="1"/>
  <c r="AI57" i="1"/>
  <c r="AI305" i="1"/>
  <c r="AI1003" i="1"/>
  <c r="AI921" i="1"/>
  <c r="AI1004" i="1"/>
  <c r="AI1005" i="1"/>
  <c r="AI1006" i="1"/>
  <c r="AI1007" i="1"/>
  <c r="AI135" i="1"/>
  <c r="AI824" i="1"/>
  <c r="AI1008" i="1"/>
  <c r="AI1009" i="1"/>
  <c r="AI241" i="1"/>
  <c r="AI1010" i="1"/>
  <c r="AI1011" i="1"/>
  <c r="AI1012" i="1"/>
  <c r="AI1013" i="1"/>
  <c r="AI1014" i="1"/>
  <c r="AI1015" i="1"/>
  <c r="AI1016" i="1"/>
  <c r="AI1017" i="1"/>
  <c r="AI1018" i="1"/>
  <c r="AI1378" i="1"/>
  <c r="AI1019" i="1"/>
  <c r="AI1020" i="1"/>
  <c r="AI1021" i="1"/>
  <c r="AI1022" i="1"/>
  <c r="AI1023" i="1"/>
  <c r="AI1024" i="1"/>
  <c r="AI1025" i="1"/>
  <c r="AI1026" i="1"/>
  <c r="AI1027" i="1"/>
  <c r="AI32" i="1"/>
  <c r="AI663" i="1"/>
  <c r="AI1028" i="1"/>
  <c r="AI1029" i="1"/>
  <c r="AI1030" i="1"/>
  <c r="AI1031" i="1"/>
  <c r="AI12" i="1"/>
  <c r="AI1032" i="1"/>
  <c r="AI847" i="1"/>
  <c r="AI851" i="1"/>
  <c r="AI1033" i="1"/>
  <c r="AI1034" i="1"/>
  <c r="AI1035" i="1"/>
  <c r="AI711" i="1"/>
  <c r="AI1036" i="1"/>
  <c r="AI1037" i="1"/>
  <c r="AI1038" i="1"/>
  <c r="AI899" i="1"/>
  <c r="AI924" i="1"/>
  <c r="AI1039" i="1"/>
  <c r="AI1040" i="1"/>
  <c r="AI1041" i="1"/>
  <c r="AI1042" i="1"/>
  <c r="AI1043" i="1"/>
  <c r="AI881" i="1"/>
  <c r="AI1044" i="1"/>
  <c r="AI1045" i="1"/>
  <c r="AI1046" i="1"/>
  <c r="AI1047" i="1"/>
  <c r="AI1048" i="1"/>
  <c r="AI1049" i="1"/>
  <c r="AI1050" i="1"/>
  <c r="AI181" i="1"/>
  <c r="AI1051" i="1"/>
  <c r="AI1052" i="1"/>
  <c r="AI1053" i="1"/>
  <c r="AI927" i="1"/>
  <c r="AI1054" i="1"/>
  <c r="AI1055" i="1"/>
  <c r="AI1401" i="1"/>
  <c r="AI1056" i="1"/>
  <c r="AI1057" i="1"/>
  <c r="AI1058" i="1"/>
  <c r="AI18" i="1"/>
  <c r="AI1059" i="1"/>
  <c r="AI1060" i="1"/>
  <c r="AI1061" i="1"/>
  <c r="AI1062" i="1"/>
  <c r="AI50" i="1"/>
  <c r="AI1063" i="1"/>
  <c r="AI97" i="1"/>
  <c r="AI1064" i="1"/>
  <c r="AI923" i="1"/>
  <c r="AI1065" i="1"/>
  <c r="AI1066" i="1"/>
  <c r="AI827" i="1"/>
  <c r="AI1067" i="1"/>
  <c r="AI1382" i="1"/>
  <c r="AI29" i="1"/>
  <c r="AI1068" i="1"/>
  <c r="AI1069" i="1"/>
  <c r="AI1408" i="1"/>
  <c r="AI1070" i="1"/>
  <c r="AI1071" i="1"/>
  <c r="AI1072" i="1"/>
  <c r="AI1073" i="1"/>
  <c r="AI1074" i="1"/>
  <c r="AI1075" i="1"/>
  <c r="AI1354" i="1"/>
  <c r="AI1353" i="1"/>
  <c r="AI1076" i="1"/>
  <c r="AI1077" i="1"/>
  <c r="AI1078" i="1"/>
  <c r="AI16" i="1"/>
  <c r="AI1079" i="1"/>
  <c r="AI1080" i="1"/>
  <c r="AI1081" i="1"/>
  <c r="AI745" i="1"/>
  <c r="AI1082" i="1"/>
  <c r="AI105" i="1"/>
  <c r="AI19" i="1"/>
  <c r="AI904" i="1"/>
  <c r="AI7" i="1"/>
  <c r="AI11" i="1"/>
  <c r="AI879" i="1"/>
  <c r="AI1083" i="1"/>
  <c r="AI812" i="1"/>
  <c r="AI1084" i="1"/>
  <c r="AI1085" i="1"/>
  <c r="AI1086" i="1"/>
  <c r="AI1087" i="1"/>
  <c r="AI1403" i="1"/>
  <c r="AI1088" i="1"/>
  <c r="AI1089" i="1"/>
  <c r="AI1090" i="1"/>
  <c r="AI1091" i="1"/>
  <c r="AI151" i="1"/>
  <c r="AI1092" i="1"/>
  <c r="AI808" i="1"/>
  <c r="AI1093" i="1"/>
  <c r="AI1094" i="1"/>
  <c r="AI1095" i="1"/>
  <c r="AI1096" i="1"/>
  <c r="AI1097" i="1"/>
  <c r="AI1383" i="1"/>
  <c r="AI1098" i="1"/>
  <c r="AI1099" i="1"/>
  <c r="AI21" i="1"/>
  <c r="AI39" i="1"/>
  <c r="AI1100" i="1"/>
  <c r="AI1101" i="1"/>
  <c r="AI1384" i="1"/>
  <c r="AI1102" i="1"/>
  <c r="AI1103" i="1"/>
  <c r="AI1104" i="1"/>
  <c r="AI1359" i="1"/>
  <c r="AI1376" i="1"/>
  <c r="AI1105" i="1"/>
  <c r="AI1106" i="1"/>
  <c r="AI1107" i="1"/>
  <c r="AI1351" i="1"/>
  <c r="AI1108" i="1"/>
  <c r="AI1109" i="1"/>
  <c r="AI871" i="1"/>
  <c r="AI575" i="1"/>
  <c r="AI1110" i="1"/>
  <c r="AI826" i="1"/>
  <c r="AI1111" i="1"/>
  <c r="AI1112" i="1"/>
  <c r="AI1113" i="1"/>
  <c r="AI919" i="1"/>
  <c r="AI6" i="1"/>
  <c r="AI1114" i="1"/>
  <c r="AI1115" i="1"/>
  <c r="AI1116" i="1"/>
  <c r="AI838" i="1"/>
  <c r="AI906" i="1"/>
  <c r="AI1364" i="1"/>
  <c r="AI1117" i="1"/>
  <c r="AI1118" i="1"/>
  <c r="AI1119" i="1"/>
  <c r="AI913" i="1"/>
  <c r="AI1120" i="1"/>
  <c r="AI912" i="1"/>
  <c r="AI893" i="1"/>
  <c r="AI1121" i="1"/>
  <c r="AI1122" i="1"/>
  <c r="AI1123" i="1"/>
  <c r="AI1124" i="1"/>
  <c r="AI1125" i="1"/>
  <c r="AI1126" i="1"/>
  <c r="AI25" i="1"/>
  <c r="AI1127" i="1"/>
  <c r="AI1128" i="1"/>
  <c r="AI917" i="1"/>
  <c r="AI1129" i="1"/>
  <c r="AI1130" i="1"/>
  <c r="AI929" i="1"/>
  <c r="AI1131" i="1"/>
  <c r="AI903" i="1"/>
  <c r="AI1132" i="1"/>
  <c r="AI818" i="1"/>
  <c r="AI1385" i="1"/>
  <c r="AI1133" i="1"/>
  <c r="AI911" i="1"/>
  <c r="AI1134" i="1"/>
  <c r="AI1135" i="1"/>
  <c r="AI1136" i="1"/>
  <c r="AI30" i="1"/>
  <c r="AI1137" i="1"/>
  <c r="AI1138" i="1"/>
  <c r="AI1366" i="1"/>
  <c r="AI1139" i="1"/>
  <c r="AI856" i="1"/>
  <c r="AI22" i="1"/>
  <c r="AI1379" i="1"/>
  <c r="AI751" i="1"/>
  <c r="AI1140" i="1"/>
  <c r="AI1141" i="1"/>
  <c r="AI1142" i="1"/>
  <c r="AI1143" i="1"/>
  <c r="AI707" i="1"/>
  <c r="AI1144" i="1"/>
  <c r="AI4" i="1"/>
  <c r="AI1145" i="1"/>
  <c r="AI1361" i="1"/>
  <c r="AI1146" i="1"/>
  <c r="AI1147" i="1"/>
  <c r="AI1148" i="1"/>
  <c r="AI1149" i="1"/>
  <c r="AI1150" i="1"/>
  <c r="AI1365" i="1"/>
  <c r="AI1396" i="1"/>
  <c r="AI1151" i="1"/>
  <c r="AI1152" i="1"/>
  <c r="AI1153" i="1"/>
  <c r="AI36" i="1"/>
  <c r="AI27" i="1"/>
  <c r="AI1154" i="1"/>
  <c r="AI1155" i="1"/>
  <c r="AI13" i="1"/>
  <c r="AI1156" i="1"/>
  <c r="AI1157" i="1"/>
  <c r="AI24" i="1"/>
  <c r="AI1158" i="1"/>
  <c r="AI1159" i="1"/>
  <c r="AI1160" i="1"/>
  <c r="AI1161" i="1"/>
  <c r="AI1357" i="1"/>
  <c r="AI1162" i="1"/>
  <c r="AI1388" i="1"/>
  <c r="AI1163" i="1"/>
  <c r="AI1164" i="1"/>
  <c r="AI1165" i="1"/>
  <c r="AI1166" i="1"/>
  <c r="AI1167" i="1"/>
  <c r="AI1168" i="1"/>
  <c r="AI1169" i="1"/>
  <c r="AI1170" i="1"/>
  <c r="AI245" i="1"/>
  <c r="AI1171" i="1"/>
  <c r="AI1172" i="1"/>
  <c r="AI361" i="1"/>
  <c r="AI1173" i="1"/>
  <c r="AI1174" i="1"/>
  <c r="AI1362" i="1"/>
  <c r="AI1175" i="1"/>
  <c r="AI867" i="1"/>
  <c r="AI1176" i="1"/>
  <c r="AI1177" i="1"/>
  <c r="AI606" i="1"/>
  <c r="AI1178" i="1"/>
  <c r="AI1179" i="1"/>
  <c r="AI1180" i="1"/>
  <c r="AI1181" i="1"/>
  <c r="AI1182" i="1"/>
  <c r="AI1183" i="1"/>
  <c r="AI1184" i="1"/>
  <c r="AI23" i="1"/>
  <c r="AI1185" i="1"/>
  <c r="AI860" i="1"/>
  <c r="AI1186" i="1"/>
  <c r="AI1187" i="1"/>
  <c r="AI1188" i="1"/>
  <c r="AI486" i="1"/>
  <c r="AI866" i="1"/>
  <c r="AI1386" i="1"/>
  <c r="AI1189" i="1"/>
  <c r="AI1190" i="1"/>
  <c r="AI41" i="1"/>
  <c r="AI1191" i="1"/>
  <c r="AI1192" i="1"/>
  <c r="AI1372" i="1"/>
  <c r="AI1193" i="1"/>
  <c r="AI1194" i="1"/>
  <c r="AI246" i="1"/>
  <c r="AI1195" i="1"/>
  <c r="AI1196" i="1"/>
  <c r="AI1197" i="1"/>
  <c r="AI1198" i="1"/>
  <c r="AI581" i="1"/>
  <c r="AI28" i="1"/>
  <c r="AI1199" i="1"/>
  <c r="AI67" i="1"/>
  <c r="AI1200" i="1"/>
  <c r="AI1201" i="1"/>
  <c r="AI1202" i="1"/>
  <c r="AI1203" i="1"/>
  <c r="AI1204" i="1"/>
  <c r="AI1358" i="1"/>
  <c r="AI1205" i="1"/>
  <c r="AI1206" i="1"/>
  <c r="AI850" i="1"/>
  <c r="AI1207" i="1"/>
  <c r="AI8" i="1"/>
  <c r="AI1208" i="1"/>
  <c r="AI40" i="1"/>
  <c r="AI1410" i="1"/>
  <c r="AI1209" i="1"/>
  <c r="AI1210" i="1"/>
  <c r="AI695" i="1"/>
  <c r="AI1369" i="1"/>
  <c r="AI1211" i="1"/>
  <c r="AI1212" i="1"/>
  <c r="AI1213" i="1"/>
  <c r="AI1214" i="1"/>
  <c r="AI1215" i="1"/>
  <c r="AI1216" i="1"/>
  <c r="AI1217" i="1"/>
  <c r="AI1397" i="1"/>
  <c r="AI1218" i="1"/>
  <c r="AI1219" i="1"/>
  <c r="AI1220" i="1"/>
  <c r="AI1221" i="1"/>
  <c r="AI1222" i="1"/>
  <c r="AI1223" i="1"/>
  <c r="AI1224" i="1"/>
  <c r="AI1225" i="1"/>
  <c r="AI9" i="1"/>
  <c r="AI1226" i="1"/>
  <c r="AI1227" i="1"/>
  <c r="AI1228" i="1"/>
  <c r="AI1229" i="1"/>
  <c r="AI1230" i="1"/>
  <c r="AI1231" i="1"/>
  <c r="AI915" i="1"/>
  <c r="AI1232" i="1"/>
  <c r="AI930" i="1"/>
  <c r="AI900" i="1"/>
  <c r="AI1233" i="1"/>
  <c r="AI1234" i="1"/>
  <c r="AI1235" i="1"/>
  <c r="AI869" i="1"/>
  <c r="AI829" i="1"/>
  <c r="AI872" i="1"/>
  <c r="AI1405" i="1"/>
  <c r="AI1236" i="1"/>
  <c r="AI1237" i="1"/>
  <c r="AI1238" i="1"/>
  <c r="AI1239" i="1"/>
  <c r="AI1240" i="1"/>
  <c r="AI1241" i="1"/>
  <c r="AI890" i="1"/>
  <c r="AI1242" i="1"/>
  <c r="AI1243" i="1"/>
  <c r="AI1244" i="1"/>
  <c r="AI1407" i="1"/>
  <c r="AI1245" i="1"/>
  <c r="AI1246" i="1"/>
  <c r="AI1247" i="1"/>
  <c r="AI1248" i="1"/>
  <c r="AI1249" i="1"/>
  <c r="AI863" i="1"/>
  <c r="AI1250" i="1"/>
  <c r="AI823" i="1"/>
  <c r="AI1251" i="1"/>
  <c r="AI1387" i="1"/>
  <c r="AI1252" i="1"/>
  <c r="AI1253" i="1"/>
  <c r="AI712" i="1"/>
  <c r="AI910" i="1"/>
  <c r="AI1254" i="1"/>
  <c r="AI1255" i="1"/>
  <c r="AI854" i="1"/>
  <c r="AI727" i="1"/>
  <c r="AI1256" i="1"/>
  <c r="AI1257" i="1"/>
  <c r="AI852" i="1"/>
  <c r="AI1258" i="1"/>
  <c r="AI582" i="1"/>
  <c r="AI1259" i="1"/>
  <c r="AI1260" i="1"/>
  <c r="AI1261" i="1"/>
  <c r="AI1368" i="1"/>
  <c r="AI1262" i="1"/>
  <c r="AI1263" i="1"/>
  <c r="AI1395" i="1"/>
  <c r="AI1264" i="1"/>
  <c r="AI1265" i="1"/>
  <c r="AI1266" i="1"/>
  <c r="AI1267" i="1"/>
  <c r="AI1375" i="1"/>
  <c r="AI907" i="1"/>
  <c r="AI1373" i="1"/>
  <c r="AI1268" i="1"/>
  <c r="AI1269" i="1"/>
  <c r="AI1270" i="1"/>
  <c r="AI1271" i="1"/>
  <c r="AI1272" i="1"/>
  <c r="AI344" i="1"/>
  <c r="AI20" i="1"/>
  <c r="AI1273" i="1"/>
  <c r="AI1274" i="1"/>
  <c r="AI1275" i="1"/>
  <c r="AI1276" i="1"/>
  <c r="AI1277" i="1"/>
  <c r="AI1278" i="1"/>
  <c r="AI1279" i="1"/>
  <c r="AI1280" i="1"/>
  <c r="AI1281" i="1"/>
  <c r="AI1282" i="1"/>
  <c r="AI1393" i="1"/>
  <c r="AI1283" i="1"/>
  <c r="AI1284" i="1"/>
  <c r="AI1285" i="1"/>
  <c r="AI1286" i="1"/>
  <c r="AI1287" i="1"/>
  <c r="AI1288" i="1"/>
  <c r="AI1289" i="1"/>
  <c r="AI760" i="1"/>
  <c r="AI855" i="1"/>
  <c r="AI1290" i="1"/>
  <c r="AI1291" i="1"/>
  <c r="AI1292" i="1"/>
  <c r="AI1293" i="1"/>
  <c r="AI1294" i="1"/>
  <c r="AI1392" i="1"/>
  <c r="AI1400" i="1"/>
  <c r="AI485" i="1"/>
  <c r="AI1295" i="1"/>
  <c r="AI401" i="1"/>
  <c r="AI1380" i="1"/>
  <c r="AI1296" i="1"/>
  <c r="AI1297" i="1"/>
  <c r="AI1298" i="1"/>
  <c r="AI1299" i="1"/>
  <c r="AI1389" i="1"/>
  <c r="AI473" i="1"/>
  <c r="AI1363" i="1"/>
  <c r="AI51" i="1"/>
  <c r="AI1300" i="1"/>
  <c r="AI1301" i="1"/>
  <c r="AI1302" i="1"/>
  <c r="AI1303" i="1"/>
  <c r="AI1304" i="1"/>
  <c r="AI1305" i="1"/>
  <c r="AI1306" i="1"/>
  <c r="AI821" i="1"/>
  <c r="AI1307" i="1"/>
  <c r="AI1308" i="1"/>
  <c r="AI1309" i="1"/>
  <c r="AI1310" i="1"/>
  <c r="AI788" i="1"/>
  <c r="AI263" i="1"/>
  <c r="AI1311" i="1"/>
  <c r="AI928" i="1"/>
  <c r="AI94" i="1"/>
  <c r="AI842" i="1"/>
  <c r="AI1411" i="1"/>
  <c r="AI1312" i="1"/>
  <c r="AI1406" i="1"/>
  <c r="AI1390" i="1"/>
  <c r="AI901" i="1"/>
  <c r="AI1313" i="1"/>
  <c r="AI1314" i="1"/>
  <c r="AI1315" i="1"/>
  <c r="AI1316" i="1"/>
  <c r="AI1317" i="1"/>
  <c r="AI1374" i="1"/>
  <c r="AI1318" i="1"/>
  <c r="AI1319" i="1"/>
  <c r="AI713" i="1"/>
  <c r="AI918" i="1"/>
  <c r="AI1320" i="1"/>
  <c r="AI1321" i="1"/>
  <c r="AI5" i="1"/>
  <c r="AI1322" i="1"/>
  <c r="AI1323" i="1"/>
  <c r="AI1324" i="1"/>
  <c r="AI1325" i="1"/>
  <c r="AI17" i="1"/>
  <c r="AI1326" i="1"/>
  <c r="AI1327" i="1"/>
  <c r="AI1328" i="1"/>
  <c r="AI1329" i="1"/>
  <c r="AI1330" i="1"/>
  <c r="AI1331" i="1"/>
  <c r="AI719" i="1"/>
  <c r="AI243" i="1"/>
  <c r="AI1332" i="1"/>
  <c r="AI1333" i="1"/>
  <c r="AI1334" i="1"/>
  <c r="AI1335" i="1"/>
  <c r="AI1336" i="1"/>
  <c r="AI154" i="1"/>
  <c r="AI1337" i="1"/>
  <c r="AI1338" i="1"/>
  <c r="AI552" i="1"/>
  <c r="AI1339" i="1"/>
  <c r="AI118" i="1"/>
  <c r="AI26" i="1"/>
  <c r="AI1367" i="1"/>
  <c r="AI2" i="1"/>
  <c r="AI1340" i="1"/>
  <c r="AI68" i="1"/>
  <c r="AI1341" i="1"/>
  <c r="AI926" i="1"/>
  <c r="AI1360" i="1"/>
  <c r="AI1342" i="1"/>
  <c r="AI1343" i="1"/>
  <c r="AI1344" i="1"/>
  <c r="AI1345" i="1"/>
  <c r="AI1346" i="1"/>
  <c r="AI1347" i="1"/>
  <c r="AI1348" i="1"/>
  <c r="AI789" i="1"/>
  <c r="AI1398" i="1"/>
  <c r="AI1349" i="1"/>
  <c r="AI1350" i="1"/>
  <c r="AF14" i="1"/>
  <c r="AF873" i="1"/>
  <c r="AF1381" i="1"/>
  <c r="AF33" i="1"/>
  <c r="AF845" i="1"/>
  <c r="AF56" i="1"/>
  <c r="AF43" i="1"/>
  <c r="AF44" i="1"/>
  <c r="AF10" i="1"/>
  <c r="AF1355" i="1"/>
  <c r="AF1352" i="1"/>
  <c r="AF45" i="1"/>
  <c r="AF641" i="1"/>
  <c r="AF424" i="1"/>
  <c r="AF111" i="1"/>
  <c r="AF585" i="1"/>
  <c r="AF46" i="1"/>
  <c r="AF64" i="1"/>
  <c r="AF95" i="1"/>
  <c r="AF54" i="1"/>
  <c r="AF86" i="1"/>
  <c r="AF1404" i="1"/>
  <c r="AF864" i="1"/>
  <c r="AF693" i="1"/>
  <c r="AF34" i="1"/>
  <c r="AF342" i="1"/>
  <c r="AF551" i="1"/>
  <c r="AF261" i="1"/>
  <c r="AF65" i="1"/>
  <c r="AF62" i="1"/>
  <c r="AF459" i="1"/>
  <c r="AF561" i="1"/>
  <c r="AF79" i="1"/>
  <c r="AF556" i="1"/>
  <c r="AF451" i="1"/>
  <c r="AF74" i="1"/>
  <c r="AF400" i="1"/>
  <c r="AF326" i="1"/>
  <c r="AF807" i="1"/>
  <c r="AF149" i="1"/>
  <c r="AF173" i="1"/>
  <c r="AF655" i="1"/>
  <c r="AF91" i="1"/>
  <c r="AF185" i="1"/>
  <c r="AF557" i="1"/>
  <c r="AF85" i="1"/>
  <c r="AF494" i="1"/>
  <c r="AF103" i="1"/>
  <c r="AF93" i="1"/>
  <c r="AF80" i="1"/>
  <c r="AF691" i="1"/>
  <c r="AF158" i="1"/>
  <c r="AF120" i="1"/>
  <c r="AF169" i="1"/>
  <c r="AF199" i="1"/>
  <c r="AF287" i="1"/>
  <c r="AF348" i="1"/>
  <c r="AF194" i="1"/>
  <c r="AF180" i="1"/>
  <c r="AF811" i="1"/>
  <c r="AF517" i="1"/>
  <c r="AF121" i="1"/>
  <c r="AF353" i="1"/>
  <c r="AF96" i="1"/>
  <c r="AF128" i="1"/>
  <c r="AF379" i="1"/>
  <c r="AF108" i="1"/>
  <c r="AF175" i="1"/>
  <c r="AF119" i="1"/>
  <c r="AF116" i="1"/>
  <c r="AF587" i="1"/>
  <c r="AF613" i="1"/>
  <c r="AF170" i="1"/>
  <c r="AF125" i="1"/>
  <c r="AF115" i="1"/>
  <c r="AF431" i="1"/>
  <c r="AF104" i="1"/>
  <c r="AF133" i="1"/>
  <c r="AF159" i="1"/>
  <c r="AF189" i="1"/>
  <c r="AF520" i="1"/>
  <c r="AF145" i="1"/>
  <c r="AF329" i="1"/>
  <c r="AF200" i="1"/>
  <c r="AF142" i="1"/>
  <c r="AF140" i="1"/>
  <c r="AF229" i="1"/>
  <c r="AF168" i="1"/>
  <c r="AF122" i="1"/>
  <c r="AF129" i="1"/>
  <c r="AF466" i="1"/>
  <c r="AF343" i="1"/>
  <c r="AF275" i="1"/>
  <c r="AF321" i="1"/>
  <c r="AF314" i="1"/>
  <c r="AF495" i="1"/>
  <c r="AF100" i="1"/>
  <c r="AF591" i="1"/>
  <c r="AF378" i="1"/>
  <c r="AF110" i="1"/>
  <c r="AF369" i="1"/>
  <c r="AF731" i="1"/>
  <c r="AF156" i="1"/>
  <c r="AF153" i="1"/>
  <c r="AF514" i="1"/>
  <c r="AF470" i="1"/>
  <c r="AF143" i="1"/>
  <c r="AF178" i="1"/>
  <c r="AF383" i="1"/>
  <c r="AF225" i="1"/>
  <c r="AF748" i="1"/>
  <c r="AF186" i="1"/>
  <c r="AF117" i="1"/>
  <c r="AF53" i="1"/>
  <c r="AF509" i="1"/>
  <c r="AF507" i="1"/>
  <c r="AF114" i="1"/>
  <c r="AF172" i="1"/>
  <c r="AF113" i="1"/>
  <c r="AF92" i="1"/>
  <c r="AF299" i="1"/>
  <c r="AF281" i="1"/>
  <c r="AF596" i="1"/>
  <c r="AF267" i="1"/>
  <c r="AF157" i="1"/>
  <c r="AF762" i="1"/>
  <c r="AF209" i="1"/>
  <c r="AF592" i="1"/>
  <c r="AF242" i="1"/>
  <c r="AF161" i="1"/>
  <c r="AF545" i="1"/>
  <c r="AF190" i="1"/>
  <c r="AF733" i="1"/>
  <c r="AF166" i="1"/>
  <c r="AF233" i="1"/>
  <c r="AF468" i="1"/>
  <c r="AF150" i="1"/>
  <c r="AF253" i="1"/>
  <c r="AF475" i="1"/>
  <c r="AF311" i="1"/>
  <c r="AF272" i="1"/>
  <c r="AF82" i="1"/>
  <c r="AF220" i="1"/>
  <c r="AF126" i="1"/>
  <c r="AF139" i="1"/>
  <c r="AF107" i="1"/>
  <c r="AF293" i="1"/>
  <c r="AF271" i="1"/>
  <c r="AF328" i="1"/>
  <c r="AF289" i="1"/>
  <c r="AF340" i="1"/>
  <c r="AF256" i="1"/>
  <c r="AF49" i="1"/>
  <c r="AF415" i="1"/>
  <c r="AF298" i="1"/>
  <c r="AF244" i="1"/>
  <c r="AF647" i="1"/>
  <c r="AF87" i="1"/>
  <c r="AF583" i="1"/>
  <c r="AF148" i="1"/>
  <c r="AF247" i="1"/>
  <c r="AF264" i="1"/>
  <c r="AF42" i="1"/>
  <c r="AF35" i="1"/>
  <c r="AF171" i="1"/>
  <c r="AF259" i="1"/>
  <c r="AF248" i="1"/>
  <c r="AF312" i="1"/>
  <c r="AF472" i="1"/>
  <c r="AF164" i="1"/>
  <c r="AF98" i="1"/>
  <c r="AF234" i="1"/>
  <c r="AF689" i="1"/>
  <c r="AF66" i="1"/>
  <c r="AF327" i="1"/>
  <c r="AF144" i="1"/>
  <c r="AF138" i="1"/>
  <c r="AF218" i="1"/>
  <c r="AF370" i="1"/>
  <c r="AF222" i="1"/>
  <c r="AF573" i="1"/>
  <c r="AF255" i="1"/>
  <c r="AF699" i="1"/>
  <c r="AF411" i="1"/>
  <c r="AF285" i="1"/>
  <c r="AF345" i="1"/>
  <c r="AF201" i="1"/>
  <c r="AF362" i="1"/>
  <c r="AF202" i="1"/>
  <c r="AF387" i="1"/>
  <c r="AF330" i="1"/>
  <c r="AF331" i="1"/>
  <c r="AF278" i="1"/>
  <c r="AF571" i="1"/>
  <c r="AF355" i="1"/>
  <c r="AF531" i="1"/>
  <c r="AF367" i="1"/>
  <c r="AF182" i="1"/>
  <c r="AF375" i="1"/>
  <c r="AF239" i="1"/>
  <c r="AF384" i="1"/>
  <c r="AF445" i="1"/>
  <c r="AF491" i="1"/>
  <c r="AF192" i="1"/>
  <c r="AF403" i="1"/>
  <c r="AF449" i="1"/>
  <c r="AF626" i="1"/>
  <c r="AF155" i="1"/>
  <c r="AF273" i="1"/>
  <c r="AF446" i="1"/>
  <c r="AF563" i="1"/>
  <c r="AF493" i="1"/>
  <c r="AF636" i="1"/>
  <c r="AF70" i="1"/>
  <c r="AF546" i="1"/>
  <c r="AF350" i="1"/>
  <c r="AF147" i="1"/>
  <c r="AF297" i="1"/>
  <c r="AF346" i="1"/>
  <c r="AF269" i="1"/>
  <c r="AF586" i="1"/>
  <c r="AF231" i="1"/>
  <c r="AF396" i="1"/>
  <c r="AF462" i="1"/>
  <c r="AF539" i="1"/>
  <c r="AF441" i="1"/>
  <c r="AF337" i="1"/>
  <c r="AF196" i="1"/>
  <c r="AF372" i="1"/>
  <c r="AF198" i="1"/>
  <c r="AF89" i="1"/>
  <c r="AF452" i="1"/>
  <c r="AF474" i="1"/>
  <c r="AF380" i="1"/>
  <c r="AF238" i="1"/>
  <c r="AF294" i="1"/>
  <c r="AF656" i="1"/>
  <c r="AF88" i="1"/>
  <c r="AF366" i="1"/>
  <c r="AF364" i="1"/>
  <c r="AF480" i="1"/>
  <c r="AF407" i="1"/>
  <c r="AF422" i="1"/>
  <c r="AF318" i="1"/>
  <c r="AF136" i="1"/>
  <c r="AF315" i="1"/>
  <c r="AF197" i="1"/>
  <c r="AF217" i="1"/>
  <c r="AF568" i="1"/>
  <c r="AF429" i="1"/>
  <c r="AF469" i="1"/>
  <c r="AF351" i="1"/>
  <c r="AF625" i="1"/>
  <c r="AF433" i="1"/>
  <c r="AF499" i="1"/>
  <c r="AF268" i="1"/>
  <c r="AF633" i="1"/>
  <c r="AF130" i="1"/>
  <c r="AF447" i="1"/>
  <c r="AF464" i="1"/>
  <c r="AF681" i="1"/>
  <c r="AF69" i="1"/>
  <c r="AF393" i="1"/>
  <c r="AF283" i="1"/>
  <c r="AF336" i="1"/>
  <c r="AF382" i="1"/>
  <c r="AF790" i="1"/>
  <c r="AF184" i="1"/>
  <c r="AF284" i="1"/>
  <c r="AF498" i="1"/>
  <c r="AF77" i="1"/>
  <c r="AF398" i="1"/>
  <c r="AF502" i="1"/>
  <c r="AF203" i="1"/>
  <c r="AF237" i="1"/>
  <c r="AF667" i="1"/>
  <c r="AF496" i="1"/>
  <c r="AF399" i="1"/>
  <c r="AF317" i="1"/>
  <c r="AF303" i="1"/>
  <c r="AF73" i="1"/>
  <c r="AF463" i="1"/>
  <c r="AF483" i="1"/>
  <c r="AF427" i="1"/>
  <c r="AF381" i="1"/>
  <c r="AF302" i="1"/>
  <c r="AF377" i="1"/>
  <c r="AF558" i="1"/>
  <c r="AF637" i="1"/>
  <c r="AF341" i="1"/>
  <c r="AF574" i="1"/>
  <c r="AF742" i="1"/>
  <c r="AF559" i="1"/>
  <c r="AF395" i="1"/>
  <c r="AF412" i="1"/>
  <c r="AF428" i="1"/>
  <c r="AF580" i="1"/>
  <c r="AF260" i="1"/>
  <c r="AF124" i="1"/>
  <c r="AF230" i="1"/>
  <c r="AF127" i="1"/>
  <c r="AF528" i="1"/>
  <c r="AF809" i="1"/>
  <c r="AF323" i="1"/>
  <c r="AF357" i="1"/>
  <c r="AF484" i="1"/>
  <c r="AF423" i="1"/>
  <c r="AF309" i="1"/>
  <c r="AF270" i="1"/>
  <c r="AF628" i="1"/>
  <c r="AF240" i="1"/>
  <c r="AF432" i="1"/>
  <c r="AF300" i="1"/>
  <c r="AF506" i="1"/>
  <c r="AF365" i="1"/>
  <c r="AF356" i="1"/>
  <c r="AF419" i="1"/>
  <c r="AF397" i="1"/>
  <c r="AF352" i="1"/>
  <c r="AF227" i="1"/>
  <c r="AF722" i="1"/>
  <c r="AF533" i="1"/>
  <c r="AF443" i="1"/>
  <c r="AF84" i="1"/>
  <c r="AF685" i="1"/>
  <c r="AF614" i="1"/>
  <c r="AF482" i="1"/>
  <c r="AF477" i="1"/>
  <c r="AF564" i="1"/>
  <c r="AF373" i="1"/>
  <c r="AF349" i="1"/>
  <c r="AF547" i="1"/>
  <c r="AF223" i="1"/>
  <c r="AF590" i="1"/>
  <c r="AF165" i="1"/>
  <c r="AF758" i="1"/>
  <c r="AF408" i="1"/>
  <c r="AF569" i="1"/>
  <c r="AF453" i="1"/>
  <c r="AF414" i="1"/>
  <c r="AF307" i="1"/>
  <c r="AF578" i="1"/>
  <c r="AF671" i="1"/>
  <c r="AF508" i="1"/>
  <c r="AF516" i="1"/>
  <c r="AF467" i="1"/>
  <c r="AF588" i="1"/>
  <c r="AF548" i="1"/>
  <c r="AF212" i="1"/>
  <c r="AF420" i="1"/>
  <c r="AF549" i="1"/>
  <c r="AF692" i="1"/>
  <c r="AF219" i="1"/>
  <c r="AF291" i="1"/>
  <c r="AF783" i="1"/>
  <c r="AF404" i="1"/>
  <c r="AF537" i="1"/>
  <c r="AF813" i="1"/>
  <c r="AF413" i="1"/>
  <c r="AF405" i="1"/>
  <c r="AF704" i="1"/>
  <c r="AF669" i="1"/>
  <c r="AF550" i="1"/>
  <c r="AF522" i="1"/>
  <c r="AF59" i="1"/>
  <c r="AF207" i="1"/>
  <c r="AF513" i="1"/>
  <c r="AF532" i="1"/>
  <c r="AF333" i="1"/>
  <c r="AF534" i="1"/>
  <c r="AF635" i="1"/>
  <c r="AF112" i="1"/>
  <c r="AF374" i="1"/>
  <c r="AF306" i="1"/>
  <c r="AF90" i="1"/>
  <c r="AF616" i="1"/>
  <c r="AF465" i="1"/>
  <c r="AF99" i="1"/>
  <c r="AF71" i="1"/>
  <c r="AF174" i="1"/>
  <c r="AF360" i="1"/>
  <c r="AF416" i="1"/>
  <c r="AF632" i="1"/>
  <c r="AF438" i="1"/>
  <c r="AF141" i="1"/>
  <c r="AF386" i="1"/>
  <c r="AF752" i="1"/>
  <c r="AF388" i="1"/>
  <c r="AF332" i="1"/>
  <c r="AF167" i="1"/>
  <c r="AF488" i="1"/>
  <c r="AF61" i="1"/>
  <c r="AF266" i="1"/>
  <c r="AF450" i="1"/>
  <c r="AF304" i="1"/>
  <c r="AF576" i="1"/>
  <c r="AF523" i="1"/>
  <c r="AF316" i="1"/>
  <c r="AF162" i="1"/>
  <c r="AF262" i="1"/>
  <c r="AF618" i="1"/>
  <c r="AF208" i="1"/>
  <c r="AF660" i="1"/>
  <c r="AF478" i="1"/>
  <c r="AF358" i="1"/>
  <c r="AF254" i="1"/>
  <c r="AF152" i="1"/>
  <c r="AF541" i="1"/>
  <c r="AF177" i="1"/>
  <c r="AF319" i="1"/>
  <c r="AF308" i="1"/>
  <c r="AF454" i="1"/>
  <c r="AF436" i="1"/>
  <c r="AF476" i="1"/>
  <c r="AF195" i="1"/>
  <c r="AF213" i="1"/>
  <c r="AF455" i="1"/>
  <c r="AF146" i="1"/>
  <c r="AF406" i="1"/>
  <c r="AF376" i="1"/>
  <c r="AF619" i="1"/>
  <c r="AF176" i="1"/>
  <c r="AF106" i="1"/>
  <c r="AF187" i="1"/>
  <c r="AF750" i="1"/>
  <c r="AF1402" i="1"/>
  <c r="AF880" i="1"/>
  <c r="AF214" i="1"/>
  <c r="AF1391" i="1"/>
  <c r="AF800" i="1"/>
  <c r="AF1356" i="1"/>
  <c r="AF540" i="1"/>
  <c r="AF621" i="1"/>
  <c r="AF503" i="1"/>
  <c r="AF623" i="1"/>
  <c r="AF679" i="1"/>
  <c r="AF63" i="1"/>
  <c r="AF418" i="1"/>
  <c r="AF226" i="1"/>
  <c r="AF292" i="1"/>
  <c r="AF525" i="1"/>
  <c r="AF409" i="1"/>
  <c r="AF123" i="1"/>
  <c r="AF206" i="1"/>
  <c r="AF611" i="1"/>
  <c r="AF368" i="1"/>
  <c r="AF521" i="1"/>
  <c r="AF512" i="1"/>
  <c r="AF60" i="1"/>
  <c r="AF601" i="1"/>
  <c r="AF394" i="1"/>
  <c r="AF747" i="1"/>
  <c r="AF334" i="1"/>
  <c r="AF279" i="1"/>
  <c r="AF572" i="1"/>
  <c r="AF754" i="1"/>
  <c r="AF236" i="1"/>
  <c r="AF610" i="1"/>
  <c r="AF595" i="1"/>
  <c r="AF650" i="1"/>
  <c r="AF183" i="1"/>
  <c r="AF511" i="1"/>
  <c r="AF604" i="1"/>
  <c r="AF354" i="1"/>
  <c r="AF421" i="1"/>
  <c r="AF322" i="1"/>
  <c r="AF338" i="1"/>
  <c r="AF675" i="1"/>
  <c r="AF646" i="1"/>
  <c r="AF252" i="1"/>
  <c r="AF251" i="1"/>
  <c r="AF191" i="1"/>
  <c r="AF282" i="1"/>
  <c r="AF448" i="1"/>
  <c r="AF777" i="1"/>
  <c r="AF257" i="1"/>
  <c r="AF224" i="1"/>
  <c r="AF756" i="1"/>
  <c r="AF221" i="1"/>
  <c r="AF277" i="1"/>
  <c r="AF137" i="1"/>
  <c r="AF250" i="1"/>
  <c r="AF529" i="1"/>
  <c r="AF426" i="1"/>
  <c r="AF430" i="1"/>
  <c r="AF188" i="1"/>
  <c r="AF228" i="1"/>
  <c r="AF324" i="1"/>
  <c r="AF555" i="1"/>
  <c r="AF676" i="1"/>
  <c r="AF160" i="1"/>
  <c r="AF235" i="1"/>
  <c r="AF363" i="1"/>
  <c r="AF736" i="1"/>
  <c r="AF258" i="1"/>
  <c r="AF554" i="1"/>
  <c r="AF515" i="1"/>
  <c r="AF442" i="1"/>
  <c r="AF490" i="1"/>
  <c r="AF658" i="1"/>
  <c r="AF599" i="1"/>
  <c r="AF500" i="1"/>
  <c r="AF652" i="1"/>
  <c r="AF359" i="1"/>
  <c r="AF666" i="1"/>
  <c r="AF643" i="1"/>
  <c r="AF489" i="1"/>
  <c r="AF805" i="1"/>
  <c r="AF662" i="1"/>
  <c r="AF701" i="1"/>
  <c r="AF497" i="1"/>
  <c r="AF560" i="1"/>
  <c r="AF700" i="1"/>
  <c r="AF479" i="1"/>
  <c r="AF216" i="1"/>
  <c r="AF288" i="1"/>
  <c r="AF81" i="1"/>
  <c r="AF313" i="1"/>
  <c r="AF471" i="1"/>
  <c r="AF286" i="1"/>
  <c r="AF684" i="1"/>
  <c r="AF657" i="1"/>
  <c r="AF792" i="1"/>
  <c r="AF682" i="1"/>
  <c r="AF519" i="1"/>
  <c r="AF543" i="1"/>
  <c r="AF553" i="1"/>
  <c r="AF620" i="1"/>
  <c r="AF179" i="1"/>
  <c r="AF215" i="1"/>
  <c r="AF755" i="1"/>
  <c r="AF651" i="1"/>
  <c r="AF649" i="1"/>
  <c r="AF672" i="1"/>
  <c r="AF505" i="1"/>
  <c r="AF714" i="1"/>
  <c r="AF440" i="1"/>
  <c r="AF678" i="1"/>
  <c r="AF504" i="1"/>
  <c r="AF605" i="1"/>
  <c r="AF510" i="1"/>
  <c r="AF602" i="1"/>
  <c r="AF738" i="1"/>
  <c r="AF296" i="1"/>
  <c r="AF210" i="1"/>
  <c r="AF435" i="1"/>
  <c r="AF437" i="1"/>
  <c r="AF204" i="1"/>
  <c r="AF577" i="1"/>
  <c r="AF589" i="1"/>
  <c r="AF439" i="1"/>
  <c r="AF706" i="1"/>
  <c r="AF600" i="1"/>
  <c r="AF458" i="1"/>
  <c r="AF295" i="1"/>
  <c r="AF793" i="1"/>
  <c r="AF320" i="1"/>
  <c r="AF460" i="1"/>
  <c r="AF631" i="1"/>
  <c r="AF723" i="1"/>
  <c r="AF664" i="1"/>
  <c r="AF607" i="1"/>
  <c r="AF481" i="1"/>
  <c r="AF741" i="1"/>
  <c r="AF694" i="1"/>
  <c r="AF37" i="1"/>
  <c r="AF132" i="1"/>
  <c r="AF668" i="1"/>
  <c r="AF593" i="1"/>
  <c r="AF737" i="1"/>
  <c r="AF371" i="1"/>
  <c r="AF385" i="1"/>
  <c r="AF457" i="1"/>
  <c r="AF211" i="1"/>
  <c r="AF390" i="1"/>
  <c r="AF608" i="1"/>
  <c r="AF391" i="1"/>
  <c r="AF109" i="1"/>
  <c r="AF740" i="1"/>
  <c r="AF729" i="1"/>
  <c r="AF536" i="1"/>
  <c r="AF544" i="1"/>
  <c r="AF193" i="1"/>
  <c r="AF603" i="1"/>
  <c r="AF566" i="1"/>
  <c r="AF134" i="1"/>
  <c r="AF47" i="1"/>
  <c r="AF831" i="1"/>
  <c r="AF922" i="1"/>
  <c r="AF31" i="1"/>
  <c r="AF683" i="1"/>
  <c r="AF562" i="1"/>
  <c r="AF732" i="1"/>
  <c r="AF799" i="1"/>
  <c r="AF487" i="1"/>
  <c r="AF690" i="1"/>
  <c r="AF686" i="1"/>
  <c r="AF705" i="1"/>
  <c r="AF802" i="1"/>
  <c r="AF527" i="1"/>
  <c r="AF392" i="1"/>
  <c r="AF410" i="1"/>
  <c r="AF653" i="1"/>
  <c r="AF310" i="1"/>
  <c r="AF834" i="1"/>
  <c r="AF347" i="1"/>
  <c r="AF301" i="1"/>
  <c r="AF417" i="1"/>
  <c r="AF665" i="1"/>
  <c r="AF1370" i="1"/>
  <c r="AF654" i="1"/>
  <c r="AF726" i="1"/>
  <c r="AF787" i="1"/>
  <c r="AF796" i="1"/>
  <c r="AF884" i="1"/>
  <c r="AF280" i="1"/>
  <c r="AF677" i="1"/>
  <c r="AF825" i="1"/>
  <c r="AF661" i="1"/>
  <c r="AF644" i="1"/>
  <c r="AF101" i="1"/>
  <c r="AF734" i="1"/>
  <c r="AF598" i="1"/>
  <c r="AF708" i="1"/>
  <c r="AF276" i="1"/>
  <c r="AF163" i="1"/>
  <c r="AF877" i="1"/>
  <c r="AF784" i="1"/>
  <c r="AF640" i="1"/>
  <c r="AF102" i="1"/>
  <c r="AF749" i="1"/>
  <c r="AF775" i="1"/>
  <c r="AF609" i="1"/>
  <c r="AF797" i="1"/>
  <c r="AF780" i="1"/>
  <c r="AF339" i="1"/>
  <c r="AF570" i="1"/>
  <c r="AF78" i="1"/>
  <c r="AF492" i="1"/>
  <c r="AF518" i="1"/>
  <c r="AF645" i="1"/>
  <c r="AF55" i="1"/>
  <c r="AF501" i="1"/>
  <c r="AF444" i="1"/>
  <c r="AF724" i="1"/>
  <c r="AF730" i="1"/>
  <c r="AF584" i="1"/>
  <c r="AF542" i="1"/>
  <c r="AF290" i="1"/>
  <c r="AF624" i="1"/>
  <c r="AF325" i="1"/>
  <c r="AF743" i="1"/>
  <c r="AF617" i="1"/>
  <c r="AF782" i="1"/>
  <c r="AF735" i="1"/>
  <c r="AF763" i="1"/>
  <c r="AF265" i="1"/>
  <c r="AF638" i="1"/>
  <c r="AF535" i="1"/>
  <c r="AF772" i="1"/>
  <c r="AF810" i="1"/>
  <c r="AF771" i="1"/>
  <c r="AF131" i="1"/>
  <c r="AF767" i="1"/>
  <c r="AF687" i="1"/>
  <c r="AF791" i="1"/>
  <c r="AF567" i="1"/>
  <c r="AF774" i="1"/>
  <c r="AF673" i="1"/>
  <c r="AF776" i="1"/>
  <c r="AF925" i="1"/>
  <c r="AF648" i="1"/>
  <c r="AF530" i="1"/>
  <c r="AF819" i="1"/>
  <c r="AF461" i="1"/>
  <c r="AF52" i="1"/>
  <c r="AF389" i="1"/>
  <c r="AF746" i="1"/>
  <c r="AF716" i="1"/>
  <c r="AF639" i="1"/>
  <c r="AF888" i="1"/>
  <c r="AF622" i="1"/>
  <c r="AF76" i="1"/>
  <c r="AF688" i="1"/>
  <c r="AF817" i="1"/>
  <c r="AF778" i="1"/>
  <c r="AF402" i="1"/>
  <c r="AF425" i="1"/>
  <c r="AF769" i="1"/>
  <c r="AF615" i="1"/>
  <c r="AF538" i="1"/>
  <c r="AF630" i="1"/>
  <c r="AF765" i="1"/>
  <c r="AF785" i="1"/>
  <c r="AF836" i="1"/>
  <c r="AF659" i="1"/>
  <c r="AF768" i="1"/>
  <c r="AF840" i="1"/>
  <c r="AF274" i="1"/>
  <c r="AF565" i="1"/>
  <c r="AF795" i="1"/>
  <c r="AF883" i="1"/>
  <c r="AF801" i="1"/>
  <c r="AF908" i="1"/>
  <c r="AF526" i="1"/>
  <c r="AF83" i="1"/>
  <c r="AF894" i="1"/>
  <c r="AF886" i="1"/>
  <c r="AF848" i="1"/>
  <c r="AF814" i="1"/>
  <c r="AF859" i="1"/>
  <c r="AF456" i="1"/>
  <c r="AF1371" i="1"/>
  <c r="AF895" i="1"/>
  <c r="AF773" i="1"/>
  <c r="AF876" i="1"/>
  <c r="AF744" i="1"/>
  <c r="AF844" i="1"/>
  <c r="AF803" i="1"/>
  <c r="AF794" i="1"/>
  <c r="AF1394" i="1"/>
  <c r="AF72" i="1"/>
  <c r="AF839" i="1"/>
  <c r="AF715" i="1"/>
  <c r="AF781" i="1"/>
  <c r="AF862" i="1"/>
  <c r="AF642" i="1"/>
  <c r="AF766" i="1"/>
  <c r="AF703" i="1"/>
  <c r="AF761" i="1"/>
  <c r="AF843" i="1"/>
  <c r="AF770" i="1"/>
  <c r="AF815" i="1"/>
  <c r="AF627" i="1"/>
  <c r="AF868" i="1"/>
  <c r="AF757" i="1"/>
  <c r="AF205" i="1"/>
  <c r="AF232" i="1"/>
  <c r="AF853" i="1"/>
  <c r="AF721" i="1"/>
  <c r="AF720" i="1"/>
  <c r="AF885" i="1"/>
  <c r="AF597" i="1"/>
  <c r="AF875" i="1"/>
  <c r="AF841" i="1"/>
  <c r="AF634" i="1"/>
  <c r="AF674" i="1"/>
  <c r="AF786" i="1"/>
  <c r="AF887" i="1"/>
  <c r="AF725" i="1"/>
  <c r="AF898" i="1"/>
  <c r="AF816" i="1"/>
  <c r="AF830" i="1"/>
  <c r="AF759" i="1"/>
  <c r="AF709" i="1"/>
  <c r="AF680" i="1"/>
  <c r="AF728" i="1"/>
  <c r="AF753" i="1"/>
  <c r="AF833" i="1"/>
  <c r="AF832" i="1"/>
  <c r="AF892" i="1"/>
  <c r="AF335" i="1"/>
  <c r="AF670" i="1"/>
  <c r="AF820" i="1"/>
  <c r="AF837" i="1"/>
  <c r="AF579" i="1"/>
  <c r="AF718" i="1"/>
  <c r="AF896" i="1"/>
  <c r="AF717" i="1"/>
  <c r="AF612" i="1"/>
  <c r="AF698" i="1"/>
  <c r="AF891" i="1"/>
  <c r="AF916" i="1"/>
  <c r="AF828" i="1"/>
  <c r="AF434" i="1"/>
  <c r="AF739" i="1"/>
  <c r="AF846" i="1"/>
  <c r="AF594" i="1"/>
  <c r="AF874" i="1"/>
  <c r="AF889" i="1"/>
  <c r="AF249" i="1"/>
  <c r="AF524" i="1"/>
  <c r="AF798" i="1"/>
  <c r="AF835" i="1"/>
  <c r="AF822" i="1"/>
  <c r="AF764" i="1"/>
  <c r="AF710" i="1"/>
  <c r="AF857" i="1"/>
  <c r="AF905" i="1"/>
  <c r="AF806" i="1"/>
  <c r="AF804" i="1"/>
  <c r="AF849" i="1"/>
  <c r="AF702" i="1"/>
  <c r="AF858" i="1"/>
  <c r="AF931" i="1"/>
  <c r="AF865" i="1"/>
  <c r="AF932" i="1"/>
  <c r="AF933" i="1"/>
  <c r="AF934" i="1"/>
  <c r="AF935" i="1"/>
  <c r="AF936" i="1"/>
  <c r="AF937" i="1"/>
  <c r="AF15" i="1"/>
  <c r="AF697" i="1"/>
  <c r="AF938" i="1"/>
  <c r="AF914" i="1"/>
  <c r="AF939" i="1"/>
  <c r="AF1409" i="1"/>
  <c r="AF902" i="1"/>
  <c r="AF897" i="1"/>
  <c r="AF629" i="1"/>
  <c r="AF940" i="1"/>
  <c r="AF1377" i="1"/>
  <c r="AF941" i="1"/>
  <c r="AF942" i="1"/>
  <c r="AF943" i="1"/>
  <c r="AF944" i="1"/>
  <c r="AF779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3" i="1"/>
  <c r="AF958" i="1"/>
  <c r="AF959" i="1"/>
  <c r="AF960" i="1"/>
  <c r="AF961" i="1"/>
  <c r="AF962" i="1"/>
  <c r="AF963" i="1"/>
  <c r="AF964" i="1"/>
  <c r="AF909" i="1"/>
  <c r="AF920" i="1"/>
  <c r="AF965" i="1"/>
  <c r="AF966" i="1"/>
  <c r="AF870" i="1"/>
  <c r="AF967" i="1"/>
  <c r="AF968" i="1"/>
  <c r="AF969" i="1"/>
  <c r="AF970" i="1"/>
  <c r="AF971" i="1"/>
  <c r="AF1399" i="1"/>
  <c r="AF972" i="1"/>
  <c r="AF973" i="1"/>
  <c r="AF878" i="1"/>
  <c r="AF974" i="1"/>
  <c r="AF975" i="1"/>
  <c r="AF976" i="1"/>
  <c r="AF75" i="1"/>
  <c r="AF977" i="1"/>
  <c r="AF978" i="1"/>
  <c r="AF979" i="1"/>
  <c r="AF980" i="1"/>
  <c r="AF981" i="1"/>
  <c r="AF982" i="1"/>
  <c r="AF983" i="1"/>
  <c r="AF48" i="1"/>
  <c r="AF984" i="1"/>
  <c r="AF985" i="1"/>
  <c r="AF882" i="1"/>
  <c r="AF58" i="1"/>
  <c r="AF986" i="1"/>
  <c r="AF987" i="1"/>
  <c r="AF988" i="1"/>
  <c r="AF989" i="1"/>
  <c r="AF990" i="1"/>
  <c r="AF991" i="1"/>
  <c r="AF992" i="1"/>
  <c r="AF993" i="1"/>
  <c r="AF696" i="1"/>
  <c r="AF861" i="1"/>
  <c r="AF994" i="1"/>
  <c r="AF995" i="1"/>
  <c r="AF996" i="1"/>
  <c r="AF997" i="1"/>
  <c r="AF998" i="1"/>
  <c r="AF999" i="1"/>
  <c r="AF1000" i="1"/>
  <c r="AF1001" i="1"/>
  <c r="AF38" i="1"/>
  <c r="AF1002" i="1"/>
  <c r="AF57" i="1"/>
  <c r="AF305" i="1"/>
  <c r="AF1003" i="1"/>
  <c r="AF921" i="1"/>
  <c r="AF1004" i="1"/>
  <c r="AF1005" i="1"/>
  <c r="AF1006" i="1"/>
  <c r="AF1007" i="1"/>
  <c r="AF135" i="1"/>
  <c r="AF824" i="1"/>
  <c r="AF1008" i="1"/>
  <c r="AF1009" i="1"/>
  <c r="AF241" i="1"/>
  <c r="AF1010" i="1"/>
  <c r="AF1011" i="1"/>
  <c r="AF1012" i="1"/>
  <c r="AF1013" i="1"/>
  <c r="AF1014" i="1"/>
  <c r="AF1015" i="1"/>
  <c r="AF1016" i="1"/>
  <c r="AF1017" i="1"/>
  <c r="AF1018" i="1"/>
  <c r="AF1378" i="1"/>
  <c r="AF1019" i="1"/>
  <c r="AF1020" i="1"/>
  <c r="AF1021" i="1"/>
  <c r="AF1022" i="1"/>
  <c r="AF1023" i="1"/>
  <c r="AF1024" i="1"/>
  <c r="AF1025" i="1"/>
  <c r="AF1026" i="1"/>
  <c r="AF1027" i="1"/>
  <c r="AF32" i="1"/>
  <c r="AF663" i="1"/>
  <c r="AF1028" i="1"/>
  <c r="AF1029" i="1"/>
  <c r="AF1030" i="1"/>
  <c r="AF1031" i="1"/>
  <c r="AF12" i="1"/>
  <c r="AF1032" i="1"/>
  <c r="AF847" i="1"/>
  <c r="AF851" i="1"/>
  <c r="AF1033" i="1"/>
  <c r="AF1034" i="1"/>
  <c r="AF1035" i="1"/>
  <c r="AF711" i="1"/>
  <c r="AF1036" i="1"/>
  <c r="AF1037" i="1"/>
  <c r="AF1038" i="1"/>
  <c r="AF899" i="1"/>
  <c r="AF924" i="1"/>
  <c r="AF1039" i="1"/>
  <c r="AF1040" i="1"/>
  <c r="AF1041" i="1"/>
  <c r="AF1042" i="1"/>
  <c r="AF1043" i="1"/>
  <c r="AF881" i="1"/>
  <c r="AF1044" i="1"/>
  <c r="AF1045" i="1"/>
  <c r="AF1046" i="1"/>
  <c r="AF1047" i="1"/>
  <c r="AF1048" i="1"/>
  <c r="AF1049" i="1"/>
  <c r="AF1050" i="1"/>
  <c r="AF181" i="1"/>
  <c r="AF1051" i="1"/>
  <c r="AF1052" i="1"/>
  <c r="AF1053" i="1"/>
  <c r="AF927" i="1"/>
  <c r="AF1054" i="1"/>
  <c r="AF1055" i="1"/>
  <c r="AF1401" i="1"/>
  <c r="AF1056" i="1"/>
  <c r="AF1057" i="1"/>
  <c r="AF1058" i="1"/>
  <c r="AF18" i="1"/>
  <c r="AF1059" i="1"/>
  <c r="AF1060" i="1"/>
  <c r="AF1061" i="1"/>
  <c r="AF1062" i="1"/>
  <c r="AF50" i="1"/>
  <c r="AF1063" i="1"/>
  <c r="AF97" i="1"/>
  <c r="AF1064" i="1"/>
  <c r="AF923" i="1"/>
  <c r="AF1065" i="1"/>
  <c r="AF1066" i="1"/>
  <c r="AF827" i="1"/>
  <c r="AF1067" i="1"/>
  <c r="AF1382" i="1"/>
  <c r="AF29" i="1"/>
  <c r="AF1068" i="1"/>
  <c r="AF1069" i="1"/>
  <c r="AF1408" i="1"/>
  <c r="AF1070" i="1"/>
  <c r="AF1071" i="1"/>
  <c r="AF1072" i="1"/>
  <c r="AF1073" i="1"/>
  <c r="AF1074" i="1"/>
  <c r="AF1075" i="1"/>
  <c r="AF1354" i="1"/>
  <c r="AF1353" i="1"/>
  <c r="AF1076" i="1"/>
  <c r="AF1077" i="1"/>
  <c r="AF1078" i="1"/>
  <c r="AF16" i="1"/>
  <c r="AF1079" i="1"/>
  <c r="AF1080" i="1"/>
  <c r="AF1081" i="1"/>
  <c r="AF745" i="1"/>
  <c r="AF1082" i="1"/>
  <c r="AF105" i="1"/>
  <c r="AF19" i="1"/>
  <c r="AF904" i="1"/>
  <c r="AF7" i="1"/>
  <c r="AF11" i="1"/>
  <c r="AF879" i="1"/>
  <c r="AF1083" i="1"/>
  <c r="AF812" i="1"/>
  <c r="AF1084" i="1"/>
  <c r="AF1085" i="1"/>
  <c r="AF1086" i="1"/>
  <c r="AF1087" i="1"/>
  <c r="AF1403" i="1"/>
  <c r="AF1088" i="1"/>
  <c r="AF1089" i="1"/>
  <c r="AF1090" i="1"/>
  <c r="AF1091" i="1"/>
  <c r="AF151" i="1"/>
  <c r="AF1092" i="1"/>
  <c r="AF808" i="1"/>
  <c r="AF1093" i="1"/>
  <c r="AF1094" i="1"/>
  <c r="AF1095" i="1"/>
  <c r="AF1096" i="1"/>
  <c r="AF1097" i="1"/>
  <c r="AF1383" i="1"/>
  <c r="AF1098" i="1"/>
  <c r="AF1099" i="1"/>
  <c r="AF21" i="1"/>
  <c r="AF39" i="1"/>
  <c r="AF1100" i="1"/>
  <c r="AF1101" i="1"/>
  <c r="AF1384" i="1"/>
  <c r="AF1102" i="1"/>
  <c r="AF1103" i="1"/>
  <c r="AF1104" i="1"/>
  <c r="AF1359" i="1"/>
  <c r="AF1376" i="1"/>
  <c r="AF1105" i="1"/>
  <c r="AF1106" i="1"/>
  <c r="AF1107" i="1"/>
  <c r="AF1351" i="1"/>
  <c r="AF1108" i="1"/>
  <c r="AF1109" i="1"/>
  <c r="AF871" i="1"/>
  <c r="AF575" i="1"/>
  <c r="AF1110" i="1"/>
  <c r="AF826" i="1"/>
  <c r="AF1111" i="1"/>
  <c r="AF1112" i="1"/>
  <c r="AF1113" i="1"/>
  <c r="AF919" i="1"/>
  <c r="AF6" i="1"/>
  <c r="AF1114" i="1"/>
  <c r="AF1115" i="1"/>
  <c r="AF1116" i="1"/>
  <c r="AF838" i="1"/>
  <c r="AF906" i="1"/>
  <c r="AF1364" i="1"/>
  <c r="AF1117" i="1"/>
  <c r="AF1118" i="1"/>
  <c r="AF1119" i="1"/>
  <c r="AF913" i="1"/>
  <c r="AF1120" i="1"/>
  <c r="AF912" i="1"/>
  <c r="AF893" i="1"/>
  <c r="AF1121" i="1"/>
  <c r="AF1122" i="1"/>
  <c r="AF1123" i="1"/>
  <c r="AF1124" i="1"/>
  <c r="AF1125" i="1"/>
  <c r="AF1126" i="1"/>
  <c r="AF25" i="1"/>
  <c r="AF1127" i="1"/>
  <c r="AF1128" i="1"/>
  <c r="AF917" i="1"/>
  <c r="AF1129" i="1"/>
  <c r="AF1130" i="1"/>
  <c r="AF929" i="1"/>
  <c r="AF1131" i="1"/>
  <c r="AF903" i="1"/>
  <c r="AF1132" i="1"/>
  <c r="AF818" i="1"/>
  <c r="AF1385" i="1"/>
  <c r="AF1133" i="1"/>
  <c r="AF911" i="1"/>
  <c r="AF1134" i="1"/>
  <c r="AF1135" i="1"/>
  <c r="AF1136" i="1"/>
  <c r="AF30" i="1"/>
  <c r="AF1137" i="1"/>
  <c r="AF1138" i="1"/>
  <c r="AF1366" i="1"/>
  <c r="AF1139" i="1"/>
  <c r="AF856" i="1"/>
  <c r="AF22" i="1"/>
  <c r="AF1379" i="1"/>
  <c r="AF751" i="1"/>
  <c r="AF1140" i="1"/>
  <c r="AF1141" i="1"/>
  <c r="AF1142" i="1"/>
  <c r="AF1143" i="1"/>
  <c r="AF707" i="1"/>
  <c r="AF1144" i="1"/>
  <c r="AF4" i="1"/>
  <c r="AF1145" i="1"/>
  <c r="AF1361" i="1"/>
  <c r="AF1146" i="1"/>
  <c r="AF1147" i="1"/>
  <c r="AF1148" i="1"/>
  <c r="AF1149" i="1"/>
  <c r="AF1150" i="1"/>
  <c r="AF1365" i="1"/>
  <c r="AF1396" i="1"/>
  <c r="AF1151" i="1"/>
  <c r="AF1152" i="1"/>
  <c r="AF1153" i="1"/>
  <c r="AF36" i="1"/>
  <c r="AF27" i="1"/>
  <c r="AF1154" i="1"/>
  <c r="AF1155" i="1"/>
  <c r="AF13" i="1"/>
  <c r="AF1156" i="1"/>
  <c r="AF1157" i="1"/>
  <c r="AF24" i="1"/>
  <c r="AF1158" i="1"/>
  <c r="AF1159" i="1"/>
  <c r="AF1160" i="1"/>
  <c r="AF1161" i="1"/>
  <c r="AF1357" i="1"/>
  <c r="AF1162" i="1"/>
  <c r="AF1388" i="1"/>
  <c r="AF1163" i="1"/>
  <c r="AF1164" i="1"/>
  <c r="AF1165" i="1"/>
  <c r="AF1166" i="1"/>
  <c r="AF1167" i="1"/>
  <c r="AF1168" i="1"/>
  <c r="AF1169" i="1"/>
  <c r="AF1170" i="1"/>
  <c r="AF245" i="1"/>
  <c r="AF1171" i="1"/>
  <c r="AF1172" i="1"/>
  <c r="AF361" i="1"/>
  <c r="AF1173" i="1"/>
  <c r="AF1174" i="1"/>
  <c r="AF1362" i="1"/>
  <c r="AF1175" i="1"/>
  <c r="AF867" i="1"/>
  <c r="AF1176" i="1"/>
  <c r="AF1177" i="1"/>
  <c r="AF606" i="1"/>
  <c r="AF1178" i="1"/>
  <c r="AF1179" i="1"/>
  <c r="AF1180" i="1"/>
  <c r="AF1181" i="1"/>
  <c r="AF1182" i="1"/>
  <c r="AF1183" i="1"/>
  <c r="AF1184" i="1"/>
  <c r="AF23" i="1"/>
  <c r="AF1185" i="1"/>
  <c r="AF860" i="1"/>
  <c r="AF1186" i="1"/>
  <c r="AF1187" i="1"/>
  <c r="AF1188" i="1"/>
  <c r="AF486" i="1"/>
  <c r="AF866" i="1"/>
  <c r="AF1386" i="1"/>
  <c r="AF1189" i="1"/>
  <c r="AF1190" i="1"/>
  <c r="AF41" i="1"/>
  <c r="AF1191" i="1"/>
  <c r="AF1192" i="1"/>
  <c r="AF1372" i="1"/>
  <c r="AF1193" i="1"/>
  <c r="AF1194" i="1"/>
  <c r="AF246" i="1"/>
  <c r="AF1195" i="1"/>
  <c r="AF1196" i="1"/>
  <c r="AF1197" i="1"/>
  <c r="AF1198" i="1"/>
  <c r="AF581" i="1"/>
  <c r="AF28" i="1"/>
  <c r="AF1199" i="1"/>
  <c r="AF67" i="1"/>
  <c r="AF1200" i="1"/>
  <c r="AF1201" i="1"/>
  <c r="AF1202" i="1"/>
  <c r="AF1203" i="1"/>
  <c r="AF1204" i="1"/>
  <c r="AF1358" i="1"/>
  <c r="AF1205" i="1"/>
  <c r="AF1206" i="1"/>
  <c r="AF850" i="1"/>
  <c r="AF1207" i="1"/>
  <c r="AF8" i="1"/>
  <c r="AF1208" i="1"/>
  <c r="AF40" i="1"/>
  <c r="AF1410" i="1"/>
  <c r="AF1209" i="1"/>
  <c r="AF1210" i="1"/>
  <c r="AF695" i="1"/>
  <c r="AF1369" i="1"/>
  <c r="AF1211" i="1"/>
  <c r="AF1212" i="1"/>
  <c r="AF1213" i="1"/>
  <c r="AF1214" i="1"/>
  <c r="AF1215" i="1"/>
  <c r="AF1216" i="1"/>
  <c r="AF1217" i="1"/>
  <c r="AF1397" i="1"/>
  <c r="AF1218" i="1"/>
  <c r="AF1219" i="1"/>
  <c r="AF1220" i="1"/>
  <c r="AF1221" i="1"/>
  <c r="AF1222" i="1"/>
  <c r="AF1223" i="1"/>
  <c r="AF1224" i="1"/>
  <c r="AF1225" i="1"/>
  <c r="AF9" i="1"/>
  <c r="AF1226" i="1"/>
  <c r="AF1227" i="1"/>
  <c r="AF1228" i="1"/>
  <c r="AF1229" i="1"/>
  <c r="AF1230" i="1"/>
  <c r="AF1231" i="1"/>
  <c r="AF915" i="1"/>
  <c r="AF1232" i="1"/>
  <c r="AF930" i="1"/>
  <c r="AF900" i="1"/>
  <c r="AF1233" i="1"/>
  <c r="AF1234" i="1"/>
  <c r="AF1235" i="1"/>
  <c r="AF869" i="1"/>
  <c r="AF829" i="1"/>
  <c r="AF872" i="1"/>
  <c r="AF1405" i="1"/>
  <c r="AF1236" i="1"/>
  <c r="AF1237" i="1"/>
  <c r="AF1238" i="1"/>
  <c r="AF1239" i="1"/>
  <c r="AF1240" i="1"/>
  <c r="AF1241" i="1"/>
  <c r="AF890" i="1"/>
  <c r="AF1242" i="1"/>
  <c r="AF1243" i="1"/>
  <c r="AF1244" i="1"/>
  <c r="AF1407" i="1"/>
  <c r="AF1245" i="1"/>
  <c r="AF1246" i="1"/>
  <c r="AF1247" i="1"/>
  <c r="AF1248" i="1"/>
  <c r="AF1249" i="1"/>
  <c r="AF863" i="1"/>
  <c r="AF1250" i="1"/>
  <c r="AF823" i="1"/>
  <c r="AF1251" i="1"/>
  <c r="AF1387" i="1"/>
  <c r="AF1252" i="1"/>
  <c r="AF1253" i="1"/>
  <c r="AF712" i="1"/>
  <c r="AF910" i="1"/>
  <c r="AF1254" i="1"/>
  <c r="AF1255" i="1"/>
  <c r="AF854" i="1"/>
  <c r="AF727" i="1"/>
  <c r="AF1256" i="1"/>
  <c r="AF1257" i="1"/>
  <c r="AF852" i="1"/>
  <c r="AF1258" i="1"/>
  <c r="AF582" i="1"/>
  <c r="AF1259" i="1"/>
  <c r="AF1260" i="1"/>
  <c r="AF1261" i="1"/>
  <c r="AF1368" i="1"/>
  <c r="AF1262" i="1"/>
  <c r="AF1263" i="1"/>
  <c r="AF1395" i="1"/>
  <c r="AF1264" i="1"/>
  <c r="AF1265" i="1"/>
  <c r="AF1266" i="1"/>
  <c r="AF1267" i="1"/>
  <c r="AF1375" i="1"/>
  <c r="AF907" i="1"/>
  <c r="AF1373" i="1"/>
  <c r="AF1268" i="1"/>
  <c r="AF1269" i="1"/>
  <c r="AF1270" i="1"/>
  <c r="AF1271" i="1"/>
  <c r="AF1272" i="1"/>
  <c r="AF344" i="1"/>
  <c r="AF20" i="1"/>
  <c r="AF1273" i="1"/>
  <c r="AF1274" i="1"/>
  <c r="AF1275" i="1"/>
  <c r="AF1276" i="1"/>
  <c r="AF1277" i="1"/>
  <c r="AF1278" i="1"/>
  <c r="AF1279" i="1"/>
  <c r="AF1280" i="1"/>
  <c r="AF1281" i="1"/>
  <c r="AF1282" i="1"/>
  <c r="AF1393" i="1"/>
  <c r="AF1283" i="1"/>
  <c r="AF1284" i="1"/>
  <c r="AF1285" i="1"/>
  <c r="AF1286" i="1"/>
  <c r="AF1287" i="1"/>
  <c r="AF1288" i="1"/>
  <c r="AF1289" i="1"/>
  <c r="AF760" i="1"/>
  <c r="AF855" i="1"/>
  <c r="AF1290" i="1"/>
  <c r="AF1291" i="1"/>
  <c r="AF1292" i="1"/>
  <c r="AF1293" i="1"/>
  <c r="AF1294" i="1"/>
  <c r="AF1392" i="1"/>
  <c r="AF1400" i="1"/>
  <c r="AF485" i="1"/>
  <c r="AF1295" i="1"/>
  <c r="AF401" i="1"/>
  <c r="AF1380" i="1"/>
  <c r="AF1296" i="1"/>
  <c r="AF1297" i="1"/>
  <c r="AF1298" i="1"/>
  <c r="AF1299" i="1"/>
  <c r="AF1389" i="1"/>
  <c r="AF473" i="1"/>
  <c r="AF1363" i="1"/>
  <c r="AF51" i="1"/>
  <c r="AF1300" i="1"/>
  <c r="AF1301" i="1"/>
  <c r="AF1302" i="1"/>
  <c r="AF1303" i="1"/>
  <c r="AF1304" i="1"/>
  <c r="AF1305" i="1"/>
  <c r="AF1306" i="1"/>
  <c r="AF821" i="1"/>
  <c r="AF1307" i="1"/>
  <c r="AF1308" i="1"/>
  <c r="AF1309" i="1"/>
  <c r="AF1310" i="1"/>
  <c r="AF788" i="1"/>
  <c r="AF263" i="1"/>
  <c r="AF1311" i="1"/>
  <c r="AF928" i="1"/>
  <c r="AF94" i="1"/>
  <c r="AF842" i="1"/>
  <c r="AF1411" i="1"/>
  <c r="AF1312" i="1"/>
  <c r="AF1406" i="1"/>
  <c r="AF1390" i="1"/>
  <c r="AF901" i="1"/>
  <c r="AF1313" i="1"/>
  <c r="AF1314" i="1"/>
  <c r="AF1315" i="1"/>
  <c r="AF1316" i="1"/>
  <c r="AF1317" i="1"/>
  <c r="AF1374" i="1"/>
  <c r="AF1318" i="1"/>
  <c r="AF1319" i="1"/>
  <c r="AF713" i="1"/>
  <c r="AF918" i="1"/>
  <c r="AF1320" i="1"/>
  <c r="AF1321" i="1"/>
  <c r="AF5" i="1"/>
  <c r="AF1322" i="1"/>
  <c r="AF1323" i="1"/>
  <c r="AF1324" i="1"/>
  <c r="AF1325" i="1"/>
  <c r="AF17" i="1"/>
  <c r="AF1326" i="1"/>
  <c r="AF1327" i="1"/>
  <c r="AF1328" i="1"/>
  <c r="AF1329" i="1"/>
  <c r="AF1330" i="1"/>
  <c r="AF1331" i="1"/>
  <c r="AF719" i="1"/>
  <c r="AF243" i="1"/>
  <c r="AF1332" i="1"/>
  <c r="AF1333" i="1"/>
  <c r="AF1334" i="1"/>
  <c r="AF1335" i="1"/>
  <c r="AF1336" i="1"/>
  <c r="AF154" i="1"/>
  <c r="AF1337" i="1"/>
  <c r="AF1338" i="1"/>
  <c r="AF552" i="1"/>
  <c r="AF1339" i="1"/>
  <c r="AF118" i="1"/>
  <c r="AF26" i="1"/>
  <c r="AF1367" i="1"/>
  <c r="AF2" i="1"/>
  <c r="AF1340" i="1"/>
  <c r="AF68" i="1"/>
  <c r="AF1341" i="1"/>
  <c r="AF926" i="1"/>
  <c r="AF1360" i="1"/>
  <c r="AF1342" i="1"/>
  <c r="AF1343" i="1"/>
  <c r="AF1344" i="1"/>
  <c r="AF1345" i="1"/>
  <c r="AF1346" i="1"/>
  <c r="AF1347" i="1"/>
  <c r="AF1348" i="1"/>
  <c r="AF789" i="1"/>
  <c r="AF1398" i="1"/>
  <c r="AF1349" i="1"/>
  <c r="AF1350" i="1"/>
</calcChain>
</file>

<file path=xl/sharedStrings.xml><?xml version="1.0" encoding="utf-8"?>
<sst xmlns="http://schemas.openxmlformats.org/spreadsheetml/2006/main" count="11834" uniqueCount="1874">
  <si>
    <t>Name</t>
  </si>
  <si>
    <t>Team</t>
  </si>
  <si>
    <t>Age</t>
  </si>
  <si>
    <t>BB%</t>
  </si>
  <si>
    <t>K%</t>
  </si>
  <si>
    <t>O-Swing%</t>
  </si>
  <si>
    <t>Z-Swing%</t>
  </si>
  <si>
    <t>Swing%</t>
  </si>
  <si>
    <t>O-Contact%</t>
  </si>
  <si>
    <t>Z-Contact%</t>
  </si>
  <si>
    <t>Contact%</t>
  </si>
  <si>
    <t>Zone%</t>
  </si>
  <si>
    <t>F-Strike%</t>
  </si>
  <si>
    <t>SwStr%</t>
  </si>
  <si>
    <t>AB</t>
  </si>
  <si>
    <t>PA</t>
  </si>
  <si>
    <t>H</t>
  </si>
  <si>
    <t>1B</t>
  </si>
  <si>
    <t>2B</t>
  </si>
  <si>
    <t>3B</t>
  </si>
  <si>
    <t>HR</t>
  </si>
  <si>
    <t>R</t>
  </si>
  <si>
    <t>RBI</t>
  </si>
  <si>
    <t>BB</t>
  </si>
  <si>
    <t>IBB</t>
  </si>
  <si>
    <t>SO</t>
  </si>
  <si>
    <t>HBP</t>
  </si>
  <si>
    <t>SF</t>
  </si>
  <si>
    <t>SH</t>
  </si>
  <si>
    <t>GDP</t>
  </si>
  <si>
    <t>SB</t>
  </si>
  <si>
    <t>CS</t>
  </si>
  <si>
    <t>AVG</t>
  </si>
  <si>
    <t>Will Smith</t>
  </si>
  <si>
    <t>Giants</t>
  </si>
  <si>
    <t>Oliver Drake</t>
  </si>
  <si>
    <t>Rays</t>
  </si>
  <si>
    <t>Ruben Alaniz</t>
  </si>
  <si>
    <t>- - -</t>
  </si>
  <si>
    <t>Seth Lugo</t>
  </si>
  <si>
    <t>Mets</t>
  </si>
  <si>
    <t>John Brebbia</t>
  </si>
  <si>
    <t>Cardinals</t>
  </si>
  <si>
    <t>Gregory Soto</t>
  </si>
  <si>
    <t>Tigers</t>
  </si>
  <si>
    <t>Francisco Liriano</t>
  </si>
  <si>
    <t>Pirates</t>
  </si>
  <si>
    <t>John Means</t>
  </si>
  <si>
    <t>Orioles</t>
  </si>
  <si>
    <t>Wade LeBlanc</t>
  </si>
  <si>
    <t>Mariners</t>
  </si>
  <si>
    <t>Chasen Shreve</t>
  </si>
  <si>
    <t>Robert Gsellman</t>
  </si>
  <si>
    <t>Aaron Wilkerson</t>
  </si>
  <si>
    <t>Brewers</t>
  </si>
  <si>
    <t>Caleb Ferguson</t>
  </si>
  <si>
    <t>Dodgers</t>
  </si>
  <si>
    <t>Trent Thornton</t>
  </si>
  <si>
    <t>Blue Jays</t>
  </si>
  <si>
    <t>Christian Colon</t>
  </si>
  <si>
    <t>Reds</t>
  </si>
  <si>
    <t>Jacob Nottingham</t>
  </si>
  <si>
    <t>Tyrone Taylor</t>
  </si>
  <si>
    <t>Shelby Miller</t>
  </si>
  <si>
    <t>Rangers</t>
  </si>
  <si>
    <t>Lane Thomas</t>
  </si>
  <si>
    <t>Christian Yelich</t>
  </si>
  <si>
    <t>Mike Trout</t>
  </si>
  <si>
    <t>Angels</t>
  </si>
  <si>
    <t>David Price</t>
  </si>
  <si>
    <t>Red Sox</t>
  </si>
  <si>
    <t>Jesse Chavez</t>
  </si>
  <si>
    <t>Brett Anderson</t>
  </si>
  <si>
    <t>Athletics</t>
  </si>
  <si>
    <t>Chris Flexen</t>
  </si>
  <si>
    <t>Matthew Boyd</t>
  </si>
  <si>
    <t>Dennis Santana</t>
  </si>
  <si>
    <t>Yordan Alvarez</t>
  </si>
  <si>
    <t>Astros</t>
  </si>
  <si>
    <t>Alex Bregman</t>
  </si>
  <si>
    <t>Nelson Cruz</t>
  </si>
  <si>
    <t>Twins</t>
  </si>
  <si>
    <t>Andrew Stevenson</t>
  </si>
  <si>
    <t>Nationals</t>
  </si>
  <si>
    <t>David Freese</t>
  </si>
  <si>
    <t>Cody Bellinger</t>
  </si>
  <si>
    <t>Ryan Lavarnway</t>
  </si>
  <si>
    <t>Edwin Rios</t>
  </si>
  <si>
    <t>Anthony Rendon</t>
  </si>
  <si>
    <t>Sam Hilliard</t>
  </si>
  <si>
    <t>Rockies</t>
  </si>
  <si>
    <t>Abraham Almonte</t>
  </si>
  <si>
    <t>Diamondbacks</t>
  </si>
  <si>
    <t>Brock Stewart</t>
  </si>
  <si>
    <t>Ketel Marte</t>
  </si>
  <si>
    <t>Mitch Garver</t>
  </si>
  <si>
    <t>Joey Gallo</t>
  </si>
  <si>
    <t>George Springer</t>
  </si>
  <si>
    <t>Howie Kendrick</t>
  </si>
  <si>
    <t>Fernando Tatis Jr.</t>
  </si>
  <si>
    <t>Padres</t>
  </si>
  <si>
    <t>Juan Soto</t>
  </si>
  <si>
    <t>Austin Hays</t>
  </si>
  <si>
    <t>Nolan Arenado</t>
  </si>
  <si>
    <t>Anthony Rizzo</t>
  </si>
  <si>
    <t>Cubs</t>
  </si>
  <si>
    <t>Xander Bogaerts</t>
  </si>
  <si>
    <t>Keston Hiura</t>
  </si>
  <si>
    <t>Charlie Blackmon</t>
  </si>
  <si>
    <t>Freddie Freeman</t>
  </si>
  <si>
    <t>Braves</t>
  </si>
  <si>
    <t>J.D. Martinez</t>
  </si>
  <si>
    <t>Mark Canha</t>
  </si>
  <si>
    <t>Jeff McNeil</t>
  </si>
  <si>
    <t>Bo Bichette</t>
  </si>
  <si>
    <t>Pete Alonso</t>
  </si>
  <si>
    <t>Jordan Luplow</t>
  </si>
  <si>
    <t>Indians</t>
  </si>
  <si>
    <t>Johnny Davis</t>
  </si>
  <si>
    <t>Aaron Judge</t>
  </si>
  <si>
    <t>Yankees</t>
  </si>
  <si>
    <t>Eugenio Suarez</t>
  </si>
  <si>
    <t>Carlos Correa</t>
  </si>
  <si>
    <t>Mookie Betts</t>
  </si>
  <si>
    <t>Trevor Story</t>
  </si>
  <si>
    <t>Randy Arozarena</t>
  </si>
  <si>
    <t>Carlos Santana</t>
  </si>
  <si>
    <t>Austin Meadows</t>
  </si>
  <si>
    <t>Kris Bryant</t>
  </si>
  <si>
    <t>Yoan Moncada</t>
  </si>
  <si>
    <t>White Sox</t>
  </si>
  <si>
    <t>Giancarlo Stanton</t>
  </si>
  <si>
    <t>Miguel Sano</t>
  </si>
  <si>
    <t>Josh Bell</t>
  </si>
  <si>
    <t>Jorge Soler</t>
  </si>
  <si>
    <t>Royals</t>
  </si>
  <si>
    <t>Josh Donaldson</t>
  </si>
  <si>
    <t>Hunter Pence</t>
  </si>
  <si>
    <t>Rafael Devers</t>
  </si>
  <si>
    <t>DJ LeMahieu</t>
  </si>
  <si>
    <t>Nick Solak</t>
  </si>
  <si>
    <t>Jose Altuve</t>
  </si>
  <si>
    <t>J.D. Davis</t>
  </si>
  <si>
    <t>Trey Mancini</t>
  </si>
  <si>
    <t>Franchy Cordero</t>
  </si>
  <si>
    <t>Marcus Semien</t>
  </si>
  <si>
    <t>Max Muncy</t>
  </si>
  <si>
    <t>Mike Ford</t>
  </si>
  <si>
    <t>Jorge Bonifacio</t>
  </si>
  <si>
    <t>Matt Joyce</t>
  </si>
  <si>
    <t>Bryan Reynolds</t>
  </si>
  <si>
    <t>Justin Turner</t>
  </si>
  <si>
    <t>Sean Murphy</t>
  </si>
  <si>
    <t>Giovanny Urshela</t>
  </si>
  <si>
    <t>Ronald Acuna Jr.</t>
  </si>
  <si>
    <t>Dominic Smith</t>
  </si>
  <si>
    <t>Willson Contreras</t>
  </si>
  <si>
    <t>Matt Olson</t>
  </si>
  <si>
    <t>Ian Happ</t>
  </si>
  <si>
    <t>Brad Miller</t>
  </si>
  <si>
    <t>Michael Brantley</t>
  </si>
  <si>
    <t>Corey Dickerson</t>
  </si>
  <si>
    <t>Tyler Heineman</t>
  </si>
  <si>
    <t>Marlins</t>
  </si>
  <si>
    <t>Bryce Harper</t>
  </si>
  <si>
    <t>Phillies</t>
  </si>
  <si>
    <t>Yuli Gurriel</t>
  </si>
  <si>
    <t>David Dahl</t>
  </si>
  <si>
    <t>Reese McGuire</t>
  </si>
  <si>
    <t>Mike Tauchman</t>
  </si>
  <si>
    <t>Tim Anderson</t>
  </si>
  <si>
    <t>Cameron Maybin</t>
  </si>
  <si>
    <t>Edwin Encarnacion</t>
  </si>
  <si>
    <t>Zack Greinke</t>
  </si>
  <si>
    <t>Joc Pederson</t>
  </si>
  <si>
    <t>Yasmani Grandal</t>
  </si>
  <si>
    <t>Luis Arraez</t>
  </si>
  <si>
    <t>Adam Duvall</t>
  </si>
  <si>
    <t>Aristides Aquino</t>
  </si>
  <si>
    <t>Hunter Dozier</t>
  </si>
  <si>
    <t>Luke Voit</t>
  </si>
  <si>
    <t>Gleyber Torres</t>
  </si>
  <si>
    <t>Wilmer Flores</t>
  </si>
  <si>
    <t>Andrew McCutchen</t>
  </si>
  <si>
    <t>Michael Conforto</t>
  </si>
  <si>
    <t>Lourdes Gurriel Jr.</t>
  </si>
  <si>
    <t>Nicholas Castellanos</t>
  </si>
  <si>
    <t>Kyle Schwarber</t>
  </si>
  <si>
    <t>Kyle Lewis</t>
  </si>
  <si>
    <t>Tommy Edman</t>
  </si>
  <si>
    <t>Ramon Laureano</t>
  </si>
  <si>
    <t>Trea Turner</t>
  </si>
  <si>
    <t>Max Kepler</t>
  </si>
  <si>
    <t>Tom Murphy</t>
  </si>
  <si>
    <t>Matt Chapman</t>
  </si>
  <si>
    <t>Brandon Lowe</t>
  </si>
  <si>
    <t>Ryan Braun</t>
  </si>
  <si>
    <t>Ozzie Albies</t>
  </si>
  <si>
    <t>Eric Thames</t>
  </si>
  <si>
    <t>Shin-Soo Choo</t>
  </si>
  <si>
    <t>Starling Marte</t>
  </si>
  <si>
    <t>Mike Yastrzemski</t>
  </si>
  <si>
    <t>Jorge Polanco</t>
  </si>
  <si>
    <t>Shohei Ohtani</t>
  </si>
  <si>
    <t>Alex Blandino</t>
  </si>
  <si>
    <t>Danny Santana</t>
  </si>
  <si>
    <t>Tommy La Stella</t>
  </si>
  <si>
    <t>Jesse Winker</t>
  </si>
  <si>
    <t>Willie Calhoun</t>
  </si>
  <si>
    <t>Kyle Tucker</t>
  </si>
  <si>
    <t>Francisco Lindor</t>
  </si>
  <si>
    <t>Troy Tulowitzki</t>
  </si>
  <si>
    <t>Tommy Pham</t>
  </si>
  <si>
    <t>Mike Moustakas</t>
  </si>
  <si>
    <t>Ji-Man Choi</t>
  </si>
  <si>
    <t>Homer Bailey</t>
  </si>
  <si>
    <t>Mitch Moreland</t>
  </si>
  <si>
    <t>Javier Baez</t>
  </si>
  <si>
    <t>Rhys Hoskins</t>
  </si>
  <si>
    <t>Seth Brown</t>
  </si>
  <si>
    <t>Magneuris Sierra</t>
  </si>
  <si>
    <t>Gary Sanchez</t>
  </si>
  <si>
    <t>Paul Goldschmidt</t>
  </si>
  <si>
    <t>Donovan Solano</t>
  </si>
  <si>
    <t>Christian Walker</t>
  </si>
  <si>
    <t>Kyle Gibson</t>
  </si>
  <si>
    <t>Frankie Montas</t>
  </si>
  <si>
    <t>Aledmys Diaz</t>
  </si>
  <si>
    <t>Omar Narvaez</t>
  </si>
  <si>
    <t>Brett Gardner</t>
  </si>
  <si>
    <t>Jose Abreu</t>
  </si>
  <si>
    <t>Jake Cave</t>
  </si>
  <si>
    <t>Eloy Jimenez</t>
  </si>
  <si>
    <t>Cavan Biggio</t>
  </si>
  <si>
    <t>Brian Anderson</t>
  </si>
  <si>
    <t>Kyle Garlick</t>
  </si>
  <si>
    <t>Eric Sogard</t>
  </si>
  <si>
    <t>Adam Eaton</t>
  </si>
  <si>
    <t>Alex Verdugo</t>
  </si>
  <si>
    <t>Yandy Diaz</t>
  </si>
  <si>
    <t>Eduardo Escobar</t>
  </si>
  <si>
    <t>Alex Dickerson</t>
  </si>
  <si>
    <t>Corey Seager</t>
  </si>
  <si>
    <t>Byron Buxton</t>
  </si>
  <si>
    <t>Whit Merrifield</t>
  </si>
  <si>
    <t>Domingo Leyba</t>
  </si>
  <si>
    <t>J.T. Realmuto</t>
  </si>
  <si>
    <t>Brandon Nimmo</t>
  </si>
  <si>
    <t>Kevin Newman</t>
  </si>
  <si>
    <t>Carson Kelly</t>
  </si>
  <si>
    <t>Franmil Reyes</t>
  </si>
  <si>
    <t>Victor Caratini</t>
  </si>
  <si>
    <t>David Peralta</t>
  </si>
  <si>
    <t>Kurt Suzuki</t>
  </si>
  <si>
    <t>Austin Nola</t>
  </si>
  <si>
    <t>Garrett Cooper</t>
  </si>
  <si>
    <t>Robinson Chirinos</t>
  </si>
  <si>
    <t>Pablo Sandoval</t>
  </si>
  <si>
    <t>David Bote</t>
  </si>
  <si>
    <t>Marcell Ozuna</t>
  </si>
  <si>
    <t>Jonathan Villar</t>
  </si>
  <si>
    <t>Manny Machado</t>
  </si>
  <si>
    <t>Jose Ramirez</t>
  </si>
  <si>
    <t>Avisail Garcia</t>
  </si>
  <si>
    <t>Phillip Ervin</t>
  </si>
  <si>
    <t>Derek Dietrich</t>
  </si>
  <si>
    <t>Kolten Wong</t>
  </si>
  <si>
    <t>Shed Long</t>
  </si>
  <si>
    <t>Clint Frazier</t>
  </si>
  <si>
    <t>Seth Mejias-Brean</t>
  </si>
  <si>
    <t>Brock Holt</t>
  </si>
  <si>
    <t>Daniel Vogelbach</t>
  </si>
  <si>
    <t>A.J. Pollock</t>
  </si>
  <si>
    <t>James McCann</t>
  </si>
  <si>
    <t>Brian Goodwin</t>
  </si>
  <si>
    <t>Steven Brault</t>
  </si>
  <si>
    <t>Nick Markakis</t>
  </si>
  <si>
    <t>Danny Mendick</t>
  </si>
  <si>
    <t>Joey Votto</t>
  </si>
  <si>
    <t>Kyle Seager</t>
  </si>
  <si>
    <t>Christian Vazquez</t>
  </si>
  <si>
    <t>Stephen Vogt</t>
  </si>
  <si>
    <t>Asdrubal Cabrera</t>
  </si>
  <si>
    <t>Chris Taylor</t>
  </si>
  <si>
    <t>Rene Rivera</t>
  </si>
  <si>
    <t>Yasiel Puig</t>
  </si>
  <si>
    <t>Tyler Naquin</t>
  </si>
  <si>
    <t>Kole Calhoun</t>
  </si>
  <si>
    <t>Dustin Garneau</t>
  </si>
  <si>
    <t>Ryan McMahon</t>
  </si>
  <si>
    <t>Andrew Benintendi</t>
  </si>
  <si>
    <t>Mike Brosseau</t>
  </si>
  <si>
    <t>Brian Dozier</t>
  </si>
  <si>
    <t>Ryan LaMarre</t>
  </si>
  <si>
    <t>Vladimir Guerrero Jr.</t>
  </si>
  <si>
    <t>Scott Kingery</t>
  </si>
  <si>
    <t>Eddie Rosario</t>
  </si>
  <si>
    <t>Nathaniel Lowe</t>
  </si>
  <si>
    <t>Todd Frazier</t>
  </si>
  <si>
    <t>Jason Castro</t>
  </si>
  <si>
    <t>Daniel Murphy</t>
  </si>
  <si>
    <t>Ian Desmond</t>
  </si>
  <si>
    <t>Jason Heyward</t>
  </si>
  <si>
    <t>Mike Freeman</t>
  </si>
  <si>
    <t>Wilson Ramos</t>
  </si>
  <si>
    <t>Nomar Mazara</t>
  </si>
  <si>
    <t>Jon Berti</t>
  </si>
  <si>
    <t>Bryan Holaday</t>
  </si>
  <si>
    <t>Domingo Santana</t>
  </si>
  <si>
    <t>Ehire Adrianza</t>
  </si>
  <si>
    <t>Dexter Fowler</t>
  </si>
  <si>
    <t>Cristhian Adames</t>
  </si>
  <si>
    <t>Roberto Perez</t>
  </si>
  <si>
    <t>Mitch Haniger</t>
  </si>
  <si>
    <t>Aaron Hicks</t>
  </si>
  <si>
    <t>Cesar Puello</t>
  </si>
  <si>
    <t>C.J. Cron</t>
  </si>
  <si>
    <t>Teoscar Hernandez</t>
  </si>
  <si>
    <t>Victor Reyes</t>
  </si>
  <si>
    <t>Jonathan Schoop</t>
  </si>
  <si>
    <t>Matt Beaty</t>
  </si>
  <si>
    <t>Justin Smoak</t>
  </si>
  <si>
    <t>Alex Avila</t>
  </si>
  <si>
    <t>Michael Chavis</t>
  </si>
  <si>
    <t>Myles Straw</t>
  </si>
  <si>
    <t>Renato Nunez</t>
  </si>
  <si>
    <t>Jose Martinez</t>
  </si>
  <si>
    <t>Evan Longoria</t>
  </si>
  <si>
    <t>Paul DeJong</t>
  </si>
  <si>
    <t>Kevin Cron</t>
  </si>
  <si>
    <t>Anthony Santander</t>
  </si>
  <si>
    <t>Oscar Mercado</t>
  </si>
  <si>
    <t>Austin Slater</t>
  </si>
  <si>
    <t>LaMonte Wade Jr.</t>
  </si>
  <si>
    <t>Adam Frazier</t>
  </si>
  <si>
    <t>Hunter Renfroe</t>
  </si>
  <si>
    <t>Jose Osuna</t>
  </si>
  <si>
    <t>Neil Walker</t>
  </si>
  <si>
    <t>Peter Lambert</t>
  </si>
  <si>
    <t>Brandon Belt</t>
  </si>
  <si>
    <t>Sean Rodriguez</t>
  </si>
  <si>
    <t>Alex Gordon</t>
  </si>
  <si>
    <t>Chance Sisco</t>
  </si>
  <si>
    <t>Greg Garcia</t>
  </si>
  <si>
    <t>Miguel Cabrera</t>
  </si>
  <si>
    <t>Hanser Alberto</t>
  </si>
  <si>
    <t>Ryan McBroom</t>
  </si>
  <si>
    <t>Amed Rosario</t>
  </si>
  <si>
    <t>Ender Inciarte</t>
  </si>
  <si>
    <t>Brendan McKay</t>
  </si>
  <si>
    <t>Jay Bruce</t>
  </si>
  <si>
    <t>Logan Allen</t>
  </si>
  <si>
    <t>David Fletcher</t>
  </si>
  <si>
    <t>Tim Lopes</t>
  </si>
  <si>
    <t>Matt Strahm</t>
  </si>
  <si>
    <t>Terrance Gore</t>
  </si>
  <si>
    <t>Dansby Swanson</t>
  </si>
  <si>
    <t>Francisco Mejia</t>
  </si>
  <si>
    <t>Victor Robles</t>
  </si>
  <si>
    <t>Wil Myers</t>
  </si>
  <si>
    <t>Josh VanMeter</t>
  </si>
  <si>
    <t>Pedro Severino</t>
  </si>
  <si>
    <t>Trent Grisham</t>
  </si>
  <si>
    <t>Curt Casali</t>
  </si>
  <si>
    <t>Niko Goodrum</t>
  </si>
  <si>
    <t>Robel Garcia</t>
  </si>
  <si>
    <t>Cesar Hernandez</t>
  </si>
  <si>
    <t>Colin Moran</t>
  </si>
  <si>
    <t>Jean Segura</t>
  </si>
  <si>
    <t>Austin Romine</t>
  </si>
  <si>
    <t>Edmundo Sosa</t>
  </si>
  <si>
    <t>Nick Senzel</t>
  </si>
  <si>
    <t>Tim Beckham</t>
  </si>
  <si>
    <t>Matt Carpenter</t>
  </si>
  <si>
    <t>Nick Ahmed</t>
  </si>
  <si>
    <t>Jordy Mercer</t>
  </si>
  <si>
    <t>Travis d'Arnaud</t>
  </si>
  <si>
    <t>Tim Locastro</t>
  </si>
  <si>
    <t>Jackie Bradley Jr.</t>
  </si>
  <si>
    <t>Ryan Zimmerman</t>
  </si>
  <si>
    <t>Marwin Gonzalez</t>
  </si>
  <si>
    <t>Willy Adames</t>
  </si>
  <si>
    <t>Mauricio Dubon</t>
  </si>
  <si>
    <t>Jorge Alfaro</t>
  </si>
  <si>
    <t>Adeiny Hechavarria</t>
  </si>
  <si>
    <t>JaCoby Jones</t>
  </si>
  <si>
    <t>Brian McCann</t>
  </si>
  <si>
    <t>Tyler Flowers</t>
  </si>
  <si>
    <t>Eric Hosmer</t>
  </si>
  <si>
    <t>Chad Wallach</t>
  </si>
  <si>
    <t>Adam Haseley</t>
  </si>
  <si>
    <t>Albert Pujols</t>
  </si>
  <si>
    <t>Harold Ramirez</t>
  </si>
  <si>
    <t>Adam Jones</t>
  </si>
  <si>
    <t>Thairo Estrada</t>
  </si>
  <si>
    <t>Ben Gamel</t>
  </si>
  <si>
    <t>Rowdy Tellez</t>
  </si>
  <si>
    <t>Robinson Cano</t>
  </si>
  <si>
    <t>Tyler O'Neill</t>
  </si>
  <si>
    <t>Manny Pina</t>
  </si>
  <si>
    <t>Josh Reddick</t>
  </si>
  <si>
    <t>Ryon Healy</t>
  </si>
  <si>
    <t>Freddy Galvis</t>
  </si>
  <si>
    <t>Jesus Aguilar</t>
  </si>
  <si>
    <t>Justin Upton</t>
  </si>
  <si>
    <t>Austin Riley</t>
  </si>
  <si>
    <t>Raimel Tapia</t>
  </si>
  <si>
    <t>Randal Grichuk</t>
  </si>
  <si>
    <t>Starlin Castro</t>
  </si>
  <si>
    <t>Matt Adams</t>
  </si>
  <si>
    <t>Stephen Piscotty</t>
  </si>
  <si>
    <t>Josh Naylor</t>
  </si>
  <si>
    <t>Jose Iglesias</t>
  </si>
  <si>
    <t>Ronald Guzman</t>
  </si>
  <si>
    <t>Charlie Culberson</t>
  </si>
  <si>
    <t>Kevan Smith</t>
  </si>
  <si>
    <t>Nico Hoerner</t>
  </si>
  <si>
    <t>Brian O'Grady</t>
  </si>
  <si>
    <t>Gregory Polanco</t>
  </si>
  <si>
    <t>Miguel Rojas</t>
  </si>
  <si>
    <t>Abiatal Avelino</t>
  </si>
  <si>
    <t>Tyler Wade</t>
  </si>
  <si>
    <t>Beau Taylor</t>
  </si>
  <si>
    <t>Brandon Dixon</t>
  </si>
  <si>
    <t>Michael Perez</t>
  </si>
  <si>
    <t>Chris Iannetta</t>
  </si>
  <si>
    <t>Matt Thaiss</t>
  </si>
  <si>
    <t>Ben Zobrist</t>
  </si>
  <si>
    <t>Yadier Molina</t>
  </si>
  <si>
    <t>Lorenzo Cain</t>
  </si>
  <si>
    <t>Rougned Odor</t>
  </si>
  <si>
    <t>Enrique Hernandez</t>
  </si>
  <si>
    <t>Jurickson Profar</t>
  </si>
  <si>
    <t>Jason Kipnis</t>
  </si>
  <si>
    <t>Melky Cabrera</t>
  </si>
  <si>
    <t>Gavin Lux</t>
  </si>
  <si>
    <t>Tucker Barnhart</t>
  </si>
  <si>
    <t>Ildemaro Vargas</t>
  </si>
  <si>
    <t>Elvis Andrus</t>
  </si>
  <si>
    <t>Dwight Smith Jr.</t>
  </si>
  <si>
    <t>Matt Duffy</t>
  </si>
  <si>
    <t>Robbie Grossman</t>
  </si>
  <si>
    <t>Luis Guillorme</t>
  </si>
  <si>
    <t>D.J. Stewart</t>
  </si>
  <si>
    <t>Dylan Moore</t>
  </si>
  <si>
    <t>Tyler Austin</t>
  </si>
  <si>
    <t>Luis Rengifo</t>
  </si>
  <si>
    <t>Logan Forsythe</t>
  </si>
  <si>
    <t>Yan Gomes</t>
  </si>
  <si>
    <t>Adalberto Mondesi</t>
  </si>
  <si>
    <t>Chad Pinder</t>
  </si>
  <si>
    <t>Ryan Goins</t>
  </si>
  <si>
    <t>Buster Posey</t>
  </si>
  <si>
    <t>Kevin Pillar</t>
  </si>
  <si>
    <t>Breyvic Valera</t>
  </si>
  <si>
    <t>Didi Gregorius</t>
  </si>
  <si>
    <t>Jacob Stallings</t>
  </si>
  <si>
    <t>Jake Lamb</t>
  </si>
  <si>
    <t>Addison Russell</t>
  </si>
  <si>
    <t>Jake Marisnick</t>
  </si>
  <si>
    <t>Ty France</t>
  </si>
  <si>
    <t>Jake Bauers</t>
  </si>
  <si>
    <t>J.P. Crawford</t>
  </si>
  <si>
    <t>Christian Arroyo</t>
  </si>
  <si>
    <t>Manuel Margot</t>
  </si>
  <si>
    <t>Adam Engel</t>
  </si>
  <si>
    <t>Scott Heineman</t>
  </si>
  <si>
    <t>Russell Martin</t>
  </si>
  <si>
    <t>Delino DeShields</t>
  </si>
  <si>
    <t>Abraham Toro</t>
  </si>
  <si>
    <t>Leury Garcia</t>
  </si>
  <si>
    <t>Cam Gallagher</t>
  </si>
  <si>
    <t>Luis Urias</t>
  </si>
  <si>
    <t>Rio Ruiz</t>
  </si>
  <si>
    <t>Christin Stewart</t>
  </si>
  <si>
    <t>Harrison Bader</t>
  </si>
  <si>
    <t>Harold Castro</t>
  </si>
  <si>
    <t>Matt Wieters</t>
  </si>
  <si>
    <t>Garrett Hampson</t>
  </si>
  <si>
    <t>Billy McKinney</t>
  </si>
  <si>
    <t>Nick Martini</t>
  </si>
  <si>
    <t>Josh Phegley</t>
  </si>
  <si>
    <t>Guillermo Heredia</t>
  </si>
  <si>
    <t>Mark Zagunis</t>
  </si>
  <si>
    <t>Joey Rickard</t>
  </si>
  <si>
    <t>Andrelton Simmons</t>
  </si>
  <si>
    <t>Tony Wolters</t>
  </si>
  <si>
    <t>Wilmer Font</t>
  </si>
  <si>
    <t>Junior Guerra</t>
  </si>
  <si>
    <t>Trevor Cahill</t>
  </si>
  <si>
    <t>Drew Gagnon</t>
  </si>
  <si>
    <t>Kyle McGowin</t>
  </si>
  <si>
    <t>Alex McRae</t>
  </si>
  <si>
    <t>Ryan Helsley</t>
  </si>
  <si>
    <t>Roman Quinn</t>
  </si>
  <si>
    <t>Michael A. Taylor</t>
  </si>
  <si>
    <t>Khris Davis</t>
  </si>
  <si>
    <t>Kyle Farmer</t>
  </si>
  <si>
    <t>Andrew Knizner</t>
  </si>
  <si>
    <t>Willians Astudillo</t>
  </si>
  <si>
    <t>Martin Maldonado</t>
  </si>
  <si>
    <t>Gerardo Parra</t>
  </si>
  <si>
    <t>Cheslor Cuthbert</t>
  </si>
  <si>
    <t>Welington Castillo</t>
  </si>
  <si>
    <t>Steve Wilkerson</t>
  </si>
  <si>
    <t>Jonathan Lucroy</t>
  </si>
  <si>
    <t>Tony Kemp</t>
  </si>
  <si>
    <t>Zack Collins</t>
  </si>
  <si>
    <t>Francisco Cervelli</t>
  </si>
  <si>
    <t>Derek Fisher</t>
  </si>
  <si>
    <t>Kevin Kiermaier</t>
  </si>
  <si>
    <t>Joe Panik</t>
  </si>
  <si>
    <t>Kelvin Gutierrez</t>
  </si>
  <si>
    <t>Jeimer Candelario</t>
  </si>
  <si>
    <t>Ronny Rodriguez</t>
  </si>
  <si>
    <t>Dee Gordon</t>
  </si>
  <si>
    <t>Jason Martin</t>
  </si>
  <si>
    <t>Andrew Knapp</t>
  </si>
  <si>
    <t>Cole Irvin</t>
  </si>
  <si>
    <t>Maikel Franco</t>
  </si>
  <si>
    <t>Yolmer Sanchez</t>
  </si>
  <si>
    <t>Brandon Crawford</t>
  </si>
  <si>
    <t>Yairo Munoz</t>
  </si>
  <si>
    <t>Jarrod Dyson</t>
  </si>
  <si>
    <t>Logan Morrison</t>
  </si>
  <si>
    <t>Ryan Cordell</t>
  </si>
  <si>
    <t>Josh Rojas</t>
  </si>
  <si>
    <t>Johan Camargo</t>
  </si>
  <si>
    <t>JB Shuck</t>
  </si>
  <si>
    <t>Ryan O'Hearn</t>
  </si>
  <si>
    <t>Mallex Smith</t>
  </si>
  <si>
    <t>Hanley Ramirez</t>
  </si>
  <si>
    <t>Yonder Alonso</t>
  </si>
  <si>
    <t>Ian Kinsler</t>
  </si>
  <si>
    <t>Erick Mejia</t>
  </si>
  <si>
    <t>Austin Dean</t>
  </si>
  <si>
    <t>Rangel Ravelo</t>
  </si>
  <si>
    <t>John Ryan Murphy</t>
  </si>
  <si>
    <t>Mason Williams</t>
  </si>
  <si>
    <t>Jon Jay</t>
  </si>
  <si>
    <t>Taylor Ward</t>
  </si>
  <si>
    <t>Curtis Granderson</t>
  </si>
  <si>
    <t>Joey Wendle</t>
  </si>
  <si>
    <t>Danny Jansen</t>
  </si>
  <si>
    <t>Daniel Robertson</t>
  </si>
  <si>
    <t>Gordon Beckham</t>
  </si>
  <si>
    <t>Jose Trevino</t>
  </si>
  <si>
    <t>Greg Allen</t>
  </si>
  <si>
    <t>Tyler White</t>
  </si>
  <si>
    <t>Kevin Plawecki</t>
  </si>
  <si>
    <t>Sam Travis</t>
  </si>
  <si>
    <t>Odubel Herrera</t>
  </si>
  <si>
    <t>Travis Demeritte</t>
  </si>
  <si>
    <t>Jose Peraza</t>
  </si>
  <si>
    <t>Isiah Kiner-Falefa</t>
  </si>
  <si>
    <t>Dawel Lugo</t>
  </si>
  <si>
    <t>Brandon Woodruff</t>
  </si>
  <si>
    <t>Austin Barnes</t>
  </si>
  <si>
    <t>Luis Torrens</t>
  </si>
  <si>
    <t>Brandon Drury</t>
  </si>
  <si>
    <t>Albert Almora Jr.</t>
  </si>
  <si>
    <t>Hernan Perez</t>
  </si>
  <si>
    <t>Kyle Higashioka</t>
  </si>
  <si>
    <t>Willi Castro</t>
  </si>
  <si>
    <t>Wilmer Difo</t>
  </si>
  <si>
    <t>Leonys Martin</t>
  </si>
  <si>
    <t>Nick Dini</t>
  </si>
  <si>
    <t>Kristopher Negron</t>
  </si>
  <si>
    <t>Orlando Arcia</t>
  </si>
  <si>
    <t>Carlos Gomez</t>
  </si>
  <si>
    <t>Tony Gonsolin</t>
  </si>
  <si>
    <t>Mark Reynolds</t>
  </si>
  <si>
    <t>Cory Spangenberg</t>
  </si>
  <si>
    <t>Justin Bour</t>
  </si>
  <si>
    <t>Vince Velasquez</t>
  </si>
  <si>
    <t>Marco Hernandez</t>
  </si>
  <si>
    <t>Steven Duggar</t>
  </si>
  <si>
    <t>Elias Diaz</t>
  </si>
  <si>
    <t>Cole Tucker</t>
  </si>
  <si>
    <t>Kendrys Morales</t>
  </si>
  <si>
    <t>Dom Nunez</t>
  </si>
  <si>
    <t>Rosell Herrera</t>
  </si>
  <si>
    <t>Phil Gosselin</t>
  </si>
  <si>
    <t>Chris Davis</t>
  </si>
  <si>
    <t>Michael Lorenzen</t>
  </si>
  <si>
    <t>Josh Fuentes</t>
  </si>
  <si>
    <t>Taylor Clarke</t>
  </si>
  <si>
    <t>Sheldon Neuse</t>
  </si>
  <si>
    <t>Erik Gonzalez</t>
  </si>
  <si>
    <t>Rajai Davis</t>
  </si>
  <si>
    <t>Jose Pirela</t>
  </si>
  <si>
    <t>Pablo Reyes</t>
  </si>
  <si>
    <t>Nicky Lopez</t>
  </si>
  <si>
    <t>John Hicks</t>
  </si>
  <si>
    <t>Dustin Peterson</t>
  </si>
  <si>
    <t>Jared Walsh</t>
  </si>
  <si>
    <t>Ryan Court</t>
  </si>
  <si>
    <t>Jace Peterson</t>
  </si>
  <si>
    <t>Richard Urena</t>
  </si>
  <si>
    <t>Juan Lagares</t>
  </si>
  <si>
    <t>Jung Ho Kang</t>
  </si>
  <si>
    <t>Charlie Tilson</t>
  </si>
  <si>
    <t>Bobby Bradley</t>
  </si>
  <si>
    <t>Greg Bird</t>
  </si>
  <si>
    <t>Carlos Gonzalez</t>
  </si>
  <si>
    <t>Michael Hermosillo</t>
  </si>
  <si>
    <t>Yu-Cheng Chang</t>
  </si>
  <si>
    <t>Julio Urias</t>
  </si>
  <si>
    <t>Rafael Ortega</t>
  </si>
  <si>
    <t>Garrett Stubbs</t>
  </si>
  <si>
    <t>Taylor Davis</t>
  </si>
  <si>
    <t>Tzu-Wei Lin</t>
  </si>
  <si>
    <t>Richie Martin Jr.</t>
  </si>
  <si>
    <t>Billy Hamilton</t>
  </si>
  <si>
    <t>J.T. Riddle</t>
  </si>
  <si>
    <t>Chris Herrmann</t>
  </si>
  <si>
    <t>Corbin Burnes</t>
  </si>
  <si>
    <t>Isan Diaz</t>
  </si>
  <si>
    <t>Pat Valaika</t>
  </si>
  <si>
    <t>Nick Hundley</t>
  </si>
  <si>
    <t>Travis Shaw</t>
  </si>
  <si>
    <t>Bubba Starling</t>
  </si>
  <si>
    <t>Donnie Walton</t>
  </si>
  <si>
    <t>Zack Wheeler</t>
  </si>
  <si>
    <t>Jon Lester</t>
  </si>
  <si>
    <t>Lucas Duda</t>
  </si>
  <si>
    <t>Jacob deGrom</t>
  </si>
  <si>
    <t>Nicky Delmonico</t>
  </si>
  <si>
    <t>Marco Gonzales</t>
  </si>
  <si>
    <t>Martin Prado</t>
  </si>
  <si>
    <t>Austin Hedges</t>
  </si>
  <si>
    <t>Grayson Greiner</t>
  </si>
  <si>
    <t>German Marquez</t>
  </si>
  <si>
    <t>Jose Rondon</t>
  </si>
  <si>
    <t>Scooter Gennett</t>
  </si>
  <si>
    <t>Jonathan Davis</t>
  </si>
  <si>
    <t>Sandy Leon</t>
  </si>
  <si>
    <t>Daniel Descalso</t>
  </si>
  <si>
    <t>Meibrys Viloria</t>
  </si>
  <si>
    <t>Max Fried</t>
  </si>
  <si>
    <t>Yangervis Solarte</t>
  </si>
  <si>
    <t>Tim Federowicz</t>
  </si>
  <si>
    <t>Mike Zunino</t>
  </si>
  <si>
    <t>Brendan Rodgers</t>
  </si>
  <si>
    <t>Peter O'Brien</t>
  </si>
  <si>
    <t>Eduardo Nunez</t>
  </si>
  <si>
    <t>Matt Skole</t>
  </si>
  <si>
    <t>Kenta Maeda</t>
  </si>
  <si>
    <t>Jesus Sucre</t>
  </si>
  <si>
    <t>Tyler Skaggs</t>
  </si>
  <si>
    <t>Kyle Ryan</t>
  </si>
  <si>
    <t>Wes Parsons</t>
  </si>
  <si>
    <t>Jacob Waguespack</t>
  </si>
  <si>
    <t>Mac Williamson</t>
  </si>
  <si>
    <t>Austin Allen</t>
  </si>
  <si>
    <t>Caleb Smith</t>
  </si>
  <si>
    <t>Keon Broxton</t>
  </si>
  <si>
    <t>Brett Phillips</t>
  </si>
  <si>
    <t>Blake Swihart</t>
  </si>
  <si>
    <t>Anthony Alford</t>
  </si>
  <si>
    <t>Tomas Nido</t>
  </si>
  <si>
    <t>Jaylin Davis</t>
  </si>
  <si>
    <t>Caleb Joseph</t>
  </si>
  <si>
    <t>Austin Wynns</t>
  </si>
  <si>
    <t>Jedd Gyorko</t>
  </si>
  <si>
    <t>Steve Pearce</t>
  </si>
  <si>
    <t>Scott Schebler</t>
  </si>
  <si>
    <t>Walker Lockett</t>
  </si>
  <si>
    <t>Humberto Arteaga</t>
  </si>
  <si>
    <t>Yonathan Daza</t>
  </si>
  <si>
    <t>Mark Trumbo</t>
  </si>
  <si>
    <t>Yadiel Rivera</t>
  </si>
  <si>
    <t>Hector Noesi</t>
  </si>
  <si>
    <t>Danny Duffy</t>
  </si>
  <si>
    <t>Brad Brach</t>
  </si>
  <si>
    <t>Tim Melville</t>
  </si>
  <si>
    <t>Jameson Taillon</t>
  </si>
  <si>
    <t>Lucas Giolito</t>
  </si>
  <si>
    <t>Montana DuRapau</t>
  </si>
  <si>
    <t>Ranger Suarez</t>
  </si>
  <si>
    <t>Phil Maton</t>
  </si>
  <si>
    <t>Aramis Garcia</t>
  </si>
  <si>
    <t>Steven Matz</t>
  </si>
  <si>
    <t>Wilfredo Tovar</t>
  </si>
  <si>
    <t>Zach Green</t>
  </si>
  <si>
    <t>Jake Rogers</t>
  </si>
  <si>
    <t>Jake Noll</t>
  </si>
  <si>
    <t>Juan Centeno</t>
  </si>
  <si>
    <t>Jake Elmore</t>
  </si>
  <si>
    <t>Zack Godley</t>
  </si>
  <si>
    <t>Madison Bumgarner</t>
  </si>
  <si>
    <t>Adrian Sanchez</t>
  </si>
  <si>
    <t>Kevin Kramer</t>
  </si>
  <si>
    <t>Tyler Chatwood</t>
  </si>
  <si>
    <t>Steven Baron</t>
  </si>
  <si>
    <t>Josh Harrison</t>
  </si>
  <si>
    <t>Matt Kemp</t>
  </si>
  <si>
    <t>Jeff Hoffman</t>
  </si>
  <si>
    <t>Drew Butera</t>
  </si>
  <si>
    <t>Lewis Brinson</t>
  </si>
  <si>
    <t>Jeremy Hellickson</t>
  </si>
  <si>
    <t>Jack Mayfield</t>
  </si>
  <si>
    <t>Carter Kieboom</t>
  </si>
  <si>
    <t>Gorkys Hernandez</t>
  </si>
  <si>
    <t>Travis Jankowski</t>
  </si>
  <si>
    <t>Hyun-Jin Ryu</t>
  </si>
  <si>
    <t>Kaleb Cowart</t>
  </si>
  <si>
    <t>Chris Owings</t>
  </si>
  <si>
    <t>Chad Bettis</t>
  </si>
  <si>
    <t>Ronald Torreyes</t>
  </si>
  <si>
    <t>Jack Flaherty</t>
  </si>
  <si>
    <t>Luke Maile</t>
  </si>
  <si>
    <t>Juan Graterol</t>
  </si>
  <si>
    <t>Alex Wood</t>
  </si>
  <si>
    <t>Bryse Wilson</t>
  </si>
  <si>
    <t>Nick Williams</t>
  </si>
  <si>
    <t>Rich Hill</t>
  </si>
  <si>
    <t>Jeff Mathis</t>
  </si>
  <si>
    <t>Trevor Bauer</t>
  </si>
  <si>
    <t>Corban Joseph</t>
  </si>
  <si>
    <t>Tyler Saladino</t>
  </si>
  <si>
    <t>Stephen Strasburg</t>
  </si>
  <si>
    <t>A.J. Reed</t>
  </si>
  <si>
    <t>Max Moroff</t>
  </si>
  <si>
    <t>Joe Musgrove</t>
  </si>
  <si>
    <t>David Freitas</t>
  </si>
  <si>
    <t>Ross Stripling</t>
  </si>
  <si>
    <t>Max Stassi</t>
  </si>
  <si>
    <t>Adam Wainwright</t>
  </si>
  <si>
    <t>Jhoulys Chacin</t>
  </si>
  <si>
    <t>Tanner Roark</t>
  </si>
  <si>
    <t>Daniel Palka</t>
  </si>
  <si>
    <t>Alen Hanson</t>
  </si>
  <si>
    <t>Jesus Tinoco</t>
  </si>
  <si>
    <t>Nick Margevicius</t>
  </si>
  <si>
    <t>Ian Miller</t>
  </si>
  <si>
    <t>Wilkin Castillo</t>
  </si>
  <si>
    <t>Trevor Williams</t>
  </si>
  <si>
    <t>Skye Bolt</t>
  </si>
  <si>
    <t>Brad Keller</t>
  </si>
  <si>
    <t>Nick Kingham</t>
  </si>
  <si>
    <t>Drew Jackson</t>
  </si>
  <si>
    <t>Sonny Gray</t>
  </si>
  <si>
    <t>Pablo Lopez</t>
  </si>
  <si>
    <t>Erik Kratz</t>
  </si>
  <si>
    <t>Aaron Nola</t>
  </si>
  <si>
    <t>Patrick Wisdom</t>
  </si>
  <si>
    <t>Franklin Barreto</t>
  </si>
  <si>
    <t>Kyle Hendricks</t>
  </si>
  <si>
    <t>Jake Fraley</t>
  </si>
  <si>
    <t>Cedric Mullins II</t>
  </si>
  <si>
    <t>Max Scherzer</t>
  </si>
  <si>
    <t>Zach Davies</t>
  </si>
  <si>
    <t>Ryan Flaherty</t>
  </si>
  <si>
    <t>Logan Webb</t>
  </si>
  <si>
    <t>Cole Hamels</t>
  </si>
  <si>
    <t>Jake Arrieta</t>
  </si>
  <si>
    <t>Eric Haase</t>
  </si>
  <si>
    <t>Michael Wacha</t>
  </si>
  <si>
    <t>Isaac Galloway</t>
  </si>
  <si>
    <t>Dereck Rodriguez</t>
  </si>
  <si>
    <t>Zack Cozart</t>
  </si>
  <si>
    <t>Anthony Bemboom</t>
  </si>
  <si>
    <t>Kyle Freeland</t>
  </si>
  <si>
    <t>Zach Eflin</t>
  </si>
  <si>
    <t>Chris Archer</t>
  </si>
  <si>
    <t>Mike Montgomery</t>
  </si>
  <si>
    <t>Daniel Norris</t>
  </si>
  <si>
    <t>Kean Wong</t>
  </si>
  <si>
    <t>Nick Ciuffo</t>
  </si>
  <si>
    <t>Noah Syndergaard</t>
  </si>
  <si>
    <t>Luke Weaver</t>
  </si>
  <si>
    <t>Socrates Brito</t>
  </si>
  <si>
    <t>Dallas Keuchel</t>
  </si>
  <si>
    <t>Wade Miley</t>
  </si>
  <si>
    <t>Jarrett Parker</t>
  </si>
  <si>
    <t>Jose Berrios</t>
  </si>
  <si>
    <t>Tyler Beede</t>
  </si>
  <si>
    <t>Deivy Grullon</t>
  </si>
  <si>
    <t>Aaron Altherr</t>
  </si>
  <si>
    <t>Andrew Velazquez</t>
  </si>
  <si>
    <t>Walker Buehler</t>
  </si>
  <si>
    <t>Trevor Richards</t>
  </si>
  <si>
    <t>Drew Robinson</t>
  </si>
  <si>
    <t>Tyler Anderson</t>
  </si>
  <si>
    <t>Luis Perdomo</t>
  </si>
  <si>
    <t>Dinelson Lamet</t>
  </si>
  <si>
    <t>Chase Anderson</t>
  </si>
  <si>
    <t>Miles Mikolas</t>
  </si>
  <si>
    <t>Braden Bishop</t>
  </si>
  <si>
    <t>Joe Ross</t>
  </si>
  <si>
    <t>Miguel Andujar</t>
  </si>
  <si>
    <t>Eric Lauer</t>
  </si>
  <si>
    <t>Jeff Samardzija</t>
  </si>
  <si>
    <t>Eric Stamets</t>
  </si>
  <si>
    <t>Rocky Gale</t>
  </si>
  <si>
    <t>Erick Fedde</t>
  </si>
  <si>
    <t>Freddy Peralta</t>
  </si>
  <si>
    <t>Dustin Pedroia</t>
  </si>
  <si>
    <t>Ichiro Suzuki</t>
  </si>
  <si>
    <t>Bobby Wilson</t>
  </si>
  <si>
    <t>Chris Shaw</t>
  </si>
  <si>
    <t>Mike Soroka</t>
  </si>
  <si>
    <t>Patrick Corbin</t>
  </si>
  <si>
    <t>Lucas Sims</t>
  </si>
  <si>
    <t>Jon Duplantier</t>
  </si>
  <si>
    <t>Adrian Houser</t>
  </si>
  <si>
    <t>Shaun Anderson</t>
  </si>
  <si>
    <t>Clayton Kershaw</t>
  </si>
  <si>
    <t>Tyler Mahle</t>
  </si>
  <si>
    <t>Jordan Lyles</t>
  </si>
  <si>
    <t>Derek Holland</t>
  </si>
  <si>
    <t>Chris Paddack</t>
  </si>
  <si>
    <t>Sandy Alcantara</t>
  </si>
  <si>
    <t>Anibal Sanchez</t>
  </si>
  <si>
    <t>Mike Gerber</t>
  </si>
  <si>
    <t>Julio Teheran</t>
  </si>
  <si>
    <t>Peter Bourjos</t>
  </si>
  <si>
    <t>Connor Joe</t>
  </si>
  <si>
    <t>Yu Darvish</t>
  </si>
  <si>
    <t>Austin Voth</t>
  </si>
  <si>
    <t>Anthony DeSclafani</t>
  </si>
  <si>
    <t>Jon Gray</t>
  </si>
  <si>
    <t>Nick Pivetta</t>
  </si>
  <si>
    <t>Cal Quantrill</t>
  </si>
  <si>
    <t>Zac Gallen</t>
  </si>
  <si>
    <t>Luis Castillo</t>
  </si>
  <si>
    <t>Jose Quintana</t>
  </si>
  <si>
    <t>Jed Lowrie</t>
  </si>
  <si>
    <t>Dakota Hudson</t>
  </si>
  <si>
    <t>Raudy Read</t>
  </si>
  <si>
    <t>Dustin May</t>
  </si>
  <si>
    <t>Elieser Hernandez</t>
  </si>
  <si>
    <t>Dario Agrazal</t>
  </si>
  <si>
    <t>Alec Mills</t>
  </si>
  <si>
    <t>Seby Zavala</t>
  </si>
  <si>
    <t>Mike Leake</t>
  </si>
  <si>
    <t>Jordan Yamamoto</t>
  </si>
  <si>
    <t>Daniel Ponce de Leon</t>
  </si>
  <si>
    <t>Joey Lucchesi</t>
  </si>
  <si>
    <t>Jason Vargas</t>
  </si>
  <si>
    <t>Robbie Ray</t>
  </si>
  <si>
    <t>Gio Gonzalez</t>
  </si>
  <si>
    <t>Frank Schwindel</t>
  </si>
  <si>
    <t>Mikie Mahtook</t>
  </si>
  <si>
    <t>Alex Jackson</t>
  </si>
  <si>
    <t>Mike Foltynewicz</t>
  </si>
  <si>
    <t>Bradley Zimmer</t>
  </si>
  <si>
    <t>Jerad Eickhoff</t>
  </si>
  <si>
    <t>Merrill Kelly</t>
  </si>
  <si>
    <t>Antonio Senzatela</t>
  </si>
  <si>
    <t>Marcus Stroman</t>
  </si>
  <si>
    <t>Chi Chi Gonzalez</t>
  </si>
  <si>
    <t>Alex Young</t>
  </si>
  <si>
    <t>Jose Urena</t>
  </si>
  <si>
    <t>Drew Smyly</t>
  </si>
  <si>
    <t>Kevin Gausman</t>
  </si>
  <si>
    <t>Xavier Cedeno</t>
  </si>
  <si>
    <t>CC Sabathia</t>
  </si>
  <si>
    <t>Fernando Rodney</t>
  </si>
  <si>
    <t>Marco Estrada</t>
  </si>
  <si>
    <t>Tommy Hunter</t>
  </si>
  <si>
    <t>Adam Ottavino</t>
  </si>
  <si>
    <t>Jon Edwards</t>
  </si>
  <si>
    <t>Oliver Perez</t>
  </si>
  <si>
    <t>Sean Doolittle</t>
  </si>
  <si>
    <t>Edwin Jackson</t>
  </si>
  <si>
    <t>Matt Moore</t>
  </si>
  <si>
    <t>Ivan Nova</t>
  </si>
  <si>
    <t>Hector Rondon</t>
  </si>
  <si>
    <t>Corey Kluber</t>
  </si>
  <si>
    <t>Lance Lynn</t>
  </si>
  <si>
    <t>Rick Porcello</t>
  </si>
  <si>
    <t>Ross Detwiler</t>
  </si>
  <si>
    <t>Luis Avilan</t>
  </si>
  <si>
    <t>Kenley Jansen</t>
  </si>
  <si>
    <t>Tony Watson</t>
  </si>
  <si>
    <t>Tim Collins</t>
  </si>
  <si>
    <t>Will Harris</t>
  </si>
  <si>
    <t>Ervin Santana</t>
  </si>
  <si>
    <t>T.J. McFarland</t>
  </si>
  <si>
    <t>Zack Britton</t>
  </si>
  <si>
    <t>Joe Smith</t>
  </si>
  <si>
    <t>Darren O'Day</t>
  </si>
  <si>
    <t>Clay Buchholz</t>
  </si>
  <si>
    <t>Liam Hendriks</t>
  </si>
  <si>
    <t>Clayton Richard</t>
  </si>
  <si>
    <t>Tony Barnette</t>
  </si>
  <si>
    <t>Brian Schlitter</t>
  </si>
  <si>
    <t>Zach Duke</t>
  </si>
  <si>
    <t>Matt Magill</t>
  </si>
  <si>
    <t>David Carpenter</t>
  </si>
  <si>
    <t>Edinson Volquez</t>
  </si>
  <si>
    <t>Allen Webster</t>
  </si>
  <si>
    <t>Yusmeiro Petit</t>
  </si>
  <si>
    <t>Hector Santiago</t>
  </si>
  <si>
    <t>Pedro Strop</t>
  </si>
  <si>
    <t>Luke Gregerson</t>
  </si>
  <si>
    <t>David Hernandez</t>
  </si>
  <si>
    <t>Mark Melancon</t>
  </si>
  <si>
    <t>Matt Albers</t>
  </si>
  <si>
    <t>Justin Wilson</t>
  </si>
  <si>
    <t>Jordan Zimmermann</t>
  </si>
  <si>
    <t>Charlie Morton</t>
  </si>
  <si>
    <t>Pat Neshek</t>
  </si>
  <si>
    <t>Nate Jones</t>
  </si>
  <si>
    <t>Felix Hernandez</t>
  </si>
  <si>
    <t>Matt Shoemaker</t>
  </si>
  <si>
    <t>Fernando Salas</t>
  </si>
  <si>
    <t>Fernando Abad</t>
  </si>
  <si>
    <t>Jake Diekman</t>
  </si>
  <si>
    <t>Jeurys Familia</t>
  </si>
  <si>
    <t>Blake Parker</t>
  </si>
  <si>
    <t>Jose Alvarez</t>
  </si>
  <si>
    <t>Manny Banuelos</t>
  </si>
  <si>
    <t>Michael Pineda</t>
  </si>
  <si>
    <t>Brad Peacock</t>
  </si>
  <si>
    <t>Pedro Baez</t>
  </si>
  <si>
    <t>Arodys Vizcaino</t>
  </si>
  <si>
    <t>Ruben Tejada</t>
  </si>
  <si>
    <t>Ryan Brasier</t>
  </si>
  <si>
    <t>Tyler Clippard</t>
  </si>
  <si>
    <t>Danny Salazar</t>
  </si>
  <si>
    <t>Kelvin Herrera</t>
  </si>
  <si>
    <t>Dellin Betances</t>
  </si>
  <si>
    <t>David Phelps</t>
  </si>
  <si>
    <t>Ryan Feierabend</t>
  </si>
  <si>
    <t>Jake Odorizzi</t>
  </si>
  <si>
    <t>Trevor May</t>
  </si>
  <si>
    <t>Jose Cisnero</t>
  </si>
  <si>
    <t>Jim Adduci</t>
  </si>
  <si>
    <t>Steve Cishek</t>
  </si>
  <si>
    <t>Blaine Hardy</t>
  </si>
  <si>
    <t>Alex Cobb</t>
  </si>
  <si>
    <t>Robert Stock</t>
  </si>
  <si>
    <t>Carlos Carrasco</t>
  </si>
  <si>
    <t>Craig Kimbrel</t>
  </si>
  <si>
    <t>Alex Colome</t>
  </si>
  <si>
    <t>Andrew Miller</t>
  </si>
  <si>
    <t>Sam Freeman</t>
  </si>
  <si>
    <t>Johnny Cueto</t>
  </si>
  <si>
    <t>Martin Perez</t>
  </si>
  <si>
    <t>Joakim Soria</t>
  </si>
  <si>
    <t>Luis Garcia</t>
  </si>
  <si>
    <t>Ian Kennedy</t>
  </si>
  <si>
    <t>Ryan Pressly</t>
  </si>
  <si>
    <t>Pat Venditte</t>
  </si>
  <si>
    <t>Daniel Hudson</t>
  </si>
  <si>
    <t>Jonny Venters</t>
  </si>
  <si>
    <t>Greg Holland</t>
  </si>
  <si>
    <t>Craig Stammen</t>
  </si>
  <si>
    <t>Dan Otero</t>
  </si>
  <si>
    <t>Javy Guerra</t>
  </si>
  <si>
    <t>J.A. Happ</t>
  </si>
  <si>
    <t>Austin Adams</t>
  </si>
  <si>
    <t>Jay Jackson</t>
  </si>
  <si>
    <t>Wade Davis</t>
  </si>
  <si>
    <t>Anthony Swarzak</t>
  </si>
  <si>
    <t>Collin McHugh</t>
  </si>
  <si>
    <t>Jake McGee</t>
  </si>
  <si>
    <t>Nick Vincent</t>
  </si>
  <si>
    <t>Tommy Milone</t>
  </si>
  <si>
    <t>Carlos Torres</t>
  </si>
  <si>
    <t>Neil Ramirez</t>
  </si>
  <si>
    <t>Juan Nicasio</t>
  </si>
  <si>
    <t>Wily Peralta</t>
  </si>
  <si>
    <t>Mike Fiers</t>
  </si>
  <si>
    <t>Shawn Kelley</t>
  </si>
  <si>
    <t>Richard Bleier</t>
  </si>
  <si>
    <t>Hunter Strickland</t>
  </si>
  <si>
    <t>Jerry Blevins</t>
  </si>
  <si>
    <t>Tyson Ross</t>
  </si>
  <si>
    <t>Cory Gearrin</t>
  </si>
  <si>
    <t>Anthony Bass</t>
  </si>
  <si>
    <t>Marcus Walden</t>
  </si>
  <si>
    <t>Dan Jennings</t>
  </si>
  <si>
    <t>Bryan Shaw</t>
  </si>
  <si>
    <t>Steven Wright</t>
  </si>
  <si>
    <t>David Robertson</t>
  </si>
  <si>
    <t>Tony Sipp</t>
  </si>
  <si>
    <t>JC Ramirez</t>
  </si>
  <si>
    <t>Deolis Guerra</t>
  </si>
  <si>
    <t>Buddy Boshers</t>
  </si>
  <si>
    <t>Justin Miller</t>
  </si>
  <si>
    <t>Justin Verlander</t>
  </si>
  <si>
    <t>Andrew Cashner</t>
  </si>
  <si>
    <t>Adam Warren</t>
  </si>
  <si>
    <t>Jeanmar Gomez</t>
  </si>
  <si>
    <t>Kirby Yates</t>
  </si>
  <si>
    <t>Brad Hand</t>
  </si>
  <si>
    <t>Nathan Eovaldi</t>
  </si>
  <si>
    <t>Alex Wilson</t>
  </si>
  <si>
    <t>Jared Hughes</t>
  </si>
  <si>
    <t>Josh Tomlin</t>
  </si>
  <si>
    <t>Zac Rosscup</t>
  </si>
  <si>
    <t>Ryan Buchter</t>
  </si>
  <si>
    <t>Dan Straily</t>
  </si>
  <si>
    <t>Jeremy Jeffress</t>
  </si>
  <si>
    <t>Brian Moran</t>
  </si>
  <si>
    <t>Michael Blazek</t>
  </si>
  <si>
    <t>David Hale</t>
  </si>
  <si>
    <t>Joe Kelly</t>
  </si>
  <si>
    <t>Garrett Richards</t>
  </si>
  <si>
    <t>Sergio Romo</t>
  </si>
  <si>
    <t>Chaz Roe</t>
  </si>
  <si>
    <t>Chris Rusin</t>
  </si>
  <si>
    <t>Brandon Kintzler</t>
  </si>
  <si>
    <t>Mike Dunn</t>
  </si>
  <si>
    <t>Mike Minor</t>
  </si>
  <si>
    <t>Brad Boxberger</t>
  </si>
  <si>
    <t>Ryan Weber</t>
  </si>
  <si>
    <t>Aroldis Chapman</t>
  </si>
  <si>
    <t>Ryan Tepera</t>
  </si>
  <si>
    <t>Erasmo Ramirez</t>
  </si>
  <si>
    <t>Juan Minaya</t>
  </si>
  <si>
    <t>Aaron Loup</t>
  </si>
  <si>
    <t>Robbie Erlin</t>
  </si>
  <si>
    <t>Brooks Pounders</t>
  </si>
  <si>
    <t>Mychal Givens</t>
  </si>
  <si>
    <t>Jake Petricka</t>
  </si>
  <si>
    <t>Jimmy Nelson</t>
  </si>
  <si>
    <t>Scott Alexander</t>
  </si>
  <si>
    <t>Chris Sale</t>
  </si>
  <si>
    <t>Rob Brantly</t>
  </si>
  <si>
    <t>Tyler Thornburg</t>
  </si>
  <si>
    <t>Trevor Rosenthal</t>
  </si>
  <si>
    <t>Shane Greene</t>
  </si>
  <si>
    <t>Asher Wojciechowski</t>
  </si>
  <si>
    <t>Adam Kolarek</t>
  </si>
  <si>
    <t>Josh A. Smith</t>
  </si>
  <si>
    <t>Ryan O'Rourke</t>
  </si>
  <si>
    <t>Grant Dayton</t>
  </si>
  <si>
    <t>Casey Sadler</t>
  </si>
  <si>
    <t>Aaron Barrett</t>
  </si>
  <si>
    <t>Tyler Lyons</t>
  </si>
  <si>
    <t>Tommy Kahnle</t>
  </si>
  <si>
    <t>Drew Pomeranz</t>
  </si>
  <si>
    <t>Brandon Workman</t>
  </si>
  <si>
    <t>Jesse Biddle</t>
  </si>
  <si>
    <t>Matt Grace</t>
  </si>
  <si>
    <t>A.J. Cole</t>
  </si>
  <si>
    <t>Aaron Sanchez</t>
  </si>
  <si>
    <t>Josh Osich</t>
  </si>
  <si>
    <t>Dovydas Neverauskas</t>
  </si>
  <si>
    <t>Heath Hembree</t>
  </si>
  <si>
    <t>Carlos Martinez</t>
  </si>
  <si>
    <t>Josh Lucas</t>
  </si>
  <si>
    <t>Tayron Guerrero</t>
  </si>
  <si>
    <t>Sam Dyson</t>
  </si>
  <si>
    <t>Matt Harvey</t>
  </si>
  <si>
    <t>Luke Jackson</t>
  </si>
  <si>
    <t>Hansel Robles</t>
  </si>
  <si>
    <t>Hector Neris</t>
  </si>
  <si>
    <t>James Paxton</t>
  </si>
  <si>
    <t>Taijuan Walker</t>
  </si>
  <si>
    <t>Chris Martin</t>
  </si>
  <si>
    <t>Jason Adam</t>
  </si>
  <si>
    <t>Noel Cuevas</t>
  </si>
  <si>
    <t>Enderson Franco</t>
  </si>
  <si>
    <t>Michael Feliz</t>
  </si>
  <si>
    <t>Taylor Cole</t>
  </si>
  <si>
    <t>Matt Andriese</t>
  </si>
  <si>
    <t>Brian Flynn</t>
  </si>
  <si>
    <t>Felipe Vazquez</t>
  </si>
  <si>
    <t>Yimi Garcia</t>
  </si>
  <si>
    <t>Parker Markel</t>
  </si>
  <si>
    <t>Cody Allen</t>
  </si>
  <si>
    <t>Dan Winkler</t>
  </si>
  <si>
    <t>Aaron Brooks</t>
  </si>
  <si>
    <t>Evan Marshall</t>
  </si>
  <si>
    <t>Chris Bassitt</t>
  </si>
  <si>
    <t>Jacob Barnes</t>
  </si>
  <si>
    <t>Nick Tropeano</t>
  </si>
  <si>
    <t>Chasen Bradford</t>
  </si>
  <si>
    <t>Blake Treinen</t>
  </si>
  <si>
    <t>Nick Ramirez</t>
  </si>
  <si>
    <t>D.J. Johnson</t>
  </si>
  <si>
    <t>Adam Morgan</t>
  </si>
  <si>
    <t>Mike Wright Jr.</t>
  </si>
  <si>
    <t>Nathan Karns</t>
  </si>
  <si>
    <t>Roenis Elias</t>
  </si>
  <si>
    <t>Ryne Harper</t>
  </si>
  <si>
    <t>Ryan Carpenter</t>
  </si>
  <si>
    <t>Rafael Montero</t>
  </si>
  <si>
    <t>Chris Devenski</t>
  </si>
  <si>
    <t>Jairo Diaz</t>
  </si>
  <si>
    <t>Sam Gaviglio</t>
  </si>
  <si>
    <t>Sean Gilmartin</t>
  </si>
  <si>
    <t>Burch Smith</t>
  </si>
  <si>
    <t>Cody Anderson</t>
  </si>
  <si>
    <t>Noe Ramirez</t>
  </si>
  <si>
    <t>Matt Wisler</t>
  </si>
  <si>
    <t>Mike Clevinger</t>
  </si>
  <si>
    <t>Andrew Kittredge</t>
  </si>
  <si>
    <t>Shawn Armstrong</t>
  </si>
  <si>
    <t>Matt Barnes</t>
  </si>
  <si>
    <t>Danny Hultzen</t>
  </si>
  <si>
    <t>Alex Claudio</t>
  </si>
  <si>
    <t>Ken Giles</t>
  </si>
  <si>
    <t>Dylan Bundy</t>
  </si>
  <si>
    <t>Archie Bradley</t>
  </si>
  <si>
    <t>Gabriel Ynoa</t>
  </si>
  <si>
    <t>Andrew Chafin</t>
  </si>
  <si>
    <t>Colten Brewer</t>
  </si>
  <si>
    <t>Mitch Walding</t>
  </si>
  <si>
    <t>Robby Scott</t>
  </si>
  <si>
    <t>Reymin Guduan</t>
  </si>
  <si>
    <t>Wei-Yin Chen</t>
  </si>
  <si>
    <t>Gerrit Cole</t>
  </si>
  <si>
    <t>Derek Law</t>
  </si>
  <si>
    <t>Eduardo Rodriguez</t>
  </si>
  <si>
    <t>Kyle Crick</t>
  </si>
  <si>
    <t>Adalberto Mejia</t>
  </si>
  <si>
    <t>Joe Biagini</t>
  </si>
  <si>
    <t>Michael Reed</t>
  </si>
  <si>
    <t>Matt Carasiti</t>
  </si>
  <si>
    <t>Jesse Hahn</t>
  </si>
  <si>
    <t>Jake Barrett</t>
  </si>
  <si>
    <t>James Pazos</t>
  </si>
  <si>
    <t>Deven Marrero</t>
  </si>
  <si>
    <t>Adrian Sampson</t>
  </si>
  <si>
    <t>Luis Cessa</t>
  </si>
  <si>
    <t>Hoby Milner</t>
  </si>
  <si>
    <t>Cam Bedrosian</t>
  </si>
  <si>
    <t>Brady Rodgers</t>
  </si>
  <si>
    <t>Dylan Floro</t>
  </si>
  <si>
    <t>Sam Selman</t>
  </si>
  <si>
    <t>Felix Pena</t>
  </si>
  <si>
    <t>Matt Koch</t>
  </si>
  <si>
    <t>Drew VerHagen</t>
  </si>
  <si>
    <t>Mike Morin</t>
  </si>
  <si>
    <t>Taylor Rogers</t>
  </si>
  <si>
    <t>Connor Sadzeck</t>
  </si>
  <si>
    <t>Sam Tuivailala</t>
  </si>
  <si>
    <t>Brandon Brennan</t>
  </si>
  <si>
    <t>Matt Bowman</t>
  </si>
  <si>
    <t>Blake Snell</t>
  </si>
  <si>
    <t>Richard Rodriguez</t>
  </si>
  <si>
    <t>Robert Stephenson</t>
  </si>
  <si>
    <t>Carl Edwards Jr.</t>
  </si>
  <si>
    <t>Taylor Guerrieri</t>
  </si>
  <si>
    <t>Jakob Junis</t>
  </si>
  <si>
    <t>Josh D. Smith</t>
  </si>
  <si>
    <t>Clay Holmes</t>
  </si>
  <si>
    <t>Tayler Scott</t>
  </si>
  <si>
    <t>Corey Oswalt</t>
  </si>
  <si>
    <t>John Gant</t>
  </si>
  <si>
    <t>Nick Goody</t>
  </si>
  <si>
    <t>Sal Romano</t>
  </si>
  <si>
    <t>Jake Faria</t>
  </si>
  <si>
    <t>Kyle Barraclough</t>
  </si>
  <si>
    <t>Tyler Duffey</t>
  </si>
  <si>
    <t>Chris Stratton</t>
  </si>
  <si>
    <t>Dominic Leone</t>
  </si>
  <si>
    <t>Roberto Osuna</t>
  </si>
  <si>
    <t>JT Chargois</t>
  </si>
  <si>
    <t>Daniel Stumpf</t>
  </si>
  <si>
    <t>Paul Sewald</t>
  </si>
  <si>
    <t>Scott Oberg</t>
  </si>
  <si>
    <t>Brent Suter</t>
  </si>
  <si>
    <t>Tim Peterson</t>
  </si>
  <si>
    <t>Ryan Dull</t>
  </si>
  <si>
    <t>Ryan Garton</t>
  </si>
  <si>
    <t>Branden Kline</t>
  </si>
  <si>
    <t>Chris Mazza</t>
  </si>
  <si>
    <t>Kyle Zimmer</t>
  </si>
  <si>
    <t>Josh Hader</t>
  </si>
  <si>
    <t>Ray Black</t>
  </si>
  <si>
    <t>Brian Johnson</t>
  </si>
  <si>
    <t>Luke Bard</t>
  </si>
  <si>
    <t>Wandy Peralta</t>
  </si>
  <si>
    <t>Joel Payamps</t>
  </si>
  <si>
    <t>Williams Jerez</t>
  </si>
  <si>
    <t>Caleb Frare</t>
  </si>
  <si>
    <t>Ty Blach</t>
  </si>
  <si>
    <t>Tyler Glasnow</t>
  </si>
  <si>
    <t>Amir Garrett</t>
  </si>
  <si>
    <t>Wei-Chung Wang</t>
  </si>
  <si>
    <t>Yohander Mendez</t>
  </si>
  <si>
    <t>Joe Hudson</t>
  </si>
  <si>
    <t>Adam Conley</t>
  </si>
  <si>
    <t>Matt Ramsey</t>
  </si>
  <si>
    <t>J.B. Wendelken</t>
  </si>
  <si>
    <t>Randy Rosario</t>
  </si>
  <si>
    <t>Thyago Vieira</t>
  </si>
  <si>
    <t>Jose Leclerc</t>
  </si>
  <si>
    <t>Jorge Lopez</t>
  </si>
  <si>
    <t>Carlos Estevez</t>
  </si>
  <si>
    <t>Jose Ruiz</t>
  </si>
  <si>
    <t>James Hoyt</t>
  </si>
  <si>
    <t>Rowan Wick</t>
  </si>
  <si>
    <t>Jandel Gustave</t>
  </si>
  <si>
    <t>Dillon Maples</t>
  </si>
  <si>
    <t>Duane Underwood Jr.</t>
  </si>
  <si>
    <t>Keone Kela</t>
  </si>
  <si>
    <t>Anthony Banda</t>
  </si>
  <si>
    <t>Brady Lail</t>
  </si>
  <si>
    <t>Edwin Diaz</t>
  </si>
  <si>
    <t>Ty Buttrey</t>
  </si>
  <si>
    <t>Jose Fernandez</t>
  </si>
  <si>
    <t>Paul Blackburn</t>
  </si>
  <si>
    <t>Tyler Olson</t>
  </si>
  <si>
    <t>Emilio Pagan</t>
  </si>
  <si>
    <t>Ryan Eades</t>
  </si>
  <si>
    <t>Buck Farmer</t>
  </si>
  <si>
    <t>Dylan Covey</t>
  </si>
  <si>
    <t>Joe Mantiply</t>
  </si>
  <si>
    <t>Nick Rumbelow</t>
  </si>
  <si>
    <t>Taylor Williams</t>
  </si>
  <si>
    <t>Ben Lively</t>
  </si>
  <si>
    <t>Rookie Davis</t>
  </si>
  <si>
    <t>Reyes Moronta</t>
  </si>
  <si>
    <t>Tyler Webb</t>
  </si>
  <si>
    <t>Giovanny Gallegos</t>
  </si>
  <si>
    <t>Scott Barlow</t>
  </si>
  <si>
    <t>Yacksel Rios</t>
  </si>
  <si>
    <t>Alex Reyes</t>
  </si>
  <si>
    <t>Victor Alcantara</t>
  </si>
  <si>
    <t>Chase De Jong</t>
  </si>
  <si>
    <t>Tim Mayza</t>
  </si>
  <si>
    <t>Lou Trivino</t>
  </si>
  <si>
    <t>Trevor Gott</t>
  </si>
  <si>
    <t>Jaime Schultz</t>
  </si>
  <si>
    <t>Yency Almonte</t>
  </si>
  <si>
    <t>Hunter Wood</t>
  </si>
  <si>
    <t>Ben Heller</t>
  </si>
  <si>
    <t>Luke Farrell</t>
  </si>
  <si>
    <t>Dylan Cozens</t>
  </si>
  <si>
    <t>Jimmie Sherfy</t>
  </si>
  <si>
    <t>Drew Anderson</t>
  </si>
  <si>
    <t>Jake Newberry</t>
  </si>
  <si>
    <t>Jimmy Yacabonis</t>
  </si>
  <si>
    <t>Glenn Sparkman</t>
  </si>
  <si>
    <t>Tyler Bashlor</t>
  </si>
  <si>
    <t>Aaron Slegers</t>
  </si>
  <si>
    <t>Cody Reed</t>
  </si>
  <si>
    <t>Kevin McCarthy</t>
  </si>
  <si>
    <t>Cole Sulser</t>
  </si>
  <si>
    <t>Shane Carle</t>
  </si>
  <si>
    <t>Keynan Middleton</t>
  </si>
  <si>
    <t>Jacob Rhame</t>
  </si>
  <si>
    <t>Zac Reininger</t>
  </si>
  <si>
    <t>Adam Cimber</t>
  </si>
  <si>
    <t>Austin Pruitt</t>
  </si>
  <si>
    <t>Donnie Hart</t>
  </si>
  <si>
    <t>Andrew Heaney</t>
  </si>
  <si>
    <t>Mike Mayers</t>
  </si>
  <si>
    <t>Jose De Leon</t>
  </si>
  <si>
    <t>Kohl Stewart</t>
  </si>
  <si>
    <t>Hunter Harvey</t>
  </si>
  <si>
    <t>Eric Yardley</t>
  </si>
  <si>
    <t>Tyler Rogers</t>
  </si>
  <si>
    <t>Chad Green</t>
  </si>
  <si>
    <t>Nick Wittgren</t>
  </si>
  <si>
    <t>Phillips Valdez</t>
  </si>
  <si>
    <t>Yefry Ramirez</t>
  </si>
  <si>
    <t>Miguel Castro</t>
  </si>
  <si>
    <t>Jimmy Cordero</t>
  </si>
  <si>
    <t>Joe Jimenez</t>
  </si>
  <si>
    <t>Masahiro Tanaka</t>
  </si>
  <si>
    <t>Devin Williams</t>
  </si>
  <si>
    <t>Zack Littell</t>
  </si>
  <si>
    <t>Paul Fry</t>
  </si>
  <si>
    <t>Adam Plutko</t>
  </si>
  <si>
    <t>Wander Suero</t>
  </si>
  <si>
    <t>Stephen Tarpley</t>
  </si>
  <si>
    <t>Sean Manaea</t>
  </si>
  <si>
    <t>Fernando Romero</t>
  </si>
  <si>
    <t>Luis Severino</t>
  </si>
  <si>
    <t>Lewis Thorpe</t>
  </si>
  <si>
    <t>Victor Arano</t>
  </si>
  <si>
    <t>Ryne Stanek</t>
  </si>
  <si>
    <t>Keury Mella</t>
  </si>
  <si>
    <t>Odrisamer Despaigne</t>
  </si>
  <si>
    <t>Stefan Crichton</t>
  </si>
  <si>
    <t>Nick Burdi</t>
  </si>
  <si>
    <t>Edubray Ramos</t>
  </si>
  <si>
    <t>Cy Sneed</t>
  </si>
  <si>
    <t>Jordan Romano</t>
  </si>
  <si>
    <t>Chris Ellis</t>
  </si>
  <si>
    <t>John Curtiss</t>
  </si>
  <si>
    <t>David Hess</t>
  </si>
  <si>
    <t>Justin Shafer</t>
  </si>
  <si>
    <t>Carlos Rodon</t>
  </si>
  <si>
    <t>Eric Skoglund</t>
  </si>
  <si>
    <t>Jace Fry</t>
  </si>
  <si>
    <t>Chandler Shepherd</t>
  </si>
  <si>
    <t>Justin Anderson</t>
  </si>
  <si>
    <t>Spencer Turnbull</t>
  </si>
  <si>
    <t>Aaron Bummer</t>
  </si>
  <si>
    <t>Sam Howard</t>
  </si>
  <si>
    <t>Gerardo Reyes</t>
  </si>
  <si>
    <t>Austen Williams</t>
  </si>
  <si>
    <t>Ricardo Pinto</t>
  </si>
  <si>
    <t>Ryan Borucki</t>
  </si>
  <si>
    <t>Brad Wieck</t>
  </si>
  <si>
    <t>Reynaldo Lopez</t>
  </si>
  <si>
    <t>Yonny Chirinos</t>
  </si>
  <si>
    <t>James Norwood</t>
  </si>
  <si>
    <t>Matt Wotherspoon</t>
  </si>
  <si>
    <t>Joe Harvey</t>
  </si>
  <si>
    <t>Ryan Yarbrough</t>
  </si>
  <si>
    <t>Dan Altavilla</t>
  </si>
  <si>
    <t>Jordan Montgomery</t>
  </si>
  <si>
    <t>Harrison Musgrave</t>
  </si>
  <si>
    <t>Erik Swanson</t>
  </si>
  <si>
    <t>Jonathan Holder</t>
  </si>
  <si>
    <t>Bryan Abreu</t>
  </si>
  <si>
    <t>Kyle Bird</t>
  </si>
  <si>
    <t>Jeff Brigham</t>
  </si>
  <si>
    <t>James Bourque</t>
  </si>
  <si>
    <t>Josh James</t>
  </si>
  <si>
    <t>Tim Hill</t>
  </si>
  <si>
    <t>Locke St. John</t>
  </si>
  <si>
    <t>Reed Garrett</t>
  </si>
  <si>
    <t>Touki Toussaint</t>
  </si>
  <si>
    <t>Luis Ortiz</t>
  </si>
  <si>
    <t>Sean Newcomb</t>
  </si>
  <si>
    <t>Jake Jewell</t>
  </si>
  <si>
    <t>Daniel Mengden</t>
  </si>
  <si>
    <t>Trevor Hildenberger</t>
  </si>
  <si>
    <t>Jefry Rodriguez</t>
  </si>
  <si>
    <t>Ariel Jurado</t>
  </si>
  <si>
    <t>Sean Reid-Foley</t>
  </si>
  <si>
    <t>Joseph Palumbo</t>
  </si>
  <si>
    <t>Austin Davis</t>
  </si>
  <si>
    <t>Raisel Iglesias</t>
  </si>
  <si>
    <t>Domingo German</t>
  </si>
  <si>
    <t>Jose Castillo</t>
  </si>
  <si>
    <t>Gabe Speier</t>
  </si>
  <si>
    <t>Yasmany Tomas</t>
  </si>
  <si>
    <t>Yoan Lopez</t>
  </si>
  <si>
    <t>Jalen Beeks</t>
  </si>
  <si>
    <t>Austin Brice</t>
  </si>
  <si>
    <t>Sam Coonrod</t>
  </si>
  <si>
    <t>Thomas Pannone</t>
  </si>
  <si>
    <t>Justus Sheffield</t>
  </si>
  <si>
    <t>Javier Guerra</t>
  </si>
  <si>
    <t>Framber Valdez</t>
  </si>
  <si>
    <t>Luis Escobar</t>
  </si>
  <si>
    <t>Josh Taylor</t>
  </si>
  <si>
    <t>Brett Martin</t>
  </si>
  <si>
    <t>Jonathan Hernandez</t>
  </si>
  <si>
    <t>Heath Fillmyer</t>
  </si>
  <si>
    <t>Chad Sobotka</t>
  </si>
  <si>
    <t>Genesis Cabrera</t>
  </si>
  <si>
    <t>Diego Castillo</t>
  </si>
  <si>
    <t>Wei-Chieh Huang</t>
  </si>
  <si>
    <t>Ryan Burr</t>
  </si>
  <si>
    <t>Andrew Moore</t>
  </si>
  <si>
    <t>Jimmy Herget</t>
  </si>
  <si>
    <t>Tanner Scott</t>
  </si>
  <si>
    <t>Mitch Keller</t>
  </si>
  <si>
    <t>Tanner Rainey</t>
  </si>
  <si>
    <t>Jeffrey Springs</t>
  </si>
  <si>
    <t>Rogelio Armenteros</t>
  </si>
  <si>
    <t>Pedro Araujo</t>
  </si>
  <si>
    <t>Evan Phillips</t>
  </si>
  <si>
    <t>Tyler Alexander</t>
  </si>
  <si>
    <t>Sandy Baez</t>
  </si>
  <si>
    <t>Jose Alvarado</t>
  </si>
  <si>
    <t>Trey Wingenter</t>
  </si>
  <si>
    <t>Dillon Tate</t>
  </si>
  <si>
    <t>Daniel Zamora</t>
  </si>
  <si>
    <t>Adbert Alzolay</t>
  </si>
  <si>
    <t>Jose Rodriguez</t>
  </si>
  <si>
    <t>Ian Gibaut</t>
  </si>
  <si>
    <t>Nestor Cortes</t>
  </si>
  <si>
    <t>Adonis Rosa</t>
  </si>
  <si>
    <t>Brock Burke</t>
  </si>
  <si>
    <t>Bobby Poyner</t>
  </si>
  <si>
    <t>Peter Fairbanks</t>
  </si>
  <si>
    <t>Tanner Anderson</t>
  </si>
  <si>
    <t>Sam Haggerty</t>
  </si>
  <si>
    <t>Matt Hall</t>
  </si>
  <si>
    <t>Cody Stashak</t>
  </si>
  <si>
    <t>Chance Adams</t>
  </si>
  <si>
    <t>Art Warren</t>
  </si>
  <si>
    <t>Zac Grotz</t>
  </si>
  <si>
    <t>Jarlin Garcia</t>
  </si>
  <si>
    <t>Tyler Kinley</t>
  </si>
  <si>
    <t>Andrew Suarez</t>
  </si>
  <si>
    <t>Taylor Guilbeau</t>
  </si>
  <si>
    <t>Carson Fulmer</t>
  </si>
  <si>
    <t>Pedro Payano</t>
  </si>
  <si>
    <t>Josh Sborz</t>
  </si>
  <si>
    <t>Taylor Hearn</t>
  </si>
  <si>
    <t>Josh Staumont</t>
  </si>
  <si>
    <t>Nick Anderson</t>
  </si>
  <si>
    <t>Jaime Barria</t>
  </si>
  <si>
    <t>Tom Eshelman</t>
  </si>
  <si>
    <t>Enyel De Los Santos</t>
  </si>
  <si>
    <t>Jose Urquidy</t>
  </si>
  <si>
    <t>Trevor Kelley</t>
  </si>
  <si>
    <t>Junior Fernandez</t>
  </si>
  <si>
    <t>Josh Rogers</t>
  </si>
  <si>
    <t>Dylan Cease</t>
  </si>
  <si>
    <t>Travis Bergen</t>
  </si>
  <si>
    <t>Travis Lakins</t>
  </si>
  <si>
    <t>A.J. Minter</t>
  </si>
  <si>
    <t>Kolby Allard</t>
  </si>
  <si>
    <t>Seunghwan Oh</t>
  </si>
  <si>
    <t>Dillon Peters</t>
  </si>
  <si>
    <t>Miguel Del Pozo</t>
  </si>
  <si>
    <t>Drew Steckenrider</t>
  </si>
  <si>
    <t>Miguel Diaz</t>
  </si>
  <si>
    <t>Pedro Avila</t>
  </si>
  <si>
    <t>Kyle Keller</t>
  </si>
  <si>
    <t>Robert Dugger</t>
  </si>
  <si>
    <t>Conner Menez</t>
  </si>
  <si>
    <t>Jose Quijada</t>
  </si>
  <si>
    <t>Seranthony Dominguez</t>
  </si>
  <si>
    <t>Gerson Bautista</t>
  </si>
  <si>
    <t>Justin Dunn</t>
  </si>
  <si>
    <t>T.J. Zeuch</t>
  </si>
  <si>
    <t>Jacob Webb</t>
  </si>
  <si>
    <t>Edgar Garcia</t>
  </si>
  <si>
    <t>Kyle Dowdy</t>
  </si>
  <si>
    <t>Reggie McClain</t>
  </si>
  <si>
    <t>Matthew Festa</t>
  </si>
  <si>
    <t>Richard Lovelady</t>
  </si>
  <si>
    <t>Hector Velazquez</t>
  </si>
  <si>
    <t>A.J. Puk</t>
  </si>
  <si>
    <t>Colin Poche</t>
  </si>
  <si>
    <t>Shane Bieber</t>
  </si>
  <si>
    <t>Patrick Sandoval</t>
  </si>
  <si>
    <t>Bryan Garcia</t>
  </si>
  <si>
    <t>Jorge Alcala</t>
  </si>
  <si>
    <t>Aaron Civale</t>
  </si>
  <si>
    <t>Andrew Vasquez</t>
  </si>
  <si>
    <t>Devin Smeltzer</t>
  </si>
  <si>
    <t>Michael Shawaryn</t>
  </si>
  <si>
    <t>Stephen Nogosek</t>
  </si>
  <si>
    <t>J. D. Hammer</t>
  </si>
  <si>
    <t>Geoff Hartlieb</t>
  </si>
  <si>
    <t>David Bednar</t>
  </si>
  <si>
    <t>Sean Poppen</t>
  </si>
  <si>
    <t>Cionel Perez</t>
  </si>
  <si>
    <t>Jordan Hicks</t>
  </si>
  <si>
    <t>Eduardo Jimenez</t>
  </si>
  <si>
    <t>Kyle Wright</t>
  </si>
  <si>
    <t>James Marvel</t>
  </si>
  <si>
    <t>Jonathan Loaisiga</t>
  </si>
  <si>
    <t>Yoshihisa Hirano</t>
  </si>
  <si>
    <t>David McKay</t>
  </si>
  <si>
    <t>Darwinzon Hernandez</t>
  </si>
  <si>
    <t>Michael King</t>
  </si>
  <si>
    <t>Griffin Canning</t>
  </si>
  <si>
    <t>Kevin Ginkel</t>
  </si>
  <si>
    <t>Corbin Martin</t>
  </si>
  <si>
    <t>Jose Suarez</t>
  </si>
  <si>
    <t>Jesus Luzardo</t>
  </si>
  <si>
    <t>Tres Barrera</t>
  </si>
  <si>
    <t>Zach Plesac</t>
  </si>
  <si>
    <t>Jeremy Walker</t>
  </si>
  <si>
    <t>Joel Kuhnel</t>
  </si>
  <si>
    <t>John Schreiber</t>
  </si>
  <si>
    <t>Rico Garcia</t>
  </si>
  <si>
    <t>Phillip Diehl</t>
  </si>
  <si>
    <t>Adrian Morejon</t>
  </si>
  <si>
    <t>Ronald Bolanos</t>
  </si>
  <si>
    <t>Michel Baez</t>
  </si>
  <si>
    <t>James Karinchak</t>
  </si>
  <si>
    <t>Yennsy Diaz</t>
  </si>
  <si>
    <t>Brusdar Graterol</t>
  </si>
  <si>
    <t>Andres Munoz</t>
  </si>
  <si>
    <t>Anthony Kay</t>
  </si>
  <si>
    <t>Huascar Ynoa</t>
  </si>
  <si>
    <t>Elvis Luciano</t>
  </si>
  <si>
    <t>Yusei Kikuchi</t>
  </si>
  <si>
    <t>Emmanuel Clase</t>
  </si>
  <si>
    <t>Randy Dobnak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</si>
  <si>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</si>
  <si>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</si>
  <si>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</si>
  <si>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</si>
  <si>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</si>
  <si>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</si>
  <si>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</si>
  <si>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</si>
  <si>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</si>
  <si>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</si>
  <si>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</si>
  <si>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</si>
  <si>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</si>
  <si>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</si>
  <si>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</si>
  <si>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</si>
  <si>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</si>
  <si>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</si>
  <si>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</si>
  <si>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</si>
  <si>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</si>
  <si>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</si>
  <si>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</si>
  <si>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</si>
  <si>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xBB Data</t>
  </si>
  <si>
    <t>xBB</t>
  </si>
  <si>
    <t>xK</t>
  </si>
  <si>
    <t>K-BB</t>
  </si>
  <si>
    <t>xK-BB</t>
  </si>
  <si>
    <t>xDiff</t>
  </si>
  <si>
    <t>xK Data</t>
  </si>
  <si>
    <t>xDIFF</t>
  </si>
  <si>
    <t>League wOBA</t>
  </si>
  <si>
    <t>League cwOBA</t>
  </si>
  <si>
    <t>Weights</t>
  </si>
  <si>
    <t>K</t>
  </si>
  <si>
    <t>NCA</t>
  </si>
  <si>
    <t>BIP%</t>
  </si>
  <si>
    <t>Required</t>
  </si>
  <si>
    <t>NOC+</t>
  </si>
  <si>
    <t>xBB Total</t>
  </si>
  <si>
    <t>xSO Total</t>
  </si>
  <si>
    <t>Shun Yamaguchi</t>
  </si>
  <si>
    <t>Kwang-hyun Kim</t>
  </si>
  <si>
    <t>Drew Rasmussen</t>
  </si>
  <si>
    <t>Brady Singer</t>
  </si>
  <si>
    <t>Nick Mears</t>
  </si>
  <si>
    <t>Alex Vesia</t>
  </si>
  <si>
    <t>Joey Gerber</t>
  </si>
  <si>
    <t>Codi Heuer</t>
  </si>
  <si>
    <t>Spencer Howard</t>
  </si>
  <si>
    <t>Luis Patino</t>
  </si>
  <si>
    <t>Carlos Hernandez</t>
  </si>
  <si>
    <t>Johan Oviedo</t>
  </si>
  <si>
    <t>Nivaldo Rodriguez</t>
  </si>
  <si>
    <t>Trevor Rogers</t>
  </si>
  <si>
    <t>Tarik Skubal</t>
  </si>
  <si>
    <t>Aaron Fletcher</t>
  </si>
  <si>
    <t>Kris Bubic</t>
  </si>
  <si>
    <t>Seth Romero</t>
  </si>
  <si>
    <t>Connor Brogdon</t>
  </si>
  <si>
    <t>Brooks Kriske</t>
  </si>
  <si>
    <t>Humberto Castellanos</t>
  </si>
  <si>
    <t>Dany Jimenez</t>
  </si>
  <si>
    <t>Miguel Yajure</t>
  </si>
  <si>
    <t>Humberto Mejia</t>
  </si>
  <si>
    <t>Jordan Holloway</t>
  </si>
  <si>
    <t>Casey Mize</t>
  </si>
  <si>
    <t>Jasrado Chisholm</t>
  </si>
  <si>
    <t>Enoli Paredes</t>
  </si>
  <si>
    <t>Rony Garcia</t>
  </si>
  <si>
    <t>Josh Fleming</t>
  </si>
  <si>
    <t>Antonio Santos</t>
  </si>
  <si>
    <t>Tyler Zuber</t>
  </si>
  <si>
    <t>Ramon Rosso</t>
  </si>
  <si>
    <t>Andre Scrubb</t>
  </si>
  <si>
    <t>David Peterson</t>
  </si>
  <si>
    <t>Deivi Garcia</t>
  </si>
  <si>
    <t>Jeremy Beasley</t>
  </si>
  <si>
    <t>Ben Braymer</t>
  </si>
  <si>
    <t>Nate Pearson</t>
  </si>
  <si>
    <t>Nick Nelson</t>
  </si>
  <si>
    <t>Jesus Cruz</t>
  </si>
  <si>
    <t>Tyson Miller</t>
  </si>
  <si>
    <t>Ian Anderson</t>
  </si>
  <si>
    <t>Ljay Newsome</t>
  </si>
  <si>
    <t>Aaron Whitefield</t>
  </si>
  <si>
    <t>Brandon Bielak</t>
  </si>
  <si>
    <t>Riley Smith</t>
  </si>
  <si>
    <t>Daniel Castano</t>
  </si>
  <si>
    <t>Wil Crowe</t>
  </si>
  <si>
    <t>Anthony Castro</t>
  </si>
  <si>
    <t>Seth Elledge</t>
  </si>
  <si>
    <t>Kodi Whitley</t>
  </si>
  <si>
    <t>Kyle Cody</t>
  </si>
  <si>
    <t>Sixto Sanchez</t>
  </si>
  <si>
    <t>Sterling Sharp</t>
  </si>
  <si>
    <t>Matt Foster</t>
  </si>
  <si>
    <t>Kyle Hart</t>
  </si>
  <si>
    <t>Brandon Bailey</t>
  </si>
  <si>
    <t>JoJo Romero</t>
  </si>
  <si>
    <t>Bernardo Flores Jr.</t>
  </si>
  <si>
    <t>Jimmy Lambert</t>
  </si>
  <si>
    <t>Kyle Funkhouser</t>
  </si>
  <si>
    <t>Yohan Ramirez</t>
  </si>
  <si>
    <t>Dane Dunning</t>
  </si>
  <si>
    <t>Keegan Akin</t>
  </si>
  <si>
    <t>Eli White</t>
  </si>
  <si>
    <t>Will Craig</t>
  </si>
  <si>
    <t>Taylor Widener</t>
  </si>
  <si>
    <t>Thomas Hatch</t>
  </si>
  <si>
    <t>Ian Hamilton</t>
  </si>
  <si>
    <t>Wes Benjamin</t>
  </si>
  <si>
    <t>Caleb Baragar</t>
  </si>
  <si>
    <t>Mitchell White</t>
  </si>
  <si>
    <t>Zack Burdi</t>
  </si>
  <si>
    <t>Beau Burrows</t>
  </si>
  <si>
    <t>Jahmai Jones</t>
  </si>
  <si>
    <t>Nick Neidert</t>
  </si>
  <si>
    <t>Jake Woodford</t>
  </si>
  <si>
    <t>Phil Bickford</t>
  </si>
  <si>
    <t>Joe McCarthy</t>
  </si>
  <si>
    <t>Brandon Waddell</t>
  </si>
  <si>
    <t>James Kaprielian</t>
  </si>
  <si>
    <t>Anthony Misiewicz</t>
  </si>
  <si>
    <t>Ryan Meisinger</t>
  </si>
  <si>
    <t>Triston McKenzie</t>
  </si>
  <si>
    <t>Cody Ponce</t>
  </si>
  <si>
    <t>Franklyn Kilome</t>
  </si>
  <si>
    <t>Luis Alexander Basabe</t>
  </si>
  <si>
    <t>Angel Perdomo</t>
  </si>
  <si>
    <t>Drew Smith</t>
  </si>
  <si>
    <t>Nabil Crismatt</t>
  </si>
  <si>
    <t>Cody Carroll</t>
  </si>
  <si>
    <t>Cristian Javier</t>
  </si>
  <si>
    <t>Ricardo Sanchez</t>
  </si>
  <si>
    <t>Jonathan Brubaker</t>
  </si>
  <si>
    <t>Jorge Guzman</t>
  </si>
  <si>
    <t>Albert Abreu</t>
  </si>
  <si>
    <t>Yermin Mercedes</t>
  </si>
  <si>
    <t>Cameron Hill</t>
  </si>
  <si>
    <t>Artie Lewicki</t>
  </si>
  <si>
    <t>Julian Merryweather</t>
  </si>
  <si>
    <t>Ryan Thompson</t>
  </si>
  <si>
    <t>Carlos Sanabria</t>
  </si>
  <si>
    <t>J.P. Feyereisen</t>
  </si>
  <si>
    <t>Austin Gomber</t>
  </si>
  <si>
    <t>Roel Ramirez</t>
  </si>
  <si>
    <t>Foster Griffin</t>
  </si>
  <si>
    <t>Blake Taylor</t>
  </si>
  <si>
    <t>Victor Gonzalez</t>
  </si>
  <si>
    <t>Ryan Castellani</t>
  </si>
  <si>
    <t>Tejay Antone</t>
  </si>
  <si>
    <t>Brandon Leibrandt</t>
  </si>
  <si>
    <t>Rob Kaminsky</t>
  </si>
  <si>
    <t>Kendall Graveman</t>
  </si>
  <si>
    <t>Justin Topa</t>
  </si>
  <si>
    <t>Ashton Goudeau</t>
  </si>
  <si>
    <t>Corey Knebel</t>
  </si>
  <si>
    <t>Kyle Finnegan</t>
  </si>
  <si>
    <t>Chad Kuhl</t>
  </si>
  <si>
    <t>Bobby Wahl</t>
  </si>
  <si>
    <t>Dakota Bacus</t>
  </si>
  <si>
    <t>Robinson Leyer</t>
  </si>
  <si>
    <t>Dilson Herrera</t>
  </si>
  <si>
    <t>Lance McCullers Jr.</t>
  </si>
  <si>
    <t>Andrew Triggs</t>
  </si>
  <si>
    <t>Pierce Johnson</t>
  </si>
  <si>
    <t>Daniel Coulombe</t>
  </si>
  <si>
    <t>Michael Fulmer</t>
  </si>
  <si>
    <t>Jordan Weems</t>
  </si>
  <si>
    <t>Colin Rea</t>
  </si>
  <si>
    <t>Ryan Sherriff</t>
  </si>
  <si>
    <t>Justin Grimm</t>
  </si>
  <si>
    <t>Mike Kickham</t>
  </si>
  <si>
    <t>Joely Rodriguez</t>
  </si>
  <si>
    <t>Brett Eibner</t>
  </si>
  <si>
    <t>Caleb Thielbar</t>
  </si>
  <si>
    <t>Brooks Raley</t>
  </si>
  <si>
    <t>Tyler Matzek</t>
  </si>
  <si>
    <t>Rex Brothers</t>
  </si>
  <si>
    <t>Cesar Valdez</t>
  </si>
  <si>
    <t>Josh Lindblom</t>
  </si>
  <si>
    <t>Daniel Bard</t>
  </si>
  <si>
    <t>Nik Turley</t>
  </si>
  <si>
    <t>Rafael Dolis</t>
  </si>
  <si>
    <t>Emilio Bonifacio</t>
  </si>
  <si>
    <t>Daniel Johnson Jr.</t>
  </si>
  <si>
    <t>Adolis Garcia</t>
  </si>
  <si>
    <t>Joseph Odom</t>
  </si>
  <si>
    <t>Jesus Sanchez</t>
  </si>
  <si>
    <t>Ali Sanchez</t>
  </si>
  <si>
    <t>Lewin Diaz</t>
  </si>
  <si>
    <t>Vimael Machin</t>
  </si>
  <si>
    <t>Daulton Varsho</t>
  </si>
  <si>
    <t>Ramon Urias</t>
  </si>
  <si>
    <t>Jose  Garcia</t>
  </si>
  <si>
    <t>Chad Tromp</t>
  </si>
  <si>
    <t>Monte Harrison</t>
  </si>
  <si>
    <t>Mark Payton</t>
  </si>
  <si>
    <t>Max Schrock</t>
  </si>
  <si>
    <t>Cristian Pache</t>
  </si>
  <si>
    <t>John Nogowski</t>
  </si>
  <si>
    <t>Jo Adell</t>
  </si>
  <si>
    <t>Bobby Dalbec</t>
  </si>
  <si>
    <t>Dylan Carlson</t>
  </si>
  <si>
    <t>Santiago Espinal</t>
  </si>
  <si>
    <t>Rob Refsnyder</t>
  </si>
  <si>
    <t>Jorge Mateo</t>
  </si>
  <si>
    <t>Eddy Alvarez</t>
  </si>
  <si>
    <t>Edward Olivares</t>
  </si>
  <si>
    <t>Evan White</t>
  </si>
  <si>
    <t>Shogo Akiyama</t>
  </si>
  <si>
    <t>Taylor Jones</t>
  </si>
  <si>
    <t>Jonah Heim</t>
  </si>
  <si>
    <t>Jonathan Arauz</t>
  </si>
  <si>
    <t>Yoenis Cespedes</t>
  </si>
  <si>
    <t>Leody Taveras</t>
  </si>
  <si>
    <t>Ryan Jeffers</t>
  </si>
  <si>
    <t>Steven Souza Jr.</t>
  </si>
  <si>
    <t>Anderson Tejeda</t>
  </si>
  <si>
    <t>Joey Bart</t>
  </si>
  <si>
    <t>Estevan Florial</t>
  </si>
  <si>
    <t>Andres Gimenez</t>
  </si>
  <si>
    <t>Mark Mathias</t>
  </si>
  <si>
    <t>Isaac Paredes</t>
  </si>
  <si>
    <t>Matt Davidson</t>
  </si>
  <si>
    <t>Darin Ruf</t>
  </si>
  <si>
    <t>Yoshitomo Tsutsugo</t>
  </si>
  <si>
    <t>Jose Marmolejos</t>
  </si>
  <si>
    <t>Nate Lowe</t>
  </si>
  <si>
    <t>Nick Madrigal</t>
  </si>
  <si>
    <t>Salvador Perez</t>
  </si>
  <si>
    <t>Brian Navarreto</t>
  </si>
  <si>
    <t>Ke'Bryan Hayes</t>
  </si>
  <si>
    <t>Keibert Ruiz</t>
  </si>
  <si>
    <t>Luis Gonzalez</t>
  </si>
  <si>
    <t>Alec Bohm</t>
  </si>
  <si>
    <t>Luis Robert</t>
  </si>
  <si>
    <t>William Contreras</t>
  </si>
  <si>
    <t>Andy Young</t>
  </si>
  <si>
    <t>Ryan Mountcastle</t>
  </si>
  <si>
    <t>Nick Heath</t>
  </si>
  <si>
    <t>Phillip Evans</t>
  </si>
  <si>
    <t>Jake Cronenworth</t>
  </si>
  <si>
    <t>Oscar Hernandez</t>
  </si>
  <si>
    <t>Tyler Stephenson</t>
  </si>
  <si>
    <t>xNOC+</t>
  </si>
  <si>
    <t>NCA (noncontact average)</t>
  </si>
  <si>
    <t>(Walks - Intentional Walks)* wOBA Walks Value+HBP*wOBA HBP Value/ PA - BB</t>
  </si>
  <si>
    <t>Season</t>
  </si>
  <si>
    <t>#</t>
  </si>
  <si>
    <t>G</t>
  </si>
  <si>
    <t>wOBA</t>
  </si>
  <si>
    <t>wOBAScale</t>
  </si>
  <si>
    <t>wBB</t>
  </si>
  <si>
    <t>wHBP</t>
  </si>
  <si>
    <t>w1B</t>
  </si>
  <si>
    <t>w2B</t>
  </si>
  <si>
    <t>w3B</t>
  </si>
  <si>
    <t>wHR</t>
  </si>
  <si>
    <t>runSB</t>
  </si>
  <si>
    <t>runCS</t>
  </si>
  <si>
    <t>r/PA</t>
  </si>
  <si>
    <t>R/W</t>
  </si>
  <si>
    <t>cFIP</t>
  </si>
  <si>
    <t>cwOBA</t>
  </si>
  <si>
    <t>1B,2B,3B,HR* their wOBA value/(AB-SO-SacBunts)</t>
  </si>
  <si>
    <t>xwOBA</t>
  </si>
  <si>
    <t>xNCA</t>
  </si>
  <si>
    <t>xBIP%</t>
  </si>
  <si>
    <t>xRequired</t>
  </si>
  <si>
    <t>Diff</t>
  </si>
  <si>
    <t>xBB%</t>
  </si>
  <si>
    <t>xK%</t>
  </si>
  <si>
    <t>BB RATE STATISTICS</t>
  </si>
  <si>
    <t>K RATE STATISTICS</t>
  </si>
  <si>
    <t>Garrett Crochet</t>
  </si>
  <si>
    <t>Jonathan Stiever</t>
  </si>
  <si>
    <t>John King</t>
  </si>
  <si>
    <t>Brailyn Marquez</t>
  </si>
  <si>
    <t>Braxton Garrett</t>
  </si>
  <si>
    <t>Tommy Doyle</t>
  </si>
  <si>
    <t>Demarcus Evans</t>
  </si>
  <si>
    <t>Johan Quezada</t>
  </si>
  <si>
    <t>Edwar Colina</t>
  </si>
  <si>
    <t>Kyle Nelson</t>
  </si>
  <si>
    <t>Bruce Zimmermann</t>
  </si>
  <si>
    <t>Blake Cederlind</t>
  </si>
  <si>
    <t>Mauricio Llovera</t>
  </si>
  <si>
    <t>Adonis Medina</t>
  </si>
  <si>
    <t>Clarke Schmidt</t>
  </si>
  <si>
    <t>Tanner Houck</t>
  </si>
  <si>
    <t>Tucker Davidson</t>
  </si>
  <si>
    <t>Patrick Murphy</t>
  </si>
  <si>
    <t>Dean Kremer</t>
  </si>
  <si>
    <t>Daulton Jefferies</t>
  </si>
  <si>
    <t>Hector Perez</t>
  </si>
  <si>
    <t>Garrett Cleavinger</t>
  </si>
  <si>
    <t>Jose Mujica</t>
  </si>
  <si>
    <t>Patrick Weigel</t>
  </si>
  <si>
    <t>Scott Blewett</t>
  </si>
  <si>
    <t>Nate Orf</t>
  </si>
  <si>
    <t>Silvino Bracho</t>
  </si>
  <si>
    <t>Matt Dermody</t>
  </si>
  <si>
    <t>Matt Reynolds</t>
  </si>
  <si>
    <t>Domingo Tapia</t>
  </si>
  <si>
    <t>Seth Frankoff</t>
  </si>
  <si>
    <t>AJ Ramos</t>
  </si>
  <si>
    <t>Paolo Espino</t>
  </si>
  <si>
    <t>Derek Hill</t>
  </si>
  <si>
    <t>Sherten Apostel</t>
  </si>
  <si>
    <t>Jared Oliva</t>
  </si>
  <si>
    <t>Daz Cameron</t>
  </si>
  <si>
    <t>Sergio Alcantara</t>
  </si>
  <si>
    <t>Yadiel Hernandez</t>
  </si>
  <si>
    <t>Justin Williams</t>
  </si>
  <si>
    <t>Jose Briceno</t>
  </si>
  <si>
    <t>Mickey Moniak</t>
  </si>
  <si>
    <t>Zach McKinstry</t>
  </si>
  <si>
    <t>Andrew Romine</t>
  </si>
  <si>
    <t>Pavin Smith</t>
  </si>
  <si>
    <t>Andrew Susac</t>
  </si>
  <si>
    <t>Wyatt Mathisen</t>
  </si>
  <si>
    <t>Elliot Soto</t>
  </si>
  <si>
    <t>Brent Rooker</t>
  </si>
  <si>
    <t>Jorge Ona</t>
  </si>
  <si>
    <t>Alejandro Kirk</t>
  </si>
  <si>
    <t>Samuel Huff</t>
  </si>
  <si>
    <t>Travis Blankenhorn</t>
  </si>
  <si>
    <t>Rafael Marchan</t>
  </si>
  <si>
    <t>Luis Campusano</t>
  </si>
  <si>
    <t>DiffTotal</t>
  </si>
  <si>
    <t>2020 Anova Report</t>
  </si>
  <si>
    <t>2019 Anova Report</t>
  </si>
  <si>
    <t>Name 2019Q</t>
  </si>
  <si>
    <t>Name 2020</t>
  </si>
  <si>
    <t>2019-2020 Test</t>
  </si>
  <si>
    <t>89 Hitters who qualified for Batting Title in 2020 and had 500+PA in 2019</t>
  </si>
  <si>
    <t>Alcides Escobar</t>
  </si>
  <si>
    <t>Victor Martinez</t>
  </si>
  <si>
    <t>Joe Mauer</t>
  </si>
  <si>
    <t>K% Data</t>
  </si>
  <si>
    <t>83 Hitters who qualified for the Batting Title in 2018 and had 500+PA in 2019</t>
  </si>
  <si>
    <t>2018-2019 Test</t>
  </si>
  <si>
    <t>Name 2018</t>
  </si>
  <si>
    <t>Carlos Beltran</t>
  </si>
  <si>
    <t>Jose Bautista</t>
  </si>
  <si>
    <t>Tommy Joseph</t>
  </si>
  <si>
    <t>Jose Reyes</t>
  </si>
  <si>
    <t>Brandon Phillips</t>
  </si>
  <si>
    <t>Denard Span</t>
  </si>
  <si>
    <t>Chase Headley</t>
  </si>
  <si>
    <t>2018 Anova Report</t>
  </si>
  <si>
    <t>Name 2017</t>
  </si>
  <si>
    <t>90 Hitters who qualified for the Batting Title in 2017 and 2018</t>
  </si>
  <si>
    <t>Alexei Ramirez</t>
  </si>
  <si>
    <t>Danny Espinosa</t>
  </si>
  <si>
    <t>Melvin Upton Jr.</t>
  </si>
  <si>
    <t>Adonis Garcia</t>
  </si>
  <si>
    <t>Jacoby Ellsbury</t>
  </si>
  <si>
    <t>Chase Utley</t>
  </si>
  <si>
    <t>Angel Pagan</t>
  </si>
  <si>
    <t>Yunel Escobar</t>
  </si>
  <si>
    <t>Jayson Werth</t>
  </si>
  <si>
    <t>Adrian Gonzalez</t>
  </si>
  <si>
    <t>Danny Valencia</t>
  </si>
  <si>
    <t>Mike Napoli</t>
  </si>
  <si>
    <t>Chris Carter</t>
  </si>
  <si>
    <t>Michael Saunders</t>
  </si>
  <si>
    <t>Adrian Beltre</t>
  </si>
  <si>
    <t>David Ortiz</t>
  </si>
  <si>
    <t>2017 Anova Report</t>
  </si>
  <si>
    <t>2017-2018 Test</t>
  </si>
  <si>
    <t>2016-2017 Test</t>
  </si>
  <si>
    <t>Name 2016</t>
  </si>
  <si>
    <t>90 Hitters who qualified for the Batting Title in 2016 to 2017</t>
  </si>
  <si>
    <t>Erick Aybar</t>
  </si>
  <si>
    <t>Jimmy Rollins</t>
  </si>
  <si>
    <t>Anthony Gose</t>
  </si>
  <si>
    <t>Torii Hunter</t>
  </si>
  <si>
    <t>Austin Jackson</t>
  </si>
  <si>
    <t>Brett Lawrie</t>
  </si>
  <si>
    <t>Ryan Howard</t>
  </si>
  <si>
    <t>Brandon Moss</t>
  </si>
  <si>
    <t>Aramis Ramirez</t>
  </si>
  <si>
    <t>Derek Norris</t>
  </si>
  <si>
    <t>Billy Butler</t>
  </si>
  <si>
    <t>Ben Revere</t>
  </si>
  <si>
    <t>Marlon Byrd</t>
  </si>
  <si>
    <t>Evan Gattis</t>
  </si>
  <si>
    <t>Billy Burns</t>
  </si>
  <si>
    <t>Trevor Plouffe</t>
  </si>
  <si>
    <t>Jhonny Peralta</t>
  </si>
  <si>
    <t>Chris Coghlan</t>
  </si>
  <si>
    <t>Adam Lind</t>
  </si>
  <si>
    <t>Prince Fielder</t>
  </si>
  <si>
    <t>Alex Rodriguez</t>
  </si>
  <si>
    <t>2015-2016 Test</t>
  </si>
  <si>
    <t>89 Hitters who qualified for the Batting Title in 2015 and 2016</t>
  </si>
  <si>
    <t>2016 Anova Report</t>
  </si>
  <si>
    <t>2015 Anova Report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</si>
</sst>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theme="0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sz val="11"/>
      <color rgb="FF000000"/>
      <name val="Calibri"/>
      <family val="2"/>
    </font>
    <font>
      <sz val="2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41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E5E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EAEDE3"/>
      </left>
      <right style="medium">
        <color rgb="FFEAEDE3"/>
      </right>
      <top/>
      <bottom style="medium">
        <color rgb="FFEAEDE3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56">
    <xf numFmtId="0" fontId="0" fillId="0" borderId="0" xfId="0"/>
    <xf numFmtId="10" fontId="0" fillId="0" borderId="0" xfId="0" applyNumberFormat="1"/>
    <xf numFmtId="0" fontId="13" fillId="33" borderId="12" xfId="0" applyFont="1" applyFill="1" applyBorder="1"/>
    <xf numFmtId="0" fontId="13" fillId="33" borderId="13" xfId="0" applyFont="1" applyFill="1" applyBorder="1"/>
    <xf numFmtId="0" fontId="0" fillId="0" borderId="0" xfId="0" applyFill="1" applyBorder="1" applyAlignment="1"/>
    <xf numFmtId="0" fontId="0" fillId="0" borderId="16" xfId="0" applyFill="1" applyBorder="1" applyAlignment="1"/>
    <xf numFmtId="0" fontId="18" fillId="0" borderId="17" xfId="0" applyFont="1" applyFill="1" applyBorder="1" applyAlignment="1">
      <alignment horizontal="center"/>
    </xf>
    <xf numFmtId="0" fontId="18" fillId="0" borderId="17" xfId="0" applyFont="1" applyFill="1" applyBorder="1" applyAlignment="1">
      <alignment horizontal="centerContinuous"/>
    </xf>
    <xf numFmtId="0" fontId="0" fillId="0" borderId="10" xfId="0" applyFont="1" applyFill="1" applyBorder="1"/>
    <xf numFmtId="10" fontId="0" fillId="0" borderId="10" xfId="0" applyNumberFormat="1" applyFont="1" applyFill="1" applyBorder="1"/>
    <xf numFmtId="10" fontId="0" fillId="0" borderId="11" xfId="0" applyNumberFormat="1" applyFont="1" applyFill="1" applyBorder="1"/>
    <xf numFmtId="0" fontId="0" fillId="0" borderId="14" xfId="0" applyFont="1" applyFill="1" applyBorder="1"/>
    <xf numFmtId="10" fontId="0" fillId="0" borderId="14" xfId="0" applyNumberFormat="1" applyFont="1" applyFill="1" applyBorder="1"/>
    <xf numFmtId="10" fontId="0" fillId="0" borderId="15" xfId="0" applyNumberFormat="1" applyFont="1" applyFill="1" applyBorder="1"/>
    <xf numFmtId="0" fontId="19" fillId="0" borderId="18" xfId="0" applyFont="1" applyBorder="1" applyAlignment="1">
      <alignment wrapText="1"/>
    </xf>
    <xf numFmtId="0" fontId="19" fillId="0" borderId="18" xfId="0" applyFont="1" applyBorder="1" applyAlignment="1">
      <alignment horizontal="right" wrapText="1"/>
    </xf>
    <xf numFmtId="10" fontId="19" fillId="0" borderId="18" xfId="0" applyNumberFormat="1" applyFont="1" applyBorder="1" applyAlignment="1">
      <alignment horizontal="right" wrapText="1"/>
    </xf>
    <xf numFmtId="9" fontId="19" fillId="0" borderId="18" xfId="0" applyNumberFormat="1" applyFont="1" applyBorder="1" applyAlignment="1">
      <alignment horizontal="right" wrapText="1"/>
    </xf>
    <xf numFmtId="0" fontId="0" fillId="0" borderId="0" xfId="0" applyNumberFormat="1"/>
    <xf numFmtId="0" fontId="0" fillId="34" borderId="0" xfId="0" applyFill="1" applyBorder="1" applyAlignment="1"/>
    <xf numFmtId="0" fontId="21" fillId="37" borderId="0" xfId="42" applyFont="1" applyFill="1" applyAlignment="1">
      <alignment horizontal="right" vertical="center"/>
    </xf>
    <xf numFmtId="0" fontId="22" fillId="0" borderId="0" xfId="0" applyFont="1"/>
    <xf numFmtId="0" fontId="23" fillId="37" borderId="0" xfId="0" applyFont="1" applyFill="1" applyAlignment="1">
      <alignment horizontal="right" vertical="center"/>
    </xf>
    <xf numFmtId="0" fontId="24" fillId="36" borderId="19" xfId="0" applyFont="1" applyFill="1" applyBorder="1" applyAlignment="1">
      <alignment horizontal="right" vertical="center"/>
    </xf>
    <xf numFmtId="0" fontId="24" fillId="35" borderId="19" xfId="0" applyFont="1" applyFill="1" applyBorder="1" applyAlignment="1">
      <alignment vertical="center"/>
    </xf>
    <xf numFmtId="0" fontId="24" fillId="35" borderId="19" xfId="0" applyFont="1" applyFill="1" applyBorder="1" applyAlignment="1">
      <alignment horizontal="right" vertical="center"/>
    </xf>
    <xf numFmtId="0" fontId="24" fillId="0" borderId="19" xfId="0" applyFont="1" applyBorder="1" applyAlignment="1">
      <alignment vertical="center"/>
    </xf>
    <xf numFmtId="0" fontId="24" fillId="0" borderId="19" xfId="0" applyFont="1" applyBorder="1" applyAlignment="1">
      <alignment horizontal="right" vertical="center"/>
    </xf>
    <xf numFmtId="0" fontId="0" fillId="0" borderId="0" xfId="0" applyFill="1"/>
    <xf numFmtId="0" fontId="13" fillId="0" borderId="10" xfId="0" applyFont="1" applyFill="1" applyBorder="1"/>
    <xf numFmtId="9" fontId="0" fillId="0" borderId="0" xfId="43" applyFont="1"/>
    <xf numFmtId="10" fontId="0" fillId="0" borderId="0" xfId="0" applyNumberFormat="1" applyFill="1"/>
    <xf numFmtId="0" fontId="25" fillId="0" borderId="0" xfId="0" applyFont="1" applyAlignment="1">
      <alignment horizontal="center"/>
    </xf>
    <xf numFmtId="0" fontId="13" fillId="0" borderId="10" xfId="0" applyFont="1" applyBorder="1"/>
    <xf numFmtId="0" fontId="0" fillId="0" borderId="10" xfId="0" applyBorder="1"/>
    <xf numFmtId="10" fontId="0" fillId="0" borderId="10" xfId="0" applyNumberFormat="1" applyBorder="1"/>
    <xf numFmtId="10" fontId="0" fillId="0" borderId="14" xfId="0" applyNumberFormat="1" applyBorder="1"/>
    <xf numFmtId="0" fontId="0" fillId="38" borderId="10" xfId="0" applyFont="1" applyFill="1" applyBorder="1"/>
    <xf numFmtId="0" fontId="0" fillId="0" borderId="10" xfId="0" applyFont="1" applyBorder="1"/>
    <xf numFmtId="0" fontId="25" fillId="0" borderId="0" xfId="0" applyFont="1" applyAlignment="1"/>
    <xf numFmtId="0" fontId="0" fillId="34" borderId="16" xfId="0" applyFill="1" applyBorder="1" applyAlignment="1"/>
    <xf numFmtId="10" fontId="0" fillId="38" borderId="10" xfId="0" applyNumberFormat="1" applyFont="1" applyFill="1" applyBorder="1"/>
    <xf numFmtId="10" fontId="0" fillId="0" borderId="10" xfId="0" applyNumberFormat="1" applyFont="1" applyBorder="1"/>
    <xf numFmtId="0" fontId="0" fillId="0" borderId="14" xfId="0" applyFont="1" applyBorder="1"/>
    <xf numFmtId="10" fontId="0" fillId="0" borderId="14" xfId="0" applyNumberFormat="1" applyFont="1" applyBorder="1"/>
    <xf numFmtId="0" fontId="0" fillId="38" borderId="14" xfId="0" applyFont="1" applyFill="1" applyBorder="1"/>
    <xf numFmtId="10" fontId="0" fillId="38" borderId="14" xfId="0" applyNumberFormat="1" applyFont="1" applyFill="1" applyBorder="1"/>
    <xf numFmtId="0" fontId="13" fillId="0" borderId="12" xfId="0" applyFont="1" applyFill="1" applyBorder="1"/>
    <xf numFmtId="164" fontId="0" fillId="0" borderId="0" xfId="0" applyNumberFormat="1"/>
    <xf numFmtId="10" fontId="0" fillId="39" borderId="0" xfId="0" applyNumberFormat="1" applyFill="1"/>
    <xf numFmtId="10" fontId="0" fillId="40" borderId="0" xfId="0" applyNumberFormat="1" applyFill="1"/>
    <xf numFmtId="10" fontId="27" fillId="39" borderId="0" xfId="0" applyNumberFormat="1" applyFont="1" applyFill="1"/>
    <xf numFmtId="0" fontId="25" fillId="0" borderId="0" xfId="0" applyFont="1" applyAlignment="1">
      <alignment horizontal="center"/>
    </xf>
    <xf numFmtId="0" fontId="0" fillId="0" borderId="0" xfId="0" applyAlignment="1">
      <alignment horizontal="center" wrapText="1"/>
    </xf>
    <xf numFmtId="0" fontId="0" fillId="0" borderId="16" xfId="0" applyBorder="1" applyAlignment="1">
      <alignment horizontal="center" wrapText="1"/>
    </xf>
    <xf numFmtId="0" fontId="25" fillId="0" borderId="0" xfId="0" applyFont="1" applyFill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18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bottom style="thin">
          <color theme="4" tint="0.39997558519241921"/>
        </bottom>
      </border>
    </dxf>
    <dxf>
      <fill>
        <patternFill patternType="none"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  <fill>
        <patternFill patternType="none">
          <fgColor indexed="64"/>
          <bgColor indexed="65"/>
        </patternFill>
      </fill>
    </dxf>
    <dxf>
      <numFmt numFmtId="14" formatCode="0.00%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theme="4" tint="0.79998168889431442"/>
          <bgColor auto="1"/>
        </patternFill>
      </fill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4" formatCode="0.000"/>
    </dxf>
    <dxf>
      <numFmt numFmtId="164" formatCode="0.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0CE9D9-CF35-4B7C-BBD0-75824ACDEA7B}" name="Table3" displayName="Table3" ref="A1:AM143" totalsRowShown="0">
  <autoFilter ref="A1:AM143" xr:uid="{E3315A18-1D76-4CBA-8466-54E4636687F3}"/>
  <sortState xmlns:xlrd2="http://schemas.microsoft.com/office/spreadsheetml/2017/richdata2" ref="A2:AM143">
    <sortCondition descending="1" ref="AM1:AM143"/>
  </sortState>
  <tableColumns count="39">
    <tableColumn id="1" xr3:uid="{7F8E948C-196C-455A-AF19-17D7883B34DB}" name="Name"/>
    <tableColumn id="2" xr3:uid="{B7FA26A4-0B40-4520-9EB9-E067A1C1854F}" name="Team"/>
    <tableColumn id="3" xr3:uid="{AE13CD0B-E669-48C6-BEA4-B845B2F77D2C}" name="G"/>
    <tableColumn id="4" xr3:uid="{489F7B25-C37B-483F-A9EF-E317785C170D}" name="AB"/>
    <tableColumn id="5" xr3:uid="{85396166-C65F-4794-A581-91D39AC549AB}" name="PA"/>
    <tableColumn id="6" xr3:uid="{41AF9977-F70C-4C7B-87AA-EC6732E2FE15}" name="H"/>
    <tableColumn id="7" xr3:uid="{77CC88F7-FBCF-4EA8-86A3-8176083DAF87}" name="1B"/>
    <tableColumn id="8" xr3:uid="{7AD69863-F98D-4E3E-ACB9-C2FEF20246C1}" name="2B"/>
    <tableColumn id="9" xr3:uid="{95FB299B-CBE7-43AE-A02B-13D50547BB5D}" name="3B"/>
    <tableColumn id="10" xr3:uid="{F44E89EC-1DE5-4D78-9D06-6931EC827350}" name="HR"/>
    <tableColumn id="11" xr3:uid="{784BFDDF-365D-4630-B344-AAF1E396B803}" name="R"/>
    <tableColumn id="12" xr3:uid="{23D52FC0-1603-40E7-AB42-1968E6B9E4AC}" name="RBI"/>
    <tableColumn id="13" xr3:uid="{61C6C699-D267-49B8-A2E4-B124B00881F2}" name="BB"/>
    <tableColumn id="14" xr3:uid="{828B7752-A2A2-4F69-B710-6704C6742C01}" name="IBB"/>
    <tableColumn id="15" xr3:uid="{79E5E634-5F50-46A3-82BB-058829833120}" name="SO"/>
    <tableColumn id="16" xr3:uid="{EE489940-17D6-4283-AE3D-9C4F32BCC0F7}" name="HBP"/>
    <tableColumn id="17" xr3:uid="{1D4B28C2-F985-4C65-A848-86B49A53255F}" name="SF"/>
    <tableColumn id="18" xr3:uid="{27E46A59-0BA6-4CB2-B233-6A065CEE8E64}" name="SH"/>
    <tableColumn id="19" xr3:uid="{418112DE-7CA5-4B0D-ADD2-5192A38806C4}" name="GDP"/>
    <tableColumn id="20" xr3:uid="{A7E95C3C-A21A-47F0-B055-D493F59ABB33}" name="SB"/>
    <tableColumn id="21" xr3:uid="{A2BAC67F-BFCC-4544-8E39-8A5D24D75F57}" name="CS"/>
    <tableColumn id="22" xr3:uid="{C630F904-A05E-4FDA-9042-9838A724E27C}" name="AVG" dataDxfId="187"/>
    <tableColumn id="40" xr3:uid="{686283A0-8E26-4CB1-9A0D-0CD6DB5BFD61}" name="wOBA" dataDxfId="186"/>
    <tableColumn id="23" xr3:uid="{DFB1D297-74F5-4E43-8908-C7731F79ABFB}" name="O-Swing%" dataDxfId="185"/>
    <tableColumn id="24" xr3:uid="{C4D8A792-B26C-48CA-BAA8-6C0638BA2B0D}" name="Z-Swing%" dataDxfId="184"/>
    <tableColumn id="25" xr3:uid="{237C8AB7-6719-4269-A21B-631BC4C24040}" name="Swing%" dataDxfId="183"/>
    <tableColumn id="26" xr3:uid="{93A66E0E-DD57-4109-B035-B9A40B175B7F}" name="O-Contact%" dataDxfId="182"/>
    <tableColumn id="27" xr3:uid="{52B499B4-31F4-4975-BCBD-746B6B714319}" name="Z-Contact%" dataDxfId="181"/>
    <tableColumn id="28" xr3:uid="{71EA8695-9F04-4190-8F0D-302EB76968DB}" name="Contact%" dataDxfId="180"/>
    <tableColumn id="29" xr3:uid="{E492B6F3-94CF-478F-9776-8FBE489B95C0}" name="Zone%" dataDxfId="179"/>
    <tableColumn id="30" xr3:uid="{0E4BC93A-BB9C-4AE5-9D43-57936D168329}" name="F-Strike%" dataDxfId="178"/>
    <tableColumn id="31" xr3:uid="{591CCB81-FC2A-485C-AA0A-6521D0055377}" name="SwStr%" dataDxfId="177"/>
    <tableColumn id="32" xr3:uid="{E616940D-DE09-4844-8451-9ECC93B7058D}" name="BB%" dataDxfId="176"/>
    <tableColumn id="33" xr3:uid="{0E430FC5-2E33-42E5-AB2C-7CD5E10ADBA0}" name="K%" dataDxfId="175"/>
    <tableColumn id="42" xr3:uid="{E78EAF2E-5743-41CD-874B-24A0042BF0F8}" name="Diff" dataDxfId="174"/>
    <tableColumn id="45" xr3:uid="{36DFB5CB-0EFB-4E77-8945-E5169B357F6E}" name="xBB%" dataDxfId="173"/>
    <tableColumn id="44" xr3:uid="{18D2C5AA-53C1-4858-8EAD-F91759B12B1D}" name="xK%" dataDxfId="172"/>
    <tableColumn id="41" xr3:uid="{729936CD-FDD5-4351-B429-D487E40971B5}" name="xDiff" dataDxfId="171"/>
    <tableColumn id="43" xr3:uid="{70DEFAD9-F5C1-4A19-8FCA-6E6924BA8A7D}" name="DiffTotal" dataDxfId="17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F6C88B3-248A-48B3-B83D-8749F3195830}" name="Table4" displayName="Table4" ref="A1:AM1290" totalsRowShown="0">
  <autoFilter ref="A1:AM1290" xr:uid="{0487F831-4171-4215-BA34-98C94BA0EF9C}">
    <filterColumn colId="4">
      <filters>
        <filter val="1"/>
        <filter val="10"/>
        <filter val="100"/>
        <filter val="101"/>
        <filter val="102"/>
        <filter val="103"/>
        <filter val="104"/>
        <filter val="105"/>
        <filter val="106"/>
        <filter val="108"/>
        <filter val="109"/>
        <filter val="11"/>
        <filter val="110"/>
        <filter val="111"/>
        <filter val="112"/>
        <filter val="114"/>
        <filter val="115"/>
        <filter val="116"/>
        <filter val="119"/>
        <filter val="12"/>
        <filter val="120"/>
        <filter val="121"/>
        <filter val="122"/>
        <filter val="123"/>
        <filter val="124"/>
        <filter val="125"/>
        <filter val="126"/>
        <filter val="127"/>
        <filter val="128"/>
        <filter val="129"/>
        <filter val="13"/>
        <filter val="131"/>
        <filter val="132"/>
        <filter val="133"/>
        <filter val="134"/>
        <filter val="135"/>
        <filter val="136"/>
        <filter val="137"/>
        <filter val="138"/>
        <filter val="139"/>
        <filter val="14"/>
        <filter val="140"/>
        <filter val="141"/>
        <filter val="143"/>
        <filter val="145"/>
        <filter val="147"/>
        <filter val="148"/>
        <filter val="149"/>
        <filter val="15"/>
        <filter val="150"/>
        <filter val="151"/>
        <filter val="152"/>
        <filter val="153"/>
        <filter val="155"/>
        <filter val="156"/>
        <filter val="157"/>
        <filter val="158"/>
        <filter val="159"/>
        <filter val="16"/>
        <filter val="160"/>
        <filter val="163"/>
        <filter val="164"/>
        <filter val="165"/>
        <filter val="166"/>
        <filter val="169"/>
        <filter val="17"/>
        <filter val="170"/>
        <filter val="171"/>
        <filter val="172"/>
        <filter val="174"/>
        <filter val="175"/>
        <filter val="176"/>
        <filter val="177"/>
        <filter val="178"/>
        <filter val="179"/>
        <filter val="18"/>
        <filter val="180"/>
        <filter val="181"/>
        <filter val="182"/>
        <filter val="183"/>
        <filter val="184"/>
        <filter val="185"/>
        <filter val="186"/>
        <filter val="187"/>
        <filter val="189"/>
        <filter val="19"/>
        <filter val="192"/>
        <filter val="193"/>
        <filter val="194"/>
        <filter val="195"/>
        <filter val="196"/>
        <filter val="199"/>
        <filter val="2"/>
        <filter val="20"/>
        <filter val="200"/>
        <filter val="201"/>
        <filter val="202"/>
        <filter val="203"/>
        <filter val="204"/>
        <filter val="205"/>
        <filter val="206"/>
        <filter val="207"/>
        <filter val="208"/>
        <filter val="209"/>
        <filter val="21"/>
        <filter val="210"/>
        <filter val="211"/>
        <filter val="213"/>
        <filter val="214"/>
        <filter val="216"/>
        <filter val="217"/>
        <filter val="218"/>
        <filter val="22"/>
        <filter val="221"/>
        <filter val="222"/>
        <filter val="223"/>
        <filter val="224"/>
        <filter val="225"/>
        <filter val="226"/>
        <filter val="227"/>
        <filter val="228"/>
        <filter val="229"/>
        <filter val="23"/>
        <filter val="230"/>
        <filter val="231"/>
        <filter val="232"/>
        <filter val="233"/>
        <filter val="234"/>
        <filter val="235"/>
        <filter val="236"/>
        <filter val="237"/>
        <filter val="239"/>
        <filter val="24"/>
        <filter val="241"/>
        <filter val="242"/>
        <filter val="243"/>
        <filter val="244"/>
        <filter val="245"/>
        <filter val="246"/>
        <filter val="247"/>
        <filter val="248"/>
        <filter val="25"/>
        <filter val="250"/>
        <filter val="252"/>
        <filter val="254"/>
        <filter val="255"/>
        <filter val="257"/>
        <filter val="259"/>
        <filter val="26"/>
        <filter val="261"/>
        <filter val="262"/>
        <filter val="264"/>
        <filter val="265"/>
        <filter val="266"/>
        <filter val="267"/>
        <filter val="27"/>
        <filter val="28"/>
        <filter val="29"/>
        <filter val="3"/>
        <filter val="30"/>
        <filter val="31"/>
        <filter val="32"/>
        <filter val="33"/>
        <filter val="34"/>
        <filter val="36"/>
        <filter val="38"/>
        <filter val="39"/>
        <filter val="4"/>
        <filter val="40"/>
        <filter val="41"/>
        <filter val="42"/>
        <filter val="43"/>
        <filter val="44"/>
        <filter val="45"/>
        <filter val="46"/>
        <filter val="47"/>
        <filter val="48"/>
        <filter val="49"/>
        <filter val="5"/>
        <filter val="50"/>
        <filter val="51"/>
        <filter val="52"/>
        <filter val="53"/>
        <filter val="54"/>
        <filter val="55"/>
        <filter val="56"/>
        <filter val="57"/>
        <filter val="59"/>
        <filter val="6"/>
        <filter val="60"/>
        <filter val="61"/>
        <filter val="62"/>
        <filter val="63"/>
        <filter val="64"/>
        <filter val="65"/>
        <filter val="66"/>
        <filter val="68"/>
        <filter val="69"/>
        <filter val="7"/>
        <filter val="70"/>
        <filter val="71"/>
        <filter val="72"/>
        <filter val="73"/>
        <filter val="75"/>
        <filter val="76"/>
        <filter val="77"/>
        <filter val="78"/>
        <filter val="79"/>
        <filter val="8"/>
        <filter val="80"/>
        <filter val="81"/>
        <filter val="82"/>
        <filter val="83"/>
        <filter val="84"/>
        <filter val="85"/>
        <filter val="86"/>
        <filter val="89"/>
        <filter val="9"/>
        <filter val="91"/>
        <filter val="92"/>
        <filter val="93"/>
        <filter val="94"/>
        <filter val="95"/>
        <filter val="97"/>
        <filter val="98"/>
        <filter val="99"/>
      </filters>
    </filterColumn>
  </autoFilter>
  <sortState xmlns:xlrd2="http://schemas.microsoft.com/office/spreadsheetml/2017/richdata2" ref="A2:AM1290">
    <sortCondition descending="1" ref="AM1:AM1290"/>
  </sortState>
  <tableColumns count="39">
    <tableColumn id="1" xr3:uid="{E21587A7-BB78-49F8-BF62-6E976FF26EF0}" name="Name"/>
    <tableColumn id="2" xr3:uid="{B284FDC8-03EA-4853-8C6E-6BA7FECDF32E}" name="Team"/>
    <tableColumn id="3" xr3:uid="{ABC193C0-62B5-45D7-B852-FAB9587EB879}" name="G"/>
    <tableColumn id="4" xr3:uid="{58029144-EF6D-4202-8847-6EFA150FA287}" name="AB"/>
    <tableColumn id="5" xr3:uid="{449D467A-B2CF-479F-A1BB-C7DDC1A9944F}" name="PA"/>
    <tableColumn id="6" xr3:uid="{C57E2AD8-A2B6-4847-98EE-B479922B32C6}" name="H"/>
    <tableColumn id="7" xr3:uid="{D987ABA3-7705-44B7-A274-8228F7E20314}" name="1B"/>
    <tableColumn id="8" xr3:uid="{941B96A3-0DBD-4ACB-8A27-7C43BC2CC2AC}" name="2B"/>
    <tableColumn id="9" xr3:uid="{C087D9C9-B194-42E7-A85E-B64E934BF4B5}" name="3B"/>
    <tableColumn id="10" xr3:uid="{0AD20EF3-6E7F-4378-96AB-58FFBF3DBEE5}" name="HR"/>
    <tableColumn id="11" xr3:uid="{E18C6077-FE93-4D8B-802F-7BFFF47192E5}" name="R"/>
    <tableColumn id="12" xr3:uid="{66D14903-EF86-4757-856A-FB21A20E6A6C}" name="RBI"/>
    <tableColumn id="13" xr3:uid="{B1EC6C65-D93C-47BD-94F7-32E149EE6842}" name="BB"/>
    <tableColumn id="14" xr3:uid="{7FC3DA19-8ECC-417F-91D2-97BC969A3F7F}" name="IBB"/>
    <tableColumn id="15" xr3:uid="{5E779FE3-8485-4174-B34A-E1032EA0BA0F}" name="SO"/>
    <tableColumn id="16" xr3:uid="{1CE51235-FB1B-4A5D-A752-7250B5A9DEA0}" name="HBP"/>
    <tableColumn id="17" xr3:uid="{6D44C9DA-8C90-43B2-B126-DC0BA04986A6}" name="SF"/>
    <tableColumn id="18" xr3:uid="{B790BBA1-EE12-49B6-AB34-29C2F2A1C93B}" name="SH"/>
    <tableColumn id="19" xr3:uid="{42F9B6C6-10F4-43D2-890C-9222043663EC}" name="GDP"/>
    <tableColumn id="20" xr3:uid="{8DC7471C-2C2D-47DF-B730-31C573AC94FB}" name="SB"/>
    <tableColumn id="21" xr3:uid="{D057C873-B4D8-4DD3-8DE1-13B08D8F0813}" name="CS"/>
    <tableColumn id="22" xr3:uid="{8EFD5370-7520-4B32-AB00-FBA41F6E061B}" name="AVG"/>
    <tableColumn id="35" xr3:uid="{F2E2D8EA-3CDA-4E17-8603-E8574D79ABC5}" name="wOBA"/>
    <tableColumn id="23" xr3:uid="{9293B58F-ACA6-477D-BD1E-38221C59A767}" name="O-Swing%"/>
    <tableColumn id="24" xr3:uid="{943C493B-B3EA-4617-935B-68A261D64118}" name="Z-Swing%"/>
    <tableColumn id="25" xr3:uid="{B9249B6C-12AF-4CE1-BFF3-0B44D558D5DB}" name="Swing%"/>
    <tableColumn id="26" xr3:uid="{5AA32013-17D0-4B16-93B4-68302FEE7ED9}" name="O-Contact%"/>
    <tableColumn id="27" xr3:uid="{A117E069-8ED4-4ED3-B2B1-85E0CB9B465C}" name="Z-Contact%"/>
    <tableColumn id="28" xr3:uid="{16352EA8-AF3F-4F89-A742-2BF40D8C645C}" name="Contact%"/>
    <tableColumn id="29" xr3:uid="{1006C3BD-7C2A-4A2F-B6EB-3859B05408AD}" name="Zone%"/>
    <tableColumn id="30" xr3:uid="{DC405CB0-E34A-4090-88E8-28508B5867EC}" name="F-Strike%"/>
    <tableColumn id="31" xr3:uid="{13A4DF6F-DCE2-47D7-9A3D-97B8517248A9}" name="SwStr%"/>
    <tableColumn id="32" xr3:uid="{7266C6F8-C1BD-4171-AC4A-27745E759920}" name="BB%" dataDxfId="169"/>
    <tableColumn id="33" xr3:uid="{A3697FFB-473F-49B6-B9FA-4D1C461CA721}" name="K%" dataDxfId="168"/>
    <tableColumn id="40" xr3:uid="{1D4041A3-2E22-4BD7-A4F2-994F629AB9C8}" name="Diff" dataDxfId="167"/>
    <tableColumn id="43" xr3:uid="{9A12C18E-530E-406E-AE13-7DA458B31D50}" name="xBB" dataDxfId="166"/>
    <tableColumn id="42" xr3:uid="{223E37CF-580D-47A3-9A37-F76321838698}" name="xK" dataDxfId="165"/>
    <tableColumn id="41" xr3:uid="{E0795821-0FB8-418C-9CF0-0E6AC5CF2458}" name="xDiff" dataDxfId="164"/>
    <tableColumn id="34" xr3:uid="{E99C90F0-EB88-44EC-A634-8331D28024D2}" name="DiffTotal" dataDxfId="163">
      <calculatedColumnFormula>Table4[[#This Row],[Diff]]-Table4[[#This Row],[xDiff]]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V138" totalsRowShown="0" headerRowDxfId="162" dataDxfId="160" headerRowBorderDxfId="161" tableBorderDxfId="159" totalsRowBorderDxfId="158">
  <autoFilter ref="A1:V138" xr:uid="{00000000-0009-0000-0100-000002000000}"/>
  <sortState xmlns:xlrd2="http://schemas.microsoft.com/office/spreadsheetml/2017/richdata2" ref="A2:V138">
    <sortCondition descending="1" ref="V1:V138"/>
  </sortState>
  <tableColumns count="22">
    <tableColumn id="1" xr3:uid="{00000000-0010-0000-0100-000001000000}" name="Name" dataDxfId="157"/>
    <tableColumn id="30" xr3:uid="{A9F94F1A-2F81-4713-ACAE-710C183AE737}" name="Team" dataDxfId="156"/>
    <tableColumn id="29" xr3:uid="{0DCA2170-FE96-42AD-8B83-D6D290CC8494}" name="NOC+" dataDxfId="155"/>
    <tableColumn id="28" xr3:uid="{F378EEB2-D0F1-466A-9605-B5622DAE89DA}" name="xNOC+" dataDxfId="154"/>
    <tableColumn id="2" xr3:uid="{00000000-0010-0000-0100-000002000000}" name="PA" dataDxfId="153"/>
    <tableColumn id="3" xr3:uid="{00000000-0010-0000-0100-000003000000}" name="Age" dataDxfId="152"/>
    <tableColumn id="6" xr3:uid="{00000000-0010-0000-0100-000006000000}" name="O-Swing%" dataDxfId="151"/>
    <tableColumn id="7" xr3:uid="{00000000-0010-0000-0100-000007000000}" name="Z-Swing%" dataDxfId="150"/>
    <tableColumn id="8" xr3:uid="{00000000-0010-0000-0100-000008000000}" name="Swing%" dataDxfId="149"/>
    <tableColumn id="9" xr3:uid="{00000000-0010-0000-0100-000009000000}" name="O-Contact%" dataDxfId="148"/>
    <tableColumn id="10" xr3:uid="{00000000-0010-0000-0100-00000A000000}" name="Z-Contact%" dataDxfId="147"/>
    <tableColumn id="11" xr3:uid="{00000000-0010-0000-0100-00000B000000}" name="Contact%" dataDxfId="146"/>
    <tableColumn id="12" xr3:uid="{00000000-0010-0000-0100-00000C000000}" name="Zone%" dataDxfId="145"/>
    <tableColumn id="13" xr3:uid="{00000000-0010-0000-0100-00000D000000}" name="F-Strike%" dataDxfId="144"/>
    <tableColumn id="14" xr3:uid="{00000000-0010-0000-0100-00000E000000}" name="SwStr%" dataDxfId="143"/>
    <tableColumn id="4" xr3:uid="{00000000-0010-0000-0100-000004000000}" name="BB%" dataDxfId="142"/>
    <tableColumn id="5" xr3:uid="{00000000-0010-0000-0100-000005000000}" name="K%" dataDxfId="141"/>
    <tableColumn id="27" xr3:uid="{B3D87E60-1ABA-48CB-ACCA-51748D26F4C1}" name="K-BB" dataDxfId="140"/>
    <tableColumn id="26" xr3:uid="{11B87748-9E43-493B-8542-6AA58F3F7EE5}" name="xBB" dataDxfId="139"/>
    <tableColumn id="25" xr3:uid="{E11B33DA-8A12-4CA1-8B25-69A8DB707959}" name="xK" dataDxfId="138"/>
    <tableColumn id="24" xr3:uid="{6A71E5F9-E271-410F-9FB4-D2B3191A4657}" name="xK-BB" dataDxfId="137"/>
    <tableColumn id="23" xr3:uid="{52387CBD-29A5-4EAE-A81A-D03C42617879}" name="DiffTotal" dataDxfId="13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V1411" totalsRowShown="0">
  <autoFilter ref="A1:AV1411" xr:uid="{00000000-0009-0000-0100-000001000000}"/>
  <sortState xmlns:xlrd2="http://schemas.microsoft.com/office/spreadsheetml/2017/richdata2" ref="A2:AV1411">
    <sortCondition ref="L1:L1411"/>
  </sortState>
  <tableColumns count="48">
    <tableColumn id="1" xr3:uid="{00000000-0010-0000-0000-000001000000}" name="Name"/>
    <tableColumn id="2" xr3:uid="{00000000-0010-0000-0000-000002000000}" name="Team"/>
    <tableColumn id="16" xr3:uid="{00000000-0010-0000-0000-000010000000}" name="PA"/>
    <tableColumn id="3" xr3:uid="{00000000-0010-0000-0000-000003000000}" name="Age"/>
    <tableColumn id="56" xr3:uid="{85E68857-7095-4179-BF0D-A8728400FCC1}" name="xNOC+"/>
    <tableColumn id="55" xr3:uid="{2F3BC403-6EF6-4A27-A5B0-857A6EBD1695}" name="NOC+"/>
    <tableColumn id="4" xr3:uid="{00000000-0010-0000-0000-000004000000}" name="BB%" dataDxfId="135"/>
    <tableColumn id="5" xr3:uid="{00000000-0010-0000-0000-000005000000}" name="K%" dataDxfId="134"/>
    <tableColumn id="61" xr3:uid="{D91F2E4D-A9BD-4B69-8BDC-6A3E2865C59C}" name="K-BB" dataDxfId="133"/>
    <tableColumn id="60" xr3:uid="{448A7EE6-460D-43D9-82B2-A788464A3D28}" name="xBB" dataDxfId="132"/>
    <tableColumn id="59" xr3:uid="{302ADAD4-1DE8-4AF7-A47E-85CD8B42C245}" name="xK" dataDxfId="131"/>
    <tableColumn id="58" xr3:uid="{AA414129-E1B4-4767-B7FA-AD557051C6FF}" name="xK-BB" dataDxfId="130"/>
    <tableColumn id="57" xr3:uid="{04280477-F476-4D95-8231-9BA1C6A94AD7}" name="xDIFF" dataDxfId="129"/>
    <tableColumn id="6" xr3:uid="{00000000-0010-0000-0000-000006000000}" name="O-Swing%"/>
    <tableColumn id="7" xr3:uid="{00000000-0010-0000-0000-000007000000}" name="Z-Swing%"/>
    <tableColumn id="8" xr3:uid="{00000000-0010-0000-0000-000008000000}" name="Swing%"/>
    <tableColumn id="9" xr3:uid="{00000000-0010-0000-0000-000009000000}" name="O-Contact%"/>
    <tableColumn id="10" xr3:uid="{00000000-0010-0000-0000-00000A000000}" name="Z-Contact%"/>
    <tableColumn id="11" xr3:uid="{00000000-0010-0000-0000-00000B000000}" name="Contact%"/>
    <tableColumn id="12" xr3:uid="{00000000-0010-0000-0000-00000C000000}" name="Zone%"/>
    <tableColumn id="13" xr3:uid="{00000000-0010-0000-0000-00000D000000}" name="F-Strike%"/>
    <tableColumn id="14" xr3:uid="{00000000-0010-0000-0000-00000E000000}" name="SwStr%"/>
    <tableColumn id="15" xr3:uid="{00000000-0010-0000-0000-00000F000000}" name="AB"/>
    <tableColumn id="17" xr3:uid="{00000000-0010-0000-0000-000011000000}" name="H"/>
    <tableColumn id="18" xr3:uid="{00000000-0010-0000-0000-000012000000}" name="1B"/>
    <tableColumn id="19" xr3:uid="{00000000-0010-0000-0000-000013000000}" name="2B"/>
    <tableColumn id="20" xr3:uid="{00000000-0010-0000-0000-000014000000}" name="3B"/>
    <tableColumn id="21" xr3:uid="{00000000-0010-0000-0000-000015000000}" name="HR"/>
    <tableColumn id="22" xr3:uid="{00000000-0010-0000-0000-000016000000}" name="R"/>
    <tableColumn id="23" xr3:uid="{00000000-0010-0000-0000-000017000000}" name="RBI"/>
    <tableColumn id="24" xr3:uid="{00000000-0010-0000-0000-000018000000}" name="BB"/>
    <tableColumn id="48" xr3:uid="{00000000-0010-0000-0000-000030000000}" name="xBB Total" dataDxfId="128">
      <calculatedColumnFormula>ROUND(IF(#REF!*Table1[[#This Row],[PA]]&gt;0,Table1[[#This Row],[PA]]*#REF!,0),0)</calculatedColumnFormula>
    </tableColumn>
    <tableColumn id="25" xr3:uid="{00000000-0010-0000-0000-000019000000}" name="IBB"/>
    <tableColumn id="26" xr3:uid="{00000000-0010-0000-0000-00001A000000}" name="SO"/>
    <tableColumn id="50" xr3:uid="{00000000-0010-0000-0000-000032000000}" name="xSO Total" dataDxfId="127">
      <calculatedColumnFormula>ROUND(IF(Table1[[#This Row],[PA]]*#REF!&gt;0,Table1[[#This Row],[PA]]*#REF!,0),0)</calculatedColumnFormula>
    </tableColumn>
    <tableColumn id="27" xr3:uid="{00000000-0010-0000-0000-00001B000000}" name="HBP"/>
    <tableColumn id="28" xr3:uid="{00000000-0010-0000-0000-00001C000000}" name="SF"/>
    <tableColumn id="29" xr3:uid="{00000000-0010-0000-0000-00001D000000}" name="SH"/>
    <tableColumn id="30" xr3:uid="{00000000-0010-0000-0000-00001E000000}" name="GDP"/>
    <tableColumn id="31" xr3:uid="{00000000-0010-0000-0000-00001F000000}" name="SB"/>
    <tableColumn id="32" xr3:uid="{00000000-0010-0000-0000-000020000000}" name="CS"/>
    <tableColumn id="33" xr3:uid="{00000000-0010-0000-0000-000021000000}" name="AVG"/>
    <tableColumn id="54" xr3:uid="{C1349081-AF9D-4F4F-9621-A5529DB0E7C3}" name="xNCA"/>
    <tableColumn id="53" xr3:uid="{2FE4E290-74AD-4193-B20F-B45F92710971}" name="xBIP%"/>
    <tableColumn id="52" xr3:uid="{4907534C-0DB3-4EC7-957D-0FED5540F8CA}" name="xRequired"/>
    <tableColumn id="51" xr3:uid="{AD336AE6-19C0-41A6-A6F0-47CA72B8A279}" name="NCA"/>
    <tableColumn id="49" xr3:uid="{DB5C93AF-6C88-4CC5-B9E0-FEE6BCCE1CAD}" name="BIP%"/>
    <tableColumn id="34" xr3:uid="{974679B8-B5B1-4971-8465-AC1CA48F3372}" name="Required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B6CD8A3-ABE2-4D56-B94B-B4B00F7C7D89}" name="Table10" displayName="Table10" ref="A1:AL141" totalsRowShown="0">
  <autoFilter ref="A1:AL141" xr:uid="{51B35F34-2FA3-4956-9EB2-3A94D174BA53}"/>
  <sortState xmlns:xlrd2="http://schemas.microsoft.com/office/spreadsheetml/2017/richdata2" ref="A2:AL141">
    <sortCondition descending="1" ref="AL1:AL141"/>
  </sortState>
  <tableColumns count="38">
    <tableColumn id="1" xr3:uid="{D66F09DC-8C06-4109-9954-C58A45982E09}" name="Name"/>
    <tableColumn id="2" xr3:uid="{1A3ADC6F-E68D-4EE9-A66F-894EB250E0E6}" name="Team"/>
    <tableColumn id="3" xr3:uid="{41BBCC17-6635-4BC7-B694-478FB434F03B}" name="G"/>
    <tableColumn id="4" xr3:uid="{1AE726DF-2D62-4205-AA36-D2E58049D03C}" name="AB"/>
    <tableColumn id="5" xr3:uid="{C6156C92-0894-4952-8C63-1C6BB2518D09}" name="PA"/>
    <tableColumn id="6" xr3:uid="{F06D9342-6918-431C-AC29-C5E182CE0CFB}" name="H"/>
    <tableColumn id="7" xr3:uid="{98DD9B3F-F8AC-41D1-8C58-B826B27F036F}" name="1B"/>
    <tableColumn id="8" xr3:uid="{4CACE2EB-5A01-43B5-A077-730DD73BFF99}" name="2B"/>
    <tableColumn id="9" xr3:uid="{00D9A0C0-5B00-4A9B-B2B9-320D720E0430}" name="3B"/>
    <tableColumn id="10" xr3:uid="{8166DB79-59FB-442B-A289-51ED0DF3E81F}" name="HR"/>
    <tableColumn id="11" xr3:uid="{14965A92-3C46-40B2-AFED-1B4BEFB3797D}" name="R"/>
    <tableColumn id="12" xr3:uid="{8AE67AC2-9A58-45B6-A8F9-3871F2A615CD}" name="RBI"/>
    <tableColumn id="13" xr3:uid="{BA52A7A8-CCB5-4097-B5DC-89C9551635F1}" name="BB"/>
    <tableColumn id="14" xr3:uid="{C19BB6ED-E488-49E9-9768-757263FB5CB9}" name="IBB"/>
    <tableColumn id="15" xr3:uid="{4FBA6C21-2F46-46F6-A8FE-9F91FF64DDD5}" name="SO"/>
    <tableColumn id="16" xr3:uid="{AA4D6399-D41D-4C1C-980A-723C8431BC93}" name="HBP"/>
    <tableColumn id="17" xr3:uid="{CA591177-5153-4F01-A7F9-DBEC5831C97B}" name="SF"/>
    <tableColumn id="18" xr3:uid="{144097F2-2836-49F6-AC7E-E0EE61209884}" name="SH"/>
    <tableColumn id="19" xr3:uid="{0D9C4342-8BA3-4FFC-AFCA-97EB06C13048}" name="GDP"/>
    <tableColumn id="20" xr3:uid="{678B4887-6396-41B3-BB93-582B552CBD70}" name="SB"/>
    <tableColumn id="21" xr3:uid="{FEA79ECC-200B-4C3C-9246-E3FCF0437859}" name="CS"/>
    <tableColumn id="22" xr3:uid="{602EE69C-FA30-4A3D-A2DE-B11060176F6A}" name="AVG"/>
    <tableColumn id="23" xr3:uid="{011DEE63-91D3-4988-86F6-38F47EC7CA1E}" name="O-Swing%" dataDxfId="126"/>
    <tableColumn id="24" xr3:uid="{2B7FF02A-2B80-4FBE-B0BE-763ED2D2F378}" name="Z-Swing%" dataDxfId="125"/>
    <tableColumn id="25" xr3:uid="{4DD50BE6-CA47-4A40-8A68-93FF2F5599A5}" name="Swing%" dataDxfId="124"/>
    <tableColumn id="26" xr3:uid="{375B80E9-F7AF-4CA8-A78D-D11D0DE7DB71}" name="O-Contact%" dataDxfId="123"/>
    <tableColumn id="27" xr3:uid="{61A6A26E-EB93-49DC-B6AE-2F20B8FDC8D6}" name="Z-Contact%" dataDxfId="122"/>
    <tableColumn id="28" xr3:uid="{81EB9543-4874-477A-80CE-5F760685A641}" name="Contact%" dataDxfId="121"/>
    <tableColumn id="29" xr3:uid="{88C193DA-17B6-44EF-9440-2F2567C03683}" name="Zone%" dataDxfId="120"/>
    <tableColumn id="30" xr3:uid="{C4C7E2A7-8B60-41E0-A97D-DE82C8740FCA}" name="F-Strike%" dataDxfId="119"/>
    <tableColumn id="31" xr3:uid="{CE49705A-BE83-48EF-AC7E-14A58DBA886C}" name="SwStr%" dataDxfId="118"/>
    <tableColumn id="32" xr3:uid="{54F077C5-BB8E-4AD4-8B8A-1CDCC3C9A69C}" name="BB%" dataDxfId="117"/>
    <tableColumn id="33" xr3:uid="{4363CD72-30A2-4D5C-BB92-38BF046FAE2A}" name="K%" dataDxfId="116"/>
    <tableColumn id="36" xr3:uid="{B249B237-CA0A-405C-A88F-267CF2C31E8D}" name="Diff" dataDxfId="115"/>
    <tableColumn id="37" xr3:uid="{E5E75877-0C0E-4EC8-AB73-8741B4B54A4C}" name="xK" dataDxfId="114">
      <calculatedColumnFormula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calculatedColumnFormula>
    </tableColumn>
    <tableColumn id="38" xr3:uid="{2B7BE3E7-D394-471B-A58E-E3F24CCE0AF0}" name="xBB" dataDxfId="113">
      <calculatedColumnFormula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calculatedColumnFormula>
    </tableColumn>
    <tableColumn id="34" xr3:uid="{A700FA6E-133A-4861-B851-1FA2DA401F7C}" name="xDiff" dataDxfId="112"/>
    <tableColumn id="35" xr3:uid="{A97290AA-B996-415B-A4E1-D192C8EAF89E}" name="DiffTotal" dataDxfId="111">
      <calculatedColumnFormula>Table10[[#This Row],[Diff]]-Table10[[#This Row],[xDiff]]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436239B-E7A8-4A1B-A109-45246B1A5207}" name="Table14" displayName="Table14" ref="A1:AL145" totalsRowShown="0">
  <autoFilter ref="A1:AL145" xr:uid="{BC9A1382-AE59-4B34-AAF1-06A5FF32A89B}"/>
  <sortState xmlns:xlrd2="http://schemas.microsoft.com/office/spreadsheetml/2017/richdata2" ref="A2:AL145">
    <sortCondition descending="1" ref="AL1:AL145"/>
  </sortState>
  <tableColumns count="38">
    <tableColumn id="1" xr3:uid="{B163CE58-A318-49F8-B698-62AC819B04F0}" name="Name"/>
    <tableColumn id="2" xr3:uid="{2EEF223D-4BE7-4278-A816-AA341D9D2839}" name="Team"/>
    <tableColumn id="3" xr3:uid="{8CE839A2-5216-4906-92A5-2404446247EC}" name="G"/>
    <tableColumn id="4" xr3:uid="{F9A20C9C-92FD-4AC8-B94F-579E3DE8696C}" name="AB"/>
    <tableColumn id="5" xr3:uid="{EEB0C810-8B1B-49A5-940D-7F6ED6452456}" name="PA"/>
    <tableColumn id="6" xr3:uid="{51FE74A4-22E1-4061-AA34-BFC5BBA78656}" name="H"/>
    <tableColumn id="7" xr3:uid="{3ABB2F81-537D-474F-A426-43799587AC8F}" name="1B"/>
    <tableColumn id="8" xr3:uid="{440B42E4-3C96-48F5-9A2E-1EC2DF4011E1}" name="2B"/>
    <tableColumn id="9" xr3:uid="{6242BEB3-C2A7-424D-B255-10092EAC2054}" name="3B"/>
    <tableColumn id="10" xr3:uid="{99250D3E-EA32-4E73-8DE4-6A5C63D0B6EC}" name="HR"/>
    <tableColumn id="11" xr3:uid="{1E3AC361-B848-46FF-B0BD-B60D6A86AAB2}" name="R"/>
    <tableColumn id="12" xr3:uid="{DFEDCBAC-8E3A-41C6-AB89-964C4723E01C}" name="RBI"/>
    <tableColumn id="13" xr3:uid="{89293391-40B1-450F-AC8B-ADFFFFA9F9C1}" name="BB"/>
    <tableColumn id="14" xr3:uid="{58D4D026-6847-4FBA-9DF7-68CACCA856FD}" name="IBB"/>
    <tableColumn id="15" xr3:uid="{EFD3AC50-D40C-4CC5-9C51-ADC943658929}" name="SO"/>
    <tableColumn id="16" xr3:uid="{3F10535F-7596-4CAC-A7BD-8FF11B381EC5}" name="HBP"/>
    <tableColumn id="17" xr3:uid="{DC7FAF22-0862-4D88-9BD6-E93CC9610BA2}" name="SF"/>
    <tableColumn id="18" xr3:uid="{432499C7-BFB5-44D3-B5BD-CEC1053B5D18}" name="SH"/>
    <tableColumn id="19" xr3:uid="{B247F3A9-84CA-44BD-BB6D-05CB9D7B01C3}" name="GDP"/>
    <tableColumn id="20" xr3:uid="{1EE69821-24DD-4035-8919-DA56E0FDCF19}" name="SB"/>
    <tableColumn id="21" xr3:uid="{4F42FD92-BAEC-4B19-8C59-80B86301805D}" name="CS"/>
    <tableColumn id="22" xr3:uid="{1B92C44F-EF99-4D90-A82C-94A359159455}" name="AVG"/>
    <tableColumn id="23" xr3:uid="{ABE94B79-CE4A-4191-A116-D1AC34157522}" name="O-Swing%" dataDxfId="110"/>
    <tableColumn id="24" xr3:uid="{5FB39B44-48E5-4073-97FB-FD0D3E6913BF}" name="Z-Swing%" dataDxfId="109"/>
    <tableColumn id="25" xr3:uid="{9D6BB645-D5AF-48E0-9266-C1142B031E40}" name="Swing%" dataDxfId="108"/>
    <tableColumn id="26" xr3:uid="{195FE346-3A6F-4889-AF63-A62721709426}" name="O-Contact%" dataDxfId="107"/>
    <tableColumn id="27" xr3:uid="{BE5536E1-0948-4C00-9DF2-DD925D4291EF}" name="Z-Contact%" dataDxfId="106"/>
    <tableColumn id="28" xr3:uid="{5D40A98F-1444-47E2-BB26-F9BDC99D3515}" name="Contact%" dataDxfId="105"/>
    <tableColumn id="29" xr3:uid="{32D336E3-F15C-4520-ADC7-43A576D0718B}" name="Zone%" dataDxfId="104"/>
    <tableColumn id="30" xr3:uid="{8A102801-4CEB-42E0-9D90-C510482011EF}" name="F-Strike%" dataDxfId="103"/>
    <tableColumn id="31" xr3:uid="{2C1C9E93-F6AC-42CA-AC28-EA1C89649976}" name="SwStr%" dataDxfId="102"/>
    <tableColumn id="32" xr3:uid="{57124129-8B73-4D96-8015-E5A5CEE15EA3}" name="BB%" dataDxfId="101"/>
    <tableColumn id="33" xr3:uid="{4F05270F-2E35-42CC-B2F7-FC106CB525EB}" name="K%" dataDxfId="100"/>
    <tableColumn id="44" xr3:uid="{CF63485E-C661-4B7D-AE17-257938F569EB}" name="Diff" dataDxfId="99"/>
    <tableColumn id="43" xr3:uid="{83C27244-0A5B-4999-82A0-C1A8BC1EA1A6}" name="xBB" dataDxfId="98"/>
    <tableColumn id="42" xr3:uid="{70B39B22-2FAA-4DDC-9AFE-A6AF8A1F441D}" name="xK" dataDxfId="97"/>
    <tableColumn id="41" xr3:uid="{1333DBE5-2C4C-4EAE-BBFD-BBE03A11587D}" name="xDiff" dataDxfId="96"/>
    <tableColumn id="40" xr3:uid="{C9A99B01-54EB-4F43-B987-18B0AA880A8B}" name="DiffTotal" dataDxfId="95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C9CED4DF-92AF-41D7-91F2-062C2C818505}" name="Table27" displayName="Table27" ref="A1:AM147" totalsRowShown="0">
  <autoFilter ref="A1:AM147" xr:uid="{0C958B92-3AD9-416E-A3EB-F7B8C005E3AF}"/>
  <sortState xmlns:xlrd2="http://schemas.microsoft.com/office/spreadsheetml/2017/richdata2" ref="A2:AM147">
    <sortCondition descending="1" ref="AM1:AM147"/>
  </sortState>
  <tableColumns count="39">
    <tableColumn id="1" xr3:uid="{E8BFD9D0-C191-4E1A-80DF-B4E7D087E469}" name="Name"/>
    <tableColumn id="2" xr3:uid="{F1857521-6B4E-42E5-AFE4-0D2D2D8D93A1}" name="Team"/>
    <tableColumn id="3" xr3:uid="{89A1576E-50C0-45C9-B004-68E61BA02043}" name="G"/>
    <tableColumn id="4" xr3:uid="{85D5D5A2-884D-4F5E-8347-C18F88A7E455}" name="AB"/>
    <tableColumn id="5" xr3:uid="{13FF1168-3174-4DB6-8AA9-62D0C24179FD}" name="PA"/>
    <tableColumn id="6" xr3:uid="{EA056283-3646-4A84-96D5-A1EDD5C6360F}" name="H"/>
    <tableColumn id="7" xr3:uid="{790C129D-6EB1-4686-816A-1DA470B9185E}" name="1B"/>
    <tableColumn id="8" xr3:uid="{2B3BE88E-FDB2-42B1-A722-8A2FD89015A3}" name="2B"/>
    <tableColumn id="9" xr3:uid="{29B05193-8EE8-407B-B15F-DFC96C6D5A36}" name="3B"/>
    <tableColumn id="10" xr3:uid="{B39BB1DE-70DE-4A4B-AA2A-B57C2FEEDD52}" name="HR"/>
    <tableColumn id="11" xr3:uid="{1C475D24-A120-48D4-9940-B613BF9D4CCC}" name="R"/>
    <tableColumn id="12" xr3:uid="{C1845580-A473-44C8-A71B-0D5E01772392}" name="RBI"/>
    <tableColumn id="13" xr3:uid="{B3D0BC52-4E9C-4E26-9313-6E30482198F5}" name="BB"/>
    <tableColumn id="14" xr3:uid="{65A5751F-EEA1-44F8-809D-7EB6939BBB82}" name="IBB"/>
    <tableColumn id="15" xr3:uid="{F5BE339F-0617-442C-ADA4-5855C5178170}" name="SO"/>
    <tableColumn id="16" xr3:uid="{2AF2D8BB-C0B2-486E-9776-6222430F0D1D}" name="HBP"/>
    <tableColumn id="17" xr3:uid="{B385FF83-F96E-4D7F-847F-BFCEFC650710}" name="SF"/>
    <tableColumn id="18" xr3:uid="{F365E3A8-09C8-428F-966B-ADC862291305}" name="SH"/>
    <tableColumn id="19" xr3:uid="{1A9D8214-D808-47BC-A34C-A83E40D9BFEA}" name="GDP"/>
    <tableColumn id="20" xr3:uid="{8DF05589-888D-4189-8F87-1CE8D1B78E28}" name="SB"/>
    <tableColumn id="21" xr3:uid="{1F098BFC-E6AC-4154-AD3C-E6A46FB6EA08}" name="CS"/>
    <tableColumn id="22" xr3:uid="{B1ADE3FF-83A2-4470-9ABC-AE942DDC36F3}" name="AVG"/>
    <tableColumn id="23" xr3:uid="{E0C8F5CB-DC29-416F-A94C-FCD922321094}" name="wOBA"/>
    <tableColumn id="24" xr3:uid="{EC955E25-CA3E-44D1-A0B8-DF85C7493F12}" name="O-Swing%" dataDxfId="94"/>
    <tableColumn id="25" xr3:uid="{A57F35B6-5CD1-4817-BF89-7F1A85D2CCEE}" name="Z-Swing%" dataDxfId="93"/>
    <tableColumn id="26" xr3:uid="{3E9905EE-FE9D-49F3-B7A6-9135A4123AE2}" name="Swing%" dataDxfId="92"/>
    <tableColumn id="27" xr3:uid="{24060799-4F18-432E-ACEC-8210DFC3F719}" name="O-Contact%" dataDxfId="91"/>
    <tableColumn id="28" xr3:uid="{A26E0EF7-3EDE-4B5C-B19E-E0F3C4FF265D}" name="Z-Contact%" dataDxfId="90"/>
    <tableColumn id="29" xr3:uid="{77FE6733-160C-4EC2-9FB4-9318F376F241}" name="Contact%" dataDxfId="89"/>
    <tableColumn id="30" xr3:uid="{92DED1B7-E4DE-46B6-B691-C43EAAC04D85}" name="Zone%" dataDxfId="88"/>
    <tableColumn id="31" xr3:uid="{4D830DE3-43F4-4ED8-9E8C-C29E637905E1}" name="F-Strike%" dataDxfId="87"/>
    <tableColumn id="32" xr3:uid="{01FFE67D-07B7-4766-A315-1826E9A794E1}" name="SwStr%" dataDxfId="86"/>
    <tableColumn id="33" xr3:uid="{826CD837-CC13-4348-9881-AF5F4AB8AD8B}" name="BB%" dataDxfId="85"/>
    <tableColumn id="34" xr3:uid="{4032C8DA-F8AE-4082-B1FA-19FCAC65ED7E}" name="K%" dataDxfId="84"/>
    <tableColumn id="45" xr3:uid="{735FD149-3D9D-4E96-91EA-F66E5681A944}" name="Diff" dataDxfId="83"/>
    <tableColumn id="44" xr3:uid="{B053CE45-6C27-415F-B5D0-9F26FC6E87D7}" name="xBB" dataDxfId="82"/>
    <tableColumn id="43" xr3:uid="{24277A78-A2BB-4730-A7B7-562EA3058C1C}" name="xK" dataDxfId="81"/>
    <tableColumn id="42" xr3:uid="{CBCCA120-1AC1-401D-B329-22C58D2AAB6A}" name="xDiff" dataDxfId="80"/>
    <tableColumn id="41" xr3:uid="{E04DF4CC-64FB-43A3-9B22-39B64451284D}" name="DiffTotal" dataDxfId="79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EF4C6041-A1EC-47B3-9017-3DC122000364}" name="Table31" displayName="Table31" ref="A1:AM142" totalsRowShown="0">
  <autoFilter ref="A1:AM142" xr:uid="{94795913-F51C-4850-84B2-7A61F93F4D7F}"/>
  <sortState xmlns:xlrd2="http://schemas.microsoft.com/office/spreadsheetml/2017/richdata2" ref="A2:AM142">
    <sortCondition descending="1" ref="AM1:AM142"/>
  </sortState>
  <tableColumns count="39">
    <tableColumn id="1" xr3:uid="{865883E7-219C-4789-A100-842BFD94FEE4}" name="Name"/>
    <tableColumn id="2" xr3:uid="{2E024F75-B856-4EFE-8D41-62DE0E738493}" name="Team"/>
    <tableColumn id="3" xr3:uid="{C2A481EC-AED7-4451-8E0E-A57273CA19D0}" name="G"/>
    <tableColumn id="4" xr3:uid="{B83A9B45-A7A8-420A-A240-C22F462AC69A}" name="AB"/>
    <tableColumn id="5" xr3:uid="{F8BF6D9B-79E3-4AFA-A93A-6F5F30BB871A}" name="PA"/>
    <tableColumn id="6" xr3:uid="{C6974F73-8E2D-4FB5-97E2-A617480162F5}" name="H"/>
    <tableColumn id="7" xr3:uid="{AF25EB5E-7123-4BAB-857A-C5C1C33E7F98}" name="1B"/>
    <tableColumn id="8" xr3:uid="{63C613C7-FFB5-4C1E-8EB4-269879DE7305}" name="2B"/>
    <tableColumn id="9" xr3:uid="{389105C9-CE52-4C92-8CAB-A5C030C072AC}" name="3B"/>
    <tableColumn id="10" xr3:uid="{D74E985A-5F72-4670-AA46-23CDF0FF8F3D}" name="HR"/>
    <tableColumn id="11" xr3:uid="{257D54B3-C352-47F4-9B96-4FDCB200F6C8}" name="R"/>
    <tableColumn id="12" xr3:uid="{B5D3A1F0-F6F7-4F1D-A6C0-E4C14FF9F7A8}" name="RBI"/>
    <tableColumn id="13" xr3:uid="{E09D311F-B919-414A-BDED-7BB3BCB9FAA0}" name="BB"/>
    <tableColumn id="14" xr3:uid="{626B2A21-CDA5-4065-AD27-C687FDB3FB1B}" name="IBB"/>
    <tableColumn id="15" xr3:uid="{ADA2EF12-BCCD-4254-9F94-634AF4446042}" name="SO"/>
    <tableColumn id="16" xr3:uid="{2C4FAFE6-7A84-43FD-A3F6-16DF6D21DE4B}" name="HBP"/>
    <tableColumn id="17" xr3:uid="{89EB7674-4289-487D-A313-AA33F6AFAD40}" name="SF"/>
    <tableColumn id="18" xr3:uid="{AA01455F-E1C2-483B-99B8-0F06FFD5988E}" name="SH"/>
    <tableColumn id="19" xr3:uid="{91727D7F-A442-4CF2-A52E-F42174F222EE}" name="GDP"/>
    <tableColumn id="20" xr3:uid="{A8ED6107-CDF3-472F-9661-2237DBE5B617}" name="SB"/>
    <tableColumn id="21" xr3:uid="{A8DEC146-9232-46CD-B0A3-A253E40E2136}" name="CS"/>
    <tableColumn id="22" xr3:uid="{0424D3AF-01A5-429B-8AD5-6F79266DBE49}" name="AVG"/>
    <tableColumn id="23" xr3:uid="{82A33C8F-56F4-45BA-9DB2-4BD59DA473C2}" name="wOBA"/>
    <tableColumn id="24" xr3:uid="{4738BC81-2DBA-468E-9F41-72151947B22E}" name="O-Swing%" dataDxfId="78"/>
    <tableColumn id="25" xr3:uid="{84F17E14-08B1-477E-B1D5-4A7B91E615B9}" name="Z-Swing%" dataDxfId="77"/>
    <tableColumn id="26" xr3:uid="{4671A9EB-9ACC-408C-8E6A-382520A6C668}" name="Swing%" dataDxfId="76"/>
    <tableColumn id="27" xr3:uid="{99D1A871-A4F5-42C9-BF0A-7BA82DC75ED4}" name="O-Contact%" dataDxfId="75"/>
    <tableColumn id="28" xr3:uid="{562765BC-B283-4001-AB30-35AF4F01A9B9}" name="Z-Contact%" dataDxfId="74"/>
    <tableColumn id="29" xr3:uid="{395D0CD7-EA1E-46E6-B18E-7915DC61FE74}" name="Contact%" dataDxfId="73"/>
    <tableColumn id="30" xr3:uid="{D32912F1-5E87-4D29-9EA2-DBE1175420A8}" name="Zone%" dataDxfId="72"/>
    <tableColumn id="31" xr3:uid="{C4CA4DBC-2EA4-4205-83DB-A490C435EB63}" name="F-Strike%" dataDxfId="71"/>
    <tableColumn id="32" xr3:uid="{8785F7D2-A71D-4068-8BC0-755987ED6C6E}" name="SwStr%" dataDxfId="70"/>
    <tableColumn id="33" xr3:uid="{12393490-7E7B-4729-B997-F8DB28DDCAA2}" name="BB%" dataDxfId="69"/>
    <tableColumn id="34" xr3:uid="{EA8EC8C6-D1E9-4931-9B15-44F1F4F5C068}" name="K%" dataDxfId="68"/>
    <tableColumn id="36" xr3:uid="{F39261C2-5358-48A5-8C61-45CBC543D291}" name="Diff" dataDxfId="67">
      <calculatedColumnFormula>Table31[[#This Row],[K%]]-Table31[[#This Row],[BB%]]</calculatedColumnFormula>
    </tableColumn>
    <tableColumn id="37" xr3:uid="{564FA831-026E-4C5E-8270-1EC92CE420BC}" name="xBB" dataDxfId="66">
      <calculatedColumnFormula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calculatedColumnFormula>
    </tableColumn>
    <tableColumn id="38" xr3:uid="{5D1A9125-3D00-4710-987C-70FCCE480494}" name="xK" dataDxfId="65">
      <calculatedColumnFormula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calculatedColumnFormula>
    </tableColumn>
    <tableColumn id="39" xr3:uid="{DC0B38F0-0F5C-4042-B2AB-C9C41FBC57C2}" name="xDiff" dataDxfId="64">
      <calculatedColumnFormula>Table31[[#This Row],[xK]]-Table31[[#This Row],[xBB]]</calculatedColumnFormula>
    </tableColumn>
    <tableColumn id="40" xr3:uid="{67CAF794-5DB7-41F3-9070-D519E2BC43EB}" name="DiffTotal" dataDxfId="63">
      <calculatedColumnFormula>Table31[[#This Row],[xDiff]]-Table31[[#This Row],[Diff]]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FCCF7D5-75A1-45E2-ABC7-B66FA325A7BB}" name="Table5" displayName="Table5" ref="A1:S1200" totalsRowShown="0">
  <autoFilter ref="A1:S1200" xr:uid="{8EA6A64A-5C39-42D1-B1A7-BED143090CDE}"/>
  <sortState xmlns:xlrd2="http://schemas.microsoft.com/office/spreadsheetml/2017/richdata2" ref="A2:S1200">
    <sortCondition descending="1" ref="S1:S1200"/>
  </sortState>
  <tableColumns count="19">
    <tableColumn id="1" xr3:uid="{A16A3B1B-A787-4AD7-AF31-4B5DB62F10E3}" name="Name"/>
    <tableColumn id="2" xr3:uid="{9A6C69EA-8015-43FF-9926-C2141B61116A}" name="Team"/>
    <tableColumn id="3" xr3:uid="{6D986343-3CCD-44E7-8953-8A27F0338741}" name="PA"/>
    <tableColumn id="4" xr3:uid="{D212C64A-2A7B-432C-B6C9-D67AA867DD1F}" name="BB%" dataDxfId="62"/>
    <tableColumn id="5" xr3:uid="{05228D5A-01C2-4D9D-B561-DCED2CC8D492}" name="K%" dataDxfId="61"/>
    <tableColumn id="6" xr3:uid="{2C8277D0-26E1-40AF-B436-D96457FEE8D2}" name="O-Swing%"/>
    <tableColumn id="7" xr3:uid="{4B2654F8-F28F-4E21-AEC5-509D8E15268A}" name="Z-Swing%"/>
    <tableColumn id="8" xr3:uid="{E0FBFF18-D51C-42C6-95E9-D93CFDF6D7AD}" name="Swing%"/>
    <tableColumn id="9" xr3:uid="{D497AAD6-993C-4807-963F-B8ED490D57CA}" name="O-Contact%"/>
    <tableColumn id="10" xr3:uid="{B4DE76A8-3921-4A28-83F4-1E600DB201A7}" name="Z-Contact%"/>
    <tableColumn id="11" xr3:uid="{BD900DB9-8882-41A8-ACC2-042342E4859E}" name="Contact%"/>
    <tableColumn id="12" xr3:uid="{4EC40E85-7C6D-48E8-ACB1-7C518CF2040B}" name="Zone%"/>
    <tableColumn id="13" xr3:uid="{ED3F8C2C-5074-4ADB-8060-3422609B4A7C}" name="F-Strike%"/>
    <tableColumn id="14" xr3:uid="{ECC44249-2CCD-43CE-B5AA-496DCC81B2EC}" name="SwStr%"/>
    <tableColumn id="15" xr3:uid="{1A48462D-8684-4E6F-8945-7F032F407082}" name="AVG"/>
    <tableColumn id="16" xr3:uid="{AE21193A-8187-4928-85EE-8C5B95E105AA}" name="BB"/>
    <tableColumn id="17" xr3:uid="{FA6F4B1F-36F2-4454-9235-628D546C87CD}" name="IBB"/>
    <tableColumn id="18" xr3:uid="{39EE611A-5940-467F-899B-966546E9A687}" name="SO"/>
    <tableColumn id="19" xr3:uid="{ECB8E481-D238-4418-A99E-1DD8F903C128}" name="HBP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92602A0-F523-4B00-8228-E5E1451A4E1A}" name="Table6" displayName="Table6" ref="Q1:S138" totalsRowShown="0" headerRowDxfId="60" headerRowBorderDxfId="59">
  <autoFilter ref="Q1:S138" xr:uid="{B8773792-6E37-470F-9677-8EC4EC8B4A66}"/>
  <sortState xmlns:xlrd2="http://schemas.microsoft.com/office/spreadsheetml/2017/richdata2" ref="Q2:S138">
    <sortCondition ref="Q1:Q138"/>
  </sortState>
  <tableColumns count="3">
    <tableColumn id="1" xr3:uid="{2FCFEAF6-6589-4BB6-86CF-9DAC6D422280}" name="Name 2019Q" dataDxfId="58"/>
    <tableColumn id="2" xr3:uid="{C7293E60-3CDA-4DEC-B3AE-D3C1DD532FE0}" name="K-BB" dataDxfId="57"/>
    <tableColumn id="3" xr3:uid="{C8F7719A-3D07-49D9-96FD-CEA6E6DEC924}" name="xK-BB" dataDxfId="56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C88AB93-9B25-4436-9328-51B5EDCA3775}" name="Table7" displayName="Table7" ref="U1:V143" totalsRowShown="0">
  <autoFilter ref="U1:V143" xr:uid="{4110583D-F6B4-4867-BBE2-9CB430CA49C6}"/>
  <sortState xmlns:xlrd2="http://schemas.microsoft.com/office/spreadsheetml/2017/richdata2" ref="U2:V143">
    <sortCondition ref="U1:U143"/>
  </sortState>
  <tableColumns count="2">
    <tableColumn id="1" xr3:uid="{FC81B323-A905-4F17-98CB-8C4384776BD2}" name="Name 2020"/>
    <tableColumn id="2" xr3:uid="{C9FE68EE-5FA0-49C6-8745-CA5A7A0CA639}" name="Diff" dataDxfId="55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A5371F0-07A4-46AE-A8E9-8F873A365562}" name="Table69" displayName="Table69" ref="AD2:AG91" totalsRowShown="0" headerRowDxfId="54" headerRowBorderDxfId="53">
  <autoFilter ref="AD2:AG91" xr:uid="{1A7AEFF1-8D4D-4537-8BD0-C0AAB51C70CC}"/>
  <sortState xmlns:xlrd2="http://schemas.microsoft.com/office/spreadsheetml/2017/richdata2" ref="AD3:AG91">
    <sortCondition ref="AD1:AD90"/>
  </sortState>
  <tableColumns count="4">
    <tableColumn id="1" xr3:uid="{00A798FF-46A5-4ED2-9491-4B467529041E}" name="Name 2019Q" dataDxfId="52"/>
    <tableColumn id="5" xr3:uid="{F4732A83-EF7F-436F-9EFA-8688C98D8C0C}" name="Diff" dataDxfId="51"/>
    <tableColumn id="2" xr3:uid="{4CAA6074-67D7-4F11-95D8-98E364E21F0D}" name="K-BB" dataDxfId="50"/>
    <tableColumn id="3" xr3:uid="{82F865A1-79FD-4BE4-B1F4-10B0FD3836CA}" name="xK-BB" dataDxfId="49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9DD08A-7473-493E-8ACB-5373006CBDE6}" name="Table710" displayName="Table710" ref="AH2:AH91" totalsRowShown="0">
  <autoFilter ref="AH2:AH91" xr:uid="{A231198D-A9DA-4EEB-89F3-EC420A4FA75A}"/>
  <sortState xmlns:xlrd2="http://schemas.microsoft.com/office/spreadsheetml/2017/richdata2" ref="AH3:AH91">
    <sortCondition ref="AH1:AH90"/>
  </sortState>
  <tableColumns count="1">
    <tableColumn id="1" xr3:uid="{20A65DBA-DC77-4526-8E19-0DE5B1F74CD5}" name="Name 2020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9669FF4-FB2A-43BA-AA5D-D9B899BCAECF}" name="Table11" displayName="Table11" ref="M1:O141" totalsRowShown="0" headerRowDxfId="48" dataDxfId="47" tableBorderDxfId="46">
  <autoFilter ref="M1:O141" xr:uid="{172D9774-7F7C-4C87-990B-96D0DCA7CE2D}"/>
  <sortState xmlns:xlrd2="http://schemas.microsoft.com/office/spreadsheetml/2017/richdata2" ref="M2:O141">
    <sortCondition ref="M1:M141"/>
  </sortState>
  <tableColumns count="3">
    <tableColumn id="1" xr3:uid="{DD7CB5B3-6CB0-452C-B11F-FD14B53B5049}" name="Name 2018" dataDxfId="45"/>
    <tableColumn id="2" xr3:uid="{2B8E0D99-12BE-4472-8D58-DC74A4950486}" name="K-BB" dataDxfId="44"/>
    <tableColumn id="4" xr3:uid="{6ECC2D01-5454-4E77-A024-3EB2F073581C}" name="xK-BB" dataDxfId="43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D12E94F-FBB3-43A9-AB52-33E299C1545D}" name="Table613" displayName="Table613" ref="AM2:AM85" totalsRowShown="0" headerRowDxfId="42" headerRowBorderDxfId="41">
  <autoFilter ref="AM2:AM85" xr:uid="{D6C7614B-E9CC-47EC-AB35-EAE1280B3765}"/>
  <sortState xmlns:xlrd2="http://schemas.microsoft.com/office/spreadsheetml/2017/richdata2" ref="AM3:AM85">
    <sortCondition ref="AM1:AM84"/>
  </sortState>
  <tableColumns count="1">
    <tableColumn id="1" xr3:uid="{9D9B7B4D-6AB0-4CFB-9A42-0CEE1D54F912}" name="xK-BB" dataDxfId="40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931932FB-3809-4617-805D-5DB6C9CD41C2}" name="Table1114" displayName="Table1114" ref="AJ2:AK85" totalsRowShown="0" headerRowDxfId="39" dataDxfId="38" tableBorderDxfId="37">
  <autoFilter ref="AJ2:AK85" xr:uid="{C46C1117-9966-46CF-93BF-09154165DC38}"/>
  <sortState xmlns:xlrd2="http://schemas.microsoft.com/office/spreadsheetml/2017/richdata2" ref="AJ3:AK85">
    <sortCondition ref="AJ1:AJ84"/>
  </sortState>
  <tableColumns count="2">
    <tableColumn id="1" xr3:uid="{10BDBF36-DE7B-4787-A2D0-FFD4CF991AA3}" name="Name" dataDxfId="36"/>
    <tableColumn id="2" xr3:uid="{ECE94164-D58A-4591-AAB3-54BE8C607E4E}" name="Diff" dataDxfId="35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0AF01E3-D32D-43EB-BCAE-65519AA16684}" name="Table23" displayName="Table23" ref="I1:K145" totalsRowShown="0">
  <autoFilter ref="I1:K145" xr:uid="{D450E374-74A3-48DE-9661-242B03E9BB93}"/>
  <tableColumns count="3">
    <tableColumn id="1" xr3:uid="{5219B180-4A82-46E6-8D1C-C7272519B13E}" name="Name 2017"/>
    <tableColumn id="2" xr3:uid="{C299797D-7D8B-4676-B443-6C12C9AB9F1B}" name="Diff" dataDxfId="34"/>
    <tableColumn id="3" xr3:uid="{3BABE016-BA7B-4AA0-9D8B-1265772212AE}" name="xDiff" dataDxfId="33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8B991739-CBC0-476C-923F-8D2FA1DA4E5C}" name="Table2325" displayName="Table2325" ref="AO2:AR92" totalsRowShown="0">
  <autoFilter ref="AO2:AR92" xr:uid="{1DEEB33B-A481-46E9-81F5-14B3E8E1C64C}"/>
  <sortState xmlns:xlrd2="http://schemas.microsoft.com/office/spreadsheetml/2017/richdata2" ref="AO3:AQ92">
    <sortCondition ref="AO2:AO92"/>
  </sortState>
  <tableColumns count="4">
    <tableColumn id="1" xr3:uid="{6AD68788-E85D-4A21-9EF3-11BF7A8649E9}" name="Name"/>
    <tableColumn id="2" xr3:uid="{1E7B6209-97F7-4100-ACAE-AE6AE2DB8774}" name="Diff" dataDxfId="32"/>
    <tableColumn id="3" xr3:uid="{0F9C0719-DDAE-43D4-BA03-04CAA5202F0D}" name="xDiff" dataDxfId="31"/>
    <tableColumn id="4" xr3:uid="{BC43B9D3-96E8-4FD5-A96D-55A0C7A37B0F}" name="K-BB" dataDxfId="30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A6CEE1EB-64FF-49A4-8009-DD3527FF3AF3}" name="Table28" displayName="Table28" ref="E1:G147" totalsRowShown="0" headerRowDxfId="29" headerRowBorderDxfId="28" tableBorderDxfId="27" totalsRowBorderDxfId="26">
  <autoFilter ref="E1:G147" xr:uid="{34DD9F75-F415-4FDF-82EE-E73F9CE7CDFB}"/>
  <tableColumns count="3">
    <tableColumn id="1" xr3:uid="{88E7947D-A8A4-4664-8D87-9BED4E76B903}" name="Name 2016" dataDxfId="25"/>
    <tableColumn id="2" xr3:uid="{8D0E79CE-0BFD-4EE7-ABEF-2C295BD1ECF7}" name="Diff" dataDxfId="24"/>
    <tableColumn id="3" xr3:uid="{ED05DD0B-296D-4ED7-A761-1FCA5FDC1991}" name="xDiff" dataDxfId="23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31A1645D-FD2B-4021-A434-F386A338BA04}" name="Table30" displayName="Table30" ref="AT2:AW92" totalsRowShown="0">
  <autoFilter ref="AT2:AW92" xr:uid="{2F926ECF-E7ED-40ED-9D49-437365903D26}"/>
  <sortState xmlns:xlrd2="http://schemas.microsoft.com/office/spreadsheetml/2017/richdata2" ref="AT3:AU92">
    <sortCondition ref="AT2:AT92"/>
  </sortState>
  <tableColumns count="4">
    <tableColumn id="1" xr3:uid="{A3441264-8B7F-456D-B160-B0E20DB50BA5}" name="Name 2017"/>
    <tableColumn id="2" xr3:uid="{30900E84-ACD2-47F8-A4B9-CCEDE5D3EDDE}" name="Diff" dataDxfId="22"/>
    <tableColumn id="3" xr3:uid="{032DF3F6-A278-4BFB-89CC-3F41FB11FE92}" name="K-BB" dataDxfId="21"/>
    <tableColumn id="4" xr3:uid="{DE5157F1-6825-4D71-B69F-AF80ACE14301}" name="xK-BB" dataDxfId="20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A31F84B7-862C-4E76-975F-D14D43F3F2C9}" name="Table32" displayName="Table32" ref="A1:C142" totalsRowShown="0" headerRowDxfId="19" headerRowBorderDxfId="18" tableBorderDxfId="17" totalsRowBorderDxfId="16">
  <autoFilter ref="A1:C142" xr:uid="{BDF3D5B2-206D-4B83-BFC3-23710DBB6EF2}"/>
  <tableColumns count="3">
    <tableColumn id="1" xr3:uid="{DE840283-1D58-4770-8F02-A88AAB32EC4E}" name="Name" dataDxfId="15"/>
    <tableColumn id="2" xr3:uid="{2BA13B5E-A0AC-4DFF-A410-188D95E1D793}" name="Diff" dataDxfId="14"/>
    <tableColumn id="3" xr3:uid="{8003A331-2F0E-428A-B63A-0472A7A74271}" name="xDiff" dataDxfId="13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1A5A1DAD-92C3-4AEB-9574-DB12112D398D}" name="Table34" displayName="Table34" ref="AY2:BB91" totalsRowShown="0" headerRowDxfId="12" dataDxfId="10" headerRowBorderDxfId="11" tableBorderDxfId="9" totalsRowBorderDxfId="8">
  <autoFilter ref="AY2:BB91" xr:uid="{E5D01424-5785-44E7-BD60-47B6C2D3714A}"/>
  <sortState xmlns:xlrd2="http://schemas.microsoft.com/office/spreadsheetml/2017/richdata2" ref="AY3:AZ91">
    <sortCondition ref="AY2:AY91"/>
  </sortState>
  <tableColumns count="4">
    <tableColumn id="1" xr3:uid="{96EB0D0E-CAB2-439F-8224-D72D3205D0BD}" name="Name 2016" dataDxfId="7"/>
    <tableColumn id="2" xr3:uid="{322FD41F-EAF9-4FD7-8067-466303DE39AB}" name="Diff" dataDxfId="6"/>
    <tableColumn id="3" xr3:uid="{12754078-52DD-4C2C-B5C7-CD251952D8B6}" name="K-BB" dataDxfId="5"/>
    <tableColumn id="4" xr3:uid="{BFEDEB4C-EEA8-4ED5-A7D7-A65D09355CE0}" name="xK-BB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8,d" TargetMode="External"/><Relationship Id="rId13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3,d" TargetMode="External"/><Relationship Id="rId18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8,d" TargetMode="External"/><Relationship Id="rId26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5,d" TargetMode="External"/><Relationship Id="rId39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8,d" TargetMode="External"/><Relationship Id="rId3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3,d" TargetMode="External"/><Relationship Id="rId2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1,d" TargetMode="External"/><Relationship Id="rId34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3,d" TargetMode="External"/><Relationship Id="rId4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1,d" TargetMode="External"/><Relationship Id="rId7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7,d" TargetMode="External"/><Relationship Id="rId12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2,d" TargetMode="External"/><Relationship Id="rId17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7,d" TargetMode="External"/><Relationship Id="rId25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4,d" TargetMode="External"/><Relationship Id="rId33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2,d" TargetMode="External"/><Relationship Id="rId38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7,d" TargetMode="External"/><Relationship Id="rId2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,d" TargetMode="External"/><Relationship Id="rId16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6,d" TargetMode="External"/><Relationship Id="rId20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20,d" TargetMode="External"/><Relationship Id="rId29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8,d" TargetMode="External"/><Relationship Id="rId41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0,d" TargetMode="External"/><Relationship Id="rId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,d" TargetMode="External"/><Relationship Id="rId6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6,d" TargetMode="External"/><Relationship Id="rId11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1,d" TargetMode="External"/><Relationship Id="rId24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3,d" TargetMode="External"/><Relationship Id="rId3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1,d" TargetMode="External"/><Relationship Id="rId37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6,d" TargetMode="External"/><Relationship Id="rId40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9,d" TargetMode="External"/><Relationship Id="rId5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5,d" TargetMode="External"/><Relationship Id="rId15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5,d" TargetMode="External"/><Relationship Id="rId23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2,d" TargetMode="External"/><Relationship Id="rId28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7,d" TargetMode="External"/><Relationship Id="rId36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5,d" TargetMode="External"/><Relationship Id="rId10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0,d" TargetMode="External"/><Relationship Id="rId19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9,d" TargetMode="External"/><Relationship Id="rId31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0,d" TargetMode="External"/><Relationship Id="rId4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4,d" TargetMode="External"/><Relationship Id="rId9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9,d" TargetMode="External"/><Relationship Id="rId14" Type="http://schemas.openxmlformats.org/officeDocument/2006/relationships/hyperlink" Target="https://www.fangraphs.com/leaders.aspx?pos=all&amp;stats=bat&amp;lg=all&amp;qual=0&amp;type=0&amp;season=2019&amp;month=0&amp;season1=2019&amp;ind=0&amp;team=0,ss&amp;rost=0&amp;age=0&amp;filter=&amp;players=0&amp;startdate=2019-01-01&amp;enddate=2019-12-31&amp;sort=14,d" TargetMode="External"/><Relationship Id="rId22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,d" TargetMode="External"/><Relationship Id="rId27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6,d" TargetMode="External"/><Relationship Id="rId30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9,d" TargetMode="External"/><Relationship Id="rId35" Type="http://schemas.openxmlformats.org/officeDocument/2006/relationships/hyperlink" Target="https://www.fangraphs.com/leaders.aspx?pos=all&amp;stats=bat&amp;lg=all&amp;qual=0&amp;type=0&amp;season=2020&amp;month=0&amp;season1=2020&amp;ind=0&amp;team=0,ss&amp;rost=0&amp;age=0&amp;filter=&amp;players=0&amp;startdate=2020-01-01&amp;enddate=2020-12-31&amp;sort=14,d" TargetMode="External"/><Relationship Id="rId43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7.xml"/><Relationship Id="rId13" Type="http://schemas.openxmlformats.org/officeDocument/2006/relationships/table" Target="../tables/table22.xml"/><Relationship Id="rId3" Type="http://schemas.openxmlformats.org/officeDocument/2006/relationships/table" Target="../tables/table12.xml"/><Relationship Id="rId7" Type="http://schemas.openxmlformats.org/officeDocument/2006/relationships/table" Target="../tables/table16.xml"/><Relationship Id="rId12" Type="http://schemas.openxmlformats.org/officeDocument/2006/relationships/table" Target="../tables/table21.xml"/><Relationship Id="rId2" Type="http://schemas.openxmlformats.org/officeDocument/2006/relationships/table" Target="../tables/table11.xml"/><Relationship Id="rId1" Type="http://schemas.openxmlformats.org/officeDocument/2006/relationships/table" Target="../tables/table10.xml"/><Relationship Id="rId6" Type="http://schemas.openxmlformats.org/officeDocument/2006/relationships/table" Target="../tables/table15.xml"/><Relationship Id="rId11" Type="http://schemas.openxmlformats.org/officeDocument/2006/relationships/table" Target="../tables/table20.xml"/><Relationship Id="rId5" Type="http://schemas.openxmlformats.org/officeDocument/2006/relationships/table" Target="../tables/table14.xml"/><Relationship Id="rId10" Type="http://schemas.openxmlformats.org/officeDocument/2006/relationships/table" Target="../tables/table19.xml"/><Relationship Id="rId4" Type="http://schemas.openxmlformats.org/officeDocument/2006/relationships/table" Target="../tables/table13.xml"/><Relationship Id="rId9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E8D18E-B648-439D-91DA-8639CA893391}">
  <dimension ref="A1:AM143"/>
  <sheetViews>
    <sheetView zoomScaleNormal="100" workbookViewId="0">
      <selection activeCell="A6" sqref="A6"/>
    </sheetView>
  </sheetViews>
  <sheetFormatPr defaultRowHeight="15" x14ac:dyDescent="0.25"/>
  <cols>
    <col min="1" max="1" width="19.7109375" bestFit="1" customWidth="1"/>
    <col min="2" max="2" width="14" hidden="1" customWidth="1"/>
    <col min="3" max="3" width="4.5703125" hidden="1" customWidth="1"/>
    <col min="4" max="5" width="5.5703125" hidden="1" customWidth="1"/>
    <col min="6" max="6" width="4.42578125" hidden="1" customWidth="1"/>
    <col min="7" max="9" width="5.28515625" hidden="1" customWidth="1"/>
    <col min="10" max="10" width="5.5703125" hidden="1" customWidth="1"/>
    <col min="11" max="11" width="4.28515625" hidden="1" customWidth="1"/>
    <col min="12" max="12" width="6" hidden="1" customWidth="1"/>
    <col min="13" max="13" width="5.42578125" hidden="1" customWidth="1"/>
    <col min="14" max="14" width="6" hidden="1" customWidth="1"/>
    <col min="15" max="15" width="5.5703125" hidden="1" customWidth="1"/>
    <col min="16" max="16" width="6.7109375" hidden="1" customWidth="1"/>
    <col min="17" max="17" width="5.140625" hidden="1" customWidth="1"/>
    <col min="18" max="18" width="5.42578125" hidden="1" customWidth="1"/>
    <col min="19" max="19" width="7" hidden="1" customWidth="1"/>
    <col min="20" max="21" width="5.28515625" hidden="1" customWidth="1"/>
    <col min="22" max="23" width="7.140625" hidden="1" customWidth="1"/>
    <col min="24" max="24" width="12.140625" customWidth="1"/>
    <col min="25" max="25" width="11.7109375" customWidth="1"/>
    <col min="26" max="26" width="10" customWidth="1"/>
    <col min="27" max="27" width="13.5703125" customWidth="1"/>
    <col min="28" max="28" width="13.140625" customWidth="1"/>
    <col min="29" max="29" width="11.42578125" customWidth="1"/>
    <col min="30" max="30" width="9.140625" customWidth="1"/>
    <col min="31" max="31" width="11.5703125" customWidth="1"/>
    <col min="32" max="32" width="9.7109375" customWidth="1"/>
    <col min="33" max="37" width="7.140625" customWidth="1"/>
    <col min="41" max="41" width="11.85546875" bestFit="1" customWidth="1"/>
    <col min="42" max="42" width="5.28515625" bestFit="1" customWidth="1"/>
    <col min="43" max="43" width="6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1745</v>
      </c>
      <c r="AK1" t="s">
        <v>1746</v>
      </c>
      <c r="AL1" t="s">
        <v>1501</v>
      </c>
      <c r="AM1" t="s">
        <v>1804</v>
      </c>
    </row>
    <row r="2" spans="1:39" x14ac:dyDescent="0.25">
      <c r="A2" t="s">
        <v>132</v>
      </c>
      <c r="B2" t="s">
        <v>81</v>
      </c>
      <c r="C2">
        <v>53</v>
      </c>
      <c r="D2">
        <v>186</v>
      </c>
      <c r="E2">
        <v>205</v>
      </c>
      <c r="F2">
        <v>38</v>
      </c>
      <c r="G2">
        <v>13</v>
      </c>
      <c r="H2">
        <v>12</v>
      </c>
      <c r="I2">
        <v>0</v>
      </c>
      <c r="J2">
        <v>13</v>
      </c>
      <c r="K2">
        <v>31</v>
      </c>
      <c r="L2">
        <v>25</v>
      </c>
      <c r="M2">
        <v>18</v>
      </c>
      <c r="N2">
        <v>1</v>
      </c>
      <c r="O2">
        <v>90</v>
      </c>
      <c r="P2">
        <v>1</v>
      </c>
      <c r="Q2">
        <v>0</v>
      </c>
      <c r="R2">
        <v>0</v>
      </c>
      <c r="S2">
        <v>3</v>
      </c>
      <c r="T2">
        <v>0</v>
      </c>
      <c r="U2">
        <v>0</v>
      </c>
      <c r="V2" s="48">
        <v>0.20399999999999999</v>
      </c>
      <c r="W2" s="48">
        <v>0.317</v>
      </c>
      <c r="X2" s="1">
        <v>0.31</v>
      </c>
      <c r="Y2" s="1">
        <v>0.73699999999999999</v>
      </c>
      <c r="Z2" s="1">
        <v>0.47299999999999998</v>
      </c>
      <c r="AA2" s="50">
        <v>0.36499999999999999</v>
      </c>
      <c r="AB2" s="50">
        <v>0.754</v>
      </c>
      <c r="AC2" s="50">
        <v>0.59599999999999997</v>
      </c>
      <c r="AD2" s="1">
        <v>0.38100000000000001</v>
      </c>
      <c r="AE2" s="1">
        <v>0.59499999999999997</v>
      </c>
      <c r="AF2" s="50">
        <v>0.191</v>
      </c>
      <c r="AG2" s="1">
        <v>8.7999999999999995E-2</v>
      </c>
      <c r="AH2" s="1">
        <v>0.439</v>
      </c>
      <c r="AI2" s="1">
        <v>0.35099999999999998</v>
      </c>
      <c r="AJ2" s="1">
        <v>0.11784365882930666</v>
      </c>
      <c r="AK2" s="1">
        <v>0.35215978564227662</v>
      </c>
      <c r="AL2" s="1">
        <v>0.23431612681296998</v>
      </c>
      <c r="AM2" s="1">
        <v>0.11668387318703</v>
      </c>
    </row>
    <row r="3" spans="1:39" x14ac:dyDescent="0.25">
      <c r="A3" t="s">
        <v>1683</v>
      </c>
      <c r="B3" t="s">
        <v>50</v>
      </c>
      <c r="C3">
        <v>54</v>
      </c>
      <c r="D3">
        <v>182</v>
      </c>
      <c r="E3">
        <v>202</v>
      </c>
      <c r="F3">
        <v>32</v>
      </c>
      <c r="G3">
        <v>17</v>
      </c>
      <c r="H3">
        <v>7</v>
      </c>
      <c r="I3">
        <v>0</v>
      </c>
      <c r="J3">
        <v>8</v>
      </c>
      <c r="K3">
        <v>19</v>
      </c>
      <c r="L3">
        <v>26</v>
      </c>
      <c r="M3">
        <v>18</v>
      </c>
      <c r="N3">
        <v>0</v>
      </c>
      <c r="O3">
        <v>84</v>
      </c>
      <c r="P3">
        <v>1</v>
      </c>
      <c r="Q3">
        <v>1</v>
      </c>
      <c r="R3">
        <v>0</v>
      </c>
      <c r="S3">
        <v>3</v>
      </c>
      <c r="T3">
        <v>1</v>
      </c>
      <c r="U3">
        <v>2</v>
      </c>
      <c r="V3" s="48">
        <v>0.17599999999999999</v>
      </c>
      <c r="W3" s="48">
        <v>0.26100000000000001</v>
      </c>
      <c r="X3" s="1">
        <v>0.28399999999999997</v>
      </c>
      <c r="Y3" s="1">
        <v>0.63500000000000001</v>
      </c>
      <c r="Z3" s="1">
        <v>0.438</v>
      </c>
      <c r="AA3" s="50">
        <v>0.45500000000000002</v>
      </c>
      <c r="AB3" s="50">
        <v>0.76200000000000001</v>
      </c>
      <c r="AC3" s="50">
        <v>0.65</v>
      </c>
      <c r="AD3" s="50">
        <v>0.44</v>
      </c>
      <c r="AE3" s="1">
        <v>0.63400000000000001</v>
      </c>
      <c r="AF3" s="1">
        <v>0.153</v>
      </c>
      <c r="AG3" s="1">
        <v>8.8999999999999996E-2</v>
      </c>
      <c r="AH3" s="1">
        <v>0.41599999999999998</v>
      </c>
      <c r="AI3" s="1">
        <v>0.32699999999999996</v>
      </c>
      <c r="AJ3" s="1">
        <v>9.3686974512767349E-2</v>
      </c>
      <c r="AK3" s="1">
        <v>0.35135173943051368</v>
      </c>
      <c r="AL3" s="1">
        <v>0.25766476491774631</v>
      </c>
      <c r="AM3" s="1">
        <v>6.9335235082253643E-2</v>
      </c>
    </row>
    <row r="4" spans="1:39" x14ac:dyDescent="0.25">
      <c r="A4" t="s">
        <v>129</v>
      </c>
      <c r="B4" t="s">
        <v>130</v>
      </c>
      <c r="C4">
        <v>52</v>
      </c>
      <c r="D4">
        <v>200</v>
      </c>
      <c r="E4">
        <v>231</v>
      </c>
      <c r="F4">
        <v>45</v>
      </c>
      <c r="G4">
        <v>28</v>
      </c>
      <c r="H4">
        <v>8</v>
      </c>
      <c r="I4">
        <v>3</v>
      </c>
      <c r="J4">
        <v>6</v>
      </c>
      <c r="K4">
        <v>28</v>
      </c>
      <c r="L4">
        <v>24</v>
      </c>
      <c r="M4">
        <v>28</v>
      </c>
      <c r="N4">
        <v>0</v>
      </c>
      <c r="O4">
        <v>72</v>
      </c>
      <c r="P4">
        <v>1</v>
      </c>
      <c r="Q4">
        <v>2</v>
      </c>
      <c r="R4">
        <v>0</v>
      </c>
      <c r="S4">
        <v>1</v>
      </c>
      <c r="T4">
        <v>0</v>
      </c>
      <c r="U4">
        <v>0</v>
      </c>
      <c r="V4" s="48">
        <v>0.22500000000000001</v>
      </c>
      <c r="W4" s="48">
        <v>0.309</v>
      </c>
      <c r="X4" s="1">
        <v>0.28999999999999998</v>
      </c>
      <c r="Y4" s="1">
        <v>0.65400000000000003</v>
      </c>
      <c r="Z4" s="1">
        <v>0.42699999999999999</v>
      </c>
      <c r="AA4" s="1">
        <v>0.53100000000000003</v>
      </c>
      <c r="AB4" s="1">
        <v>0.86799999999999999</v>
      </c>
      <c r="AC4" s="1">
        <v>0.72599999999999998</v>
      </c>
      <c r="AD4" s="51">
        <v>0.377</v>
      </c>
      <c r="AE4" s="1">
        <v>0.56699999999999995</v>
      </c>
      <c r="AF4" s="1">
        <v>0.11700000000000001</v>
      </c>
      <c r="AG4" s="1">
        <v>0.121</v>
      </c>
      <c r="AH4" s="1">
        <v>0.312</v>
      </c>
      <c r="AI4" s="1">
        <v>0.191</v>
      </c>
      <c r="AJ4" s="1">
        <v>0.124349152275816</v>
      </c>
      <c r="AK4" s="1">
        <v>0.25072458073876447</v>
      </c>
      <c r="AL4" s="1">
        <v>0.12637542846294847</v>
      </c>
      <c r="AM4" s="1">
        <v>6.4624571537051534E-2</v>
      </c>
    </row>
    <row r="5" spans="1:39" x14ac:dyDescent="0.25">
      <c r="A5" t="s">
        <v>122</v>
      </c>
      <c r="B5" t="s">
        <v>78</v>
      </c>
      <c r="C5">
        <v>58</v>
      </c>
      <c r="D5">
        <v>201</v>
      </c>
      <c r="E5">
        <v>221</v>
      </c>
      <c r="F5">
        <v>53</v>
      </c>
      <c r="G5">
        <v>39</v>
      </c>
      <c r="H5">
        <v>9</v>
      </c>
      <c r="I5">
        <v>0</v>
      </c>
      <c r="J5">
        <v>5</v>
      </c>
      <c r="K5">
        <v>22</v>
      </c>
      <c r="L5">
        <v>25</v>
      </c>
      <c r="M5">
        <v>16</v>
      </c>
      <c r="N5">
        <v>2</v>
      </c>
      <c r="O5">
        <v>49</v>
      </c>
      <c r="P5">
        <v>3</v>
      </c>
      <c r="Q5">
        <v>1</v>
      </c>
      <c r="R5">
        <v>0</v>
      </c>
      <c r="S5">
        <v>4</v>
      </c>
      <c r="T5">
        <v>0</v>
      </c>
      <c r="U5">
        <v>0</v>
      </c>
      <c r="V5" s="48">
        <v>0.26400000000000001</v>
      </c>
      <c r="W5" s="48">
        <v>0.308</v>
      </c>
      <c r="X5" s="1">
        <v>0.33900000000000002</v>
      </c>
      <c r="Y5" s="1">
        <v>0.68500000000000005</v>
      </c>
      <c r="Z5" s="1">
        <v>0.47</v>
      </c>
      <c r="AA5" s="1">
        <v>0.67400000000000004</v>
      </c>
      <c r="AB5" s="1">
        <v>0.88800000000000001</v>
      </c>
      <c r="AC5" s="1">
        <v>0.79200000000000004</v>
      </c>
      <c r="AD5" s="51">
        <v>0.376</v>
      </c>
      <c r="AE5" s="1">
        <v>0.59299999999999997</v>
      </c>
      <c r="AF5" s="1">
        <v>9.8000000000000004E-2</v>
      </c>
      <c r="AG5" s="1">
        <v>7.1999999999999995E-2</v>
      </c>
      <c r="AH5" s="1">
        <v>0.222</v>
      </c>
      <c r="AI5" s="1">
        <v>0.15000000000000002</v>
      </c>
      <c r="AJ5" s="1">
        <v>9.8463001974288061E-2</v>
      </c>
      <c r="AK5" s="1">
        <v>0.18403321716235282</v>
      </c>
      <c r="AL5" s="1">
        <v>8.5570215188064763E-2</v>
      </c>
      <c r="AM5" s="1">
        <v>6.4429784811935259E-2</v>
      </c>
    </row>
    <row r="6" spans="1:39" x14ac:dyDescent="0.25">
      <c r="A6" t="s">
        <v>358</v>
      </c>
      <c r="B6" t="s">
        <v>83</v>
      </c>
      <c r="C6">
        <v>52</v>
      </c>
      <c r="D6">
        <v>168</v>
      </c>
      <c r="E6">
        <v>189</v>
      </c>
      <c r="F6">
        <v>37</v>
      </c>
      <c r="G6">
        <v>28</v>
      </c>
      <c r="H6">
        <v>5</v>
      </c>
      <c r="I6">
        <v>1</v>
      </c>
      <c r="J6">
        <v>3</v>
      </c>
      <c r="K6">
        <v>20</v>
      </c>
      <c r="L6">
        <v>15</v>
      </c>
      <c r="M6">
        <v>9</v>
      </c>
      <c r="N6">
        <v>0</v>
      </c>
      <c r="O6">
        <v>53</v>
      </c>
      <c r="P6">
        <v>9</v>
      </c>
      <c r="Q6">
        <v>2</v>
      </c>
      <c r="R6">
        <v>1</v>
      </c>
      <c r="S6">
        <v>0</v>
      </c>
      <c r="T6">
        <v>4</v>
      </c>
      <c r="U6">
        <v>1</v>
      </c>
      <c r="V6" s="48">
        <v>0.22</v>
      </c>
      <c r="W6" s="48">
        <v>0.27300000000000002</v>
      </c>
      <c r="X6" s="1">
        <v>0.34200000000000003</v>
      </c>
      <c r="Y6" s="1">
        <v>0.70699999999999996</v>
      </c>
      <c r="Z6" s="1">
        <v>0.49199999999999999</v>
      </c>
      <c r="AA6" s="1">
        <v>0.63800000000000001</v>
      </c>
      <c r="AB6" s="1">
        <v>0.80900000000000005</v>
      </c>
      <c r="AC6" s="1">
        <v>0.73899999999999999</v>
      </c>
      <c r="AD6" s="1">
        <v>0.41099999999999998</v>
      </c>
      <c r="AE6" s="50">
        <v>0.67200000000000004</v>
      </c>
      <c r="AF6" s="1">
        <v>0.128</v>
      </c>
      <c r="AG6" s="1">
        <v>4.8000000000000001E-2</v>
      </c>
      <c r="AH6" s="1">
        <v>0.28000000000000003</v>
      </c>
      <c r="AI6" s="1">
        <v>0.23200000000000004</v>
      </c>
      <c r="AJ6" s="1">
        <v>7.6629147970983899E-2</v>
      </c>
      <c r="AK6" s="1">
        <v>0.24687478618054617</v>
      </c>
      <c r="AL6" s="1">
        <v>0.17024563820956229</v>
      </c>
      <c r="AM6" s="1">
        <v>6.1754361790437751E-2</v>
      </c>
    </row>
    <row r="7" spans="1:39" x14ac:dyDescent="0.25">
      <c r="A7" t="s">
        <v>150</v>
      </c>
      <c r="B7" t="s">
        <v>46</v>
      </c>
      <c r="C7">
        <v>55</v>
      </c>
      <c r="D7">
        <v>185</v>
      </c>
      <c r="E7">
        <v>208</v>
      </c>
      <c r="F7">
        <v>35</v>
      </c>
      <c r="G7">
        <v>20</v>
      </c>
      <c r="H7">
        <v>6</v>
      </c>
      <c r="I7">
        <v>2</v>
      </c>
      <c r="J7">
        <v>7</v>
      </c>
      <c r="K7">
        <v>24</v>
      </c>
      <c r="L7">
        <v>19</v>
      </c>
      <c r="M7">
        <v>21</v>
      </c>
      <c r="N7">
        <v>0</v>
      </c>
      <c r="O7">
        <v>57</v>
      </c>
      <c r="P7">
        <v>1</v>
      </c>
      <c r="Q7">
        <v>0</v>
      </c>
      <c r="R7">
        <v>0</v>
      </c>
      <c r="S7">
        <v>2</v>
      </c>
      <c r="T7">
        <v>1</v>
      </c>
      <c r="U7">
        <v>1</v>
      </c>
      <c r="V7" s="48">
        <v>0.189</v>
      </c>
      <c r="W7" s="48">
        <v>0.27800000000000002</v>
      </c>
      <c r="X7" s="1">
        <v>0.313</v>
      </c>
      <c r="Y7" s="1">
        <v>0.70199999999999996</v>
      </c>
      <c r="Z7" s="1">
        <v>0.46600000000000003</v>
      </c>
      <c r="AA7" s="1">
        <v>0.58499999999999996</v>
      </c>
      <c r="AB7" s="1">
        <v>0.86599999999999999</v>
      </c>
      <c r="AC7" s="1">
        <v>0.751</v>
      </c>
      <c r="AD7" s="1">
        <v>0.39300000000000002</v>
      </c>
      <c r="AE7" s="1">
        <v>0.56699999999999995</v>
      </c>
      <c r="AF7" s="1">
        <v>0.11600000000000001</v>
      </c>
      <c r="AG7" s="1">
        <v>0.10100000000000001</v>
      </c>
      <c r="AH7" s="1">
        <v>0.27400000000000002</v>
      </c>
      <c r="AI7" s="1">
        <v>0.17300000000000001</v>
      </c>
      <c r="AJ7" s="1">
        <v>0.10433496857890924</v>
      </c>
      <c r="AK7" s="1">
        <v>0.21573780252533531</v>
      </c>
      <c r="AL7" s="1">
        <v>0.11140283394642607</v>
      </c>
      <c r="AM7" s="1">
        <v>6.1597166053573946E-2</v>
      </c>
    </row>
    <row r="8" spans="1:39" x14ac:dyDescent="0.25">
      <c r="A8" t="s">
        <v>182</v>
      </c>
      <c r="B8" t="s">
        <v>34</v>
      </c>
      <c r="C8">
        <v>55</v>
      </c>
      <c r="D8">
        <v>198</v>
      </c>
      <c r="E8">
        <v>213</v>
      </c>
      <c r="F8">
        <v>53</v>
      </c>
      <c r="G8">
        <v>29</v>
      </c>
      <c r="H8">
        <v>11</v>
      </c>
      <c r="I8">
        <v>1</v>
      </c>
      <c r="J8">
        <v>12</v>
      </c>
      <c r="K8">
        <v>30</v>
      </c>
      <c r="L8">
        <v>32</v>
      </c>
      <c r="M8">
        <v>13</v>
      </c>
      <c r="N8">
        <v>1</v>
      </c>
      <c r="O8">
        <v>36</v>
      </c>
      <c r="P8">
        <v>1</v>
      </c>
      <c r="Q8">
        <v>1</v>
      </c>
      <c r="R8">
        <v>0</v>
      </c>
      <c r="S8">
        <v>5</v>
      </c>
      <c r="T8">
        <v>1</v>
      </c>
      <c r="U8">
        <v>0</v>
      </c>
      <c r="V8" s="48">
        <v>0.26800000000000002</v>
      </c>
      <c r="W8" s="48">
        <v>0.34699999999999998</v>
      </c>
      <c r="X8" s="1">
        <v>0.33</v>
      </c>
      <c r="Y8" s="1">
        <v>0.69899999999999995</v>
      </c>
      <c r="Z8" s="1">
        <v>0.48</v>
      </c>
      <c r="AA8" s="49">
        <v>0.76600000000000001</v>
      </c>
      <c r="AB8" s="1">
        <v>0.89700000000000002</v>
      </c>
      <c r="AC8" s="1">
        <v>0.84299999999999997</v>
      </c>
      <c r="AD8" s="1">
        <v>0.40600000000000003</v>
      </c>
      <c r="AE8" s="1">
        <v>0.55400000000000005</v>
      </c>
      <c r="AF8" s="1">
        <v>7.4999999999999997E-2</v>
      </c>
      <c r="AG8" s="1">
        <v>6.0999999999999999E-2</v>
      </c>
      <c r="AH8" s="1">
        <v>0.16900000000000001</v>
      </c>
      <c r="AI8" s="1">
        <v>0.10800000000000001</v>
      </c>
      <c r="AJ8" s="1">
        <v>8.8842540423933414E-2</v>
      </c>
      <c r="AK8" s="1">
        <v>0.13540905204992221</v>
      </c>
      <c r="AL8" s="1">
        <v>4.6566511625988793E-2</v>
      </c>
      <c r="AM8" s="1">
        <v>6.1433488374011219E-2</v>
      </c>
    </row>
    <row r="9" spans="1:39" x14ac:dyDescent="0.25">
      <c r="A9" t="s">
        <v>289</v>
      </c>
      <c r="B9" t="s">
        <v>90</v>
      </c>
      <c r="C9">
        <v>52</v>
      </c>
      <c r="D9">
        <v>172</v>
      </c>
      <c r="E9">
        <v>193</v>
      </c>
      <c r="F9">
        <v>37</v>
      </c>
      <c r="G9">
        <v>21</v>
      </c>
      <c r="H9">
        <v>6</v>
      </c>
      <c r="I9">
        <v>1</v>
      </c>
      <c r="J9">
        <v>9</v>
      </c>
      <c r="K9">
        <v>23</v>
      </c>
      <c r="L9">
        <v>26</v>
      </c>
      <c r="M9">
        <v>18</v>
      </c>
      <c r="N9">
        <v>0</v>
      </c>
      <c r="O9">
        <v>66</v>
      </c>
      <c r="P9">
        <v>2</v>
      </c>
      <c r="Q9">
        <v>1</v>
      </c>
      <c r="R9">
        <v>0</v>
      </c>
      <c r="S9">
        <v>4</v>
      </c>
      <c r="T9">
        <v>0</v>
      </c>
      <c r="U9">
        <v>1</v>
      </c>
      <c r="V9" s="48">
        <v>0.215</v>
      </c>
      <c r="W9" s="48">
        <v>0.308</v>
      </c>
      <c r="X9" s="1">
        <v>0.29199999999999998</v>
      </c>
      <c r="Y9" s="1">
        <v>0.70199999999999996</v>
      </c>
      <c r="Z9" s="1">
        <v>0.46800000000000003</v>
      </c>
      <c r="AA9" s="50">
        <v>0.48599999999999999</v>
      </c>
      <c r="AB9" s="1">
        <v>0.79900000000000004</v>
      </c>
      <c r="AC9" s="1">
        <v>0.68799999999999994</v>
      </c>
      <c r="AD9" s="1">
        <v>0.43</v>
      </c>
      <c r="AE9" s="1">
        <v>0.57999999999999996</v>
      </c>
      <c r="AF9" s="1">
        <v>0.14599999999999999</v>
      </c>
      <c r="AG9" s="1">
        <v>9.2999999999999999E-2</v>
      </c>
      <c r="AH9" s="1">
        <v>0.34200000000000003</v>
      </c>
      <c r="AI9" s="1">
        <v>0.24900000000000003</v>
      </c>
      <c r="AJ9" s="1">
        <v>9.5708775888156378E-2</v>
      </c>
      <c r="AK9" s="1">
        <v>0.28411091545252737</v>
      </c>
      <c r="AL9" s="1">
        <v>0.18840213956437099</v>
      </c>
      <c r="AM9" s="1">
        <v>6.0597860435629036E-2</v>
      </c>
    </row>
    <row r="10" spans="1:39" x14ac:dyDescent="0.25">
      <c r="A10" t="s">
        <v>238</v>
      </c>
      <c r="B10" t="s">
        <v>70</v>
      </c>
      <c r="C10">
        <v>53</v>
      </c>
      <c r="D10">
        <v>201</v>
      </c>
      <c r="E10">
        <v>221</v>
      </c>
      <c r="F10">
        <v>62</v>
      </c>
      <c r="G10">
        <v>40</v>
      </c>
      <c r="H10">
        <v>16</v>
      </c>
      <c r="I10">
        <v>0</v>
      </c>
      <c r="J10">
        <v>6</v>
      </c>
      <c r="K10">
        <v>36</v>
      </c>
      <c r="L10">
        <v>15</v>
      </c>
      <c r="M10">
        <v>17</v>
      </c>
      <c r="N10">
        <v>1</v>
      </c>
      <c r="O10">
        <v>45</v>
      </c>
      <c r="P10">
        <v>2</v>
      </c>
      <c r="Q10">
        <v>1</v>
      </c>
      <c r="R10">
        <v>0</v>
      </c>
      <c r="S10">
        <v>4</v>
      </c>
      <c r="T10">
        <v>4</v>
      </c>
      <c r="U10">
        <v>0</v>
      </c>
      <c r="V10" s="48">
        <v>0.308</v>
      </c>
      <c r="W10" s="48">
        <v>0.36199999999999999</v>
      </c>
      <c r="X10" s="1">
        <v>0.28999999999999998</v>
      </c>
      <c r="Y10" s="1">
        <v>0.61</v>
      </c>
      <c r="Z10" s="1">
        <v>0.42699999999999999</v>
      </c>
      <c r="AA10" s="1">
        <v>0.71199999999999997</v>
      </c>
      <c r="AB10" s="1">
        <v>0.91300000000000003</v>
      </c>
      <c r="AC10" s="1">
        <v>0.83499999999999996</v>
      </c>
      <c r="AD10" s="1">
        <v>0.42799999999999999</v>
      </c>
      <c r="AE10" s="49">
        <v>0.52900000000000003</v>
      </c>
      <c r="AF10" s="1">
        <v>7.0000000000000007E-2</v>
      </c>
      <c r="AG10" s="1">
        <v>7.6999999999999999E-2</v>
      </c>
      <c r="AH10" s="1">
        <v>0.20399999999999999</v>
      </c>
      <c r="AI10" s="1">
        <v>0.127</v>
      </c>
      <c r="AJ10" s="1">
        <v>9.3655807604935248E-2</v>
      </c>
      <c r="AK10" s="1">
        <v>0.16127843932184566</v>
      </c>
      <c r="AL10" s="1">
        <v>6.7622631716910409E-2</v>
      </c>
      <c r="AM10" s="1">
        <v>5.9377368283089593E-2</v>
      </c>
    </row>
    <row r="11" spans="1:39" x14ac:dyDescent="0.25">
      <c r="A11" t="s">
        <v>366</v>
      </c>
      <c r="B11" t="s">
        <v>117</v>
      </c>
      <c r="C11">
        <v>58</v>
      </c>
      <c r="D11">
        <v>233</v>
      </c>
      <c r="E11">
        <v>261</v>
      </c>
      <c r="F11">
        <v>66</v>
      </c>
      <c r="G11">
        <v>43</v>
      </c>
      <c r="H11">
        <v>20</v>
      </c>
      <c r="I11">
        <v>0</v>
      </c>
      <c r="J11">
        <v>3</v>
      </c>
      <c r="K11">
        <v>35</v>
      </c>
      <c r="L11">
        <v>20</v>
      </c>
      <c r="M11">
        <v>24</v>
      </c>
      <c r="N11">
        <v>0</v>
      </c>
      <c r="O11">
        <v>57</v>
      </c>
      <c r="P11">
        <v>2</v>
      </c>
      <c r="Q11">
        <v>0</v>
      </c>
      <c r="R11">
        <v>1</v>
      </c>
      <c r="S11">
        <v>3</v>
      </c>
      <c r="T11">
        <v>0</v>
      </c>
      <c r="U11">
        <v>0</v>
      </c>
      <c r="V11" s="48">
        <v>0.28299999999999997</v>
      </c>
      <c r="W11" s="48">
        <v>0.33500000000000002</v>
      </c>
      <c r="X11" s="1">
        <v>0.25700000000000001</v>
      </c>
      <c r="Y11" s="1">
        <v>0.64500000000000002</v>
      </c>
      <c r="Z11" s="1">
        <v>0.42399999999999999</v>
      </c>
      <c r="AA11" s="1">
        <v>0.624</v>
      </c>
      <c r="AB11" s="49">
        <v>0.92</v>
      </c>
      <c r="AC11" s="1">
        <v>0.81799999999999995</v>
      </c>
      <c r="AD11" s="1">
        <v>0.432</v>
      </c>
      <c r="AE11" s="1">
        <v>0.61699999999999999</v>
      </c>
      <c r="AF11" s="1">
        <v>7.6999999999999999E-2</v>
      </c>
      <c r="AG11" s="1">
        <v>9.1999999999999998E-2</v>
      </c>
      <c r="AH11" s="1">
        <v>0.218</v>
      </c>
      <c r="AI11" s="1">
        <v>0.126</v>
      </c>
      <c r="AJ11" s="1">
        <v>0.10560582109518045</v>
      </c>
      <c r="AK11" s="1">
        <v>0.17643748063889828</v>
      </c>
      <c r="AL11" s="1">
        <v>7.0831659543717826E-2</v>
      </c>
      <c r="AM11" s="1">
        <v>5.5168340456282175E-2</v>
      </c>
    </row>
    <row r="12" spans="1:39" x14ac:dyDescent="0.25">
      <c r="A12" t="s">
        <v>262</v>
      </c>
      <c r="B12" t="s">
        <v>117</v>
      </c>
      <c r="C12">
        <v>58</v>
      </c>
      <c r="D12">
        <v>219</v>
      </c>
      <c r="E12">
        <v>254</v>
      </c>
      <c r="F12">
        <v>64</v>
      </c>
      <c r="G12">
        <v>30</v>
      </c>
      <c r="H12">
        <v>16</v>
      </c>
      <c r="I12">
        <v>1</v>
      </c>
      <c r="J12">
        <v>17</v>
      </c>
      <c r="K12">
        <v>45</v>
      </c>
      <c r="L12">
        <v>46</v>
      </c>
      <c r="M12">
        <v>31</v>
      </c>
      <c r="N12">
        <v>0</v>
      </c>
      <c r="O12">
        <v>43</v>
      </c>
      <c r="P12">
        <v>3</v>
      </c>
      <c r="Q12">
        <v>1</v>
      </c>
      <c r="R12">
        <v>0</v>
      </c>
      <c r="S12">
        <v>2</v>
      </c>
      <c r="T12">
        <v>10</v>
      </c>
      <c r="U12">
        <v>3</v>
      </c>
      <c r="V12" s="48">
        <v>0.29199999999999998</v>
      </c>
      <c r="W12" s="48">
        <v>0.41499999999999998</v>
      </c>
      <c r="X12" s="1">
        <v>0.25900000000000001</v>
      </c>
      <c r="Y12" s="1">
        <v>0.65600000000000003</v>
      </c>
      <c r="Z12" s="1">
        <v>0.41399999999999998</v>
      </c>
      <c r="AA12" s="49">
        <v>0.80600000000000005</v>
      </c>
      <c r="AB12" s="1">
        <v>0.88800000000000001</v>
      </c>
      <c r="AC12" s="49">
        <v>0.85699999999999998</v>
      </c>
      <c r="AD12" s="1">
        <v>0.39300000000000002</v>
      </c>
      <c r="AE12" s="49">
        <v>0.52400000000000002</v>
      </c>
      <c r="AF12" s="49">
        <v>5.8999999999999997E-2</v>
      </c>
      <c r="AG12" s="1">
        <v>0.122</v>
      </c>
      <c r="AH12" s="1">
        <v>0.16900000000000001</v>
      </c>
      <c r="AI12" s="1">
        <v>4.7000000000000014E-2</v>
      </c>
      <c r="AJ12" s="1">
        <v>0.13371611052840093</v>
      </c>
      <c r="AK12" s="1">
        <v>0.12688349828701687</v>
      </c>
      <c r="AL12" s="1">
        <v>-6.8326122413840673E-3</v>
      </c>
      <c r="AM12" s="1">
        <v>5.3832612241384081E-2</v>
      </c>
    </row>
    <row r="13" spans="1:39" x14ac:dyDescent="0.25">
      <c r="A13" t="s">
        <v>209</v>
      </c>
      <c r="B13" t="s">
        <v>78</v>
      </c>
      <c r="C13">
        <v>58</v>
      </c>
      <c r="D13">
        <v>209</v>
      </c>
      <c r="E13">
        <v>228</v>
      </c>
      <c r="F13">
        <v>56</v>
      </c>
      <c r="G13">
        <v>29</v>
      </c>
      <c r="H13">
        <v>12</v>
      </c>
      <c r="I13">
        <v>6</v>
      </c>
      <c r="J13">
        <v>9</v>
      </c>
      <c r="K13">
        <v>33</v>
      </c>
      <c r="L13">
        <v>42</v>
      </c>
      <c r="M13">
        <v>18</v>
      </c>
      <c r="N13">
        <v>2</v>
      </c>
      <c r="O13">
        <v>46</v>
      </c>
      <c r="P13">
        <v>0</v>
      </c>
      <c r="Q13">
        <v>1</v>
      </c>
      <c r="R13">
        <v>0</v>
      </c>
      <c r="S13">
        <v>2</v>
      </c>
      <c r="T13">
        <v>8</v>
      </c>
      <c r="U13">
        <v>1</v>
      </c>
      <c r="V13" s="48">
        <v>0.26800000000000002</v>
      </c>
      <c r="W13" s="48">
        <v>0.34899999999999998</v>
      </c>
      <c r="X13" s="1">
        <v>0.313</v>
      </c>
      <c r="Y13" s="49">
        <v>0.78200000000000003</v>
      </c>
      <c r="Z13" s="1">
        <v>0.505</v>
      </c>
      <c r="AA13" s="1">
        <v>0.69799999999999995</v>
      </c>
      <c r="AB13" s="1">
        <v>0.85099999999999998</v>
      </c>
      <c r="AC13" s="1">
        <v>0.79500000000000004</v>
      </c>
      <c r="AD13" s="1">
        <v>0.41</v>
      </c>
      <c r="AE13" s="1">
        <v>0.56999999999999995</v>
      </c>
      <c r="AF13" s="1">
        <v>0.10299999999999999</v>
      </c>
      <c r="AG13" s="1">
        <v>7.9000000000000001E-2</v>
      </c>
      <c r="AH13" s="1">
        <v>0.20200000000000001</v>
      </c>
      <c r="AI13" s="1">
        <v>0.12300000000000001</v>
      </c>
      <c r="AJ13" s="1">
        <v>9.3757995099390978E-2</v>
      </c>
      <c r="AK13" s="1">
        <v>0.16461636130035312</v>
      </c>
      <c r="AL13" s="1">
        <v>7.0858366200962142E-2</v>
      </c>
      <c r="AM13" s="1">
        <v>5.214163379903787E-2</v>
      </c>
    </row>
    <row r="14" spans="1:39" x14ac:dyDescent="0.25">
      <c r="A14" t="s">
        <v>180</v>
      </c>
      <c r="B14" t="s">
        <v>120</v>
      </c>
      <c r="C14">
        <v>56</v>
      </c>
      <c r="D14">
        <v>213</v>
      </c>
      <c r="E14">
        <v>234</v>
      </c>
      <c r="F14">
        <v>59</v>
      </c>
      <c r="G14">
        <v>32</v>
      </c>
      <c r="H14">
        <v>5</v>
      </c>
      <c r="I14">
        <v>0</v>
      </c>
      <c r="J14">
        <v>22</v>
      </c>
      <c r="K14">
        <v>41</v>
      </c>
      <c r="L14">
        <v>52</v>
      </c>
      <c r="M14">
        <v>17</v>
      </c>
      <c r="N14">
        <v>0</v>
      </c>
      <c r="O14">
        <v>54</v>
      </c>
      <c r="P14">
        <v>3</v>
      </c>
      <c r="Q14">
        <v>1</v>
      </c>
      <c r="R14">
        <v>0</v>
      </c>
      <c r="S14">
        <v>4</v>
      </c>
      <c r="T14">
        <v>0</v>
      </c>
      <c r="U14">
        <v>0</v>
      </c>
      <c r="V14" s="48">
        <v>0.27700000000000002</v>
      </c>
      <c r="W14" s="48">
        <v>0.39300000000000002</v>
      </c>
      <c r="X14" s="1">
        <v>0.33300000000000002</v>
      </c>
      <c r="Y14" s="49">
        <v>0.81200000000000006</v>
      </c>
      <c r="Z14" s="1">
        <v>0.52100000000000002</v>
      </c>
      <c r="AA14" s="1">
        <v>0.60899999999999999</v>
      </c>
      <c r="AB14" s="1">
        <v>0.83099999999999996</v>
      </c>
      <c r="AC14" s="1">
        <v>0.745</v>
      </c>
      <c r="AD14" s="1">
        <v>0.39200000000000002</v>
      </c>
      <c r="AE14" s="50">
        <v>0.65800000000000003</v>
      </c>
      <c r="AF14" s="1">
        <v>0.13300000000000001</v>
      </c>
      <c r="AG14" s="1">
        <v>7.2999999999999995E-2</v>
      </c>
      <c r="AH14" s="1">
        <v>0.23100000000000001</v>
      </c>
      <c r="AI14" s="1">
        <v>0.15800000000000003</v>
      </c>
      <c r="AJ14" s="1">
        <v>9.6161857475771301E-2</v>
      </c>
      <c r="AK14" s="1">
        <v>0.20271815011323846</v>
      </c>
      <c r="AL14" s="1">
        <v>0.10655629263746716</v>
      </c>
      <c r="AM14" s="1">
        <v>5.144370736253287E-2</v>
      </c>
    </row>
    <row r="15" spans="1:39" x14ac:dyDescent="0.25">
      <c r="A15" t="s">
        <v>189</v>
      </c>
      <c r="B15" t="s">
        <v>42</v>
      </c>
      <c r="C15">
        <v>55</v>
      </c>
      <c r="D15">
        <v>204</v>
      </c>
      <c r="E15">
        <v>227</v>
      </c>
      <c r="F15">
        <v>51</v>
      </c>
      <c r="G15">
        <v>38</v>
      </c>
      <c r="H15">
        <v>7</v>
      </c>
      <c r="I15">
        <v>1</v>
      </c>
      <c r="J15">
        <v>5</v>
      </c>
      <c r="K15">
        <v>29</v>
      </c>
      <c r="L15">
        <v>26</v>
      </c>
      <c r="M15">
        <v>16</v>
      </c>
      <c r="N15">
        <v>0</v>
      </c>
      <c r="O15">
        <v>48</v>
      </c>
      <c r="P15">
        <v>5</v>
      </c>
      <c r="Q15">
        <v>2</v>
      </c>
      <c r="R15">
        <v>0</v>
      </c>
      <c r="S15">
        <v>5</v>
      </c>
      <c r="T15">
        <v>2</v>
      </c>
      <c r="U15">
        <v>4</v>
      </c>
      <c r="V15" s="48">
        <v>0.25</v>
      </c>
      <c r="W15" s="48">
        <v>0.30199999999999999</v>
      </c>
      <c r="X15" s="1">
        <v>0.29199999999999998</v>
      </c>
      <c r="Y15" s="1">
        <v>0.61199999999999999</v>
      </c>
      <c r="Z15" s="1">
        <v>0.42499999999999999</v>
      </c>
      <c r="AA15" s="1">
        <v>0.69799999999999995</v>
      </c>
      <c r="AB15" s="1">
        <v>0.90200000000000002</v>
      </c>
      <c r="AC15" s="1">
        <v>0.82</v>
      </c>
      <c r="AD15" s="1">
        <v>0.41699999999999998</v>
      </c>
      <c r="AE15" s="1">
        <v>0.61699999999999999</v>
      </c>
      <c r="AF15" s="1">
        <v>7.5999999999999998E-2</v>
      </c>
      <c r="AG15" s="1">
        <v>7.0000000000000007E-2</v>
      </c>
      <c r="AH15" s="1">
        <v>0.21099999999999999</v>
      </c>
      <c r="AI15" s="1">
        <v>0.14099999999999999</v>
      </c>
      <c r="AJ15" s="1">
        <v>9.5471521586619312E-2</v>
      </c>
      <c r="AK15" s="1">
        <v>0.18541763046222043</v>
      </c>
      <c r="AL15" s="1">
        <v>8.9946108875601116E-2</v>
      </c>
      <c r="AM15" s="1">
        <v>5.105389112439887E-2</v>
      </c>
    </row>
    <row r="16" spans="1:39" x14ac:dyDescent="0.25">
      <c r="A16" t="s">
        <v>202</v>
      </c>
      <c r="B16" t="s">
        <v>81</v>
      </c>
      <c r="C16">
        <v>55</v>
      </c>
      <c r="D16">
        <v>209</v>
      </c>
      <c r="E16">
        <v>226</v>
      </c>
      <c r="F16">
        <v>54</v>
      </c>
      <c r="G16">
        <v>42</v>
      </c>
      <c r="H16">
        <v>8</v>
      </c>
      <c r="I16">
        <v>0</v>
      </c>
      <c r="J16">
        <v>4</v>
      </c>
      <c r="K16">
        <v>22</v>
      </c>
      <c r="L16">
        <v>19</v>
      </c>
      <c r="M16">
        <v>13</v>
      </c>
      <c r="N16">
        <v>0</v>
      </c>
      <c r="O16">
        <v>35</v>
      </c>
      <c r="P16">
        <v>1</v>
      </c>
      <c r="Q16">
        <v>1</v>
      </c>
      <c r="R16">
        <v>2</v>
      </c>
      <c r="S16">
        <v>7</v>
      </c>
      <c r="T16">
        <v>4</v>
      </c>
      <c r="U16">
        <v>2</v>
      </c>
      <c r="V16" s="48">
        <v>0.25800000000000001</v>
      </c>
      <c r="W16" s="48">
        <v>0.28899999999999998</v>
      </c>
      <c r="X16" s="1">
        <v>0.27600000000000002</v>
      </c>
      <c r="Y16" s="1">
        <v>0.65300000000000002</v>
      </c>
      <c r="Z16" s="1">
        <v>0.436</v>
      </c>
      <c r="AA16" s="1">
        <v>0.73399999999999999</v>
      </c>
      <c r="AB16" s="1">
        <v>0.90800000000000003</v>
      </c>
      <c r="AC16" s="1">
        <v>0.84499999999999997</v>
      </c>
      <c r="AD16" s="1">
        <v>0.42499999999999999</v>
      </c>
      <c r="AE16" s="1">
        <v>0.55800000000000005</v>
      </c>
      <c r="AF16" s="1">
        <v>6.8000000000000005E-2</v>
      </c>
      <c r="AG16" s="1">
        <v>5.8000000000000003E-2</v>
      </c>
      <c r="AH16" s="1">
        <v>0.155</v>
      </c>
      <c r="AI16" s="1">
        <v>9.7000000000000003E-2</v>
      </c>
      <c r="AJ16" s="1">
        <v>9.924142609333049E-2</v>
      </c>
      <c r="AK16" s="1">
        <v>0.14664311758086529</v>
      </c>
      <c r="AL16" s="1">
        <v>4.74016914875348E-2</v>
      </c>
      <c r="AM16" s="1">
        <v>4.9598308512465203E-2</v>
      </c>
    </row>
    <row r="17" spans="1:39" x14ac:dyDescent="0.25">
      <c r="A17" t="s">
        <v>359</v>
      </c>
      <c r="B17" t="s">
        <v>100</v>
      </c>
      <c r="C17">
        <v>55</v>
      </c>
      <c r="D17">
        <v>198</v>
      </c>
      <c r="E17">
        <v>218</v>
      </c>
      <c r="F17">
        <v>57</v>
      </c>
      <c r="G17">
        <v>26</v>
      </c>
      <c r="H17">
        <v>14</v>
      </c>
      <c r="I17">
        <v>2</v>
      </c>
      <c r="J17">
        <v>15</v>
      </c>
      <c r="K17">
        <v>34</v>
      </c>
      <c r="L17">
        <v>40</v>
      </c>
      <c r="M17">
        <v>18</v>
      </c>
      <c r="N17">
        <v>0</v>
      </c>
      <c r="O17">
        <v>56</v>
      </c>
      <c r="P17">
        <v>2</v>
      </c>
      <c r="Q17">
        <v>0</v>
      </c>
      <c r="R17">
        <v>0</v>
      </c>
      <c r="S17">
        <v>0</v>
      </c>
      <c r="T17">
        <v>2</v>
      </c>
      <c r="U17">
        <v>1</v>
      </c>
      <c r="V17" s="48">
        <v>0.28799999999999998</v>
      </c>
      <c r="W17" s="48">
        <v>0.4</v>
      </c>
      <c r="X17" s="1">
        <v>0.25800000000000001</v>
      </c>
      <c r="Y17" s="1">
        <v>0.65</v>
      </c>
      <c r="Z17" s="1">
        <v>0.41799999999999998</v>
      </c>
      <c r="AA17" s="1">
        <v>0.55000000000000004</v>
      </c>
      <c r="AB17" s="1">
        <v>0.85199999999999998</v>
      </c>
      <c r="AC17" s="1">
        <v>0.74099999999999999</v>
      </c>
      <c r="AD17" s="1">
        <v>0.40699999999999997</v>
      </c>
      <c r="AE17" s="1">
        <v>0.60599999999999998</v>
      </c>
      <c r="AF17" s="1">
        <v>0.108</v>
      </c>
      <c r="AG17" s="1">
        <v>8.3000000000000004E-2</v>
      </c>
      <c r="AH17" s="1">
        <v>0.25700000000000001</v>
      </c>
      <c r="AI17" s="1">
        <v>0.17399999999999999</v>
      </c>
      <c r="AJ17" s="1">
        <v>0.12367170159650409</v>
      </c>
      <c r="AK17" s="1">
        <v>0.24953630792299344</v>
      </c>
      <c r="AL17" s="1">
        <v>0.12586460632648935</v>
      </c>
      <c r="AM17" s="1">
        <v>4.8135393673510635E-2</v>
      </c>
    </row>
    <row r="18" spans="1:39" x14ac:dyDescent="0.25">
      <c r="A18" t="s">
        <v>232</v>
      </c>
      <c r="B18" t="s">
        <v>130</v>
      </c>
      <c r="C18">
        <v>55</v>
      </c>
      <c r="D18">
        <v>213</v>
      </c>
      <c r="E18">
        <v>226</v>
      </c>
      <c r="F18">
        <v>63</v>
      </c>
      <c r="G18">
        <v>35</v>
      </c>
      <c r="H18">
        <v>14</v>
      </c>
      <c r="I18">
        <v>0</v>
      </c>
      <c r="J18">
        <v>14</v>
      </c>
      <c r="K18">
        <v>26</v>
      </c>
      <c r="L18">
        <v>41</v>
      </c>
      <c r="M18">
        <v>12</v>
      </c>
      <c r="N18">
        <v>0</v>
      </c>
      <c r="O18">
        <v>56</v>
      </c>
      <c r="P18">
        <v>0</v>
      </c>
      <c r="Q18">
        <v>1</v>
      </c>
      <c r="R18">
        <v>0</v>
      </c>
      <c r="S18">
        <v>4</v>
      </c>
      <c r="T18">
        <v>0</v>
      </c>
      <c r="U18">
        <v>0</v>
      </c>
      <c r="V18" s="48">
        <v>0.29599999999999999</v>
      </c>
      <c r="W18" s="48">
        <v>0.373</v>
      </c>
      <c r="X18" s="50">
        <v>0.41099999999999998</v>
      </c>
      <c r="Y18" s="1">
        <v>0.76400000000000001</v>
      </c>
      <c r="Z18" s="50">
        <v>0.54300000000000004</v>
      </c>
      <c r="AA18" s="1">
        <v>0.628</v>
      </c>
      <c r="AB18" s="1">
        <v>0.81699999999999995</v>
      </c>
      <c r="AC18" s="1">
        <v>0.72799999999999998</v>
      </c>
      <c r="AD18" s="51">
        <v>0.374</v>
      </c>
      <c r="AE18" s="1">
        <v>0.63700000000000001</v>
      </c>
      <c r="AF18" s="1">
        <v>0.14799999999999999</v>
      </c>
      <c r="AG18" s="1">
        <v>5.2999999999999999E-2</v>
      </c>
      <c r="AH18" s="1">
        <v>0.248</v>
      </c>
      <c r="AI18" s="1">
        <v>0.19500000000000001</v>
      </c>
      <c r="AJ18" s="1">
        <v>7.0232365014442202E-2</v>
      </c>
      <c r="AK18" s="1">
        <v>0.22214530011400624</v>
      </c>
      <c r="AL18" s="1">
        <v>0.15191293509956405</v>
      </c>
      <c r="AM18" s="1">
        <v>4.3087064900435956E-2</v>
      </c>
    </row>
    <row r="19" spans="1:39" x14ac:dyDescent="0.25">
      <c r="A19" t="s">
        <v>334</v>
      </c>
      <c r="B19" t="s">
        <v>46</v>
      </c>
      <c r="C19">
        <v>58</v>
      </c>
      <c r="D19">
        <v>209</v>
      </c>
      <c r="E19">
        <v>230</v>
      </c>
      <c r="F19">
        <v>48</v>
      </c>
      <c r="G19">
        <v>34</v>
      </c>
      <c r="H19">
        <v>7</v>
      </c>
      <c r="I19">
        <v>0</v>
      </c>
      <c r="J19">
        <v>7</v>
      </c>
      <c r="K19">
        <v>22</v>
      </c>
      <c r="L19">
        <v>23</v>
      </c>
      <c r="M19">
        <v>17</v>
      </c>
      <c r="N19">
        <v>0</v>
      </c>
      <c r="O19">
        <v>35</v>
      </c>
      <c r="P19">
        <v>3</v>
      </c>
      <c r="Q19">
        <v>0</v>
      </c>
      <c r="R19">
        <v>1</v>
      </c>
      <c r="S19">
        <v>3</v>
      </c>
      <c r="T19">
        <v>1</v>
      </c>
      <c r="U19">
        <v>3</v>
      </c>
      <c r="V19" s="48">
        <v>0.23</v>
      </c>
      <c r="W19" s="48">
        <v>0.29099999999999998</v>
      </c>
      <c r="X19" s="1">
        <v>0.27500000000000002</v>
      </c>
      <c r="Y19" s="1">
        <v>0.71</v>
      </c>
      <c r="Z19" s="1">
        <v>0.45800000000000002</v>
      </c>
      <c r="AA19" s="49">
        <v>0.745</v>
      </c>
      <c r="AB19" s="1">
        <v>0.90500000000000003</v>
      </c>
      <c r="AC19" s="1">
        <v>0.84899999999999998</v>
      </c>
      <c r="AD19" s="1">
        <v>0.42</v>
      </c>
      <c r="AE19" s="1">
        <v>0.57799999999999996</v>
      </c>
      <c r="AF19" s="1">
        <v>6.9000000000000006E-2</v>
      </c>
      <c r="AG19" s="1">
        <v>7.3999999999999996E-2</v>
      </c>
      <c r="AH19" s="1">
        <v>0.152</v>
      </c>
      <c r="AI19" s="1">
        <v>7.8E-2</v>
      </c>
      <c r="AJ19" s="1">
        <v>9.9129885651721386E-2</v>
      </c>
      <c r="AK19" s="1">
        <v>0.1349991201553572</v>
      </c>
      <c r="AL19" s="1">
        <v>3.5869234503635813E-2</v>
      </c>
      <c r="AM19" s="1">
        <v>4.2130765496364186E-2</v>
      </c>
    </row>
    <row r="20" spans="1:39" x14ac:dyDescent="0.25">
      <c r="A20" t="s">
        <v>184</v>
      </c>
      <c r="B20" t="s">
        <v>40</v>
      </c>
      <c r="C20">
        <v>54</v>
      </c>
      <c r="D20">
        <v>202</v>
      </c>
      <c r="E20">
        <v>233</v>
      </c>
      <c r="F20">
        <v>65</v>
      </c>
      <c r="G20">
        <v>44</v>
      </c>
      <c r="H20">
        <v>12</v>
      </c>
      <c r="I20">
        <v>0</v>
      </c>
      <c r="J20">
        <v>9</v>
      </c>
      <c r="K20">
        <v>40</v>
      </c>
      <c r="L20">
        <v>31</v>
      </c>
      <c r="M20">
        <v>24</v>
      </c>
      <c r="N20">
        <v>0</v>
      </c>
      <c r="O20">
        <v>57</v>
      </c>
      <c r="P20">
        <v>7</v>
      </c>
      <c r="Q20">
        <v>0</v>
      </c>
      <c r="R20">
        <v>0</v>
      </c>
      <c r="S20">
        <v>6</v>
      </c>
      <c r="T20">
        <v>3</v>
      </c>
      <c r="U20">
        <v>3</v>
      </c>
      <c r="V20" s="48">
        <v>0.32200000000000001</v>
      </c>
      <c r="W20" s="48">
        <v>0.40100000000000002</v>
      </c>
      <c r="X20" s="1">
        <v>0.27700000000000002</v>
      </c>
      <c r="Y20" s="1">
        <v>0.68600000000000005</v>
      </c>
      <c r="Z20" s="1">
        <v>0.442</v>
      </c>
      <c r="AA20" s="1">
        <v>0.57799999999999996</v>
      </c>
      <c r="AB20" s="1">
        <v>0.86799999999999999</v>
      </c>
      <c r="AC20" s="1">
        <v>0.76</v>
      </c>
      <c r="AD20" s="1">
        <v>0.40300000000000002</v>
      </c>
      <c r="AE20" s="1">
        <v>0.60499999999999998</v>
      </c>
      <c r="AF20" s="1">
        <v>0.106</v>
      </c>
      <c r="AG20" s="1">
        <v>0.10299999999999999</v>
      </c>
      <c r="AH20" s="1">
        <v>0.245</v>
      </c>
      <c r="AI20" s="1">
        <v>0.14200000000000002</v>
      </c>
      <c r="AJ20" s="1">
        <v>0.1167613253794665</v>
      </c>
      <c r="AK20" s="1">
        <v>0.21825644163588476</v>
      </c>
      <c r="AL20" s="1">
        <v>0.10149511625641826</v>
      </c>
      <c r="AM20" s="1">
        <v>4.0504883743581757E-2</v>
      </c>
    </row>
    <row r="21" spans="1:39" x14ac:dyDescent="0.25">
      <c r="A21" t="s">
        <v>133</v>
      </c>
      <c r="B21" t="s">
        <v>46</v>
      </c>
      <c r="C21">
        <v>57</v>
      </c>
      <c r="D21">
        <v>195</v>
      </c>
      <c r="E21">
        <v>223</v>
      </c>
      <c r="F21">
        <v>44</v>
      </c>
      <c r="G21">
        <v>33</v>
      </c>
      <c r="H21">
        <v>3</v>
      </c>
      <c r="I21">
        <v>0</v>
      </c>
      <c r="J21">
        <v>8</v>
      </c>
      <c r="K21">
        <v>22</v>
      </c>
      <c r="L21">
        <v>22</v>
      </c>
      <c r="M21">
        <v>22</v>
      </c>
      <c r="N21">
        <v>4</v>
      </c>
      <c r="O21">
        <v>59</v>
      </c>
      <c r="P21">
        <v>2</v>
      </c>
      <c r="Q21">
        <v>4</v>
      </c>
      <c r="R21">
        <v>0</v>
      </c>
      <c r="S21">
        <v>3</v>
      </c>
      <c r="T21">
        <v>0</v>
      </c>
      <c r="U21">
        <v>0</v>
      </c>
      <c r="V21" s="48">
        <v>0.22600000000000001</v>
      </c>
      <c r="W21" s="48">
        <v>0.28599999999999998</v>
      </c>
      <c r="X21" s="1">
        <v>0.30499999999999999</v>
      </c>
      <c r="Y21" s="1">
        <v>0.71899999999999997</v>
      </c>
      <c r="Z21" s="1">
        <v>0.46</v>
      </c>
      <c r="AA21" s="1">
        <v>0.58499999999999996</v>
      </c>
      <c r="AB21" s="1">
        <v>0.77</v>
      </c>
      <c r="AC21" s="1">
        <v>0.69299999999999995</v>
      </c>
      <c r="AD21" s="51">
        <v>0.373</v>
      </c>
      <c r="AE21" s="49">
        <v>0.49299999999999999</v>
      </c>
      <c r="AF21" s="1">
        <v>0.14099999999999999</v>
      </c>
      <c r="AG21" s="1">
        <v>9.9000000000000005E-2</v>
      </c>
      <c r="AH21" s="1">
        <v>0.26500000000000001</v>
      </c>
      <c r="AI21" s="1">
        <v>0.16600000000000001</v>
      </c>
      <c r="AJ21" s="1">
        <v>0.13380709255310572</v>
      </c>
      <c r="AK21" s="1">
        <v>0.25989598297676764</v>
      </c>
      <c r="AL21" s="1">
        <v>0.12608889042366192</v>
      </c>
      <c r="AM21" s="1">
        <v>3.9911109576338089E-2</v>
      </c>
    </row>
    <row r="22" spans="1:39" x14ac:dyDescent="0.25">
      <c r="A22" t="s">
        <v>138</v>
      </c>
      <c r="B22" t="s">
        <v>70</v>
      </c>
      <c r="C22">
        <v>57</v>
      </c>
      <c r="D22">
        <v>232</v>
      </c>
      <c r="E22">
        <v>248</v>
      </c>
      <c r="F22">
        <v>61</v>
      </c>
      <c r="G22">
        <v>33</v>
      </c>
      <c r="H22">
        <v>16</v>
      </c>
      <c r="I22">
        <v>1</v>
      </c>
      <c r="J22">
        <v>11</v>
      </c>
      <c r="K22">
        <v>32</v>
      </c>
      <c r="L22">
        <v>43</v>
      </c>
      <c r="M22">
        <v>13</v>
      </c>
      <c r="N22">
        <v>0</v>
      </c>
      <c r="O22">
        <v>67</v>
      </c>
      <c r="P22">
        <v>3</v>
      </c>
      <c r="Q22">
        <v>0</v>
      </c>
      <c r="R22">
        <v>0</v>
      </c>
      <c r="S22">
        <v>8</v>
      </c>
      <c r="T22">
        <v>0</v>
      </c>
      <c r="U22">
        <v>0</v>
      </c>
      <c r="V22" s="48">
        <v>0.26300000000000001</v>
      </c>
      <c r="W22" s="48">
        <v>0.33700000000000002</v>
      </c>
      <c r="X22" s="50">
        <v>0.42299999999999999</v>
      </c>
      <c r="Y22" s="1">
        <v>0.751</v>
      </c>
      <c r="Z22" s="50">
        <v>0.54600000000000004</v>
      </c>
      <c r="AA22" s="1">
        <v>0.65</v>
      </c>
      <c r="AB22" s="50">
        <v>0.75600000000000001</v>
      </c>
      <c r="AC22" s="1">
        <v>0.70499999999999996</v>
      </c>
      <c r="AD22" s="51">
        <v>0.373</v>
      </c>
      <c r="AE22" s="1">
        <v>0.64900000000000002</v>
      </c>
      <c r="AF22" s="50">
        <v>0.161</v>
      </c>
      <c r="AG22" s="1">
        <v>5.1999999999999998E-2</v>
      </c>
      <c r="AH22" s="1">
        <v>0.27</v>
      </c>
      <c r="AI22" s="1">
        <v>0.21800000000000003</v>
      </c>
      <c r="AJ22" s="1">
        <v>7.1725867283940425E-2</v>
      </c>
      <c r="AK22" s="1">
        <v>0.25043901102218874</v>
      </c>
      <c r="AL22" s="1">
        <v>0.17871314373824831</v>
      </c>
      <c r="AM22" s="1">
        <v>3.9286856261751713E-2</v>
      </c>
    </row>
    <row r="23" spans="1:39" x14ac:dyDescent="0.25">
      <c r="A23" t="s">
        <v>406</v>
      </c>
      <c r="B23" t="s">
        <v>90</v>
      </c>
      <c r="C23">
        <v>51</v>
      </c>
      <c r="D23">
        <v>184</v>
      </c>
      <c r="E23">
        <v>206</v>
      </c>
      <c r="F23">
        <v>59</v>
      </c>
      <c r="G23">
        <v>48</v>
      </c>
      <c r="H23">
        <v>8</v>
      </c>
      <c r="I23">
        <v>2</v>
      </c>
      <c r="J23">
        <v>1</v>
      </c>
      <c r="K23">
        <v>26</v>
      </c>
      <c r="L23">
        <v>17</v>
      </c>
      <c r="M23">
        <v>14</v>
      </c>
      <c r="N23">
        <v>0</v>
      </c>
      <c r="O23">
        <v>38</v>
      </c>
      <c r="P23">
        <v>2</v>
      </c>
      <c r="Q23">
        <v>3</v>
      </c>
      <c r="R23">
        <v>1</v>
      </c>
      <c r="S23">
        <v>3</v>
      </c>
      <c r="T23">
        <v>8</v>
      </c>
      <c r="U23">
        <v>2</v>
      </c>
      <c r="V23" s="48">
        <v>0.32100000000000001</v>
      </c>
      <c r="W23" s="48">
        <v>0.33800000000000002</v>
      </c>
      <c r="X23" s="1">
        <v>0.32300000000000001</v>
      </c>
      <c r="Y23" s="1">
        <v>0.73399999999999999</v>
      </c>
      <c r="Z23" s="1">
        <v>0.502</v>
      </c>
      <c r="AA23" s="1">
        <v>0.72099999999999997</v>
      </c>
      <c r="AB23" s="1">
        <v>0.89900000000000002</v>
      </c>
      <c r="AC23" s="1">
        <v>0.83399999999999996</v>
      </c>
      <c r="AD23" s="1">
        <v>0.435</v>
      </c>
      <c r="AE23" s="1">
        <v>0.57299999999999995</v>
      </c>
      <c r="AF23" s="1">
        <v>8.3000000000000004E-2</v>
      </c>
      <c r="AG23" s="1">
        <v>6.8000000000000005E-2</v>
      </c>
      <c r="AH23" s="1">
        <v>0.184</v>
      </c>
      <c r="AI23" s="1">
        <v>0.11599999999999999</v>
      </c>
      <c r="AJ23" s="1">
        <v>6.7596008308097227E-2</v>
      </c>
      <c r="AK23" s="1">
        <v>0.14456560434031684</v>
      </c>
      <c r="AL23" s="1">
        <v>7.6969596032219617E-2</v>
      </c>
      <c r="AM23" s="1">
        <v>3.9030403967780375E-2</v>
      </c>
    </row>
    <row r="24" spans="1:39" x14ac:dyDescent="0.25">
      <c r="A24" t="s">
        <v>441</v>
      </c>
      <c r="B24" t="s">
        <v>73</v>
      </c>
      <c r="C24">
        <v>51</v>
      </c>
      <c r="D24">
        <v>166</v>
      </c>
      <c r="E24">
        <v>192</v>
      </c>
      <c r="F24">
        <v>40</v>
      </c>
      <c r="G24">
        <v>18</v>
      </c>
      <c r="H24">
        <v>12</v>
      </c>
      <c r="I24">
        <v>2</v>
      </c>
      <c r="J24">
        <v>8</v>
      </c>
      <c r="K24">
        <v>23</v>
      </c>
      <c r="L24">
        <v>23</v>
      </c>
      <c r="M24">
        <v>21</v>
      </c>
      <c r="N24">
        <v>2</v>
      </c>
      <c r="O24">
        <v>38</v>
      </c>
      <c r="P24">
        <v>5</v>
      </c>
      <c r="Q24">
        <v>0</v>
      </c>
      <c r="R24">
        <v>0</v>
      </c>
      <c r="S24">
        <v>1</v>
      </c>
      <c r="T24">
        <v>8</v>
      </c>
      <c r="U24">
        <v>1</v>
      </c>
      <c r="V24" s="48">
        <v>0.24099999999999999</v>
      </c>
      <c r="W24" s="48">
        <v>0.35099999999999998</v>
      </c>
      <c r="X24" s="1">
        <v>0.25900000000000001</v>
      </c>
      <c r="Y24" s="1">
        <v>0.66900000000000004</v>
      </c>
      <c r="Z24" s="1">
        <v>0.434</v>
      </c>
      <c r="AA24" s="1">
        <v>0.70499999999999996</v>
      </c>
      <c r="AB24" s="1">
        <v>0.89700000000000002</v>
      </c>
      <c r="AC24" s="1">
        <v>0.83099999999999996</v>
      </c>
      <c r="AD24" s="1">
        <v>0.42599999999999999</v>
      </c>
      <c r="AE24" s="1">
        <v>0.54200000000000004</v>
      </c>
      <c r="AF24" s="1">
        <v>7.2999999999999995E-2</v>
      </c>
      <c r="AG24" s="1">
        <v>0.109</v>
      </c>
      <c r="AH24" s="1">
        <v>0.19800000000000001</v>
      </c>
      <c r="AI24" s="1">
        <v>8.900000000000001E-2</v>
      </c>
      <c r="AJ24" s="1">
        <v>0.1062897996709858</v>
      </c>
      <c r="AK24" s="1">
        <v>0.15701693247665632</v>
      </c>
      <c r="AL24" s="1">
        <v>5.0727132805670525E-2</v>
      </c>
      <c r="AM24" s="1">
        <v>3.8272867194329485E-2</v>
      </c>
    </row>
    <row r="25" spans="1:39" x14ac:dyDescent="0.25">
      <c r="A25" t="s">
        <v>217</v>
      </c>
      <c r="B25" t="s">
        <v>105</v>
      </c>
      <c r="C25">
        <v>59</v>
      </c>
      <c r="D25">
        <v>222</v>
      </c>
      <c r="E25">
        <v>235</v>
      </c>
      <c r="F25">
        <v>45</v>
      </c>
      <c r="G25">
        <v>27</v>
      </c>
      <c r="H25">
        <v>9</v>
      </c>
      <c r="I25">
        <v>1</v>
      </c>
      <c r="J25">
        <v>8</v>
      </c>
      <c r="K25">
        <v>27</v>
      </c>
      <c r="L25">
        <v>24</v>
      </c>
      <c r="M25">
        <v>7</v>
      </c>
      <c r="N25">
        <v>0</v>
      </c>
      <c r="O25">
        <v>75</v>
      </c>
      <c r="P25">
        <v>4</v>
      </c>
      <c r="Q25">
        <v>2</v>
      </c>
      <c r="R25">
        <v>0</v>
      </c>
      <c r="S25">
        <v>8</v>
      </c>
      <c r="T25">
        <v>3</v>
      </c>
      <c r="U25">
        <v>0</v>
      </c>
      <c r="V25" s="48">
        <v>0.20300000000000001</v>
      </c>
      <c r="W25" s="48">
        <v>0.25600000000000001</v>
      </c>
      <c r="X25" s="50">
        <v>0.40600000000000003</v>
      </c>
      <c r="Y25" s="1">
        <v>0.73</v>
      </c>
      <c r="Z25" s="1">
        <v>0.52900000000000003</v>
      </c>
      <c r="AA25" s="1">
        <v>0.52</v>
      </c>
      <c r="AB25" s="50">
        <v>0.746</v>
      </c>
      <c r="AC25" s="50">
        <v>0.63800000000000001</v>
      </c>
      <c r="AD25" s="1">
        <v>0.38</v>
      </c>
      <c r="AE25" s="1">
        <v>0.626</v>
      </c>
      <c r="AF25" s="50">
        <v>0.191</v>
      </c>
      <c r="AG25" s="1">
        <v>0.03</v>
      </c>
      <c r="AH25" s="1">
        <v>0.31900000000000001</v>
      </c>
      <c r="AI25" s="1">
        <v>0.28900000000000003</v>
      </c>
      <c r="AJ25" s="1">
        <v>6.4887008740853555E-2</v>
      </c>
      <c r="AK25" s="1">
        <v>0.316101268627559</v>
      </c>
      <c r="AL25" s="1">
        <v>0.25121425988670543</v>
      </c>
      <c r="AM25" s="1">
        <v>3.7785740113294608E-2</v>
      </c>
    </row>
    <row r="26" spans="1:39" x14ac:dyDescent="0.25">
      <c r="A26" t="s">
        <v>124</v>
      </c>
      <c r="B26" t="s">
        <v>90</v>
      </c>
      <c r="C26">
        <v>59</v>
      </c>
      <c r="D26">
        <v>235</v>
      </c>
      <c r="E26">
        <v>259</v>
      </c>
      <c r="F26">
        <v>68</v>
      </c>
      <c r="G26">
        <v>40</v>
      </c>
      <c r="H26">
        <v>13</v>
      </c>
      <c r="I26">
        <v>4</v>
      </c>
      <c r="J26">
        <v>11</v>
      </c>
      <c r="K26">
        <v>41</v>
      </c>
      <c r="L26">
        <v>28</v>
      </c>
      <c r="M26">
        <v>24</v>
      </c>
      <c r="N26">
        <v>1</v>
      </c>
      <c r="O26">
        <v>63</v>
      </c>
      <c r="P26">
        <v>0</v>
      </c>
      <c r="Q26">
        <v>0</v>
      </c>
      <c r="R26">
        <v>0</v>
      </c>
      <c r="S26">
        <v>5</v>
      </c>
      <c r="T26">
        <v>15</v>
      </c>
      <c r="U26">
        <v>3</v>
      </c>
      <c r="V26" s="48">
        <v>0.28899999999999998</v>
      </c>
      <c r="W26" s="48">
        <v>0.37</v>
      </c>
      <c r="X26" s="1">
        <v>0.30599999999999999</v>
      </c>
      <c r="Y26" s="1">
        <v>0.67700000000000005</v>
      </c>
      <c r="Z26" s="1">
        <v>0.45800000000000002</v>
      </c>
      <c r="AA26" s="1">
        <v>0.67400000000000004</v>
      </c>
      <c r="AB26" s="1">
        <v>0.82899999999999996</v>
      </c>
      <c r="AC26" s="1">
        <v>0.76800000000000002</v>
      </c>
      <c r="AD26" s="1">
        <v>0.40899999999999997</v>
      </c>
      <c r="AE26" s="1">
        <v>0.54100000000000004</v>
      </c>
      <c r="AF26" s="1">
        <v>0.106</v>
      </c>
      <c r="AG26" s="1">
        <v>9.2999999999999999E-2</v>
      </c>
      <c r="AH26" s="1">
        <v>0.24299999999999999</v>
      </c>
      <c r="AI26" s="1">
        <v>0.15</v>
      </c>
      <c r="AJ26" s="1">
        <v>0.1008893547776291</v>
      </c>
      <c r="AK26" s="1">
        <v>0.21322925863254677</v>
      </c>
      <c r="AL26" s="1">
        <v>0.11233990385491767</v>
      </c>
      <c r="AM26" s="1">
        <v>3.7660096145082325E-2</v>
      </c>
    </row>
    <row r="27" spans="1:39" x14ac:dyDescent="0.25">
      <c r="A27" t="s">
        <v>381</v>
      </c>
      <c r="B27" t="s">
        <v>36</v>
      </c>
      <c r="C27">
        <v>54</v>
      </c>
      <c r="D27">
        <v>185</v>
      </c>
      <c r="E27">
        <v>205</v>
      </c>
      <c r="F27">
        <v>48</v>
      </c>
      <c r="G27">
        <v>24</v>
      </c>
      <c r="H27">
        <v>15</v>
      </c>
      <c r="I27">
        <v>1</v>
      </c>
      <c r="J27">
        <v>8</v>
      </c>
      <c r="K27">
        <v>29</v>
      </c>
      <c r="L27">
        <v>23</v>
      </c>
      <c r="M27">
        <v>20</v>
      </c>
      <c r="N27">
        <v>0</v>
      </c>
      <c r="O27">
        <v>74</v>
      </c>
      <c r="P27">
        <v>0</v>
      </c>
      <c r="Q27">
        <v>0</v>
      </c>
      <c r="R27">
        <v>0</v>
      </c>
      <c r="S27">
        <v>4</v>
      </c>
      <c r="T27">
        <v>2</v>
      </c>
      <c r="U27">
        <v>1</v>
      </c>
      <c r="V27" s="48">
        <v>0.25900000000000001</v>
      </c>
      <c r="W27" s="48">
        <v>0.34699999999999998</v>
      </c>
      <c r="X27" s="1">
        <v>0.29199999999999998</v>
      </c>
      <c r="Y27" s="1">
        <v>0.70899999999999996</v>
      </c>
      <c r="Z27" s="1">
        <v>0.46200000000000002</v>
      </c>
      <c r="AA27" s="50">
        <v>0.48299999999999998</v>
      </c>
      <c r="AB27" s="50">
        <v>0.73199999999999998</v>
      </c>
      <c r="AC27" s="50">
        <v>0.63900000000000001</v>
      </c>
      <c r="AD27" s="1">
        <v>0.40799999999999997</v>
      </c>
      <c r="AE27" s="1">
        <v>0.624</v>
      </c>
      <c r="AF27" s="50">
        <v>0.16700000000000001</v>
      </c>
      <c r="AG27" s="1">
        <v>9.8000000000000004E-2</v>
      </c>
      <c r="AH27" s="1">
        <v>0.36099999999999999</v>
      </c>
      <c r="AI27" s="1">
        <v>0.26300000000000001</v>
      </c>
      <c r="AJ27" s="1">
        <v>0.1095101527698244</v>
      </c>
      <c r="AK27" s="1">
        <v>0.33693968130796415</v>
      </c>
      <c r="AL27" s="1">
        <v>0.22742952853813975</v>
      </c>
      <c r="AM27" s="1">
        <v>3.5570471461860265E-2</v>
      </c>
    </row>
    <row r="28" spans="1:39" x14ac:dyDescent="0.25">
      <c r="A28" t="s">
        <v>513</v>
      </c>
      <c r="B28" t="s">
        <v>44</v>
      </c>
      <c r="C28">
        <v>52</v>
      </c>
      <c r="D28">
        <v>185</v>
      </c>
      <c r="E28">
        <v>206</v>
      </c>
      <c r="F28">
        <v>55</v>
      </c>
      <c r="G28">
        <v>34</v>
      </c>
      <c r="H28">
        <v>11</v>
      </c>
      <c r="I28">
        <v>3</v>
      </c>
      <c r="J28">
        <v>7</v>
      </c>
      <c r="K28">
        <v>30</v>
      </c>
      <c r="L28">
        <v>29</v>
      </c>
      <c r="M28">
        <v>20</v>
      </c>
      <c r="N28">
        <v>0</v>
      </c>
      <c r="O28">
        <v>49</v>
      </c>
      <c r="P28">
        <v>1</v>
      </c>
      <c r="Q28">
        <v>0</v>
      </c>
      <c r="R28">
        <v>0</v>
      </c>
      <c r="S28">
        <v>3</v>
      </c>
      <c r="T28">
        <v>1</v>
      </c>
      <c r="U28">
        <v>1</v>
      </c>
      <c r="V28" s="48">
        <v>0.29699999999999999</v>
      </c>
      <c r="W28" s="48">
        <v>0.373</v>
      </c>
      <c r="X28" s="1">
        <v>0.29899999999999999</v>
      </c>
      <c r="Y28" s="1">
        <v>0.69299999999999995</v>
      </c>
      <c r="Z28" s="1">
        <v>0.44800000000000001</v>
      </c>
      <c r="AA28" s="1">
        <v>0.57299999999999995</v>
      </c>
      <c r="AB28" s="1">
        <v>0.86899999999999999</v>
      </c>
      <c r="AC28" s="1">
        <v>0.746</v>
      </c>
      <c r="AD28" s="51">
        <v>0.378</v>
      </c>
      <c r="AE28" s="1">
        <v>0.61199999999999999</v>
      </c>
      <c r="AF28" s="1">
        <v>0.114</v>
      </c>
      <c r="AG28" s="1">
        <v>9.7000000000000003E-2</v>
      </c>
      <c r="AH28" s="1">
        <v>0.23799999999999999</v>
      </c>
      <c r="AI28" s="1">
        <v>0.14099999999999999</v>
      </c>
      <c r="AJ28" s="1">
        <v>0.1191995945790002</v>
      </c>
      <c r="AK28" s="1">
        <v>0.2257944574520783</v>
      </c>
      <c r="AL28" s="1">
        <v>0.10659486287307809</v>
      </c>
      <c r="AM28" s="1">
        <v>3.4405137126921892E-2</v>
      </c>
    </row>
    <row r="29" spans="1:39" x14ac:dyDescent="0.25">
      <c r="A29" t="s">
        <v>190</v>
      </c>
      <c r="B29" t="s">
        <v>73</v>
      </c>
      <c r="C29">
        <v>54</v>
      </c>
      <c r="D29">
        <v>183</v>
      </c>
      <c r="E29">
        <v>222</v>
      </c>
      <c r="F29">
        <v>39</v>
      </c>
      <c r="G29">
        <v>24</v>
      </c>
      <c r="H29">
        <v>8</v>
      </c>
      <c r="I29">
        <v>1</v>
      </c>
      <c r="J29">
        <v>6</v>
      </c>
      <c r="K29">
        <v>27</v>
      </c>
      <c r="L29">
        <v>25</v>
      </c>
      <c r="M29">
        <v>24</v>
      </c>
      <c r="N29">
        <v>0</v>
      </c>
      <c r="O29">
        <v>58</v>
      </c>
      <c r="P29">
        <v>12</v>
      </c>
      <c r="Q29">
        <v>3</v>
      </c>
      <c r="R29">
        <v>0</v>
      </c>
      <c r="S29">
        <v>7</v>
      </c>
      <c r="T29">
        <v>2</v>
      </c>
      <c r="U29">
        <v>1</v>
      </c>
      <c r="V29" s="48">
        <v>0.21299999999999999</v>
      </c>
      <c r="W29" s="48">
        <v>0.315</v>
      </c>
      <c r="X29" s="1">
        <v>0.27</v>
      </c>
      <c r="Y29" s="50">
        <v>0.58399999999999996</v>
      </c>
      <c r="Z29" s="1">
        <v>0.40200000000000002</v>
      </c>
      <c r="AA29" s="1">
        <v>0.60699999999999998</v>
      </c>
      <c r="AB29" s="1">
        <v>0.88600000000000001</v>
      </c>
      <c r="AC29" s="1">
        <v>0.77800000000000002</v>
      </c>
      <c r="AD29" s="1">
        <v>0.42099999999999999</v>
      </c>
      <c r="AE29" s="1">
        <v>0.58099999999999996</v>
      </c>
      <c r="AF29" s="1">
        <v>8.8999999999999996E-2</v>
      </c>
      <c r="AG29" s="1">
        <v>0.108</v>
      </c>
      <c r="AH29" s="1">
        <v>0.26100000000000001</v>
      </c>
      <c r="AI29" s="1">
        <v>0.15300000000000002</v>
      </c>
      <c r="AJ29" s="1">
        <v>0.10758313038817713</v>
      </c>
      <c r="AK29" s="1">
        <v>0.22771946317671293</v>
      </c>
      <c r="AL29" s="1">
        <v>0.1201363327885358</v>
      </c>
      <c r="AM29" s="1">
        <v>3.286366721146422E-2</v>
      </c>
    </row>
    <row r="30" spans="1:39" x14ac:dyDescent="0.25">
      <c r="A30" t="s">
        <v>362</v>
      </c>
      <c r="B30" t="s">
        <v>100</v>
      </c>
      <c r="C30">
        <v>59</v>
      </c>
      <c r="D30">
        <v>215</v>
      </c>
      <c r="E30">
        <v>252</v>
      </c>
      <c r="F30">
        <v>54</v>
      </c>
      <c r="G30">
        <v>33</v>
      </c>
      <c r="H30">
        <v>8</v>
      </c>
      <c r="I30">
        <v>3</v>
      </c>
      <c r="J30">
        <v>10</v>
      </c>
      <c r="K30">
        <v>42</v>
      </c>
      <c r="L30">
        <v>26</v>
      </c>
      <c r="M30">
        <v>31</v>
      </c>
      <c r="N30">
        <v>0</v>
      </c>
      <c r="O30">
        <v>64</v>
      </c>
      <c r="P30">
        <v>3</v>
      </c>
      <c r="Q30">
        <v>1</v>
      </c>
      <c r="R30">
        <v>1</v>
      </c>
      <c r="S30">
        <v>1</v>
      </c>
      <c r="T30">
        <v>10</v>
      </c>
      <c r="U30">
        <v>1</v>
      </c>
      <c r="V30" s="48">
        <v>0.251</v>
      </c>
      <c r="W30" s="48">
        <v>0.34899999999999998</v>
      </c>
      <c r="X30" s="49">
        <v>0.20399999999999999</v>
      </c>
      <c r="Y30" s="50">
        <v>0.60499999999999998</v>
      </c>
      <c r="Z30" s="49">
        <v>0.379</v>
      </c>
      <c r="AA30" s="1">
        <v>0.67500000000000004</v>
      </c>
      <c r="AB30" s="1">
        <v>0.83799999999999997</v>
      </c>
      <c r="AC30" s="1">
        <v>0.78800000000000003</v>
      </c>
      <c r="AD30" s="50">
        <v>0.437</v>
      </c>
      <c r="AE30" s="1">
        <v>0.56299999999999994</v>
      </c>
      <c r="AF30" s="1">
        <v>0.08</v>
      </c>
      <c r="AG30" s="1">
        <v>0.123</v>
      </c>
      <c r="AH30" s="1">
        <v>0.254</v>
      </c>
      <c r="AI30" s="1">
        <v>0.13100000000000001</v>
      </c>
      <c r="AJ30" s="1">
        <v>0.12569728486599052</v>
      </c>
      <c r="AK30" s="1">
        <v>0.22695425915653802</v>
      </c>
      <c r="AL30" s="1">
        <v>0.1012569742905475</v>
      </c>
      <c r="AM30" s="1">
        <v>2.9743025709452503E-2</v>
      </c>
    </row>
    <row r="31" spans="1:39" x14ac:dyDescent="0.25">
      <c r="A31" t="s">
        <v>244</v>
      </c>
      <c r="B31" t="s">
        <v>135</v>
      </c>
      <c r="C31">
        <v>60</v>
      </c>
      <c r="D31">
        <v>248</v>
      </c>
      <c r="E31">
        <v>265</v>
      </c>
      <c r="F31">
        <v>70</v>
      </c>
      <c r="G31">
        <v>49</v>
      </c>
      <c r="H31">
        <v>12</v>
      </c>
      <c r="I31">
        <v>0</v>
      </c>
      <c r="J31">
        <v>9</v>
      </c>
      <c r="K31">
        <v>38</v>
      </c>
      <c r="L31">
        <v>30</v>
      </c>
      <c r="M31">
        <v>12</v>
      </c>
      <c r="N31">
        <v>0</v>
      </c>
      <c r="O31">
        <v>33</v>
      </c>
      <c r="P31">
        <v>4</v>
      </c>
      <c r="Q31">
        <v>1</v>
      </c>
      <c r="R31">
        <v>0</v>
      </c>
      <c r="S31">
        <v>3</v>
      </c>
      <c r="T31">
        <v>12</v>
      </c>
      <c r="U31">
        <v>3</v>
      </c>
      <c r="V31" s="48">
        <v>0.28199999999999997</v>
      </c>
      <c r="W31" s="48">
        <v>0.32900000000000001</v>
      </c>
      <c r="X31" s="1">
        <v>0.32400000000000001</v>
      </c>
      <c r="Y31" s="1">
        <v>0.72199999999999998</v>
      </c>
      <c r="Z31" s="1">
        <v>0.49099999999999999</v>
      </c>
      <c r="AA31" s="49">
        <v>0.77500000000000002</v>
      </c>
      <c r="AB31" s="1">
        <v>0.90400000000000003</v>
      </c>
      <c r="AC31" s="49">
        <v>0.85499999999999998</v>
      </c>
      <c r="AD31" s="1">
        <v>0.42</v>
      </c>
      <c r="AE31" s="1">
        <v>0.60399999999999998</v>
      </c>
      <c r="AF31" s="1">
        <v>7.0999999999999994E-2</v>
      </c>
      <c r="AG31" s="1">
        <v>4.4999999999999998E-2</v>
      </c>
      <c r="AH31" s="1">
        <v>0.125</v>
      </c>
      <c r="AI31" s="1">
        <v>0.08</v>
      </c>
      <c r="AJ31" s="1">
        <v>7.8495729578406406E-2</v>
      </c>
      <c r="AK31" s="1">
        <v>0.12877421918034071</v>
      </c>
      <c r="AL31" s="1">
        <v>5.0278489601934304E-2</v>
      </c>
      <c r="AM31" s="1">
        <v>2.9721510398065698E-2</v>
      </c>
    </row>
    <row r="32" spans="1:39" x14ac:dyDescent="0.25">
      <c r="A32" t="s">
        <v>327</v>
      </c>
      <c r="B32" t="s">
        <v>34</v>
      </c>
      <c r="C32">
        <v>53</v>
      </c>
      <c r="D32">
        <v>193</v>
      </c>
      <c r="E32">
        <v>209</v>
      </c>
      <c r="F32">
        <v>49</v>
      </c>
      <c r="G32">
        <v>31</v>
      </c>
      <c r="H32">
        <v>10</v>
      </c>
      <c r="I32">
        <v>1</v>
      </c>
      <c r="J32">
        <v>7</v>
      </c>
      <c r="K32">
        <v>26</v>
      </c>
      <c r="L32">
        <v>28</v>
      </c>
      <c r="M32">
        <v>11</v>
      </c>
      <c r="N32">
        <v>0</v>
      </c>
      <c r="O32">
        <v>39</v>
      </c>
      <c r="P32">
        <v>2</v>
      </c>
      <c r="Q32">
        <v>3</v>
      </c>
      <c r="R32">
        <v>0</v>
      </c>
      <c r="S32">
        <v>10</v>
      </c>
      <c r="T32">
        <v>0</v>
      </c>
      <c r="U32">
        <v>1</v>
      </c>
      <c r="V32" s="48">
        <v>0.254</v>
      </c>
      <c r="W32" s="48">
        <v>0.308</v>
      </c>
      <c r="X32" s="1">
        <v>0.29699999999999999</v>
      </c>
      <c r="Y32" s="1">
        <v>0.65</v>
      </c>
      <c r="Z32" s="1">
        <v>0.45</v>
      </c>
      <c r="AA32" s="1">
        <v>0.627</v>
      </c>
      <c r="AB32" s="1">
        <v>0.90600000000000003</v>
      </c>
      <c r="AC32" s="1">
        <v>0.80100000000000005</v>
      </c>
      <c r="AD32" s="1">
        <v>0.432</v>
      </c>
      <c r="AE32" s="1">
        <v>0.58399999999999996</v>
      </c>
      <c r="AF32" s="1">
        <v>8.8999999999999996E-2</v>
      </c>
      <c r="AG32" s="1">
        <v>5.2999999999999999E-2</v>
      </c>
      <c r="AH32" s="1">
        <v>0.187</v>
      </c>
      <c r="AI32" s="1">
        <v>0.13400000000000001</v>
      </c>
      <c r="AJ32" s="1">
        <v>8.4696258745872915E-2</v>
      </c>
      <c r="AK32" s="1">
        <v>0.19013818371768237</v>
      </c>
      <c r="AL32" s="1">
        <v>0.10544192497180946</v>
      </c>
      <c r="AM32" s="1">
        <v>2.8558075028190549E-2</v>
      </c>
    </row>
    <row r="33" spans="1:39" x14ac:dyDescent="0.25">
      <c r="A33" t="s">
        <v>187</v>
      </c>
      <c r="B33" t="s">
        <v>105</v>
      </c>
      <c r="C33">
        <v>59</v>
      </c>
      <c r="D33">
        <v>191</v>
      </c>
      <c r="E33">
        <v>224</v>
      </c>
      <c r="F33">
        <v>36</v>
      </c>
      <c r="G33">
        <v>19</v>
      </c>
      <c r="H33">
        <v>6</v>
      </c>
      <c r="I33">
        <v>0</v>
      </c>
      <c r="J33">
        <v>11</v>
      </c>
      <c r="K33">
        <v>30</v>
      </c>
      <c r="L33">
        <v>24</v>
      </c>
      <c r="M33">
        <v>30</v>
      </c>
      <c r="N33">
        <v>1</v>
      </c>
      <c r="O33">
        <v>66</v>
      </c>
      <c r="P33">
        <v>3</v>
      </c>
      <c r="Q33">
        <v>0</v>
      </c>
      <c r="R33">
        <v>0</v>
      </c>
      <c r="S33">
        <v>3</v>
      </c>
      <c r="T33">
        <v>1</v>
      </c>
      <c r="U33">
        <v>0</v>
      </c>
      <c r="V33" s="48">
        <v>0.188</v>
      </c>
      <c r="W33" s="48">
        <v>0.307</v>
      </c>
      <c r="X33" s="1">
        <v>0.29799999999999999</v>
      </c>
      <c r="Y33" s="1">
        <v>0.626</v>
      </c>
      <c r="Z33" s="1">
        <v>0.42599999999999999</v>
      </c>
      <c r="AA33" s="1">
        <v>0.63800000000000001</v>
      </c>
      <c r="AB33" s="1">
        <v>0.81100000000000005</v>
      </c>
      <c r="AC33" s="1">
        <v>0.73699999999999999</v>
      </c>
      <c r="AD33" s="1">
        <v>0.39</v>
      </c>
      <c r="AE33" s="49">
        <v>0.52200000000000002</v>
      </c>
      <c r="AF33" s="1">
        <v>0.112</v>
      </c>
      <c r="AG33" s="1">
        <v>0.13400000000000001</v>
      </c>
      <c r="AH33" s="1">
        <v>0.29499999999999998</v>
      </c>
      <c r="AI33" s="1">
        <v>0.16099999999999998</v>
      </c>
      <c r="AJ33" s="1">
        <v>0.11865161047869838</v>
      </c>
      <c r="AK33" s="1">
        <v>0.25217131669262471</v>
      </c>
      <c r="AL33" s="1">
        <v>0.13351970621392634</v>
      </c>
      <c r="AM33" s="1">
        <v>2.748029378607364E-2</v>
      </c>
    </row>
    <row r="34" spans="1:39" x14ac:dyDescent="0.25">
      <c r="A34" t="s">
        <v>367</v>
      </c>
      <c r="B34" t="s">
        <v>46</v>
      </c>
      <c r="C34">
        <v>52</v>
      </c>
      <c r="D34">
        <v>178</v>
      </c>
      <c r="E34">
        <v>200</v>
      </c>
      <c r="F34">
        <v>44</v>
      </c>
      <c r="G34">
        <v>24</v>
      </c>
      <c r="H34">
        <v>10</v>
      </c>
      <c r="I34">
        <v>0</v>
      </c>
      <c r="J34">
        <v>10</v>
      </c>
      <c r="K34">
        <v>28</v>
      </c>
      <c r="L34">
        <v>23</v>
      </c>
      <c r="M34">
        <v>19</v>
      </c>
      <c r="N34">
        <v>0</v>
      </c>
      <c r="O34">
        <v>52</v>
      </c>
      <c r="P34">
        <v>2</v>
      </c>
      <c r="Q34">
        <v>1</v>
      </c>
      <c r="R34">
        <v>0</v>
      </c>
      <c r="S34">
        <v>9</v>
      </c>
      <c r="T34">
        <v>0</v>
      </c>
      <c r="U34">
        <v>0</v>
      </c>
      <c r="V34" s="48">
        <v>0.247</v>
      </c>
      <c r="W34" s="48">
        <v>0.34</v>
      </c>
      <c r="X34" s="50">
        <v>0.38700000000000001</v>
      </c>
      <c r="Y34" s="1">
        <v>0.68500000000000005</v>
      </c>
      <c r="Z34" s="1">
        <v>0.497</v>
      </c>
      <c r="AA34" s="1">
        <v>0.63600000000000001</v>
      </c>
      <c r="AB34" s="1">
        <v>0.85799999999999998</v>
      </c>
      <c r="AC34" s="1">
        <v>0.749</v>
      </c>
      <c r="AD34" s="51">
        <v>0.36799999999999999</v>
      </c>
      <c r="AE34" s="1">
        <v>0.55000000000000004</v>
      </c>
      <c r="AF34" s="1">
        <v>0.125</v>
      </c>
      <c r="AG34" s="1">
        <v>9.5000000000000001E-2</v>
      </c>
      <c r="AH34" s="1">
        <v>0.26</v>
      </c>
      <c r="AI34" s="1">
        <v>0.16500000000000001</v>
      </c>
      <c r="AJ34" s="1">
        <v>7.9854344110916617E-2</v>
      </c>
      <c r="AK34" s="1">
        <v>0.21746007100078782</v>
      </c>
      <c r="AL34" s="1">
        <v>0.13760572688987122</v>
      </c>
      <c r="AM34" s="1">
        <v>2.7394273110128792E-2</v>
      </c>
    </row>
    <row r="35" spans="1:39" x14ac:dyDescent="0.25">
      <c r="A35" t="s">
        <v>407</v>
      </c>
      <c r="B35" t="s">
        <v>58</v>
      </c>
      <c r="C35">
        <v>55</v>
      </c>
      <c r="D35">
        <v>216</v>
      </c>
      <c r="E35">
        <v>231</v>
      </c>
      <c r="F35">
        <v>59</v>
      </c>
      <c r="G35">
        <v>38</v>
      </c>
      <c r="H35">
        <v>9</v>
      </c>
      <c r="I35">
        <v>0</v>
      </c>
      <c r="J35">
        <v>12</v>
      </c>
      <c r="K35">
        <v>38</v>
      </c>
      <c r="L35">
        <v>35</v>
      </c>
      <c r="M35">
        <v>13</v>
      </c>
      <c r="N35">
        <v>1</v>
      </c>
      <c r="O35">
        <v>49</v>
      </c>
      <c r="P35">
        <v>0</v>
      </c>
      <c r="Q35">
        <v>2</v>
      </c>
      <c r="R35">
        <v>0</v>
      </c>
      <c r="S35">
        <v>5</v>
      </c>
      <c r="T35">
        <v>1</v>
      </c>
      <c r="U35">
        <v>1</v>
      </c>
      <c r="V35" s="48">
        <v>0.27300000000000002</v>
      </c>
      <c r="W35" s="48">
        <v>0.33400000000000002</v>
      </c>
      <c r="X35" s="1">
        <v>0.373</v>
      </c>
      <c r="Y35" s="1">
        <v>0.72599999999999998</v>
      </c>
      <c r="Z35" s="1">
        <v>0.51800000000000002</v>
      </c>
      <c r="AA35" s="1">
        <v>0.70199999999999996</v>
      </c>
      <c r="AB35" s="1">
        <v>0.84299999999999997</v>
      </c>
      <c r="AC35" s="1">
        <v>0.78300000000000003</v>
      </c>
      <c r="AD35" s="1">
        <v>0.41099999999999998</v>
      </c>
      <c r="AE35" s="1">
        <v>0.63200000000000001</v>
      </c>
      <c r="AF35" s="1">
        <v>0.112</v>
      </c>
      <c r="AG35" s="1">
        <v>5.6000000000000001E-2</v>
      </c>
      <c r="AH35" s="1">
        <v>0.21199999999999999</v>
      </c>
      <c r="AI35" s="1">
        <v>0.156</v>
      </c>
      <c r="AJ35" s="1">
        <v>6.4942020196862349E-2</v>
      </c>
      <c r="AK35" s="1">
        <v>0.19363778268619541</v>
      </c>
      <c r="AL35" s="1">
        <v>0.12869576248933307</v>
      </c>
      <c r="AM35" s="1">
        <v>2.7304237510666934E-2</v>
      </c>
    </row>
    <row r="36" spans="1:39" x14ac:dyDescent="0.25">
      <c r="A36" t="s">
        <v>155</v>
      </c>
      <c r="B36" t="s">
        <v>40</v>
      </c>
      <c r="C36">
        <v>50</v>
      </c>
      <c r="D36">
        <v>177</v>
      </c>
      <c r="E36">
        <v>199</v>
      </c>
      <c r="F36">
        <v>56</v>
      </c>
      <c r="G36">
        <v>24</v>
      </c>
      <c r="H36">
        <v>21</v>
      </c>
      <c r="I36">
        <v>1</v>
      </c>
      <c r="J36">
        <v>10</v>
      </c>
      <c r="K36">
        <v>27</v>
      </c>
      <c r="L36">
        <v>42</v>
      </c>
      <c r="M36">
        <v>14</v>
      </c>
      <c r="N36">
        <v>0</v>
      </c>
      <c r="O36">
        <v>45</v>
      </c>
      <c r="P36">
        <v>5</v>
      </c>
      <c r="Q36">
        <v>3</v>
      </c>
      <c r="R36">
        <v>0</v>
      </c>
      <c r="S36">
        <v>2</v>
      </c>
      <c r="T36">
        <v>0</v>
      </c>
      <c r="U36">
        <v>0</v>
      </c>
      <c r="V36" s="48">
        <v>0.316</v>
      </c>
      <c r="W36" s="48">
        <v>0.41199999999999998</v>
      </c>
      <c r="X36" s="1">
        <v>0.371</v>
      </c>
      <c r="Y36" s="1">
        <v>0.73099999999999998</v>
      </c>
      <c r="Z36" s="1">
        <v>0.51900000000000002</v>
      </c>
      <c r="AA36" s="1">
        <v>0.64200000000000002</v>
      </c>
      <c r="AB36" s="1">
        <v>0.84599999999999997</v>
      </c>
      <c r="AC36" s="1">
        <v>0.76100000000000001</v>
      </c>
      <c r="AD36" s="1">
        <v>0.41199999999999998</v>
      </c>
      <c r="AE36" s="1">
        <v>0.54300000000000004</v>
      </c>
      <c r="AF36" s="1">
        <v>0.124</v>
      </c>
      <c r="AG36" s="1">
        <v>7.0000000000000007E-2</v>
      </c>
      <c r="AH36" s="1">
        <v>0.22600000000000001</v>
      </c>
      <c r="AI36" s="1">
        <v>0.156</v>
      </c>
      <c r="AJ36" s="1">
        <v>6.8711498131986792E-2</v>
      </c>
      <c r="AK36" s="1">
        <v>0.19760315711558701</v>
      </c>
      <c r="AL36" s="1">
        <v>0.12889165898360022</v>
      </c>
      <c r="AM36" s="1">
        <v>2.7108341016399778E-2</v>
      </c>
    </row>
    <row r="37" spans="1:39" x14ac:dyDescent="0.25">
      <c r="A37" t="s">
        <v>266</v>
      </c>
      <c r="B37" t="s">
        <v>42</v>
      </c>
      <c r="C37">
        <v>53</v>
      </c>
      <c r="D37">
        <v>181</v>
      </c>
      <c r="E37">
        <v>208</v>
      </c>
      <c r="F37">
        <v>48</v>
      </c>
      <c r="G37">
        <v>41</v>
      </c>
      <c r="H37">
        <v>4</v>
      </c>
      <c r="I37">
        <v>2</v>
      </c>
      <c r="J37">
        <v>1</v>
      </c>
      <c r="K37">
        <v>26</v>
      </c>
      <c r="L37">
        <v>16</v>
      </c>
      <c r="M37">
        <v>20</v>
      </c>
      <c r="N37">
        <v>1</v>
      </c>
      <c r="O37">
        <v>30</v>
      </c>
      <c r="P37">
        <v>4</v>
      </c>
      <c r="Q37">
        <v>1</v>
      </c>
      <c r="R37">
        <v>2</v>
      </c>
      <c r="S37">
        <v>1</v>
      </c>
      <c r="T37">
        <v>5</v>
      </c>
      <c r="U37">
        <v>2</v>
      </c>
      <c r="V37" s="48">
        <v>0.26500000000000001</v>
      </c>
      <c r="W37" s="48">
        <v>0.30499999999999999</v>
      </c>
      <c r="X37" s="1">
        <v>0.27300000000000002</v>
      </c>
      <c r="Y37" s="1">
        <v>0.65900000000000003</v>
      </c>
      <c r="Z37" s="1">
        <v>0.42899999999999999</v>
      </c>
      <c r="AA37" s="49">
        <v>0.76800000000000002</v>
      </c>
      <c r="AB37" s="1">
        <v>0.90700000000000003</v>
      </c>
      <c r="AC37" s="49">
        <v>0.85399999999999998</v>
      </c>
      <c r="AD37" s="1">
        <v>0.40400000000000003</v>
      </c>
      <c r="AE37" s="1">
        <v>0.56699999999999995</v>
      </c>
      <c r="AF37" s="49">
        <v>6.2E-2</v>
      </c>
      <c r="AG37" s="1">
        <v>9.6000000000000002E-2</v>
      </c>
      <c r="AH37" s="1">
        <v>0.14399999999999999</v>
      </c>
      <c r="AI37" s="1">
        <v>4.7999999999999987E-2</v>
      </c>
      <c r="AJ37" s="1">
        <v>0.11410876393689859</v>
      </c>
      <c r="AK37" s="1">
        <v>0.13617814180672663</v>
      </c>
      <c r="AL37" s="1">
        <v>2.2069377869828044E-2</v>
      </c>
      <c r="AM37" s="1">
        <v>2.5930622130171943E-2</v>
      </c>
    </row>
    <row r="38" spans="1:39" x14ac:dyDescent="0.25">
      <c r="A38" t="s">
        <v>246</v>
      </c>
      <c r="B38" t="s">
        <v>165</v>
      </c>
      <c r="C38">
        <v>47</v>
      </c>
      <c r="D38">
        <v>173</v>
      </c>
      <c r="E38">
        <v>195</v>
      </c>
      <c r="F38">
        <v>46</v>
      </c>
      <c r="G38">
        <v>29</v>
      </c>
      <c r="H38">
        <v>6</v>
      </c>
      <c r="I38">
        <v>0</v>
      </c>
      <c r="J38">
        <v>11</v>
      </c>
      <c r="K38">
        <v>33</v>
      </c>
      <c r="L38">
        <v>32</v>
      </c>
      <c r="M38">
        <v>16</v>
      </c>
      <c r="N38">
        <v>0</v>
      </c>
      <c r="O38">
        <v>48</v>
      </c>
      <c r="P38">
        <v>6</v>
      </c>
      <c r="Q38">
        <v>0</v>
      </c>
      <c r="R38">
        <v>0</v>
      </c>
      <c r="S38">
        <v>3</v>
      </c>
      <c r="T38">
        <v>4</v>
      </c>
      <c r="U38">
        <v>1</v>
      </c>
      <c r="V38" s="48">
        <v>0.26600000000000001</v>
      </c>
      <c r="W38" s="48">
        <v>0.36099999999999999</v>
      </c>
      <c r="X38" s="1">
        <v>0.28100000000000003</v>
      </c>
      <c r="Y38" s="1">
        <v>0.69799999999999995</v>
      </c>
      <c r="Z38" s="1">
        <v>0.45300000000000001</v>
      </c>
      <c r="AA38" s="1">
        <v>0.61</v>
      </c>
      <c r="AB38" s="1">
        <v>0.80300000000000005</v>
      </c>
      <c r="AC38" s="1">
        <v>0.73199999999999998</v>
      </c>
      <c r="AD38" s="1">
        <v>0.41099999999999998</v>
      </c>
      <c r="AE38" s="1">
        <v>0.56899999999999995</v>
      </c>
      <c r="AF38" s="1">
        <v>0.121</v>
      </c>
      <c r="AG38" s="1">
        <v>8.2000000000000003E-2</v>
      </c>
      <c r="AH38" s="1">
        <v>0.246</v>
      </c>
      <c r="AI38" s="1">
        <v>0.16399999999999998</v>
      </c>
      <c r="AJ38" s="1">
        <v>0.10965948885663077</v>
      </c>
      <c r="AK38" s="1">
        <v>0.24828005089027644</v>
      </c>
      <c r="AL38" s="1">
        <v>0.13862056203364567</v>
      </c>
      <c r="AM38" s="1">
        <v>2.5379437966354307E-2</v>
      </c>
    </row>
    <row r="39" spans="1:39" x14ac:dyDescent="0.25">
      <c r="A39" t="s">
        <v>282</v>
      </c>
      <c r="B39" t="s">
        <v>83</v>
      </c>
      <c r="C39">
        <v>52</v>
      </c>
      <c r="D39">
        <v>190</v>
      </c>
      <c r="E39">
        <v>213</v>
      </c>
      <c r="F39">
        <v>46</v>
      </c>
      <c r="G39">
        <v>26</v>
      </c>
      <c r="H39">
        <v>9</v>
      </c>
      <c r="I39">
        <v>3</v>
      </c>
      <c r="J39">
        <v>8</v>
      </c>
      <c r="K39">
        <v>23</v>
      </c>
      <c r="L39">
        <v>31</v>
      </c>
      <c r="M39">
        <v>19</v>
      </c>
      <c r="N39">
        <v>0</v>
      </c>
      <c r="O39">
        <v>40</v>
      </c>
      <c r="P39">
        <v>0</v>
      </c>
      <c r="Q39">
        <v>4</v>
      </c>
      <c r="R39">
        <v>0</v>
      </c>
      <c r="S39">
        <v>6</v>
      </c>
      <c r="T39">
        <v>0</v>
      </c>
      <c r="U39">
        <v>0</v>
      </c>
      <c r="V39" s="48">
        <v>0.24199999999999999</v>
      </c>
      <c r="W39" s="48">
        <v>0.31900000000000001</v>
      </c>
      <c r="X39" s="1">
        <v>0.32500000000000001</v>
      </c>
      <c r="Y39" s="1">
        <v>0.66600000000000004</v>
      </c>
      <c r="Z39" s="1">
        <v>0.45800000000000002</v>
      </c>
      <c r="AA39" s="1">
        <v>0.67900000000000005</v>
      </c>
      <c r="AB39" s="1">
        <v>0.9</v>
      </c>
      <c r="AC39" s="1">
        <v>0.80500000000000005</v>
      </c>
      <c r="AD39" s="1">
        <v>0.39100000000000001</v>
      </c>
      <c r="AE39" s="1">
        <v>0.56299999999999994</v>
      </c>
      <c r="AF39" s="1">
        <v>0.09</v>
      </c>
      <c r="AG39" s="1">
        <v>8.8999999999999996E-2</v>
      </c>
      <c r="AH39" s="1">
        <v>0.188</v>
      </c>
      <c r="AI39" s="1">
        <v>9.9000000000000005E-2</v>
      </c>
      <c r="AJ39" s="1">
        <v>9.877430540497939E-2</v>
      </c>
      <c r="AK39" s="1">
        <v>0.17277157624295925</v>
      </c>
      <c r="AL39" s="1">
        <v>7.3997270837979856E-2</v>
      </c>
      <c r="AM39" s="1">
        <v>2.5002729162020149E-2</v>
      </c>
    </row>
    <row r="40" spans="1:39" x14ac:dyDescent="0.25">
      <c r="A40" t="s">
        <v>380</v>
      </c>
      <c r="B40" t="s">
        <v>81</v>
      </c>
      <c r="C40">
        <v>53</v>
      </c>
      <c r="D40">
        <v>175</v>
      </c>
      <c r="E40">
        <v>199</v>
      </c>
      <c r="F40">
        <v>37</v>
      </c>
      <c r="G40">
        <v>28</v>
      </c>
      <c r="H40">
        <v>4</v>
      </c>
      <c r="I40">
        <v>0</v>
      </c>
      <c r="J40">
        <v>5</v>
      </c>
      <c r="K40">
        <v>15</v>
      </c>
      <c r="L40">
        <v>22</v>
      </c>
      <c r="M40">
        <v>17</v>
      </c>
      <c r="N40">
        <v>0</v>
      </c>
      <c r="O40">
        <v>41</v>
      </c>
      <c r="P40">
        <v>3</v>
      </c>
      <c r="Q40">
        <v>4</v>
      </c>
      <c r="R40">
        <v>0</v>
      </c>
      <c r="S40">
        <v>1</v>
      </c>
      <c r="T40">
        <v>0</v>
      </c>
      <c r="U40">
        <v>0</v>
      </c>
      <c r="V40" s="48">
        <v>0.21099999999999999</v>
      </c>
      <c r="W40" s="48">
        <v>0.26900000000000002</v>
      </c>
      <c r="X40" s="1">
        <v>0.3</v>
      </c>
      <c r="Y40" s="1">
        <v>0.61299999999999999</v>
      </c>
      <c r="Z40" s="1">
        <v>0.42799999999999999</v>
      </c>
      <c r="AA40" s="1">
        <v>0.70399999999999996</v>
      </c>
      <c r="AB40" s="1">
        <v>0.86599999999999999</v>
      </c>
      <c r="AC40" s="1">
        <v>0.79900000000000004</v>
      </c>
      <c r="AD40" s="1">
        <v>0.40899999999999997</v>
      </c>
      <c r="AE40" s="1">
        <v>0.54800000000000004</v>
      </c>
      <c r="AF40" s="1">
        <v>8.5999999999999993E-2</v>
      </c>
      <c r="AG40" s="1">
        <v>8.5000000000000006E-2</v>
      </c>
      <c r="AH40" s="1">
        <v>0.20599999999999999</v>
      </c>
      <c r="AI40" s="1">
        <v>0.12099999999999998</v>
      </c>
      <c r="AJ40" s="1">
        <v>0.10209400191242747</v>
      </c>
      <c r="AK40" s="1">
        <v>0.19834017770588824</v>
      </c>
      <c r="AL40" s="1">
        <v>9.6246175793460773E-2</v>
      </c>
      <c r="AM40" s="1">
        <v>2.475382420653921E-2</v>
      </c>
    </row>
    <row r="41" spans="1:39" x14ac:dyDescent="0.25">
      <c r="A41" t="s">
        <v>252</v>
      </c>
      <c r="B41" t="s">
        <v>92</v>
      </c>
      <c r="C41">
        <v>54</v>
      </c>
      <c r="D41">
        <v>203</v>
      </c>
      <c r="E41">
        <v>218</v>
      </c>
      <c r="F41">
        <v>61</v>
      </c>
      <c r="G41">
        <v>45</v>
      </c>
      <c r="H41">
        <v>10</v>
      </c>
      <c r="I41">
        <v>1</v>
      </c>
      <c r="J41">
        <v>5</v>
      </c>
      <c r="K41">
        <v>19</v>
      </c>
      <c r="L41">
        <v>34</v>
      </c>
      <c r="M41">
        <v>13</v>
      </c>
      <c r="N41">
        <v>0</v>
      </c>
      <c r="O41">
        <v>45</v>
      </c>
      <c r="P41">
        <v>0</v>
      </c>
      <c r="Q41">
        <v>2</v>
      </c>
      <c r="R41">
        <v>0</v>
      </c>
      <c r="S41">
        <v>4</v>
      </c>
      <c r="T41">
        <v>1</v>
      </c>
      <c r="U41">
        <v>0</v>
      </c>
      <c r="V41" s="48">
        <v>0.3</v>
      </c>
      <c r="W41" s="48">
        <v>0.33300000000000002</v>
      </c>
      <c r="X41" s="1">
        <v>0.30599999999999999</v>
      </c>
      <c r="Y41" s="1">
        <v>0.67300000000000004</v>
      </c>
      <c r="Z41" s="1">
        <v>0.46600000000000003</v>
      </c>
      <c r="AA41" s="1">
        <v>0.64100000000000001</v>
      </c>
      <c r="AB41" s="1">
        <v>0.88400000000000001</v>
      </c>
      <c r="AC41" s="1">
        <v>0.79400000000000004</v>
      </c>
      <c r="AD41" s="50">
        <v>0.436</v>
      </c>
      <c r="AE41" s="1">
        <v>0.624</v>
      </c>
      <c r="AF41" s="1">
        <v>9.6000000000000002E-2</v>
      </c>
      <c r="AG41" s="1">
        <v>0.06</v>
      </c>
      <c r="AH41" s="1">
        <v>0.20599999999999999</v>
      </c>
      <c r="AI41" s="1">
        <v>0.14599999999999999</v>
      </c>
      <c r="AJ41" s="1">
        <v>7.6678134144024662E-2</v>
      </c>
      <c r="AK41" s="1">
        <v>0.19836576098064185</v>
      </c>
      <c r="AL41" s="1">
        <v>0.12168762683661719</v>
      </c>
      <c r="AM41" s="1">
        <v>2.4312373163382806E-2</v>
      </c>
    </row>
    <row r="42" spans="1:39" x14ac:dyDescent="0.25">
      <c r="A42" t="s">
        <v>183</v>
      </c>
      <c r="B42" t="s">
        <v>165</v>
      </c>
      <c r="C42">
        <v>57</v>
      </c>
      <c r="D42">
        <v>217</v>
      </c>
      <c r="E42">
        <v>241</v>
      </c>
      <c r="F42">
        <v>55</v>
      </c>
      <c r="G42">
        <v>36</v>
      </c>
      <c r="H42">
        <v>9</v>
      </c>
      <c r="I42">
        <v>0</v>
      </c>
      <c r="J42">
        <v>10</v>
      </c>
      <c r="K42">
        <v>32</v>
      </c>
      <c r="L42">
        <v>34</v>
      </c>
      <c r="M42">
        <v>22</v>
      </c>
      <c r="N42">
        <v>0</v>
      </c>
      <c r="O42">
        <v>48</v>
      </c>
      <c r="P42">
        <v>1</v>
      </c>
      <c r="Q42">
        <v>1</v>
      </c>
      <c r="R42">
        <v>0</v>
      </c>
      <c r="S42">
        <v>4</v>
      </c>
      <c r="T42">
        <v>4</v>
      </c>
      <c r="U42">
        <v>0</v>
      </c>
      <c r="V42" s="48">
        <v>0.253</v>
      </c>
      <c r="W42" s="48">
        <v>0.32700000000000001</v>
      </c>
      <c r="X42" s="1">
        <v>0.249</v>
      </c>
      <c r="Y42" s="1">
        <v>0.61199999999999999</v>
      </c>
      <c r="Z42" s="1">
        <v>0.40699999999999997</v>
      </c>
      <c r="AA42" s="1">
        <v>0.66400000000000003</v>
      </c>
      <c r="AB42" s="1">
        <v>0.88400000000000001</v>
      </c>
      <c r="AC42" s="1">
        <v>0.80800000000000005</v>
      </c>
      <c r="AD42" s="1">
        <v>0.434</v>
      </c>
      <c r="AE42" s="1">
        <v>0.55200000000000005</v>
      </c>
      <c r="AF42" s="1">
        <v>7.8E-2</v>
      </c>
      <c r="AG42" s="1">
        <v>9.0999999999999998E-2</v>
      </c>
      <c r="AH42" s="1">
        <v>0.19900000000000001</v>
      </c>
      <c r="AI42" s="1">
        <v>0.10800000000000001</v>
      </c>
      <c r="AJ42" s="1">
        <v>0.10866967220544906</v>
      </c>
      <c r="AK42" s="1">
        <v>0.19390791190561835</v>
      </c>
      <c r="AL42" s="1">
        <v>8.5238239700169291E-2</v>
      </c>
      <c r="AM42" s="1">
        <v>2.2761760299830722E-2</v>
      </c>
    </row>
    <row r="43" spans="1:39" x14ac:dyDescent="0.25">
      <c r="A43" t="s">
        <v>233</v>
      </c>
      <c r="B43" t="s">
        <v>58</v>
      </c>
      <c r="C43">
        <v>59</v>
      </c>
      <c r="D43">
        <v>220</v>
      </c>
      <c r="E43">
        <v>265</v>
      </c>
      <c r="F43">
        <v>55</v>
      </c>
      <c r="G43">
        <v>31</v>
      </c>
      <c r="H43">
        <v>16</v>
      </c>
      <c r="I43">
        <v>0</v>
      </c>
      <c r="J43">
        <v>8</v>
      </c>
      <c r="K43">
        <v>41</v>
      </c>
      <c r="L43">
        <v>28</v>
      </c>
      <c r="M43">
        <v>41</v>
      </c>
      <c r="N43">
        <v>0</v>
      </c>
      <c r="O43">
        <v>61</v>
      </c>
      <c r="P43">
        <v>3</v>
      </c>
      <c r="Q43">
        <v>0</v>
      </c>
      <c r="R43">
        <v>0</v>
      </c>
      <c r="S43">
        <v>2</v>
      </c>
      <c r="T43">
        <v>6</v>
      </c>
      <c r="U43">
        <v>0</v>
      </c>
      <c r="V43" s="48">
        <v>0.25</v>
      </c>
      <c r="W43" s="48">
        <v>0.35499999999999998</v>
      </c>
      <c r="X43" s="49">
        <v>0.16300000000000001</v>
      </c>
      <c r="Y43" s="1">
        <v>0.62</v>
      </c>
      <c r="Z43" s="49">
        <v>0.36</v>
      </c>
      <c r="AA43" s="1">
        <v>0.621</v>
      </c>
      <c r="AB43" s="1">
        <v>0.83799999999999997</v>
      </c>
      <c r="AC43" s="1">
        <v>0.78300000000000003</v>
      </c>
      <c r="AD43" s="1">
        <v>0.43099999999999999</v>
      </c>
      <c r="AE43" s="49">
        <v>0.498</v>
      </c>
      <c r="AF43" s="1">
        <v>7.8E-2</v>
      </c>
      <c r="AG43" s="1">
        <v>0.155</v>
      </c>
      <c r="AH43" s="1">
        <v>0.23</v>
      </c>
      <c r="AI43" s="1">
        <v>7.5000000000000011E-2</v>
      </c>
      <c r="AJ43" s="1">
        <v>0.1607711330368396</v>
      </c>
      <c r="AK43" s="1">
        <v>0.21476311717469942</v>
      </c>
      <c r="AL43" s="1">
        <v>5.3991984137859828E-2</v>
      </c>
      <c r="AM43" s="1">
        <v>2.1008015862140184E-2</v>
      </c>
    </row>
    <row r="44" spans="1:39" x14ac:dyDescent="0.25">
      <c r="A44" t="s">
        <v>592</v>
      </c>
      <c r="B44" t="s">
        <v>135</v>
      </c>
      <c r="C44">
        <v>56</v>
      </c>
      <c r="D44">
        <v>169</v>
      </c>
      <c r="E44">
        <v>192</v>
      </c>
      <c r="F44">
        <v>34</v>
      </c>
      <c r="G44">
        <v>25</v>
      </c>
      <c r="H44">
        <v>8</v>
      </c>
      <c r="I44">
        <v>0</v>
      </c>
      <c r="J44">
        <v>1</v>
      </c>
      <c r="K44">
        <v>15</v>
      </c>
      <c r="L44">
        <v>13</v>
      </c>
      <c r="M44">
        <v>18</v>
      </c>
      <c r="N44">
        <v>0</v>
      </c>
      <c r="O44">
        <v>41</v>
      </c>
      <c r="P44">
        <v>2</v>
      </c>
      <c r="Q44">
        <v>0</v>
      </c>
      <c r="R44">
        <v>3</v>
      </c>
      <c r="S44">
        <v>1</v>
      </c>
      <c r="T44">
        <v>0</v>
      </c>
      <c r="U44">
        <v>5</v>
      </c>
      <c r="V44" s="48">
        <v>0.20100000000000001</v>
      </c>
      <c r="W44" s="48">
        <v>0.254</v>
      </c>
      <c r="X44" s="1">
        <v>0.28100000000000003</v>
      </c>
      <c r="Y44" s="1">
        <v>0.66</v>
      </c>
      <c r="Z44" s="1">
        <v>0.442</v>
      </c>
      <c r="AA44" s="1">
        <v>0.71099999999999997</v>
      </c>
      <c r="AB44" s="1">
        <v>0.86199999999999999</v>
      </c>
      <c r="AC44" s="1">
        <v>0.80700000000000005</v>
      </c>
      <c r="AD44" s="1">
        <v>0.42499999999999999</v>
      </c>
      <c r="AE44" s="1">
        <v>0.625</v>
      </c>
      <c r="AF44" s="1">
        <v>8.5000000000000006E-2</v>
      </c>
      <c r="AG44" s="1">
        <v>9.4E-2</v>
      </c>
      <c r="AH44" s="1">
        <v>0.214</v>
      </c>
      <c r="AI44" s="1">
        <v>0.12</v>
      </c>
      <c r="AJ44" s="1">
        <v>9.4677113967859994E-2</v>
      </c>
      <c r="AK44" s="1">
        <v>0.19476736066992567</v>
      </c>
      <c r="AL44" s="1">
        <v>0.10009024670206568</v>
      </c>
      <c r="AM44" s="1">
        <v>1.9909753297934318E-2</v>
      </c>
    </row>
    <row r="45" spans="1:39" x14ac:dyDescent="0.25">
      <c r="A45" t="s">
        <v>160</v>
      </c>
      <c r="B45" t="s">
        <v>78</v>
      </c>
      <c r="C45">
        <v>46</v>
      </c>
      <c r="D45">
        <v>170</v>
      </c>
      <c r="E45">
        <v>187</v>
      </c>
      <c r="F45">
        <v>51</v>
      </c>
      <c r="G45">
        <v>31</v>
      </c>
      <c r="H45">
        <v>15</v>
      </c>
      <c r="I45">
        <v>0</v>
      </c>
      <c r="J45">
        <v>5</v>
      </c>
      <c r="K45">
        <v>24</v>
      </c>
      <c r="L45">
        <v>22</v>
      </c>
      <c r="M45">
        <v>17</v>
      </c>
      <c r="N45">
        <v>0</v>
      </c>
      <c r="O45">
        <v>28</v>
      </c>
      <c r="P45">
        <v>0</v>
      </c>
      <c r="Q45">
        <v>0</v>
      </c>
      <c r="R45">
        <v>0</v>
      </c>
      <c r="S45">
        <v>3</v>
      </c>
      <c r="T45">
        <v>2</v>
      </c>
      <c r="U45">
        <v>0</v>
      </c>
      <c r="V45" s="48">
        <v>0.3</v>
      </c>
      <c r="W45" s="48">
        <v>0.36199999999999999</v>
      </c>
      <c r="X45" s="1">
        <v>0.252</v>
      </c>
      <c r="Y45" s="50">
        <v>0.59399999999999997</v>
      </c>
      <c r="Z45" s="1">
        <v>0.39800000000000002</v>
      </c>
      <c r="AA45" s="49">
        <v>0.74</v>
      </c>
      <c r="AB45" s="49">
        <v>0.92900000000000005</v>
      </c>
      <c r="AC45" s="49">
        <v>0.86099999999999999</v>
      </c>
      <c r="AD45" s="1">
        <v>0.42699999999999999</v>
      </c>
      <c r="AE45" s="1">
        <v>0.58799999999999997</v>
      </c>
      <c r="AF45" s="49">
        <v>5.5E-2</v>
      </c>
      <c r="AG45" s="1">
        <v>9.0999999999999998E-2</v>
      </c>
      <c r="AH45" s="1">
        <v>0.15</v>
      </c>
      <c r="AI45" s="1">
        <v>5.8999999999999997E-2</v>
      </c>
      <c r="AJ45" s="1">
        <v>0.10748801163029904</v>
      </c>
      <c r="AK45" s="1">
        <v>0.14699895752340095</v>
      </c>
      <c r="AL45" s="1">
        <v>3.9510945893101904E-2</v>
      </c>
      <c r="AM45" s="1">
        <v>1.9489054106898093E-2</v>
      </c>
    </row>
    <row r="46" spans="1:39" x14ac:dyDescent="0.25">
      <c r="A46" t="s">
        <v>121</v>
      </c>
      <c r="B46" t="s">
        <v>60</v>
      </c>
      <c r="C46">
        <v>57</v>
      </c>
      <c r="D46">
        <v>198</v>
      </c>
      <c r="E46">
        <v>231</v>
      </c>
      <c r="F46">
        <v>40</v>
      </c>
      <c r="G46">
        <v>17</v>
      </c>
      <c r="H46">
        <v>8</v>
      </c>
      <c r="I46">
        <v>0</v>
      </c>
      <c r="J46">
        <v>15</v>
      </c>
      <c r="K46">
        <v>29</v>
      </c>
      <c r="L46">
        <v>38</v>
      </c>
      <c r="M46">
        <v>30</v>
      </c>
      <c r="N46">
        <v>1</v>
      </c>
      <c r="O46">
        <v>67</v>
      </c>
      <c r="P46">
        <v>2</v>
      </c>
      <c r="Q46">
        <v>1</v>
      </c>
      <c r="R46">
        <v>0</v>
      </c>
      <c r="S46">
        <v>5</v>
      </c>
      <c r="T46">
        <v>2</v>
      </c>
      <c r="U46">
        <v>0</v>
      </c>
      <c r="V46" s="48">
        <v>0.20200000000000001</v>
      </c>
      <c r="W46" s="48">
        <v>0.33200000000000002</v>
      </c>
      <c r="X46" s="1">
        <v>0.26900000000000002</v>
      </c>
      <c r="Y46" s="1">
        <v>0.65700000000000003</v>
      </c>
      <c r="Z46" s="1">
        <v>0.41599999999999998</v>
      </c>
      <c r="AA46" s="1">
        <v>0.52700000000000002</v>
      </c>
      <c r="AB46" s="1">
        <v>0.82699999999999996</v>
      </c>
      <c r="AC46" s="1">
        <v>0.70699999999999996</v>
      </c>
      <c r="AD46" s="1">
        <v>0.379</v>
      </c>
      <c r="AE46" s="1">
        <v>0.623</v>
      </c>
      <c r="AF46" s="1">
        <v>0.122</v>
      </c>
      <c r="AG46" s="1">
        <v>0.13</v>
      </c>
      <c r="AH46" s="1">
        <v>0.28999999999999998</v>
      </c>
      <c r="AI46" s="1">
        <v>0.15999999999999998</v>
      </c>
      <c r="AJ46" s="1">
        <v>0.13713763812925878</v>
      </c>
      <c r="AK46" s="1">
        <v>0.27879940658551505</v>
      </c>
      <c r="AL46" s="1">
        <v>0.14166176845625628</v>
      </c>
      <c r="AM46" s="1">
        <v>1.8338231543743699E-2</v>
      </c>
    </row>
    <row r="47" spans="1:39" x14ac:dyDescent="0.25">
      <c r="A47" t="s">
        <v>66</v>
      </c>
      <c r="B47" t="s">
        <v>54</v>
      </c>
      <c r="C47">
        <v>58</v>
      </c>
      <c r="D47">
        <v>200</v>
      </c>
      <c r="E47">
        <v>247</v>
      </c>
      <c r="F47">
        <v>41</v>
      </c>
      <c r="G47">
        <v>21</v>
      </c>
      <c r="H47">
        <v>7</v>
      </c>
      <c r="I47">
        <v>1</v>
      </c>
      <c r="J47">
        <v>12</v>
      </c>
      <c r="K47">
        <v>39</v>
      </c>
      <c r="L47">
        <v>22</v>
      </c>
      <c r="M47">
        <v>46</v>
      </c>
      <c r="N47">
        <v>2</v>
      </c>
      <c r="O47">
        <v>76</v>
      </c>
      <c r="P47">
        <v>1</v>
      </c>
      <c r="Q47">
        <v>0</v>
      </c>
      <c r="R47">
        <v>0</v>
      </c>
      <c r="S47">
        <v>4</v>
      </c>
      <c r="T47">
        <v>4</v>
      </c>
      <c r="U47">
        <v>2</v>
      </c>
      <c r="V47" s="48">
        <v>0.20499999999999999</v>
      </c>
      <c r="W47" s="48">
        <v>0.34300000000000003</v>
      </c>
      <c r="X47" s="49">
        <v>0.20300000000000001</v>
      </c>
      <c r="Y47" s="50">
        <v>0.60099999999999998</v>
      </c>
      <c r="Z47" s="49">
        <v>0.34599999999999997</v>
      </c>
      <c r="AA47" s="50">
        <v>0.45500000000000002</v>
      </c>
      <c r="AB47" s="1">
        <v>0.81899999999999995</v>
      </c>
      <c r="AC47" s="1">
        <v>0.68200000000000005</v>
      </c>
      <c r="AD47" s="51">
        <v>0.36</v>
      </c>
      <c r="AE47" s="49">
        <v>0.50600000000000001</v>
      </c>
      <c r="AF47" s="1">
        <v>0.11</v>
      </c>
      <c r="AG47" s="1">
        <v>0.186</v>
      </c>
      <c r="AH47" s="1">
        <v>0.308</v>
      </c>
      <c r="AI47" s="1">
        <v>0.122</v>
      </c>
      <c r="AJ47" s="1">
        <v>0.19915145300328407</v>
      </c>
      <c r="AK47" s="1">
        <v>0.30283608472741319</v>
      </c>
      <c r="AL47" s="1">
        <v>0.10368463172412912</v>
      </c>
      <c r="AM47" s="1">
        <v>1.831536827587088E-2</v>
      </c>
    </row>
    <row r="48" spans="1:39" x14ac:dyDescent="0.25">
      <c r="A48" t="s">
        <v>588</v>
      </c>
      <c r="B48" t="s">
        <v>46</v>
      </c>
      <c r="C48">
        <v>50</v>
      </c>
      <c r="D48">
        <v>181</v>
      </c>
      <c r="E48">
        <v>193</v>
      </c>
      <c r="F48">
        <v>41</v>
      </c>
      <c r="G48">
        <v>24</v>
      </c>
      <c r="H48">
        <v>13</v>
      </c>
      <c r="I48">
        <v>1</v>
      </c>
      <c r="J48">
        <v>3</v>
      </c>
      <c r="K48">
        <v>14</v>
      </c>
      <c r="L48">
        <v>20</v>
      </c>
      <c r="M48">
        <v>8</v>
      </c>
      <c r="N48">
        <v>0</v>
      </c>
      <c r="O48">
        <v>51</v>
      </c>
      <c r="P48">
        <v>0</v>
      </c>
      <c r="Q48">
        <v>3</v>
      </c>
      <c r="R48">
        <v>1</v>
      </c>
      <c r="S48">
        <v>5</v>
      </c>
      <c r="T48">
        <v>2</v>
      </c>
      <c r="U48">
        <v>3</v>
      </c>
      <c r="V48" s="48">
        <v>0.22700000000000001</v>
      </c>
      <c r="W48" s="48">
        <v>0.26200000000000001</v>
      </c>
      <c r="X48" s="50">
        <v>0.39</v>
      </c>
      <c r="Y48" s="1">
        <v>0.74299999999999999</v>
      </c>
      <c r="Z48" s="50">
        <v>0.53400000000000003</v>
      </c>
      <c r="AA48" s="1">
        <v>0.497</v>
      </c>
      <c r="AB48" s="1">
        <v>0.85499999999999998</v>
      </c>
      <c r="AC48" s="1">
        <v>0.7</v>
      </c>
      <c r="AD48" s="1">
        <v>0.40699999999999997</v>
      </c>
      <c r="AE48" s="1">
        <v>0.627</v>
      </c>
      <c r="AF48" s="50">
        <v>0.16</v>
      </c>
      <c r="AG48" s="1">
        <v>4.1000000000000002E-2</v>
      </c>
      <c r="AH48" s="1">
        <v>0.26400000000000001</v>
      </c>
      <c r="AI48" s="1">
        <v>0.223</v>
      </c>
      <c r="AJ48" s="1">
        <v>4.8434566747044994E-2</v>
      </c>
      <c r="AK48" s="1">
        <v>0.25395758739282975</v>
      </c>
      <c r="AL48" s="1">
        <v>0.20552302064578476</v>
      </c>
      <c r="AM48" s="1">
        <v>1.7476979354215244E-2</v>
      </c>
    </row>
    <row r="49" spans="1:39" x14ac:dyDescent="0.25">
      <c r="A49" t="s">
        <v>283</v>
      </c>
      <c r="B49" t="s">
        <v>56</v>
      </c>
      <c r="C49">
        <v>56</v>
      </c>
      <c r="D49">
        <v>185</v>
      </c>
      <c r="E49">
        <v>214</v>
      </c>
      <c r="F49">
        <v>50</v>
      </c>
      <c r="G49">
        <v>30</v>
      </c>
      <c r="H49">
        <v>10</v>
      </c>
      <c r="I49">
        <v>2</v>
      </c>
      <c r="J49">
        <v>8</v>
      </c>
      <c r="K49">
        <v>30</v>
      </c>
      <c r="L49">
        <v>32</v>
      </c>
      <c r="M49">
        <v>26</v>
      </c>
      <c r="N49">
        <v>0</v>
      </c>
      <c r="O49">
        <v>55</v>
      </c>
      <c r="P49">
        <v>2</v>
      </c>
      <c r="Q49">
        <v>0</v>
      </c>
      <c r="R49">
        <v>1</v>
      </c>
      <c r="S49">
        <v>3</v>
      </c>
      <c r="T49">
        <v>3</v>
      </c>
      <c r="U49">
        <v>2</v>
      </c>
      <c r="V49" s="48">
        <v>0.27</v>
      </c>
      <c r="W49" s="48">
        <v>0.36399999999999999</v>
      </c>
      <c r="X49" s="49">
        <v>0.21299999999999999</v>
      </c>
      <c r="Y49" s="1">
        <v>0.76200000000000001</v>
      </c>
      <c r="Z49" s="1">
        <v>0.44400000000000001</v>
      </c>
      <c r="AA49" s="1">
        <v>0.54700000000000004</v>
      </c>
      <c r="AB49" s="1">
        <v>0.77800000000000002</v>
      </c>
      <c r="AC49" s="1">
        <v>0.71399999999999997</v>
      </c>
      <c r="AD49" s="1">
        <v>0.42099999999999999</v>
      </c>
      <c r="AE49" s="1">
        <v>0.59799999999999998</v>
      </c>
      <c r="AF49" s="1">
        <v>0.127</v>
      </c>
      <c r="AG49" s="1">
        <v>0.121</v>
      </c>
      <c r="AH49" s="1">
        <v>0.25700000000000001</v>
      </c>
      <c r="AI49" s="1">
        <v>0.13600000000000001</v>
      </c>
      <c r="AJ49" s="1">
        <v>0.13782559875879624</v>
      </c>
      <c r="AK49" s="1">
        <v>0.25709891392048567</v>
      </c>
      <c r="AL49" s="1">
        <v>0.11927331516168943</v>
      </c>
      <c r="AM49" s="1">
        <v>1.6726684838310579E-2</v>
      </c>
    </row>
    <row r="50" spans="1:39" x14ac:dyDescent="0.25">
      <c r="A50" t="s">
        <v>223</v>
      </c>
      <c r="B50" t="s">
        <v>34</v>
      </c>
      <c r="C50">
        <v>54</v>
      </c>
      <c r="D50">
        <v>190</v>
      </c>
      <c r="E50">
        <v>203</v>
      </c>
      <c r="F50">
        <v>62</v>
      </c>
      <c r="G50">
        <v>43</v>
      </c>
      <c r="H50">
        <v>15</v>
      </c>
      <c r="I50">
        <v>1</v>
      </c>
      <c r="J50">
        <v>3</v>
      </c>
      <c r="K50">
        <v>22</v>
      </c>
      <c r="L50">
        <v>29</v>
      </c>
      <c r="M50">
        <v>10</v>
      </c>
      <c r="N50">
        <v>0</v>
      </c>
      <c r="O50">
        <v>39</v>
      </c>
      <c r="P50">
        <v>2</v>
      </c>
      <c r="Q50">
        <v>1</v>
      </c>
      <c r="R50">
        <v>0</v>
      </c>
      <c r="S50">
        <v>2</v>
      </c>
      <c r="T50">
        <v>0</v>
      </c>
      <c r="U50">
        <v>0</v>
      </c>
      <c r="V50" s="48">
        <v>0.32600000000000001</v>
      </c>
      <c r="W50" s="48">
        <v>0.35699999999999998</v>
      </c>
      <c r="X50" s="50">
        <v>0.38700000000000001</v>
      </c>
      <c r="Y50" s="1">
        <v>0.71099999999999997</v>
      </c>
      <c r="Z50" s="1">
        <v>0.51900000000000002</v>
      </c>
      <c r="AA50" s="1">
        <v>0.69</v>
      </c>
      <c r="AB50" s="1">
        <v>0.89400000000000002</v>
      </c>
      <c r="AC50" s="1">
        <v>0.80400000000000005</v>
      </c>
      <c r="AD50" s="1">
        <v>0.40799999999999997</v>
      </c>
      <c r="AE50" s="50">
        <v>0.69</v>
      </c>
      <c r="AF50" s="1">
        <v>0.10199999999999999</v>
      </c>
      <c r="AG50" s="1">
        <v>4.9000000000000002E-2</v>
      </c>
      <c r="AH50" s="1">
        <v>0.192</v>
      </c>
      <c r="AI50" s="1">
        <v>0.14300000000000002</v>
      </c>
      <c r="AJ50" s="1">
        <v>5.3633436079216133E-2</v>
      </c>
      <c r="AK50" s="1">
        <v>0.18016068955619532</v>
      </c>
      <c r="AL50" s="1">
        <v>0.12652725347697918</v>
      </c>
      <c r="AM50" s="1">
        <v>1.6472746523020831E-2</v>
      </c>
    </row>
    <row r="51" spans="1:39" x14ac:dyDescent="0.25">
      <c r="A51" t="s">
        <v>94</v>
      </c>
      <c r="B51" t="s">
        <v>92</v>
      </c>
      <c r="C51">
        <v>45</v>
      </c>
      <c r="D51">
        <v>181</v>
      </c>
      <c r="E51">
        <v>195</v>
      </c>
      <c r="F51">
        <v>52</v>
      </c>
      <c r="G51">
        <v>35</v>
      </c>
      <c r="H51">
        <v>14</v>
      </c>
      <c r="I51">
        <v>1</v>
      </c>
      <c r="J51">
        <v>2</v>
      </c>
      <c r="K51">
        <v>19</v>
      </c>
      <c r="L51">
        <v>17</v>
      </c>
      <c r="M51">
        <v>7</v>
      </c>
      <c r="N51">
        <v>0</v>
      </c>
      <c r="O51">
        <v>21</v>
      </c>
      <c r="P51">
        <v>4</v>
      </c>
      <c r="Q51">
        <v>3</v>
      </c>
      <c r="R51">
        <v>0</v>
      </c>
      <c r="S51">
        <v>2</v>
      </c>
      <c r="T51">
        <v>1</v>
      </c>
      <c r="U51">
        <v>0</v>
      </c>
      <c r="V51" s="48">
        <v>0.28699999999999998</v>
      </c>
      <c r="W51" s="48">
        <v>0.316</v>
      </c>
      <c r="X51" s="1">
        <v>0.33300000000000002</v>
      </c>
      <c r="Y51" s="1">
        <v>0.60799999999999998</v>
      </c>
      <c r="Z51" s="1">
        <v>0.45</v>
      </c>
      <c r="AA51" s="49">
        <v>0.79700000000000004</v>
      </c>
      <c r="AB51" s="49">
        <v>0.93300000000000005</v>
      </c>
      <c r="AC51" s="49">
        <v>0.875</v>
      </c>
      <c r="AD51" s="1">
        <v>0.42599999999999999</v>
      </c>
      <c r="AE51" s="1">
        <v>0.6</v>
      </c>
      <c r="AF51" s="49">
        <v>5.6000000000000001E-2</v>
      </c>
      <c r="AG51" s="1">
        <v>3.5999999999999997E-2</v>
      </c>
      <c r="AH51" s="1">
        <v>0.108</v>
      </c>
      <c r="AI51" s="1">
        <v>7.2000000000000008E-2</v>
      </c>
      <c r="AJ51" s="1">
        <v>7.330127075487107E-2</v>
      </c>
      <c r="AK51" s="1">
        <v>0.13098315251132855</v>
      </c>
      <c r="AL51" s="1">
        <v>5.7681881756457484E-2</v>
      </c>
      <c r="AM51" s="1">
        <v>1.4318118243542524E-2</v>
      </c>
    </row>
    <row r="52" spans="1:39" x14ac:dyDescent="0.25">
      <c r="A52" t="s">
        <v>111</v>
      </c>
      <c r="B52" t="s">
        <v>70</v>
      </c>
      <c r="C52">
        <v>54</v>
      </c>
      <c r="D52">
        <v>211</v>
      </c>
      <c r="E52">
        <v>237</v>
      </c>
      <c r="F52">
        <v>45</v>
      </c>
      <c r="G52">
        <v>22</v>
      </c>
      <c r="H52">
        <v>16</v>
      </c>
      <c r="I52">
        <v>0</v>
      </c>
      <c r="J52">
        <v>7</v>
      </c>
      <c r="K52">
        <v>22</v>
      </c>
      <c r="L52">
        <v>27</v>
      </c>
      <c r="M52">
        <v>22</v>
      </c>
      <c r="N52">
        <v>3</v>
      </c>
      <c r="O52">
        <v>59</v>
      </c>
      <c r="P52">
        <v>2</v>
      </c>
      <c r="Q52">
        <v>2</v>
      </c>
      <c r="R52">
        <v>0</v>
      </c>
      <c r="S52">
        <v>6</v>
      </c>
      <c r="T52">
        <v>1</v>
      </c>
      <c r="U52">
        <v>0</v>
      </c>
      <c r="V52" s="48">
        <v>0.21299999999999999</v>
      </c>
      <c r="W52" s="48">
        <v>0.28999999999999998</v>
      </c>
      <c r="X52" s="1">
        <v>0.34200000000000003</v>
      </c>
      <c r="Y52" s="49">
        <v>0.77200000000000002</v>
      </c>
      <c r="Z52" s="1">
        <v>0.51900000000000002</v>
      </c>
      <c r="AA52" s="1">
        <v>0.57999999999999996</v>
      </c>
      <c r="AB52" s="1">
        <v>0.83499999999999996</v>
      </c>
      <c r="AC52" s="1">
        <v>0.73599999999999999</v>
      </c>
      <c r="AD52" s="1">
        <v>0.41099999999999998</v>
      </c>
      <c r="AE52" s="1">
        <v>0.61199999999999999</v>
      </c>
      <c r="AF52" s="1">
        <v>0.13700000000000001</v>
      </c>
      <c r="AG52" s="1">
        <v>9.2999999999999999E-2</v>
      </c>
      <c r="AH52" s="1">
        <v>0.249</v>
      </c>
      <c r="AI52" s="1">
        <v>0.156</v>
      </c>
      <c r="AJ52" s="1">
        <v>7.7078561379743324E-2</v>
      </c>
      <c r="AK52" s="1">
        <v>0.21946005789398845</v>
      </c>
      <c r="AL52" s="1">
        <v>0.14238149651424514</v>
      </c>
      <c r="AM52" s="1">
        <v>1.3618503485754857E-2</v>
      </c>
    </row>
    <row r="53" spans="1:39" x14ac:dyDescent="0.25">
      <c r="A53" t="s">
        <v>272</v>
      </c>
      <c r="B53" t="s">
        <v>56</v>
      </c>
      <c r="C53">
        <v>55</v>
      </c>
      <c r="D53">
        <v>196</v>
      </c>
      <c r="E53">
        <v>210</v>
      </c>
      <c r="F53">
        <v>54</v>
      </c>
      <c r="G53">
        <v>29</v>
      </c>
      <c r="H53">
        <v>9</v>
      </c>
      <c r="I53">
        <v>0</v>
      </c>
      <c r="J53">
        <v>16</v>
      </c>
      <c r="K53">
        <v>30</v>
      </c>
      <c r="L53">
        <v>34</v>
      </c>
      <c r="M53">
        <v>12</v>
      </c>
      <c r="N53">
        <v>1</v>
      </c>
      <c r="O53">
        <v>45</v>
      </c>
      <c r="P53">
        <v>0</v>
      </c>
      <c r="Q53">
        <v>2</v>
      </c>
      <c r="R53">
        <v>0</v>
      </c>
      <c r="S53">
        <v>6</v>
      </c>
      <c r="T53">
        <v>2</v>
      </c>
      <c r="U53">
        <v>2</v>
      </c>
      <c r="V53" s="48">
        <v>0.27600000000000002</v>
      </c>
      <c r="W53" s="48">
        <v>0.36399999999999999</v>
      </c>
      <c r="X53" s="1">
        <v>0.33700000000000002</v>
      </c>
      <c r="Y53" s="1">
        <v>0.66500000000000004</v>
      </c>
      <c r="Z53" s="1">
        <v>0.47699999999999998</v>
      </c>
      <c r="AA53" s="1">
        <v>0.61099999999999999</v>
      </c>
      <c r="AB53" s="1">
        <v>0.90600000000000003</v>
      </c>
      <c r="AC53" s="1">
        <v>0.78700000000000003</v>
      </c>
      <c r="AD53" s="1">
        <v>0.42799999999999999</v>
      </c>
      <c r="AE53" s="50">
        <v>0.68100000000000005</v>
      </c>
      <c r="AF53" s="1">
        <v>0.10199999999999999</v>
      </c>
      <c r="AG53" s="1">
        <v>5.7000000000000002E-2</v>
      </c>
      <c r="AH53" s="1">
        <v>0.214</v>
      </c>
      <c r="AI53" s="1">
        <v>0.157</v>
      </c>
      <c r="AJ53" s="1">
        <v>6.3617305561439547E-2</v>
      </c>
      <c r="AK53" s="1">
        <v>0.20704369310683871</v>
      </c>
      <c r="AL53" s="1">
        <v>0.14342638754539916</v>
      </c>
      <c r="AM53" s="1">
        <v>1.3573612454600842E-2</v>
      </c>
    </row>
    <row r="54" spans="1:39" x14ac:dyDescent="0.25">
      <c r="A54" t="s">
        <v>192</v>
      </c>
      <c r="B54" t="s">
        <v>81</v>
      </c>
      <c r="C54">
        <v>48</v>
      </c>
      <c r="D54">
        <v>171</v>
      </c>
      <c r="E54">
        <v>196</v>
      </c>
      <c r="F54">
        <v>39</v>
      </c>
      <c r="G54">
        <v>21</v>
      </c>
      <c r="H54">
        <v>9</v>
      </c>
      <c r="I54">
        <v>0</v>
      </c>
      <c r="J54">
        <v>9</v>
      </c>
      <c r="K54">
        <v>27</v>
      </c>
      <c r="L54">
        <v>23</v>
      </c>
      <c r="M54">
        <v>22</v>
      </c>
      <c r="N54">
        <v>0</v>
      </c>
      <c r="O54">
        <v>36</v>
      </c>
      <c r="P54">
        <v>2</v>
      </c>
      <c r="Q54">
        <v>1</v>
      </c>
      <c r="R54">
        <v>0</v>
      </c>
      <c r="S54">
        <v>1</v>
      </c>
      <c r="T54">
        <v>3</v>
      </c>
      <c r="U54">
        <v>0</v>
      </c>
      <c r="V54" s="48">
        <v>0.22800000000000001</v>
      </c>
      <c r="W54" s="48">
        <v>0.32800000000000001</v>
      </c>
      <c r="X54" s="1">
        <v>0.27400000000000002</v>
      </c>
      <c r="Y54" s="1">
        <v>0.68799999999999994</v>
      </c>
      <c r="Z54" s="1">
        <v>0.44800000000000001</v>
      </c>
      <c r="AA54" s="1">
        <v>0.59</v>
      </c>
      <c r="AB54" s="49">
        <v>0.93700000000000006</v>
      </c>
      <c r="AC54" s="1">
        <v>0.81399999999999995</v>
      </c>
      <c r="AD54" s="1">
        <v>0.42099999999999999</v>
      </c>
      <c r="AE54" s="1">
        <v>0.61199999999999999</v>
      </c>
      <c r="AF54" s="1">
        <v>8.3000000000000004E-2</v>
      </c>
      <c r="AG54" s="1">
        <v>0.112</v>
      </c>
      <c r="AH54" s="1">
        <v>0.184</v>
      </c>
      <c r="AI54" s="1">
        <v>7.1999999999999995E-2</v>
      </c>
      <c r="AJ54" s="1">
        <v>0.1050640425956705</v>
      </c>
      <c r="AK54" s="1">
        <v>0.16375488745315986</v>
      </c>
      <c r="AL54" s="1">
        <v>5.8690844857489363E-2</v>
      </c>
      <c r="AM54" s="1">
        <v>1.3309155142510631E-2</v>
      </c>
    </row>
    <row r="55" spans="1:39" x14ac:dyDescent="0.25">
      <c r="A55" t="s">
        <v>186</v>
      </c>
      <c r="B55" t="s">
        <v>60</v>
      </c>
      <c r="C55">
        <v>60</v>
      </c>
      <c r="D55">
        <v>218</v>
      </c>
      <c r="E55">
        <v>242</v>
      </c>
      <c r="F55">
        <v>49</v>
      </c>
      <c r="G55">
        <v>22</v>
      </c>
      <c r="H55">
        <v>11</v>
      </c>
      <c r="I55">
        <v>2</v>
      </c>
      <c r="J55">
        <v>14</v>
      </c>
      <c r="K55">
        <v>37</v>
      </c>
      <c r="L55">
        <v>34</v>
      </c>
      <c r="M55">
        <v>19</v>
      </c>
      <c r="N55">
        <v>1</v>
      </c>
      <c r="O55">
        <v>69</v>
      </c>
      <c r="P55">
        <v>4</v>
      </c>
      <c r="Q55">
        <v>1</v>
      </c>
      <c r="R55">
        <v>0</v>
      </c>
      <c r="S55">
        <v>5</v>
      </c>
      <c r="T55">
        <v>0</v>
      </c>
      <c r="U55">
        <v>2</v>
      </c>
      <c r="V55" s="48">
        <v>0.22500000000000001</v>
      </c>
      <c r="W55" s="48">
        <v>0.32900000000000001</v>
      </c>
      <c r="X55" s="1">
        <v>0.38200000000000001</v>
      </c>
      <c r="Y55" s="1">
        <v>0.749</v>
      </c>
      <c r="Z55" s="1">
        <v>0.51800000000000002</v>
      </c>
      <c r="AA55" s="50">
        <v>0.49099999999999999</v>
      </c>
      <c r="AB55" s="1">
        <v>0.84</v>
      </c>
      <c r="AC55" s="1">
        <v>0.67800000000000005</v>
      </c>
      <c r="AD55" s="51">
        <v>0.371</v>
      </c>
      <c r="AE55" s="1">
        <v>0.61599999999999999</v>
      </c>
      <c r="AF55" s="50">
        <v>0.16700000000000001</v>
      </c>
      <c r="AG55" s="1">
        <v>7.9000000000000001E-2</v>
      </c>
      <c r="AH55" s="1">
        <v>0.28499999999999998</v>
      </c>
      <c r="AI55" s="1">
        <v>0.20599999999999996</v>
      </c>
      <c r="AJ55" s="1">
        <v>7.3734959677721923E-2</v>
      </c>
      <c r="AK55" s="1">
        <v>0.26816404719783948</v>
      </c>
      <c r="AL55" s="1">
        <v>0.19442908752011756</v>
      </c>
      <c r="AM55" s="1">
        <v>1.15709124798824E-2</v>
      </c>
    </row>
    <row r="56" spans="1:39" x14ac:dyDescent="0.25">
      <c r="A56" t="s">
        <v>67</v>
      </c>
      <c r="B56" t="s">
        <v>68</v>
      </c>
      <c r="C56">
        <v>53</v>
      </c>
      <c r="D56">
        <v>199</v>
      </c>
      <c r="E56">
        <v>241</v>
      </c>
      <c r="F56">
        <v>56</v>
      </c>
      <c r="G56">
        <v>28</v>
      </c>
      <c r="H56">
        <v>9</v>
      </c>
      <c r="I56">
        <v>2</v>
      </c>
      <c r="J56">
        <v>17</v>
      </c>
      <c r="K56">
        <v>41</v>
      </c>
      <c r="L56">
        <v>46</v>
      </c>
      <c r="M56">
        <v>35</v>
      </c>
      <c r="N56">
        <v>4</v>
      </c>
      <c r="O56">
        <v>56</v>
      </c>
      <c r="P56">
        <v>3</v>
      </c>
      <c r="Q56">
        <v>4</v>
      </c>
      <c r="R56">
        <v>0</v>
      </c>
      <c r="S56">
        <v>1</v>
      </c>
      <c r="T56">
        <v>1</v>
      </c>
      <c r="U56">
        <v>1</v>
      </c>
      <c r="V56" s="48">
        <v>0.28100000000000003</v>
      </c>
      <c r="W56" s="48">
        <v>0.40699999999999997</v>
      </c>
      <c r="X56" s="49">
        <v>0.17399999999999999</v>
      </c>
      <c r="Y56" s="50">
        <v>0.59899999999999998</v>
      </c>
      <c r="Z56" s="49">
        <v>0.36699999999999999</v>
      </c>
      <c r="AA56" s="1">
        <v>0.68</v>
      </c>
      <c r="AB56" s="1">
        <v>0.874</v>
      </c>
      <c r="AC56" s="1">
        <v>0.82399999999999995</v>
      </c>
      <c r="AD56" s="50">
        <v>0.45400000000000001</v>
      </c>
      <c r="AE56" s="1">
        <v>0.61399999999999999</v>
      </c>
      <c r="AF56" s="49">
        <v>6.5000000000000002E-2</v>
      </c>
      <c r="AG56" s="1">
        <v>0.14499999999999999</v>
      </c>
      <c r="AH56" s="1">
        <v>0.23200000000000001</v>
      </c>
      <c r="AI56" s="1">
        <v>8.7000000000000022E-2</v>
      </c>
      <c r="AJ56" s="1">
        <v>0.1234930658768667</v>
      </c>
      <c r="AK56" s="1">
        <v>0.19906510245932529</v>
      </c>
      <c r="AL56" s="1">
        <v>7.557203658245859E-2</v>
      </c>
      <c r="AM56" s="1">
        <v>1.1427963417541431E-2</v>
      </c>
    </row>
    <row r="57" spans="1:39" x14ac:dyDescent="0.25">
      <c r="A57" t="s">
        <v>234</v>
      </c>
      <c r="B57" t="s">
        <v>163</v>
      </c>
      <c r="C57">
        <v>59</v>
      </c>
      <c r="D57">
        <v>200</v>
      </c>
      <c r="E57">
        <v>229</v>
      </c>
      <c r="F57">
        <v>51</v>
      </c>
      <c r="G57">
        <v>32</v>
      </c>
      <c r="H57">
        <v>7</v>
      </c>
      <c r="I57">
        <v>1</v>
      </c>
      <c r="J57">
        <v>11</v>
      </c>
      <c r="K57">
        <v>27</v>
      </c>
      <c r="L57">
        <v>38</v>
      </c>
      <c r="M57">
        <v>22</v>
      </c>
      <c r="N57">
        <v>1</v>
      </c>
      <c r="O57">
        <v>66</v>
      </c>
      <c r="P57">
        <v>6</v>
      </c>
      <c r="Q57">
        <v>1</v>
      </c>
      <c r="R57">
        <v>0</v>
      </c>
      <c r="S57">
        <v>2</v>
      </c>
      <c r="T57">
        <v>0</v>
      </c>
      <c r="U57">
        <v>0</v>
      </c>
      <c r="V57" s="48">
        <v>0.255</v>
      </c>
      <c r="W57" s="48">
        <v>0.34799999999999998</v>
      </c>
      <c r="X57" s="1">
        <v>0.32500000000000001</v>
      </c>
      <c r="Y57" s="1">
        <v>0.746</v>
      </c>
      <c r="Z57" s="1">
        <v>0.49099999999999999</v>
      </c>
      <c r="AA57" s="1">
        <v>0.54300000000000004</v>
      </c>
      <c r="AB57" s="1">
        <v>0.77800000000000002</v>
      </c>
      <c r="AC57" s="1">
        <v>0.68300000000000005</v>
      </c>
      <c r="AD57" s="1">
        <v>0.39400000000000002</v>
      </c>
      <c r="AE57" s="1">
        <v>0.63800000000000001</v>
      </c>
      <c r="AF57" s="1">
        <v>0.155</v>
      </c>
      <c r="AG57" s="1">
        <v>9.6000000000000002E-2</v>
      </c>
      <c r="AH57" s="1">
        <v>0.28799999999999998</v>
      </c>
      <c r="AI57" s="1">
        <v>0.19199999999999998</v>
      </c>
      <c r="AJ57" s="1">
        <v>9.8692029357204031E-2</v>
      </c>
      <c r="AK57" s="1">
        <v>0.28031648770936407</v>
      </c>
      <c r="AL57" s="1">
        <v>0.18162445835216004</v>
      </c>
      <c r="AM57" s="1">
        <v>1.0375541647839936E-2</v>
      </c>
    </row>
    <row r="58" spans="1:39" x14ac:dyDescent="0.25">
      <c r="A58" t="s">
        <v>157</v>
      </c>
      <c r="B58" t="s">
        <v>73</v>
      </c>
      <c r="C58">
        <v>60</v>
      </c>
      <c r="D58">
        <v>210</v>
      </c>
      <c r="E58">
        <v>245</v>
      </c>
      <c r="F58">
        <v>41</v>
      </c>
      <c r="G58">
        <v>22</v>
      </c>
      <c r="H58">
        <v>4</v>
      </c>
      <c r="I58">
        <v>1</v>
      </c>
      <c r="J58">
        <v>14</v>
      </c>
      <c r="K58">
        <v>28</v>
      </c>
      <c r="L58">
        <v>42</v>
      </c>
      <c r="M58">
        <v>34</v>
      </c>
      <c r="N58">
        <v>2</v>
      </c>
      <c r="O58">
        <v>77</v>
      </c>
      <c r="P58">
        <v>1</v>
      </c>
      <c r="Q58">
        <v>0</v>
      </c>
      <c r="R58">
        <v>0</v>
      </c>
      <c r="S58">
        <v>2</v>
      </c>
      <c r="T58">
        <v>1</v>
      </c>
      <c r="U58">
        <v>0</v>
      </c>
      <c r="V58" s="48">
        <v>0.19500000000000001</v>
      </c>
      <c r="W58" s="48">
        <v>0.316</v>
      </c>
      <c r="X58" s="1">
        <v>0.23499999999999999</v>
      </c>
      <c r="Y58" s="1">
        <v>0.69199999999999995</v>
      </c>
      <c r="Z58" s="1">
        <v>0.42499999999999999</v>
      </c>
      <c r="AA58" s="1">
        <v>0.55100000000000005</v>
      </c>
      <c r="AB58" s="50">
        <v>0.74299999999999999</v>
      </c>
      <c r="AC58" s="1">
        <v>0.68100000000000005</v>
      </c>
      <c r="AD58" s="1">
        <v>0.41499999999999998</v>
      </c>
      <c r="AE58" s="49">
        <v>0.53100000000000003</v>
      </c>
      <c r="AF58" s="1">
        <v>0.13600000000000001</v>
      </c>
      <c r="AG58" s="1">
        <v>0.13900000000000001</v>
      </c>
      <c r="AH58" s="1">
        <v>0.314</v>
      </c>
      <c r="AI58" s="1">
        <v>0.17499999999999999</v>
      </c>
      <c r="AJ58" s="1">
        <v>0.13528337200697596</v>
      </c>
      <c r="AK58" s="1">
        <v>0.30103913750071648</v>
      </c>
      <c r="AL58" s="1">
        <v>0.16575576549374052</v>
      </c>
      <c r="AM58" s="1">
        <v>9.2442345062594689E-3</v>
      </c>
    </row>
    <row r="59" spans="1:39" x14ac:dyDescent="0.25">
      <c r="A59" t="s">
        <v>325</v>
      </c>
      <c r="B59" t="s">
        <v>48</v>
      </c>
      <c r="C59">
        <v>52</v>
      </c>
      <c r="D59">
        <v>195</v>
      </c>
      <c r="E59">
        <v>216</v>
      </c>
      <c r="F59">
        <v>50</v>
      </c>
      <c r="G59">
        <v>28</v>
      </c>
      <c r="H59">
        <v>10</v>
      </c>
      <c r="I59">
        <v>0</v>
      </c>
      <c r="J59">
        <v>12</v>
      </c>
      <c r="K59">
        <v>29</v>
      </c>
      <c r="L59">
        <v>31</v>
      </c>
      <c r="M59">
        <v>17</v>
      </c>
      <c r="N59">
        <v>0</v>
      </c>
      <c r="O59">
        <v>64</v>
      </c>
      <c r="P59">
        <v>3</v>
      </c>
      <c r="Q59">
        <v>1</v>
      </c>
      <c r="R59">
        <v>0</v>
      </c>
      <c r="S59">
        <v>4</v>
      </c>
      <c r="T59">
        <v>0</v>
      </c>
      <c r="U59">
        <v>0</v>
      </c>
      <c r="V59" s="48">
        <v>0.25600000000000001</v>
      </c>
      <c r="W59" s="48">
        <v>0.34699999999999998</v>
      </c>
      <c r="X59" s="50">
        <v>0.42399999999999999</v>
      </c>
      <c r="Y59" s="1">
        <v>0.67</v>
      </c>
      <c r="Z59" s="1">
        <v>0.52100000000000002</v>
      </c>
      <c r="AA59" s="1">
        <v>0.65700000000000003</v>
      </c>
      <c r="AB59" s="1">
        <v>0.79100000000000004</v>
      </c>
      <c r="AC59" s="1">
        <v>0.72499999999999998</v>
      </c>
      <c r="AD59" s="1">
        <v>0.39300000000000002</v>
      </c>
      <c r="AE59" s="50">
        <v>0.67100000000000004</v>
      </c>
      <c r="AF59" s="1">
        <v>0.14299999999999999</v>
      </c>
      <c r="AG59" s="1">
        <v>7.9000000000000001E-2</v>
      </c>
      <c r="AH59" s="1">
        <v>0.29599999999999999</v>
      </c>
      <c r="AI59" s="1">
        <v>0.21699999999999997</v>
      </c>
      <c r="AJ59" s="1">
        <v>5.3113841930425884E-2</v>
      </c>
      <c r="AK59" s="1">
        <v>0.26092561056068286</v>
      </c>
      <c r="AL59" s="1">
        <v>0.20781176863025697</v>
      </c>
      <c r="AM59" s="1">
        <v>9.1882313697430051E-3</v>
      </c>
    </row>
    <row r="60" spans="1:39" x14ac:dyDescent="0.25">
      <c r="A60" t="s">
        <v>356</v>
      </c>
      <c r="B60" t="s">
        <v>110</v>
      </c>
      <c r="C60">
        <v>60</v>
      </c>
      <c r="D60">
        <v>237</v>
      </c>
      <c r="E60">
        <v>264</v>
      </c>
      <c r="F60">
        <v>65</v>
      </c>
      <c r="G60">
        <v>40</v>
      </c>
      <c r="H60">
        <v>15</v>
      </c>
      <c r="I60">
        <v>0</v>
      </c>
      <c r="J60">
        <v>10</v>
      </c>
      <c r="K60">
        <v>49</v>
      </c>
      <c r="L60">
        <v>35</v>
      </c>
      <c r="M60">
        <v>22</v>
      </c>
      <c r="N60">
        <v>0</v>
      </c>
      <c r="O60">
        <v>71</v>
      </c>
      <c r="P60">
        <v>4</v>
      </c>
      <c r="Q60">
        <v>1</v>
      </c>
      <c r="R60">
        <v>0</v>
      </c>
      <c r="S60">
        <v>0</v>
      </c>
      <c r="T60">
        <v>5</v>
      </c>
      <c r="U60">
        <v>0</v>
      </c>
      <c r="V60" s="48">
        <v>0.27400000000000002</v>
      </c>
      <c r="W60" s="48">
        <v>0.34799999999999998</v>
      </c>
      <c r="X60" s="1">
        <v>0.28499999999999998</v>
      </c>
      <c r="Y60" s="1">
        <v>0.72299999999999998</v>
      </c>
      <c r="Z60" s="1">
        <v>0.47199999999999998</v>
      </c>
      <c r="AA60" s="1">
        <v>0.59</v>
      </c>
      <c r="AB60" s="1">
        <v>0.76800000000000002</v>
      </c>
      <c r="AC60" s="1">
        <v>0.70599999999999996</v>
      </c>
      <c r="AD60" s="1">
        <v>0.42599999999999999</v>
      </c>
      <c r="AE60" s="1">
        <v>0.57999999999999996</v>
      </c>
      <c r="AF60" s="1">
        <v>0.13900000000000001</v>
      </c>
      <c r="AG60" s="1">
        <v>8.3000000000000004E-2</v>
      </c>
      <c r="AH60" s="1">
        <v>0.26900000000000002</v>
      </c>
      <c r="AI60" s="1">
        <v>0.186</v>
      </c>
      <c r="AJ60" s="1">
        <v>9.5017687083401109E-2</v>
      </c>
      <c r="AK60" s="1">
        <v>0.2725891348439915</v>
      </c>
      <c r="AL60" s="1">
        <v>0.17757144776059039</v>
      </c>
      <c r="AM60" s="1">
        <v>8.4285522394096091E-3</v>
      </c>
    </row>
    <row r="61" spans="1:39" x14ac:dyDescent="0.25">
      <c r="A61" t="s">
        <v>280</v>
      </c>
      <c r="B61" t="s">
        <v>70</v>
      </c>
      <c r="C61">
        <v>47</v>
      </c>
      <c r="D61">
        <v>173</v>
      </c>
      <c r="E61">
        <v>189</v>
      </c>
      <c r="F61">
        <v>49</v>
      </c>
      <c r="G61">
        <v>33</v>
      </c>
      <c r="H61">
        <v>9</v>
      </c>
      <c r="I61">
        <v>0</v>
      </c>
      <c r="J61">
        <v>7</v>
      </c>
      <c r="K61">
        <v>22</v>
      </c>
      <c r="L61">
        <v>23</v>
      </c>
      <c r="M61">
        <v>16</v>
      </c>
      <c r="N61">
        <v>0</v>
      </c>
      <c r="O61">
        <v>43</v>
      </c>
      <c r="P61">
        <v>0</v>
      </c>
      <c r="Q61">
        <v>0</v>
      </c>
      <c r="R61">
        <v>0</v>
      </c>
      <c r="S61">
        <v>6</v>
      </c>
      <c r="T61">
        <v>4</v>
      </c>
      <c r="U61">
        <v>3</v>
      </c>
      <c r="V61" s="48">
        <v>0.28299999999999997</v>
      </c>
      <c r="W61" s="48">
        <v>0.34599999999999997</v>
      </c>
      <c r="X61" s="1">
        <v>0.33800000000000002</v>
      </c>
      <c r="Y61" s="1">
        <v>0.66</v>
      </c>
      <c r="Z61" s="1">
        <v>0.47799999999999998</v>
      </c>
      <c r="AA61" s="1">
        <v>0.71799999999999997</v>
      </c>
      <c r="AB61" s="1">
        <v>0.84299999999999997</v>
      </c>
      <c r="AC61" s="1">
        <v>0.79300000000000004</v>
      </c>
      <c r="AD61" s="1">
        <v>0.434</v>
      </c>
      <c r="AE61" s="1">
        <v>0.59299999999999997</v>
      </c>
      <c r="AF61" s="1">
        <v>9.9000000000000005E-2</v>
      </c>
      <c r="AG61" s="1">
        <v>8.5000000000000006E-2</v>
      </c>
      <c r="AH61" s="1">
        <v>0.22800000000000001</v>
      </c>
      <c r="AI61" s="1">
        <v>0.14300000000000002</v>
      </c>
      <c r="AJ61" s="1">
        <v>6.7712462175122778E-2</v>
      </c>
      <c r="AK61" s="1">
        <v>0.20240717661767266</v>
      </c>
      <c r="AL61" s="1">
        <v>0.13469471444254988</v>
      </c>
      <c r="AM61" s="1">
        <v>8.3052855574501372E-3</v>
      </c>
    </row>
    <row r="62" spans="1:39" x14ac:dyDescent="0.25">
      <c r="A62" t="s">
        <v>449</v>
      </c>
      <c r="B62" t="s">
        <v>135</v>
      </c>
      <c r="C62">
        <v>59</v>
      </c>
      <c r="D62">
        <v>219</v>
      </c>
      <c r="E62">
        <v>233</v>
      </c>
      <c r="F62">
        <v>56</v>
      </c>
      <c r="G62">
        <v>36</v>
      </c>
      <c r="H62">
        <v>11</v>
      </c>
      <c r="I62">
        <v>3</v>
      </c>
      <c r="J62">
        <v>6</v>
      </c>
      <c r="K62">
        <v>33</v>
      </c>
      <c r="L62">
        <v>22</v>
      </c>
      <c r="M62">
        <v>11</v>
      </c>
      <c r="N62">
        <v>0</v>
      </c>
      <c r="O62">
        <v>70</v>
      </c>
      <c r="P62">
        <v>1</v>
      </c>
      <c r="Q62">
        <v>0</v>
      </c>
      <c r="R62">
        <v>2</v>
      </c>
      <c r="S62">
        <v>4</v>
      </c>
      <c r="T62">
        <v>24</v>
      </c>
      <c r="U62">
        <v>8</v>
      </c>
      <c r="V62" s="48">
        <v>0.25600000000000001</v>
      </c>
      <c r="W62" s="48">
        <v>0.30499999999999999</v>
      </c>
      <c r="X62" s="1">
        <v>0.375</v>
      </c>
      <c r="Y62" s="49">
        <v>0.78</v>
      </c>
      <c r="Z62" s="50">
        <v>0.53800000000000003</v>
      </c>
      <c r="AA62" s="50">
        <v>0.47899999999999998</v>
      </c>
      <c r="AB62" s="50">
        <v>0.73299999999999998</v>
      </c>
      <c r="AC62" s="50">
        <v>0.627</v>
      </c>
      <c r="AD62" s="1">
        <v>0.40300000000000002</v>
      </c>
      <c r="AE62" s="1">
        <v>0.61799999999999999</v>
      </c>
      <c r="AF62" s="50">
        <v>0.20100000000000001</v>
      </c>
      <c r="AG62" s="1">
        <v>4.7E-2</v>
      </c>
      <c r="AH62" s="1">
        <v>0.3</v>
      </c>
      <c r="AI62" s="1">
        <v>0.253</v>
      </c>
      <c r="AJ62" s="1">
        <v>6.777793635686348E-2</v>
      </c>
      <c r="AK62" s="1">
        <v>0.31256799910117217</v>
      </c>
      <c r="AL62" s="1">
        <v>0.2447900627443087</v>
      </c>
      <c r="AM62" s="1">
        <v>8.2099372556913019E-3</v>
      </c>
    </row>
    <row r="63" spans="1:39" x14ac:dyDescent="0.25">
      <c r="A63" t="s">
        <v>405</v>
      </c>
      <c r="B63" t="s">
        <v>110</v>
      </c>
      <c r="C63">
        <v>51</v>
      </c>
      <c r="D63">
        <v>188</v>
      </c>
      <c r="E63">
        <v>206</v>
      </c>
      <c r="F63">
        <v>45</v>
      </c>
      <c r="G63">
        <v>29</v>
      </c>
      <c r="H63">
        <v>7</v>
      </c>
      <c r="I63">
        <v>1</v>
      </c>
      <c r="J63">
        <v>8</v>
      </c>
      <c r="K63">
        <v>24</v>
      </c>
      <c r="L63">
        <v>27</v>
      </c>
      <c r="M63">
        <v>16</v>
      </c>
      <c r="N63">
        <v>1</v>
      </c>
      <c r="O63">
        <v>49</v>
      </c>
      <c r="P63">
        <v>1</v>
      </c>
      <c r="Q63">
        <v>1</v>
      </c>
      <c r="R63">
        <v>0</v>
      </c>
      <c r="S63">
        <v>5</v>
      </c>
      <c r="T63">
        <v>0</v>
      </c>
      <c r="U63">
        <v>0</v>
      </c>
      <c r="V63" s="48">
        <v>0.23899999999999999</v>
      </c>
      <c r="W63" s="48">
        <v>0.307</v>
      </c>
      <c r="X63" s="1">
        <v>0.371</v>
      </c>
      <c r="Y63" s="49">
        <v>0.79600000000000004</v>
      </c>
      <c r="Z63" s="50">
        <v>0.54100000000000004</v>
      </c>
      <c r="AA63" s="1">
        <v>0.56999999999999995</v>
      </c>
      <c r="AB63" s="1">
        <v>0.83299999999999996</v>
      </c>
      <c r="AC63" s="1">
        <v>0.72499999999999998</v>
      </c>
      <c r="AD63" s="1">
        <v>0.4</v>
      </c>
      <c r="AE63" s="1">
        <v>0.65</v>
      </c>
      <c r="AF63" s="1">
        <v>0.14899999999999999</v>
      </c>
      <c r="AG63" s="1">
        <v>7.8E-2</v>
      </c>
      <c r="AH63" s="1">
        <v>0.23799999999999999</v>
      </c>
      <c r="AI63" s="1">
        <v>0.15999999999999998</v>
      </c>
      <c r="AJ63" s="1">
        <v>6.9001938284790953E-2</v>
      </c>
      <c r="AK63" s="1">
        <v>0.22182896936398677</v>
      </c>
      <c r="AL63" s="1">
        <v>0.15282703107919582</v>
      </c>
      <c r="AM63" s="1">
        <v>7.1729689208041569E-3</v>
      </c>
    </row>
    <row r="64" spans="1:39" x14ac:dyDescent="0.25">
      <c r="A64" t="s">
        <v>145</v>
      </c>
      <c r="B64" t="s">
        <v>73</v>
      </c>
      <c r="C64">
        <v>53</v>
      </c>
      <c r="D64">
        <v>211</v>
      </c>
      <c r="E64">
        <v>236</v>
      </c>
      <c r="F64">
        <v>47</v>
      </c>
      <c r="G64">
        <v>30</v>
      </c>
      <c r="H64">
        <v>9</v>
      </c>
      <c r="I64">
        <v>1</v>
      </c>
      <c r="J64">
        <v>7</v>
      </c>
      <c r="K64">
        <v>28</v>
      </c>
      <c r="L64">
        <v>23</v>
      </c>
      <c r="M64">
        <v>25</v>
      </c>
      <c r="N64">
        <v>0</v>
      </c>
      <c r="O64">
        <v>50</v>
      </c>
      <c r="P64">
        <v>0</v>
      </c>
      <c r="Q64">
        <v>0</v>
      </c>
      <c r="R64">
        <v>0</v>
      </c>
      <c r="S64">
        <v>3</v>
      </c>
      <c r="T64">
        <v>4</v>
      </c>
      <c r="U64">
        <v>0</v>
      </c>
      <c r="V64" s="48">
        <v>0.223</v>
      </c>
      <c r="W64" s="48">
        <v>0.29899999999999999</v>
      </c>
      <c r="X64" s="1">
        <v>0.24299999999999999</v>
      </c>
      <c r="Y64" s="1">
        <v>0.70499999999999996</v>
      </c>
      <c r="Z64" s="1">
        <v>0.44</v>
      </c>
      <c r="AA64" s="1">
        <v>0.68600000000000005</v>
      </c>
      <c r="AB64" s="1">
        <v>0.83399999999999996</v>
      </c>
      <c r="AC64" s="1">
        <v>0.78800000000000003</v>
      </c>
      <c r="AD64" s="1">
        <v>0.42699999999999999</v>
      </c>
      <c r="AE64" s="1">
        <v>0.627</v>
      </c>
      <c r="AF64" s="1">
        <v>9.2999999999999999E-2</v>
      </c>
      <c r="AG64" s="1">
        <v>0.106</v>
      </c>
      <c r="AH64" s="1">
        <v>0.21199999999999999</v>
      </c>
      <c r="AI64" s="1">
        <v>0.106</v>
      </c>
      <c r="AJ64" s="1">
        <v>0.10864659861667686</v>
      </c>
      <c r="AK64" s="1">
        <v>0.20816743542027094</v>
      </c>
      <c r="AL64" s="1">
        <v>9.9520836803594082E-2</v>
      </c>
      <c r="AM64" s="1">
        <v>6.4791631964059154E-3</v>
      </c>
    </row>
    <row r="65" spans="1:39" x14ac:dyDescent="0.25">
      <c r="A65" t="s">
        <v>146</v>
      </c>
      <c r="B65" t="s">
        <v>56</v>
      </c>
      <c r="C65">
        <v>58</v>
      </c>
      <c r="D65">
        <v>203</v>
      </c>
      <c r="E65">
        <v>248</v>
      </c>
      <c r="F65">
        <v>39</v>
      </c>
      <c r="G65">
        <v>23</v>
      </c>
      <c r="H65">
        <v>4</v>
      </c>
      <c r="I65">
        <v>0</v>
      </c>
      <c r="J65">
        <v>12</v>
      </c>
      <c r="K65">
        <v>36</v>
      </c>
      <c r="L65">
        <v>27</v>
      </c>
      <c r="M65">
        <v>39</v>
      </c>
      <c r="N65">
        <v>2</v>
      </c>
      <c r="O65">
        <v>60</v>
      </c>
      <c r="P65">
        <v>4</v>
      </c>
      <c r="Q65">
        <v>2</v>
      </c>
      <c r="R65">
        <v>0</v>
      </c>
      <c r="S65">
        <v>3</v>
      </c>
      <c r="T65">
        <v>1</v>
      </c>
      <c r="U65">
        <v>0</v>
      </c>
      <c r="V65" s="48">
        <v>0.192</v>
      </c>
      <c r="W65" s="48">
        <v>0.316</v>
      </c>
      <c r="X65" s="49">
        <v>0.183</v>
      </c>
      <c r="Y65" s="1">
        <v>0.625</v>
      </c>
      <c r="Z65" s="49">
        <v>0.36599999999999999</v>
      </c>
      <c r="AA65" s="1">
        <v>0.54200000000000004</v>
      </c>
      <c r="AB65" s="1">
        <v>0.82799999999999996</v>
      </c>
      <c r="AC65" s="1">
        <v>0.74399999999999999</v>
      </c>
      <c r="AD65" s="1">
        <v>0.41499999999999998</v>
      </c>
      <c r="AE65" s="1">
        <v>0.54400000000000004</v>
      </c>
      <c r="AF65" s="1">
        <v>9.4E-2</v>
      </c>
      <c r="AG65" s="1">
        <v>0.157</v>
      </c>
      <c r="AH65" s="1">
        <v>0.24199999999999999</v>
      </c>
      <c r="AI65" s="1">
        <v>8.4999999999999992E-2</v>
      </c>
      <c r="AJ65" s="1">
        <v>0.16936336934202678</v>
      </c>
      <c r="AK65" s="1">
        <v>0.2481009740340642</v>
      </c>
      <c r="AL65" s="1">
        <v>7.8737604692037416E-2</v>
      </c>
      <c r="AM65" s="1">
        <v>6.262395307962576E-3</v>
      </c>
    </row>
    <row r="66" spans="1:39" x14ac:dyDescent="0.25">
      <c r="A66" t="s">
        <v>107</v>
      </c>
      <c r="B66" t="s">
        <v>54</v>
      </c>
      <c r="C66">
        <v>59</v>
      </c>
      <c r="D66">
        <v>217</v>
      </c>
      <c r="E66">
        <v>246</v>
      </c>
      <c r="F66">
        <v>46</v>
      </c>
      <c r="G66">
        <v>29</v>
      </c>
      <c r="H66">
        <v>4</v>
      </c>
      <c r="I66">
        <v>0</v>
      </c>
      <c r="J66">
        <v>13</v>
      </c>
      <c r="K66">
        <v>30</v>
      </c>
      <c r="L66">
        <v>32</v>
      </c>
      <c r="M66">
        <v>16</v>
      </c>
      <c r="N66">
        <v>2</v>
      </c>
      <c r="O66">
        <v>85</v>
      </c>
      <c r="P66">
        <v>11</v>
      </c>
      <c r="Q66">
        <v>2</v>
      </c>
      <c r="R66">
        <v>0</v>
      </c>
      <c r="S66">
        <v>7</v>
      </c>
      <c r="T66">
        <v>3</v>
      </c>
      <c r="U66">
        <v>2</v>
      </c>
      <c r="V66" s="48">
        <v>0.21199999999999999</v>
      </c>
      <c r="W66" s="48">
        <v>0.30399999999999999</v>
      </c>
      <c r="X66" s="1">
        <v>0.35</v>
      </c>
      <c r="Y66" s="1">
        <v>0.72099999999999997</v>
      </c>
      <c r="Z66" s="1">
        <v>0.501</v>
      </c>
      <c r="AA66" s="50">
        <v>0.47099999999999997</v>
      </c>
      <c r="AB66" s="50">
        <v>0.67900000000000005</v>
      </c>
      <c r="AC66" s="50">
        <v>0.59299999999999997</v>
      </c>
      <c r="AD66" s="1">
        <v>0.40600000000000003</v>
      </c>
      <c r="AE66" s="1">
        <v>0.54100000000000004</v>
      </c>
      <c r="AF66" s="50">
        <v>0.20399999999999999</v>
      </c>
      <c r="AG66" s="1">
        <v>6.5000000000000002E-2</v>
      </c>
      <c r="AH66" s="1">
        <v>0.34599999999999997</v>
      </c>
      <c r="AI66" s="1">
        <v>0.28099999999999997</v>
      </c>
      <c r="AJ66" s="1">
        <v>8.5524515981045365E-2</v>
      </c>
      <c r="AK66" s="1">
        <v>0.36107102598160606</v>
      </c>
      <c r="AL66" s="1">
        <v>0.27554651000056068</v>
      </c>
      <c r="AM66" s="1">
        <v>5.4534899994392871E-3</v>
      </c>
    </row>
    <row r="67" spans="1:39" x14ac:dyDescent="0.25">
      <c r="A67" t="s">
        <v>140</v>
      </c>
      <c r="B67" t="s">
        <v>64</v>
      </c>
      <c r="C67">
        <v>58</v>
      </c>
      <c r="D67">
        <v>209</v>
      </c>
      <c r="E67">
        <v>233</v>
      </c>
      <c r="F67">
        <v>56</v>
      </c>
      <c r="G67">
        <v>44</v>
      </c>
      <c r="H67">
        <v>10</v>
      </c>
      <c r="I67">
        <v>0</v>
      </c>
      <c r="J67">
        <v>2</v>
      </c>
      <c r="K67">
        <v>27</v>
      </c>
      <c r="L67">
        <v>23</v>
      </c>
      <c r="M67">
        <v>18</v>
      </c>
      <c r="N67">
        <v>0</v>
      </c>
      <c r="O67">
        <v>42</v>
      </c>
      <c r="P67">
        <v>2</v>
      </c>
      <c r="Q67">
        <v>4</v>
      </c>
      <c r="R67">
        <v>0</v>
      </c>
      <c r="S67">
        <v>6</v>
      </c>
      <c r="T67">
        <v>7</v>
      </c>
      <c r="U67">
        <v>1</v>
      </c>
      <c r="V67" s="48">
        <v>0.26800000000000002</v>
      </c>
      <c r="W67" s="48">
        <v>0.29699999999999999</v>
      </c>
      <c r="X67" s="1">
        <v>0.29199999999999998</v>
      </c>
      <c r="Y67" s="1">
        <v>0.63500000000000001</v>
      </c>
      <c r="Z67" s="1">
        <v>0.438</v>
      </c>
      <c r="AA67" s="1">
        <v>0.66700000000000004</v>
      </c>
      <c r="AB67" s="1">
        <v>0.91700000000000004</v>
      </c>
      <c r="AC67" s="1">
        <v>0.82099999999999995</v>
      </c>
      <c r="AD67" s="1">
        <v>0.42599999999999999</v>
      </c>
      <c r="AE67" s="50">
        <v>0.66500000000000004</v>
      </c>
      <c r="AF67" s="1">
        <v>7.8E-2</v>
      </c>
      <c r="AG67" s="1">
        <v>7.6999999999999999E-2</v>
      </c>
      <c r="AH67" s="1">
        <v>0.18</v>
      </c>
      <c r="AI67" s="1">
        <v>0.10299999999999999</v>
      </c>
      <c r="AJ67" s="1">
        <v>8.6458294863393279E-2</v>
      </c>
      <c r="AK67" s="1">
        <v>0.18423068056539338</v>
      </c>
      <c r="AL67" s="1">
        <v>9.77723857020001E-2</v>
      </c>
      <c r="AM67" s="1">
        <v>5.2276142979998941E-3</v>
      </c>
    </row>
    <row r="68" spans="1:39" x14ac:dyDescent="0.25">
      <c r="A68" t="s">
        <v>374</v>
      </c>
      <c r="B68" t="s">
        <v>92</v>
      </c>
      <c r="C68">
        <v>57</v>
      </c>
      <c r="D68">
        <v>199</v>
      </c>
      <c r="E68">
        <v>217</v>
      </c>
      <c r="F68">
        <v>53</v>
      </c>
      <c r="G68">
        <v>37</v>
      </c>
      <c r="H68">
        <v>10</v>
      </c>
      <c r="I68">
        <v>1</v>
      </c>
      <c r="J68">
        <v>5</v>
      </c>
      <c r="K68">
        <v>29</v>
      </c>
      <c r="L68">
        <v>29</v>
      </c>
      <c r="M68">
        <v>18</v>
      </c>
      <c r="N68">
        <v>0</v>
      </c>
      <c r="O68">
        <v>46</v>
      </c>
      <c r="P68">
        <v>0</v>
      </c>
      <c r="Q68">
        <v>0</v>
      </c>
      <c r="R68">
        <v>0</v>
      </c>
      <c r="S68">
        <v>3</v>
      </c>
      <c r="T68">
        <v>4</v>
      </c>
      <c r="U68">
        <v>0</v>
      </c>
      <c r="V68" s="48">
        <v>0.26600000000000001</v>
      </c>
      <c r="W68" s="48">
        <v>0.318</v>
      </c>
      <c r="X68" s="1">
        <v>0.318</v>
      </c>
      <c r="Y68" s="1">
        <v>0.72299999999999998</v>
      </c>
      <c r="Z68" s="1">
        <v>0.48</v>
      </c>
      <c r="AA68" s="1">
        <v>0.67300000000000004</v>
      </c>
      <c r="AB68" s="1">
        <v>0.8</v>
      </c>
      <c r="AC68" s="1">
        <v>0.749</v>
      </c>
      <c r="AD68" s="1">
        <v>0.39900000000000002</v>
      </c>
      <c r="AE68" s="1">
        <v>0.59</v>
      </c>
      <c r="AF68" s="1">
        <v>0.12</v>
      </c>
      <c r="AG68" s="1">
        <v>8.3000000000000004E-2</v>
      </c>
      <c r="AH68" s="1">
        <v>0.21199999999999999</v>
      </c>
      <c r="AI68" s="1">
        <v>0.129</v>
      </c>
      <c r="AJ68" s="1">
        <v>0.1006580416834814</v>
      </c>
      <c r="AK68" s="1">
        <v>0.22514692643364359</v>
      </c>
      <c r="AL68" s="1">
        <v>0.12448888475016219</v>
      </c>
      <c r="AM68" s="1">
        <v>4.5111152498378132E-3</v>
      </c>
    </row>
    <row r="69" spans="1:39" x14ac:dyDescent="0.25">
      <c r="A69" t="s">
        <v>210</v>
      </c>
      <c r="B69" t="s">
        <v>117</v>
      </c>
      <c r="C69">
        <v>60</v>
      </c>
      <c r="D69">
        <v>236</v>
      </c>
      <c r="E69">
        <v>266</v>
      </c>
      <c r="F69">
        <v>61</v>
      </c>
      <c r="G69">
        <v>40</v>
      </c>
      <c r="H69">
        <v>13</v>
      </c>
      <c r="I69">
        <v>0</v>
      </c>
      <c r="J69">
        <v>8</v>
      </c>
      <c r="K69">
        <v>30</v>
      </c>
      <c r="L69">
        <v>27</v>
      </c>
      <c r="M69">
        <v>24</v>
      </c>
      <c r="N69">
        <v>2</v>
      </c>
      <c r="O69">
        <v>41</v>
      </c>
      <c r="P69">
        <v>4</v>
      </c>
      <c r="Q69">
        <v>2</v>
      </c>
      <c r="R69">
        <v>0</v>
      </c>
      <c r="S69">
        <v>8</v>
      </c>
      <c r="T69">
        <v>6</v>
      </c>
      <c r="U69">
        <v>2</v>
      </c>
      <c r="V69" s="48">
        <v>0.25800000000000001</v>
      </c>
      <c r="W69" s="48">
        <v>0.32400000000000001</v>
      </c>
      <c r="X69" s="1">
        <v>0.34300000000000003</v>
      </c>
      <c r="Y69" s="1">
        <v>0.71599999999999997</v>
      </c>
      <c r="Z69" s="1">
        <v>0.48599999999999999</v>
      </c>
      <c r="AA69" s="1">
        <v>0.70299999999999996</v>
      </c>
      <c r="AB69" s="1">
        <v>0.88900000000000001</v>
      </c>
      <c r="AC69" s="1">
        <v>0.80800000000000005</v>
      </c>
      <c r="AD69" s="1">
        <v>0.38400000000000001</v>
      </c>
      <c r="AE69" s="1">
        <v>0.56799999999999995</v>
      </c>
      <c r="AF69" s="1">
        <v>9.2999999999999999E-2</v>
      </c>
      <c r="AG69" s="1">
        <v>0.09</v>
      </c>
      <c r="AH69" s="1">
        <v>0.154</v>
      </c>
      <c r="AI69" s="1">
        <v>6.4000000000000001E-2</v>
      </c>
      <c r="AJ69" s="1">
        <v>9.7942044962344321E-2</v>
      </c>
      <c r="AK69" s="1">
        <v>0.15790993864758129</v>
      </c>
      <c r="AL69" s="1">
        <v>5.9967893685236973E-2</v>
      </c>
      <c r="AM69" s="1">
        <v>4.0321063147630287E-3</v>
      </c>
    </row>
    <row r="70" spans="1:39" x14ac:dyDescent="0.25">
      <c r="A70" t="s">
        <v>177</v>
      </c>
      <c r="B70" t="s">
        <v>110</v>
      </c>
      <c r="C70">
        <v>57</v>
      </c>
      <c r="D70">
        <v>190</v>
      </c>
      <c r="E70">
        <v>209</v>
      </c>
      <c r="F70">
        <v>45</v>
      </c>
      <c r="G70">
        <v>21</v>
      </c>
      <c r="H70">
        <v>8</v>
      </c>
      <c r="I70">
        <v>0</v>
      </c>
      <c r="J70">
        <v>16</v>
      </c>
      <c r="K70">
        <v>34</v>
      </c>
      <c r="L70">
        <v>33</v>
      </c>
      <c r="M70">
        <v>15</v>
      </c>
      <c r="N70">
        <v>0</v>
      </c>
      <c r="O70">
        <v>54</v>
      </c>
      <c r="P70">
        <v>3</v>
      </c>
      <c r="Q70">
        <v>1</v>
      </c>
      <c r="R70">
        <v>0</v>
      </c>
      <c r="S70">
        <v>2</v>
      </c>
      <c r="T70">
        <v>0</v>
      </c>
      <c r="U70">
        <v>0</v>
      </c>
      <c r="V70" s="48">
        <v>0.23699999999999999</v>
      </c>
      <c r="W70" s="48">
        <v>0.34799999999999998</v>
      </c>
      <c r="X70" s="1">
        <v>0.35099999999999998</v>
      </c>
      <c r="Y70" s="1">
        <v>0.67800000000000005</v>
      </c>
      <c r="Z70" s="1">
        <v>0.49</v>
      </c>
      <c r="AA70" s="1">
        <v>0.59599999999999997</v>
      </c>
      <c r="AB70" s="1">
        <v>0.84799999999999998</v>
      </c>
      <c r="AC70" s="1">
        <v>0.74399999999999999</v>
      </c>
      <c r="AD70" s="1">
        <v>0.42499999999999999</v>
      </c>
      <c r="AE70" s="1">
        <v>0.65100000000000002</v>
      </c>
      <c r="AF70" s="1">
        <v>0.125</v>
      </c>
      <c r="AG70" s="1">
        <v>7.1999999999999995E-2</v>
      </c>
      <c r="AH70" s="1">
        <v>0.25800000000000001</v>
      </c>
      <c r="AI70" s="1">
        <v>0.186</v>
      </c>
      <c r="AJ70" s="1">
        <v>6.186493005100864E-2</v>
      </c>
      <c r="AK70" s="1">
        <v>0.24399890840076757</v>
      </c>
      <c r="AL70" s="1">
        <v>0.18213397834975892</v>
      </c>
      <c r="AM70" s="1">
        <v>3.8660216502410805E-3</v>
      </c>
    </row>
    <row r="71" spans="1:39" x14ac:dyDescent="0.25">
      <c r="A71" t="s">
        <v>240</v>
      </c>
      <c r="B71" t="s">
        <v>92</v>
      </c>
      <c r="C71">
        <v>54</v>
      </c>
      <c r="D71">
        <v>203</v>
      </c>
      <c r="E71">
        <v>222</v>
      </c>
      <c r="F71">
        <v>43</v>
      </c>
      <c r="G71">
        <v>29</v>
      </c>
      <c r="H71">
        <v>7</v>
      </c>
      <c r="I71">
        <v>3</v>
      </c>
      <c r="J71">
        <v>4</v>
      </c>
      <c r="K71">
        <v>22</v>
      </c>
      <c r="L71">
        <v>20</v>
      </c>
      <c r="M71">
        <v>15</v>
      </c>
      <c r="N71">
        <v>4</v>
      </c>
      <c r="O71">
        <v>41</v>
      </c>
      <c r="P71">
        <v>2</v>
      </c>
      <c r="Q71">
        <v>2</v>
      </c>
      <c r="R71">
        <v>0</v>
      </c>
      <c r="S71">
        <v>5</v>
      </c>
      <c r="T71">
        <v>1</v>
      </c>
      <c r="U71">
        <v>0</v>
      </c>
      <c r="V71" s="48">
        <v>0.21199999999999999</v>
      </c>
      <c r="W71" s="48">
        <v>0.25700000000000001</v>
      </c>
      <c r="X71" s="1">
        <v>0.36899999999999999</v>
      </c>
      <c r="Y71" s="1">
        <v>0.72199999999999998</v>
      </c>
      <c r="Z71" s="1">
        <v>0.51300000000000001</v>
      </c>
      <c r="AA71" s="1">
        <v>0.66700000000000004</v>
      </c>
      <c r="AB71" s="1">
        <v>0.89100000000000001</v>
      </c>
      <c r="AC71" s="1">
        <v>0.79600000000000004</v>
      </c>
      <c r="AD71" s="1">
        <v>0.40799999999999997</v>
      </c>
      <c r="AE71" s="1">
        <v>0.64</v>
      </c>
      <c r="AF71" s="1">
        <v>0.105</v>
      </c>
      <c r="AG71" s="1">
        <v>6.8000000000000005E-2</v>
      </c>
      <c r="AH71" s="1">
        <v>0.185</v>
      </c>
      <c r="AI71" s="1">
        <v>0.11699999999999999</v>
      </c>
      <c r="AJ71" s="1">
        <v>6.3966608289166532E-2</v>
      </c>
      <c r="AK71" s="1">
        <v>0.17852929398524323</v>
      </c>
      <c r="AL71" s="1">
        <v>0.11456268569607669</v>
      </c>
      <c r="AM71" s="1">
        <v>2.4373143039232992E-3</v>
      </c>
    </row>
    <row r="72" spans="1:39" x14ac:dyDescent="0.25">
      <c r="A72" t="s">
        <v>352</v>
      </c>
      <c r="B72" t="s">
        <v>68</v>
      </c>
      <c r="C72">
        <v>49</v>
      </c>
      <c r="D72">
        <v>207</v>
      </c>
      <c r="E72">
        <v>230</v>
      </c>
      <c r="F72">
        <v>66</v>
      </c>
      <c r="G72">
        <v>50</v>
      </c>
      <c r="H72">
        <v>13</v>
      </c>
      <c r="I72">
        <v>0</v>
      </c>
      <c r="J72">
        <v>3</v>
      </c>
      <c r="K72">
        <v>31</v>
      </c>
      <c r="L72">
        <v>18</v>
      </c>
      <c r="M72">
        <v>20</v>
      </c>
      <c r="N72">
        <v>0</v>
      </c>
      <c r="O72">
        <v>25</v>
      </c>
      <c r="P72">
        <v>0</v>
      </c>
      <c r="Q72">
        <v>2</v>
      </c>
      <c r="R72">
        <v>1</v>
      </c>
      <c r="S72">
        <v>4</v>
      </c>
      <c r="T72">
        <v>2</v>
      </c>
      <c r="U72">
        <v>1</v>
      </c>
      <c r="V72" s="48">
        <v>0.31900000000000001</v>
      </c>
      <c r="W72" s="48">
        <v>0.35</v>
      </c>
      <c r="X72" s="1">
        <v>0.27</v>
      </c>
      <c r="Y72" s="50">
        <v>0.49299999999999999</v>
      </c>
      <c r="Z72" s="49">
        <v>0.371</v>
      </c>
      <c r="AA72" s="49">
        <v>0.85799999999999998</v>
      </c>
      <c r="AB72" s="49">
        <v>0.96</v>
      </c>
      <c r="AC72" s="49">
        <v>0.92</v>
      </c>
      <c r="AD72" s="50">
        <v>0.45300000000000001</v>
      </c>
      <c r="AE72" s="1">
        <v>0.58299999999999996</v>
      </c>
      <c r="AF72" s="49">
        <v>0.03</v>
      </c>
      <c r="AG72" s="1">
        <v>8.6999999999999994E-2</v>
      </c>
      <c r="AH72" s="1">
        <v>0.109</v>
      </c>
      <c r="AI72" s="1">
        <v>2.2000000000000006E-2</v>
      </c>
      <c r="AJ72" s="1">
        <v>8.7414402699910368E-2</v>
      </c>
      <c r="AK72" s="1">
        <v>0.10731146714425303</v>
      </c>
      <c r="AL72" s="1">
        <v>1.9897064444342666E-2</v>
      </c>
      <c r="AM72" s="1">
        <v>2.1029355556573398E-3</v>
      </c>
    </row>
    <row r="73" spans="1:39" x14ac:dyDescent="0.25">
      <c r="A73" t="s">
        <v>568</v>
      </c>
      <c r="B73" t="s">
        <v>54</v>
      </c>
      <c r="C73">
        <v>59</v>
      </c>
      <c r="D73">
        <v>173</v>
      </c>
      <c r="E73">
        <v>189</v>
      </c>
      <c r="F73">
        <v>45</v>
      </c>
      <c r="G73">
        <v>29</v>
      </c>
      <c r="H73">
        <v>10</v>
      </c>
      <c r="I73">
        <v>1</v>
      </c>
      <c r="J73">
        <v>5</v>
      </c>
      <c r="K73">
        <v>22</v>
      </c>
      <c r="L73">
        <v>20</v>
      </c>
      <c r="M73">
        <v>14</v>
      </c>
      <c r="N73">
        <v>0</v>
      </c>
      <c r="O73">
        <v>32</v>
      </c>
      <c r="P73">
        <v>1</v>
      </c>
      <c r="Q73">
        <v>1</v>
      </c>
      <c r="R73">
        <v>0</v>
      </c>
      <c r="S73">
        <v>10</v>
      </c>
      <c r="T73">
        <v>2</v>
      </c>
      <c r="U73">
        <v>0</v>
      </c>
      <c r="V73" s="48">
        <v>0.26</v>
      </c>
      <c r="W73" s="48">
        <v>0.317</v>
      </c>
      <c r="X73" s="1">
        <v>0.28599999999999998</v>
      </c>
      <c r="Y73" s="1">
        <v>0.71</v>
      </c>
      <c r="Z73" s="1">
        <v>0.46500000000000002</v>
      </c>
      <c r="AA73" s="1">
        <v>0.69799999999999995</v>
      </c>
      <c r="AB73" s="1">
        <v>0.85299999999999998</v>
      </c>
      <c r="AC73" s="1">
        <v>0.79800000000000004</v>
      </c>
      <c r="AD73" s="1">
        <v>0.42199999999999999</v>
      </c>
      <c r="AE73" s="1">
        <v>0.59799999999999998</v>
      </c>
      <c r="AF73" s="1">
        <v>9.4E-2</v>
      </c>
      <c r="AG73" s="1">
        <v>7.3999999999999996E-2</v>
      </c>
      <c r="AH73" s="1">
        <v>0.16900000000000001</v>
      </c>
      <c r="AI73" s="1">
        <v>9.5000000000000015E-2</v>
      </c>
      <c r="AJ73" s="1">
        <v>9.44529724988451E-2</v>
      </c>
      <c r="AK73" s="1">
        <v>0.18769409613245905</v>
      </c>
      <c r="AL73" s="1">
        <v>9.3241123633613948E-2</v>
      </c>
      <c r="AM73" s="1">
        <v>1.7588763663860668E-3</v>
      </c>
    </row>
    <row r="74" spans="1:39" x14ac:dyDescent="0.25">
      <c r="A74" t="s">
        <v>123</v>
      </c>
      <c r="B74" t="s">
        <v>56</v>
      </c>
      <c r="C74">
        <v>55</v>
      </c>
      <c r="D74">
        <v>219</v>
      </c>
      <c r="E74">
        <v>246</v>
      </c>
      <c r="F74">
        <v>64</v>
      </c>
      <c r="G74">
        <v>38</v>
      </c>
      <c r="H74">
        <v>9</v>
      </c>
      <c r="I74">
        <v>1</v>
      </c>
      <c r="J74">
        <v>16</v>
      </c>
      <c r="K74">
        <v>47</v>
      </c>
      <c r="L74">
        <v>39</v>
      </c>
      <c r="M74">
        <v>24</v>
      </c>
      <c r="N74">
        <v>1</v>
      </c>
      <c r="O74">
        <v>38</v>
      </c>
      <c r="P74">
        <v>2</v>
      </c>
      <c r="Q74">
        <v>1</v>
      </c>
      <c r="R74">
        <v>0</v>
      </c>
      <c r="S74">
        <v>2</v>
      </c>
      <c r="T74">
        <v>10</v>
      </c>
      <c r="U74">
        <v>2</v>
      </c>
      <c r="V74" s="48">
        <v>0.29199999999999998</v>
      </c>
      <c r="W74" s="48">
        <v>0.39</v>
      </c>
      <c r="X74" s="1">
        <v>0.249</v>
      </c>
      <c r="Y74" s="50">
        <v>0.59299999999999997</v>
      </c>
      <c r="Z74" s="1">
        <v>0.40500000000000003</v>
      </c>
      <c r="AA74" s="1">
        <v>0.72199999999999998</v>
      </c>
      <c r="AB74" s="49">
        <v>0.95599999999999996</v>
      </c>
      <c r="AC74" s="49">
        <v>0.878</v>
      </c>
      <c r="AD74" s="50">
        <v>0.45500000000000002</v>
      </c>
      <c r="AE74" s="50">
        <v>0.68300000000000005</v>
      </c>
      <c r="AF74" s="49">
        <v>4.9000000000000002E-2</v>
      </c>
      <c r="AG74" s="1">
        <v>9.8000000000000004E-2</v>
      </c>
      <c r="AH74" s="1">
        <v>0.154</v>
      </c>
      <c r="AI74" s="1">
        <v>5.5999999999999994E-2</v>
      </c>
      <c r="AJ74" s="1">
        <v>8.7540504623329088E-2</v>
      </c>
      <c r="AK74" s="1">
        <v>0.143004912793852</v>
      </c>
      <c r="AL74" s="1">
        <v>5.5464408170522908E-2</v>
      </c>
      <c r="AM74" s="1">
        <v>5.3559182947708617E-4</v>
      </c>
    </row>
    <row r="75" spans="1:39" x14ac:dyDescent="0.25">
      <c r="A75" t="s">
        <v>378</v>
      </c>
      <c r="B75" t="s">
        <v>70</v>
      </c>
      <c r="C75">
        <v>55</v>
      </c>
      <c r="D75">
        <v>191</v>
      </c>
      <c r="E75">
        <v>217</v>
      </c>
      <c r="F75">
        <v>54</v>
      </c>
      <c r="G75">
        <v>36</v>
      </c>
      <c r="H75">
        <v>11</v>
      </c>
      <c r="I75">
        <v>0</v>
      </c>
      <c r="J75">
        <v>7</v>
      </c>
      <c r="K75">
        <v>32</v>
      </c>
      <c r="L75">
        <v>22</v>
      </c>
      <c r="M75">
        <v>23</v>
      </c>
      <c r="N75">
        <v>1</v>
      </c>
      <c r="O75">
        <v>48</v>
      </c>
      <c r="P75">
        <v>2</v>
      </c>
      <c r="Q75">
        <v>1</v>
      </c>
      <c r="R75">
        <v>0</v>
      </c>
      <c r="S75">
        <v>2</v>
      </c>
      <c r="T75">
        <v>5</v>
      </c>
      <c r="U75">
        <v>2</v>
      </c>
      <c r="V75" s="48">
        <v>0.28299999999999997</v>
      </c>
      <c r="W75" s="48">
        <v>0.35199999999999998</v>
      </c>
      <c r="X75" s="1">
        <v>0.27300000000000002</v>
      </c>
      <c r="Y75" s="1">
        <v>0.69399999999999995</v>
      </c>
      <c r="Z75" s="1">
        <v>0.45100000000000001</v>
      </c>
      <c r="AA75" s="1">
        <v>0.65200000000000002</v>
      </c>
      <c r="AB75" s="1">
        <v>0.82399999999999995</v>
      </c>
      <c r="AC75" s="1">
        <v>0.76400000000000001</v>
      </c>
      <c r="AD75" s="1">
        <v>0.42199999999999999</v>
      </c>
      <c r="AE75" s="1">
        <v>0.55300000000000005</v>
      </c>
      <c r="AF75" s="1">
        <v>0.106</v>
      </c>
      <c r="AG75" s="1">
        <v>0.106</v>
      </c>
      <c r="AH75" s="1">
        <v>0.221</v>
      </c>
      <c r="AI75" s="1">
        <v>0.115</v>
      </c>
      <c r="AJ75" s="1">
        <v>0.10485490180763711</v>
      </c>
      <c r="AK75" s="1">
        <v>0.21988114650261215</v>
      </c>
      <c r="AL75" s="1">
        <v>0.11502624469497504</v>
      </c>
      <c r="AM75" s="1">
        <v>-2.6244694975030569E-5</v>
      </c>
    </row>
    <row r="76" spans="1:39" x14ac:dyDescent="0.25">
      <c r="A76" t="s">
        <v>96</v>
      </c>
      <c r="B76" t="s">
        <v>64</v>
      </c>
      <c r="C76">
        <v>57</v>
      </c>
      <c r="D76">
        <v>193</v>
      </c>
      <c r="E76">
        <v>226</v>
      </c>
      <c r="F76">
        <v>35</v>
      </c>
      <c r="G76">
        <v>17</v>
      </c>
      <c r="H76">
        <v>8</v>
      </c>
      <c r="I76">
        <v>0</v>
      </c>
      <c r="J76">
        <v>10</v>
      </c>
      <c r="K76">
        <v>23</v>
      </c>
      <c r="L76">
        <v>26</v>
      </c>
      <c r="M76">
        <v>29</v>
      </c>
      <c r="N76">
        <v>2</v>
      </c>
      <c r="O76">
        <v>79</v>
      </c>
      <c r="P76">
        <v>4</v>
      </c>
      <c r="Q76">
        <v>0</v>
      </c>
      <c r="R76">
        <v>0</v>
      </c>
      <c r="S76">
        <v>0</v>
      </c>
      <c r="T76">
        <v>2</v>
      </c>
      <c r="U76">
        <v>0</v>
      </c>
      <c r="V76" s="48">
        <v>0.18099999999999999</v>
      </c>
      <c r="W76" s="48">
        <v>0.29699999999999999</v>
      </c>
      <c r="X76" s="1">
        <v>0.22700000000000001</v>
      </c>
      <c r="Y76" s="1">
        <v>0.69799999999999995</v>
      </c>
      <c r="Z76" s="1">
        <v>0.436</v>
      </c>
      <c r="AA76" s="50">
        <v>0.42099999999999999</v>
      </c>
      <c r="AB76" s="50">
        <v>0.72299999999999998</v>
      </c>
      <c r="AC76" s="50">
        <v>0.63500000000000001</v>
      </c>
      <c r="AD76" s="50">
        <v>0.44400000000000001</v>
      </c>
      <c r="AE76" s="1">
        <v>0.54900000000000004</v>
      </c>
      <c r="AF76" s="50">
        <v>0.159</v>
      </c>
      <c r="AG76" s="1">
        <v>0.128</v>
      </c>
      <c r="AH76" s="1">
        <v>0.35</v>
      </c>
      <c r="AI76" s="1">
        <v>0.22199999999999998</v>
      </c>
      <c r="AJ76" s="1">
        <v>0.12419869306903997</v>
      </c>
      <c r="AK76" s="1">
        <v>0.34645146580478203</v>
      </c>
      <c r="AL76" s="1">
        <v>0.22225277273574207</v>
      </c>
      <c r="AM76" s="1">
        <v>-2.5277273574209058E-4</v>
      </c>
    </row>
    <row r="77" spans="1:39" x14ac:dyDescent="0.25">
      <c r="A77" t="s">
        <v>345</v>
      </c>
      <c r="B77" t="s">
        <v>48</v>
      </c>
      <c r="C77">
        <v>54</v>
      </c>
      <c r="D77">
        <v>219</v>
      </c>
      <c r="E77">
        <v>231</v>
      </c>
      <c r="F77">
        <v>62</v>
      </c>
      <c r="G77">
        <v>44</v>
      </c>
      <c r="H77">
        <v>15</v>
      </c>
      <c r="I77">
        <v>0</v>
      </c>
      <c r="J77">
        <v>3</v>
      </c>
      <c r="K77">
        <v>35</v>
      </c>
      <c r="L77">
        <v>22</v>
      </c>
      <c r="M77">
        <v>5</v>
      </c>
      <c r="N77">
        <v>0</v>
      </c>
      <c r="O77">
        <v>30</v>
      </c>
      <c r="P77">
        <v>3</v>
      </c>
      <c r="Q77">
        <v>2</v>
      </c>
      <c r="R77">
        <v>2</v>
      </c>
      <c r="S77">
        <v>6</v>
      </c>
      <c r="T77">
        <v>3</v>
      </c>
      <c r="U77">
        <v>0</v>
      </c>
      <c r="V77" s="48">
        <v>0.28299999999999997</v>
      </c>
      <c r="W77" s="48">
        <v>0.30099999999999999</v>
      </c>
      <c r="X77" s="50">
        <v>0.54</v>
      </c>
      <c r="Y77" s="1">
        <v>0.73099999999999998</v>
      </c>
      <c r="Z77" s="50">
        <v>0.61699999999999999</v>
      </c>
      <c r="AA77" s="49">
        <v>0.80300000000000005</v>
      </c>
      <c r="AB77" s="1">
        <v>0.91100000000000003</v>
      </c>
      <c r="AC77" s="49">
        <v>0.85499999999999998</v>
      </c>
      <c r="AD77" s="1">
        <v>0.40500000000000003</v>
      </c>
      <c r="AE77" s="1">
        <v>0.64100000000000001</v>
      </c>
      <c r="AF77" s="1">
        <v>8.8999999999999996E-2</v>
      </c>
      <c r="AG77" s="1">
        <v>2.1999999999999999E-2</v>
      </c>
      <c r="AH77" s="1">
        <v>0.13</v>
      </c>
      <c r="AI77" s="1">
        <v>0.10800000000000001</v>
      </c>
      <c r="AJ77" s="1">
        <v>6.5667245117178065E-3</v>
      </c>
      <c r="AK77" s="1">
        <v>0.11651999204626844</v>
      </c>
      <c r="AL77" s="1">
        <v>0.10995326753455063</v>
      </c>
      <c r="AM77" s="1">
        <v>-1.9532675345506206E-3</v>
      </c>
    </row>
    <row r="78" spans="1:39" x14ac:dyDescent="0.25">
      <c r="A78" t="s">
        <v>166</v>
      </c>
      <c r="B78" t="s">
        <v>78</v>
      </c>
      <c r="C78">
        <v>57</v>
      </c>
      <c r="D78">
        <v>211</v>
      </c>
      <c r="E78">
        <v>230</v>
      </c>
      <c r="F78">
        <v>49</v>
      </c>
      <c r="G78">
        <v>30</v>
      </c>
      <c r="H78">
        <v>12</v>
      </c>
      <c r="I78">
        <v>1</v>
      </c>
      <c r="J78">
        <v>6</v>
      </c>
      <c r="K78">
        <v>27</v>
      </c>
      <c r="L78">
        <v>22</v>
      </c>
      <c r="M78">
        <v>12</v>
      </c>
      <c r="N78">
        <v>0</v>
      </c>
      <c r="O78">
        <v>27</v>
      </c>
      <c r="P78">
        <v>2</v>
      </c>
      <c r="Q78">
        <v>5</v>
      </c>
      <c r="R78">
        <v>0</v>
      </c>
      <c r="S78">
        <v>6</v>
      </c>
      <c r="T78">
        <v>0</v>
      </c>
      <c r="U78">
        <v>1</v>
      </c>
      <c r="V78" s="48">
        <v>0.23200000000000001</v>
      </c>
      <c r="W78" s="48">
        <v>0.28100000000000003</v>
      </c>
      <c r="X78" s="1">
        <v>0.378</v>
      </c>
      <c r="Y78" s="1">
        <v>0.65900000000000003</v>
      </c>
      <c r="Z78" s="1">
        <v>0.48799999999999999</v>
      </c>
      <c r="AA78" s="49">
        <v>0.76900000000000002</v>
      </c>
      <c r="AB78" s="49">
        <v>0.94599999999999995</v>
      </c>
      <c r="AC78" s="49">
        <v>0.86199999999999999</v>
      </c>
      <c r="AD78" s="1">
        <v>0.39</v>
      </c>
      <c r="AE78" s="50">
        <v>0.65700000000000003</v>
      </c>
      <c r="AF78" s="49">
        <v>6.7000000000000004E-2</v>
      </c>
      <c r="AG78" s="1">
        <v>5.1999999999999998E-2</v>
      </c>
      <c r="AH78" s="1">
        <v>0.11700000000000001</v>
      </c>
      <c r="AI78" s="1">
        <v>6.5000000000000002E-2</v>
      </c>
      <c r="AJ78" s="1">
        <v>6.6744483353241707E-2</v>
      </c>
      <c r="AK78" s="1">
        <v>0.13438298081313582</v>
      </c>
      <c r="AL78" s="1">
        <v>6.7638497459894115E-2</v>
      </c>
      <c r="AM78" s="1">
        <v>-2.6384974598941124E-3</v>
      </c>
    </row>
    <row r="79" spans="1:39" x14ac:dyDescent="0.25">
      <c r="A79" t="s">
        <v>97</v>
      </c>
      <c r="B79" t="s">
        <v>78</v>
      </c>
      <c r="C79">
        <v>51</v>
      </c>
      <c r="D79">
        <v>189</v>
      </c>
      <c r="E79">
        <v>222</v>
      </c>
      <c r="F79">
        <v>50</v>
      </c>
      <c r="G79">
        <v>28</v>
      </c>
      <c r="H79">
        <v>6</v>
      </c>
      <c r="I79">
        <v>2</v>
      </c>
      <c r="J79">
        <v>14</v>
      </c>
      <c r="K79">
        <v>37</v>
      </c>
      <c r="L79">
        <v>32</v>
      </c>
      <c r="M79">
        <v>24</v>
      </c>
      <c r="N79">
        <v>0</v>
      </c>
      <c r="O79">
        <v>38</v>
      </c>
      <c r="P79">
        <v>5</v>
      </c>
      <c r="Q79">
        <v>2</v>
      </c>
      <c r="R79">
        <v>0</v>
      </c>
      <c r="S79">
        <v>3</v>
      </c>
      <c r="T79">
        <v>1</v>
      </c>
      <c r="U79">
        <v>2</v>
      </c>
      <c r="V79" s="48">
        <v>0.26500000000000001</v>
      </c>
      <c r="W79" s="48">
        <v>0.379</v>
      </c>
      <c r="X79" s="1">
        <v>0.27500000000000002</v>
      </c>
      <c r="Y79" s="49">
        <v>0.77300000000000002</v>
      </c>
      <c r="Z79" s="1">
        <v>0.47499999999999998</v>
      </c>
      <c r="AA79" s="1">
        <v>0.60699999999999998</v>
      </c>
      <c r="AB79" s="1">
        <v>0.85099999999999998</v>
      </c>
      <c r="AC79" s="1">
        <v>0.76700000000000002</v>
      </c>
      <c r="AD79" s="1">
        <v>0.40200000000000002</v>
      </c>
      <c r="AE79" s="1">
        <v>0.59</v>
      </c>
      <c r="AF79" s="1">
        <v>0.111</v>
      </c>
      <c r="AG79" s="1">
        <v>0.108</v>
      </c>
      <c r="AH79" s="1">
        <v>0.17100000000000001</v>
      </c>
      <c r="AI79" s="1">
        <v>6.3000000000000014E-2</v>
      </c>
      <c r="AJ79" s="1">
        <v>0.12188124622377251</v>
      </c>
      <c r="AK79" s="1">
        <v>0.18752116688911338</v>
      </c>
      <c r="AL79" s="1">
        <v>6.563992066534087E-2</v>
      </c>
      <c r="AM79" s="1">
        <v>-2.6399206653408558E-3</v>
      </c>
    </row>
    <row r="80" spans="1:39" x14ac:dyDescent="0.25">
      <c r="A80" t="s">
        <v>400</v>
      </c>
      <c r="B80" t="s">
        <v>78</v>
      </c>
      <c r="C80">
        <v>56</v>
      </c>
      <c r="D80">
        <v>188</v>
      </c>
      <c r="E80">
        <v>210</v>
      </c>
      <c r="F80">
        <v>46</v>
      </c>
      <c r="G80">
        <v>30</v>
      </c>
      <c r="H80">
        <v>11</v>
      </c>
      <c r="I80">
        <v>1</v>
      </c>
      <c r="J80">
        <v>4</v>
      </c>
      <c r="K80">
        <v>22</v>
      </c>
      <c r="L80">
        <v>23</v>
      </c>
      <c r="M80">
        <v>20</v>
      </c>
      <c r="N80">
        <v>0</v>
      </c>
      <c r="O80">
        <v>42</v>
      </c>
      <c r="P80">
        <v>0</v>
      </c>
      <c r="Q80">
        <v>1</v>
      </c>
      <c r="R80">
        <v>0</v>
      </c>
      <c r="S80">
        <v>5</v>
      </c>
      <c r="T80">
        <v>1</v>
      </c>
      <c r="U80">
        <v>0</v>
      </c>
      <c r="V80" s="48">
        <v>0.245</v>
      </c>
      <c r="W80" s="48">
        <v>0.30399999999999999</v>
      </c>
      <c r="X80" s="1">
        <v>0.28299999999999997</v>
      </c>
      <c r="Y80" s="1">
        <v>0.69899999999999995</v>
      </c>
      <c r="Z80" s="1">
        <v>0.46300000000000002</v>
      </c>
      <c r="AA80" s="1">
        <v>0.64200000000000002</v>
      </c>
      <c r="AB80" s="1">
        <v>0.87</v>
      </c>
      <c r="AC80" s="1">
        <v>0.79100000000000004</v>
      </c>
      <c r="AD80" s="1">
        <v>0.433</v>
      </c>
      <c r="AE80" s="1">
        <v>0.61899999999999999</v>
      </c>
      <c r="AF80" s="1">
        <v>9.7000000000000003E-2</v>
      </c>
      <c r="AG80" s="1">
        <v>9.5000000000000001E-2</v>
      </c>
      <c r="AH80" s="1">
        <v>0.2</v>
      </c>
      <c r="AI80" s="1">
        <v>0.10500000000000001</v>
      </c>
      <c r="AJ80" s="1">
        <v>8.8828888380809559E-2</v>
      </c>
      <c r="AK80" s="1">
        <v>0.19682885100232841</v>
      </c>
      <c r="AL80" s="1">
        <v>0.10799996262151886</v>
      </c>
      <c r="AM80" s="1">
        <v>-2.9999626215188452E-3</v>
      </c>
    </row>
    <row r="81" spans="1:39" x14ac:dyDescent="0.25">
      <c r="A81" t="s">
        <v>141</v>
      </c>
      <c r="B81" t="s">
        <v>78</v>
      </c>
      <c r="C81">
        <v>48</v>
      </c>
      <c r="D81">
        <v>192</v>
      </c>
      <c r="E81">
        <v>210</v>
      </c>
      <c r="F81">
        <v>42</v>
      </c>
      <c r="G81">
        <v>28</v>
      </c>
      <c r="H81">
        <v>9</v>
      </c>
      <c r="I81">
        <v>0</v>
      </c>
      <c r="J81">
        <v>5</v>
      </c>
      <c r="K81">
        <v>32</v>
      </c>
      <c r="L81">
        <v>18</v>
      </c>
      <c r="M81">
        <v>17</v>
      </c>
      <c r="N81">
        <v>0</v>
      </c>
      <c r="O81">
        <v>39</v>
      </c>
      <c r="P81">
        <v>1</v>
      </c>
      <c r="Q81">
        <v>0</v>
      </c>
      <c r="R81">
        <v>0</v>
      </c>
      <c r="S81">
        <v>5</v>
      </c>
      <c r="T81">
        <v>2</v>
      </c>
      <c r="U81">
        <v>3</v>
      </c>
      <c r="V81" s="48">
        <v>0.219</v>
      </c>
      <c r="W81" s="48">
        <v>0.27800000000000002</v>
      </c>
      <c r="X81" s="1">
        <v>0.38200000000000001</v>
      </c>
      <c r="Y81" s="1">
        <v>0.68400000000000005</v>
      </c>
      <c r="Z81" s="1">
        <v>0.496</v>
      </c>
      <c r="AA81" s="1">
        <v>0.70199999999999996</v>
      </c>
      <c r="AB81" s="1">
        <v>0.89300000000000002</v>
      </c>
      <c r="AC81" s="1">
        <v>0.80200000000000005</v>
      </c>
      <c r="AD81" s="51">
        <v>0.378</v>
      </c>
      <c r="AE81" s="50">
        <v>0.67100000000000004</v>
      </c>
      <c r="AF81" s="1">
        <v>9.8000000000000004E-2</v>
      </c>
      <c r="AG81" s="1">
        <v>8.1000000000000003E-2</v>
      </c>
      <c r="AH81" s="1">
        <v>0.186</v>
      </c>
      <c r="AI81" s="1">
        <v>0.105</v>
      </c>
      <c r="AJ81" s="1">
        <v>7.4154832988640618E-2</v>
      </c>
      <c r="AK81" s="1">
        <v>0.18410183593801482</v>
      </c>
      <c r="AL81" s="1">
        <v>0.10994700294937421</v>
      </c>
      <c r="AM81" s="1">
        <v>-4.9470029493742101E-3</v>
      </c>
    </row>
    <row r="82" spans="1:39" x14ac:dyDescent="0.25">
      <c r="A82" t="s">
        <v>294</v>
      </c>
      <c r="B82" t="s">
        <v>58</v>
      </c>
      <c r="C82">
        <v>60</v>
      </c>
      <c r="D82">
        <v>221</v>
      </c>
      <c r="E82">
        <v>243</v>
      </c>
      <c r="F82">
        <v>58</v>
      </c>
      <c r="G82">
        <v>34</v>
      </c>
      <c r="H82">
        <v>13</v>
      </c>
      <c r="I82">
        <v>2</v>
      </c>
      <c r="J82">
        <v>9</v>
      </c>
      <c r="K82">
        <v>34</v>
      </c>
      <c r="L82">
        <v>33</v>
      </c>
      <c r="M82">
        <v>20</v>
      </c>
      <c r="N82">
        <v>1</v>
      </c>
      <c r="O82">
        <v>38</v>
      </c>
      <c r="P82">
        <v>2</v>
      </c>
      <c r="Q82">
        <v>0</v>
      </c>
      <c r="R82">
        <v>0</v>
      </c>
      <c r="S82">
        <v>6</v>
      </c>
      <c r="T82">
        <v>1</v>
      </c>
      <c r="U82">
        <v>0</v>
      </c>
      <c r="V82" s="48">
        <v>0.26200000000000001</v>
      </c>
      <c r="W82" s="48">
        <v>0.33800000000000002</v>
      </c>
      <c r="X82" s="1">
        <v>0.27400000000000002</v>
      </c>
      <c r="Y82" s="49">
        <v>0.77400000000000002</v>
      </c>
      <c r="Z82" s="1">
        <v>0.47899999999999998</v>
      </c>
      <c r="AA82" s="1">
        <v>0.61199999999999999</v>
      </c>
      <c r="AB82" s="1">
        <v>0.84</v>
      </c>
      <c r="AC82" s="1">
        <v>0.76300000000000001</v>
      </c>
      <c r="AD82" s="1">
        <v>0.40899999999999997</v>
      </c>
      <c r="AE82" s="1">
        <v>0.57199999999999995</v>
      </c>
      <c r="AF82" s="1">
        <v>0.114</v>
      </c>
      <c r="AG82" s="1">
        <v>8.2000000000000003E-2</v>
      </c>
      <c r="AH82" s="1">
        <v>0.156</v>
      </c>
      <c r="AI82" s="1">
        <v>7.3999999999999996E-2</v>
      </c>
      <c r="AJ82" s="1">
        <v>0.11470422564815735</v>
      </c>
      <c r="AK82" s="1">
        <v>0.19371780332697638</v>
      </c>
      <c r="AL82" s="1">
        <v>7.901357767881903E-2</v>
      </c>
      <c r="AM82" s="1">
        <v>-5.0135776788190339E-3</v>
      </c>
    </row>
    <row r="83" spans="1:39" x14ac:dyDescent="0.25">
      <c r="A83" t="s">
        <v>554</v>
      </c>
      <c r="B83" t="s">
        <v>64</v>
      </c>
      <c r="C83">
        <v>58</v>
      </c>
      <c r="D83">
        <v>211</v>
      </c>
      <c r="E83">
        <v>228</v>
      </c>
      <c r="F83">
        <v>59</v>
      </c>
      <c r="G83">
        <v>49</v>
      </c>
      <c r="H83">
        <v>4</v>
      </c>
      <c r="I83">
        <v>3</v>
      </c>
      <c r="J83">
        <v>3</v>
      </c>
      <c r="K83">
        <v>28</v>
      </c>
      <c r="L83">
        <v>10</v>
      </c>
      <c r="M83">
        <v>14</v>
      </c>
      <c r="N83">
        <v>0</v>
      </c>
      <c r="O83">
        <v>32</v>
      </c>
      <c r="P83">
        <v>2</v>
      </c>
      <c r="Q83">
        <v>1</v>
      </c>
      <c r="R83">
        <v>0</v>
      </c>
      <c r="S83">
        <v>6</v>
      </c>
      <c r="T83">
        <v>8</v>
      </c>
      <c r="U83">
        <v>5</v>
      </c>
      <c r="V83" s="48">
        <v>0.28000000000000003</v>
      </c>
      <c r="W83" s="48">
        <v>0.307</v>
      </c>
      <c r="X83" s="1">
        <v>0.30199999999999999</v>
      </c>
      <c r="Y83" s="1">
        <v>0.66700000000000004</v>
      </c>
      <c r="Z83" s="1">
        <v>0.47399999999999998</v>
      </c>
      <c r="AA83" s="1">
        <v>0.72399999999999998</v>
      </c>
      <c r="AB83" s="49">
        <v>0.93300000000000005</v>
      </c>
      <c r="AC83" s="49">
        <v>0.86299999999999999</v>
      </c>
      <c r="AD83" s="50">
        <v>0.47299999999999998</v>
      </c>
      <c r="AE83" s="1">
        <v>0.61</v>
      </c>
      <c r="AF83" s="49">
        <v>6.5000000000000002E-2</v>
      </c>
      <c r="AG83" s="1">
        <v>6.0999999999999999E-2</v>
      </c>
      <c r="AH83" s="1">
        <v>0.14000000000000001</v>
      </c>
      <c r="AI83" s="1">
        <v>7.9000000000000015E-2</v>
      </c>
      <c r="AJ83" s="1">
        <v>5.3105544751701393E-2</v>
      </c>
      <c r="AK83" s="1">
        <v>0.13951827738624145</v>
      </c>
      <c r="AL83" s="1">
        <v>8.6412732634540051E-2</v>
      </c>
      <c r="AM83" s="1">
        <v>-7.4127326345400368E-3</v>
      </c>
    </row>
    <row r="84" spans="1:39" x14ac:dyDescent="0.25">
      <c r="A84" t="s">
        <v>106</v>
      </c>
      <c r="B84" t="s">
        <v>70</v>
      </c>
      <c r="C84">
        <v>56</v>
      </c>
      <c r="D84">
        <v>203</v>
      </c>
      <c r="E84">
        <v>225</v>
      </c>
      <c r="F84">
        <v>61</v>
      </c>
      <c r="G84">
        <v>42</v>
      </c>
      <c r="H84">
        <v>8</v>
      </c>
      <c r="I84">
        <v>0</v>
      </c>
      <c r="J84">
        <v>11</v>
      </c>
      <c r="K84">
        <v>36</v>
      </c>
      <c r="L84">
        <v>28</v>
      </c>
      <c r="M84">
        <v>21</v>
      </c>
      <c r="N84">
        <v>2</v>
      </c>
      <c r="O84">
        <v>41</v>
      </c>
      <c r="P84">
        <v>0</v>
      </c>
      <c r="Q84">
        <v>1</v>
      </c>
      <c r="R84">
        <v>0</v>
      </c>
      <c r="S84">
        <v>3</v>
      </c>
      <c r="T84">
        <v>8</v>
      </c>
      <c r="U84">
        <v>0</v>
      </c>
      <c r="V84" s="48">
        <v>0.3</v>
      </c>
      <c r="W84" s="48">
        <v>0.36799999999999999</v>
      </c>
      <c r="X84" s="1">
        <v>0.27800000000000002</v>
      </c>
      <c r="Y84" s="1">
        <v>0.65700000000000003</v>
      </c>
      <c r="Z84" s="1">
        <v>0.436</v>
      </c>
      <c r="AA84" s="1">
        <v>0.66</v>
      </c>
      <c r="AB84" s="1">
        <v>0.86499999999999999</v>
      </c>
      <c r="AC84" s="1">
        <v>0.78900000000000003</v>
      </c>
      <c r="AD84" s="1">
        <v>0.41899999999999998</v>
      </c>
      <c r="AE84" s="1">
        <v>0.58699999999999997</v>
      </c>
      <c r="AF84" s="1">
        <v>9.1999999999999998E-2</v>
      </c>
      <c r="AG84" s="1">
        <v>9.2999999999999999E-2</v>
      </c>
      <c r="AH84" s="1">
        <v>0.182</v>
      </c>
      <c r="AI84" s="1">
        <v>8.8999999999999996E-2</v>
      </c>
      <c r="AJ84" s="1">
        <v>0.10493720418860823</v>
      </c>
      <c r="AK84" s="1">
        <v>0.20243163245222989</v>
      </c>
      <c r="AL84" s="1">
        <v>9.749442826362166E-2</v>
      </c>
      <c r="AM84" s="1">
        <v>-8.4944282636216645E-3</v>
      </c>
    </row>
    <row r="85" spans="1:39" x14ac:dyDescent="0.25">
      <c r="A85" t="s">
        <v>462</v>
      </c>
      <c r="B85" t="s">
        <v>50</v>
      </c>
      <c r="C85">
        <v>53</v>
      </c>
      <c r="D85">
        <v>204</v>
      </c>
      <c r="E85">
        <v>232</v>
      </c>
      <c r="F85">
        <v>52</v>
      </c>
      <c r="G85">
        <v>41</v>
      </c>
      <c r="H85">
        <v>7</v>
      </c>
      <c r="I85">
        <v>2</v>
      </c>
      <c r="J85">
        <v>2</v>
      </c>
      <c r="K85">
        <v>33</v>
      </c>
      <c r="L85">
        <v>24</v>
      </c>
      <c r="M85">
        <v>23</v>
      </c>
      <c r="N85">
        <v>0</v>
      </c>
      <c r="O85">
        <v>39</v>
      </c>
      <c r="P85">
        <v>3</v>
      </c>
      <c r="Q85">
        <v>2</v>
      </c>
      <c r="R85">
        <v>0</v>
      </c>
      <c r="S85">
        <v>4</v>
      </c>
      <c r="T85">
        <v>6</v>
      </c>
      <c r="U85">
        <v>3</v>
      </c>
      <c r="V85" s="48">
        <v>0.255</v>
      </c>
      <c r="W85" s="48">
        <v>0.30299999999999999</v>
      </c>
      <c r="X85" s="1">
        <v>0.246</v>
      </c>
      <c r="Y85" s="1">
        <v>0.60899999999999999</v>
      </c>
      <c r="Z85" s="1">
        <v>0.41</v>
      </c>
      <c r="AA85" s="1">
        <v>0.70599999999999996</v>
      </c>
      <c r="AB85" s="1">
        <v>0.89100000000000001</v>
      </c>
      <c r="AC85" s="1">
        <v>0.83</v>
      </c>
      <c r="AD85" s="50">
        <v>0.45100000000000001</v>
      </c>
      <c r="AE85" s="49">
        <v>0.53</v>
      </c>
      <c r="AF85" s="1">
        <v>7.0000000000000007E-2</v>
      </c>
      <c r="AG85" s="1">
        <v>9.9000000000000005E-2</v>
      </c>
      <c r="AH85" s="1">
        <v>0.16800000000000001</v>
      </c>
      <c r="AI85" s="1">
        <v>6.9000000000000006E-2</v>
      </c>
      <c r="AJ85" s="1">
        <v>9.6984985789855427E-2</v>
      </c>
      <c r="AK85" s="1">
        <v>0.17496006495374072</v>
      </c>
      <c r="AL85" s="1">
        <v>7.7975079163885297E-2</v>
      </c>
      <c r="AM85" s="1">
        <v>-8.9750791638852911E-3</v>
      </c>
    </row>
    <row r="86" spans="1:39" x14ac:dyDescent="0.25">
      <c r="A86" t="s">
        <v>88</v>
      </c>
      <c r="B86" t="s">
        <v>68</v>
      </c>
      <c r="C86">
        <v>52</v>
      </c>
      <c r="D86">
        <v>189</v>
      </c>
      <c r="E86">
        <v>232</v>
      </c>
      <c r="F86">
        <v>54</v>
      </c>
      <c r="G86">
        <v>33</v>
      </c>
      <c r="H86">
        <v>11</v>
      </c>
      <c r="I86">
        <v>1</v>
      </c>
      <c r="J86">
        <v>9</v>
      </c>
      <c r="K86">
        <v>29</v>
      </c>
      <c r="L86">
        <v>31</v>
      </c>
      <c r="M86">
        <v>38</v>
      </c>
      <c r="N86">
        <v>2</v>
      </c>
      <c r="O86">
        <v>31</v>
      </c>
      <c r="P86">
        <v>5</v>
      </c>
      <c r="Q86">
        <v>0</v>
      </c>
      <c r="R86">
        <v>0</v>
      </c>
      <c r="S86">
        <v>10</v>
      </c>
      <c r="T86">
        <v>0</v>
      </c>
      <c r="U86">
        <v>0</v>
      </c>
      <c r="V86" s="48">
        <v>0.28599999999999998</v>
      </c>
      <c r="W86" s="48">
        <v>0.39500000000000002</v>
      </c>
      <c r="X86" s="49">
        <v>0.20799999999999999</v>
      </c>
      <c r="Y86" s="1">
        <v>0.68300000000000005</v>
      </c>
      <c r="Z86" s="1">
        <v>0.40500000000000003</v>
      </c>
      <c r="AA86" s="1">
        <v>0.70399999999999996</v>
      </c>
      <c r="AB86" s="49">
        <v>0.93700000000000006</v>
      </c>
      <c r="AC86" s="49">
        <v>0.86699999999999999</v>
      </c>
      <c r="AD86" s="1">
        <v>0.41499999999999998</v>
      </c>
      <c r="AE86" s="1">
        <v>0.60799999999999998</v>
      </c>
      <c r="AF86" s="49">
        <v>5.3999999999999999E-2</v>
      </c>
      <c r="AG86" s="1">
        <v>0.16400000000000001</v>
      </c>
      <c r="AH86" s="1">
        <v>0.13400000000000001</v>
      </c>
      <c r="AI86" s="1">
        <v>-0.03</v>
      </c>
      <c r="AJ86" s="1">
        <v>0.13842673417913259</v>
      </c>
      <c r="AK86" s="1">
        <v>0.11752222075474035</v>
      </c>
      <c r="AL86" s="1">
        <v>-2.0904513424392243E-2</v>
      </c>
      <c r="AM86" s="1">
        <v>-9.0954865756077558E-3</v>
      </c>
    </row>
    <row r="87" spans="1:39" x14ac:dyDescent="0.25">
      <c r="A87" t="s">
        <v>473</v>
      </c>
      <c r="B87" t="s">
        <v>48</v>
      </c>
      <c r="C87">
        <v>54</v>
      </c>
      <c r="D87">
        <v>185</v>
      </c>
      <c r="E87">
        <v>204</v>
      </c>
      <c r="F87">
        <v>41</v>
      </c>
      <c r="G87">
        <v>21</v>
      </c>
      <c r="H87">
        <v>11</v>
      </c>
      <c r="I87">
        <v>0</v>
      </c>
      <c r="J87">
        <v>9</v>
      </c>
      <c r="K87">
        <v>25</v>
      </c>
      <c r="L87">
        <v>32</v>
      </c>
      <c r="M87">
        <v>17</v>
      </c>
      <c r="N87">
        <v>1</v>
      </c>
      <c r="O87">
        <v>46</v>
      </c>
      <c r="P87">
        <v>0</v>
      </c>
      <c r="Q87">
        <v>1</v>
      </c>
      <c r="R87">
        <v>1</v>
      </c>
      <c r="S87">
        <v>4</v>
      </c>
      <c r="T87">
        <v>1</v>
      </c>
      <c r="U87">
        <v>2</v>
      </c>
      <c r="V87" s="48">
        <v>0.222</v>
      </c>
      <c r="W87" s="48">
        <v>0.30299999999999999</v>
      </c>
      <c r="X87" s="1">
        <v>0.318</v>
      </c>
      <c r="Y87" s="49">
        <v>0.77200000000000002</v>
      </c>
      <c r="Z87" s="1">
        <v>0.52</v>
      </c>
      <c r="AA87" s="1">
        <v>0.626</v>
      </c>
      <c r="AB87" s="1">
        <v>0.82699999999999996</v>
      </c>
      <c r="AC87" s="1">
        <v>0.75900000000000001</v>
      </c>
      <c r="AD87" s="50">
        <v>0.44500000000000001</v>
      </c>
      <c r="AE87" s="1">
        <v>0.60299999999999998</v>
      </c>
      <c r="AF87" s="1">
        <v>0.126</v>
      </c>
      <c r="AG87" s="1">
        <v>8.3000000000000004E-2</v>
      </c>
      <c r="AH87" s="1">
        <v>0.22500000000000001</v>
      </c>
      <c r="AI87" s="1">
        <v>0.14200000000000002</v>
      </c>
      <c r="AJ87" s="1">
        <v>6.030430199280689E-2</v>
      </c>
      <c r="AK87" s="1">
        <v>0.21161645950675212</v>
      </c>
      <c r="AL87" s="1">
        <v>0.15131215751394522</v>
      </c>
      <c r="AM87" s="1">
        <v>-9.3121575139452073E-3</v>
      </c>
    </row>
    <row r="88" spans="1:39" x14ac:dyDescent="0.25">
      <c r="A88" t="s">
        <v>260</v>
      </c>
      <c r="B88" t="s">
        <v>38</v>
      </c>
      <c r="C88">
        <v>52</v>
      </c>
      <c r="D88">
        <v>185</v>
      </c>
      <c r="E88">
        <v>207</v>
      </c>
      <c r="F88">
        <v>43</v>
      </c>
      <c r="G88">
        <v>36</v>
      </c>
      <c r="H88">
        <v>5</v>
      </c>
      <c r="I88">
        <v>0</v>
      </c>
      <c r="J88">
        <v>2</v>
      </c>
      <c r="K88">
        <v>13</v>
      </c>
      <c r="L88">
        <v>15</v>
      </c>
      <c r="M88">
        <v>19</v>
      </c>
      <c r="N88">
        <v>1</v>
      </c>
      <c r="O88">
        <v>54</v>
      </c>
      <c r="P88">
        <v>0</v>
      </c>
      <c r="Q88">
        <v>2</v>
      </c>
      <c r="R88">
        <v>1</v>
      </c>
      <c r="S88">
        <v>2</v>
      </c>
      <c r="T88">
        <v>16</v>
      </c>
      <c r="U88">
        <v>5</v>
      </c>
      <c r="V88" s="48">
        <v>0.23200000000000001</v>
      </c>
      <c r="W88" s="48">
        <v>0.26600000000000001</v>
      </c>
      <c r="X88" s="1">
        <v>0.36799999999999999</v>
      </c>
      <c r="Y88" s="1">
        <v>0.74099999999999999</v>
      </c>
      <c r="Z88" s="1">
        <v>0.51300000000000001</v>
      </c>
      <c r="AA88" s="1">
        <v>0.56899999999999995</v>
      </c>
      <c r="AB88" s="1">
        <v>0.81899999999999995</v>
      </c>
      <c r="AC88" s="1">
        <v>0.70899999999999996</v>
      </c>
      <c r="AD88" s="1">
        <v>0.38900000000000001</v>
      </c>
      <c r="AE88" s="50">
        <v>0.66200000000000003</v>
      </c>
      <c r="AF88" s="1">
        <v>0.14899999999999999</v>
      </c>
      <c r="AG88" s="1">
        <v>9.1999999999999998E-2</v>
      </c>
      <c r="AH88" s="1">
        <v>0.26100000000000001</v>
      </c>
      <c r="AI88" s="1">
        <v>0.16900000000000001</v>
      </c>
      <c r="AJ88" s="1">
        <v>7.5807404420314722E-2</v>
      </c>
      <c r="AK88" s="1">
        <v>0.25454529956597466</v>
      </c>
      <c r="AL88" s="1">
        <v>0.17873789514565994</v>
      </c>
      <c r="AM88" s="1">
        <v>-9.737895145659925E-3</v>
      </c>
    </row>
    <row r="89" spans="1:39" x14ac:dyDescent="0.25">
      <c r="A89" t="s">
        <v>1710</v>
      </c>
      <c r="B89" t="s">
        <v>130</v>
      </c>
      <c r="C89">
        <v>56</v>
      </c>
      <c r="D89">
        <v>202</v>
      </c>
      <c r="E89">
        <v>227</v>
      </c>
      <c r="F89">
        <v>47</v>
      </c>
      <c r="G89">
        <v>28</v>
      </c>
      <c r="H89">
        <v>8</v>
      </c>
      <c r="I89">
        <v>0</v>
      </c>
      <c r="J89">
        <v>11</v>
      </c>
      <c r="K89">
        <v>33</v>
      </c>
      <c r="L89">
        <v>31</v>
      </c>
      <c r="M89">
        <v>20</v>
      </c>
      <c r="N89">
        <v>0</v>
      </c>
      <c r="O89">
        <v>73</v>
      </c>
      <c r="P89">
        <v>1</v>
      </c>
      <c r="Q89">
        <v>2</v>
      </c>
      <c r="R89">
        <v>0</v>
      </c>
      <c r="S89">
        <v>4</v>
      </c>
      <c r="T89">
        <v>9</v>
      </c>
      <c r="U89">
        <v>2</v>
      </c>
      <c r="V89" s="48">
        <v>0.23300000000000001</v>
      </c>
      <c r="W89" s="48">
        <v>0.316</v>
      </c>
      <c r="X89" s="50">
        <v>0.43099999999999999</v>
      </c>
      <c r="Y89" s="49">
        <v>0.82199999999999995</v>
      </c>
      <c r="Z89" s="50">
        <v>0.57299999999999995</v>
      </c>
      <c r="AA89" s="50">
        <v>0.47099999999999997</v>
      </c>
      <c r="AB89" s="50">
        <v>0.745</v>
      </c>
      <c r="AC89" s="50">
        <v>0.61399999999999999</v>
      </c>
      <c r="AD89" s="51">
        <v>0.36299999999999999</v>
      </c>
      <c r="AE89" s="50">
        <v>0.67400000000000004</v>
      </c>
      <c r="AF89" s="50">
        <v>0.221</v>
      </c>
      <c r="AG89" s="1">
        <v>8.7999999999999995E-2</v>
      </c>
      <c r="AH89" s="1">
        <v>0.32200000000000001</v>
      </c>
      <c r="AI89" s="1">
        <v>0.23400000000000001</v>
      </c>
      <c r="AJ89" s="1">
        <v>6.0086219108480804E-2</v>
      </c>
      <c r="AK89" s="1">
        <v>0.3042005015366217</v>
      </c>
      <c r="AL89" s="1">
        <v>0.2441142824281409</v>
      </c>
      <c r="AM89" s="1">
        <v>-1.0114282428140886E-2</v>
      </c>
    </row>
    <row r="90" spans="1:39" x14ac:dyDescent="0.25">
      <c r="A90" t="s">
        <v>112</v>
      </c>
      <c r="B90" t="s">
        <v>73</v>
      </c>
      <c r="C90">
        <v>59</v>
      </c>
      <c r="D90">
        <v>191</v>
      </c>
      <c r="E90">
        <v>243</v>
      </c>
      <c r="F90">
        <v>47</v>
      </c>
      <c r="G90">
        <v>28</v>
      </c>
      <c r="H90">
        <v>12</v>
      </c>
      <c r="I90">
        <v>2</v>
      </c>
      <c r="J90">
        <v>5</v>
      </c>
      <c r="K90">
        <v>32</v>
      </c>
      <c r="L90">
        <v>33</v>
      </c>
      <c r="M90">
        <v>37</v>
      </c>
      <c r="N90">
        <v>1</v>
      </c>
      <c r="O90">
        <v>54</v>
      </c>
      <c r="P90">
        <v>10</v>
      </c>
      <c r="Q90">
        <v>5</v>
      </c>
      <c r="R90">
        <v>0</v>
      </c>
      <c r="S90">
        <v>2</v>
      </c>
      <c r="T90">
        <v>4</v>
      </c>
      <c r="U90">
        <v>0</v>
      </c>
      <c r="V90" s="48">
        <v>0.246</v>
      </c>
      <c r="W90" s="48">
        <v>0.35099999999999998</v>
      </c>
      <c r="X90" s="49">
        <v>0.216</v>
      </c>
      <c r="Y90" s="50">
        <v>0.60299999999999998</v>
      </c>
      <c r="Z90" s="49">
        <v>0.38</v>
      </c>
      <c r="AA90" s="1">
        <v>0.63600000000000001</v>
      </c>
      <c r="AB90" s="1">
        <v>0.86399999999999999</v>
      </c>
      <c r="AC90" s="1">
        <v>0.79</v>
      </c>
      <c r="AD90" s="1">
        <v>0.42399999999999999</v>
      </c>
      <c r="AE90" s="1">
        <v>0.56799999999999995</v>
      </c>
      <c r="AF90" s="1">
        <v>0.08</v>
      </c>
      <c r="AG90" s="1">
        <v>0.152</v>
      </c>
      <c r="AH90" s="1">
        <v>0.222</v>
      </c>
      <c r="AI90" s="1">
        <v>7.0000000000000007E-2</v>
      </c>
      <c r="AJ90" s="1">
        <v>0.1344425944151674</v>
      </c>
      <c r="AK90" s="1">
        <v>0.21457520282628814</v>
      </c>
      <c r="AL90" s="1">
        <v>8.0132608411120743E-2</v>
      </c>
      <c r="AM90" s="1">
        <v>-1.0132608411120736E-2</v>
      </c>
    </row>
    <row r="91" spans="1:39" x14ac:dyDescent="0.25">
      <c r="A91" t="s">
        <v>224</v>
      </c>
      <c r="B91" t="s">
        <v>92</v>
      </c>
      <c r="C91">
        <v>57</v>
      </c>
      <c r="D91">
        <v>218</v>
      </c>
      <c r="E91">
        <v>243</v>
      </c>
      <c r="F91">
        <v>59</v>
      </c>
      <c r="G91">
        <v>33</v>
      </c>
      <c r="H91">
        <v>18</v>
      </c>
      <c r="I91">
        <v>1</v>
      </c>
      <c r="J91">
        <v>7</v>
      </c>
      <c r="K91">
        <v>35</v>
      </c>
      <c r="L91">
        <v>34</v>
      </c>
      <c r="M91">
        <v>19</v>
      </c>
      <c r="N91">
        <v>0</v>
      </c>
      <c r="O91">
        <v>50</v>
      </c>
      <c r="P91">
        <v>3</v>
      </c>
      <c r="Q91">
        <v>3</v>
      </c>
      <c r="R91">
        <v>0</v>
      </c>
      <c r="S91">
        <v>6</v>
      </c>
      <c r="T91">
        <v>1</v>
      </c>
      <c r="U91">
        <v>1</v>
      </c>
      <c r="V91" s="48">
        <v>0.27100000000000002</v>
      </c>
      <c r="W91" s="48">
        <v>0.33900000000000002</v>
      </c>
      <c r="X91" s="1">
        <v>0.35499999999999998</v>
      </c>
      <c r="Y91" s="1">
        <v>0.752</v>
      </c>
      <c r="Z91" s="1">
        <v>0.51800000000000002</v>
      </c>
      <c r="AA91" s="1">
        <v>0.60699999999999998</v>
      </c>
      <c r="AB91" s="1">
        <v>0.83799999999999997</v>
      </c>
      <c r="AC91" s="1">
        <v>0.745</v>
      </c>
      <c r="AD91" s="1">
        <v>0.41099999999999998</v>
      </c>
      <c r="AE91" s="1">
        <v>0.60499999999999998</v>
      </c>
      <c r="AF91" s="1">
        <v>0.13200000000000001</v>
      </c>
      <c r="AG91" s="1">
        <v>7.8E-2</v>
      </c>
      <c r="AH91" s="1">
        <v>0.20599999999999999</v>
      </c>
      <c r="AI91" s="1">
        <v>0.128</v>
      </c>
      <c r="AJ91" s="1">
        <v>7.2218672075473972E-2</v>
      </c>
      <c r="AK91" s="1">
        <v>0.21534360529699009</v>
      </c>
      <c r="AL91" s="1">
        <v>0.14312493322151612</v>
      </c>
      <c r="AM91" s="1">
        <v>-1.5124933221516118E-2</v>
      </c>
    </row>
    <row r="92" spans="1:39" x14ac:dyDescent="0.25">
      <c r="A92" t="s">
        <v>99</v>
      </c>
      <c r="B92" t="s">
        <v>100</v>
      </c>
      <c r="C92">
        <v>59</v>
      </c>
      <c r="D92">
        <v>224</v>
      </c>
      <c r="E92">
        <v>257</v>
      </c>
      <c r="F92">
        <v>62</v>
      </c>
      <c r="G92">
        <v>32</v>
      </c>
      <c r="H92">
        <v>11</v>
      </c>
      <c r="I92">
        <v>2</v>
      </c>
      <c r="J92">
        <v>17</v>
      </c>
      <c r="K92">
        <v>50</v>
      </c>
      <c r="L92">
        <v>45</v>
      </c>
      <c r="M92">
        <v>27</v>
      </c>
      <c r="N92">
        <v>1</v>
      </c>
      <c r="O92">
        <v>61</v>
      </c>
      <c r="P92">
        <v>5</v>
      </c>
      <c r="Q92">
        <v>1</v>
      </c>
      <c r="R92">
        <v>0</v>
      </c>
      <c r="S92">
        <v>6</v>
      </c>
      <c r="T92">
        <v>11</v>
      </c>
      <c r="U92">
        <v>3</v>
      </c>
      <c r="V92" s="48">
        <v>0.27700000000000002</v>
      </c>
      <c r="W92" s="48">
        <v>0.39200000000000002</v>
      </c>
      <c r="X92" s="1">
        <v>0.29599999999999999</v>
      </c>
      <c r="Y92" s="1">
        <v>0.71499999999999997</v>
      </c>
      <c r="Z92" s="1">
        <v>0.46700000000000003</v>
      </c>
      <c r="AA92" s="1">
        <v>0.63</v>
      </c>
      <c r="AB92" s="1">
        <v>0.79200000000000004</v>
      </c>
      <c r="AC92" s="1">
        <v>0.73099999999999998</v>
      </c>
      <c r="AD92" s="1">
        <v>0.40799999999999997</v>
      </c>
      <c r="AE92" s="1">
        <v>0.623</v>
      </c>
      <c r="AF92" s="1">
        <v>0.126</v>
      </c>
      <c r="AG92" s="1">
        <v>0.105</v>
      </c>
      <c r="AH92" s="1">
        <v>0.23699999999999999</v>
      </c>
      <c r="AI92" s="1">
        <v>0.13200000000000001</v>
      </c>
      <c r="AJ92" s="1">
        <v>0.10260495898290981</v>
      </c>
      <c r="AK92" s="1">
        <v>0.25010714810132656</v>
      </c>
      <c r="AL92" s="1">
        <v>0.14750218911841675</v>
      </c>
      <c r="AM92" s="1">
        <v>-1.5502189118416748E-2</v>
      </c>
    </row>
    <row r="93" spans="1:39" x14ac:dyDescent="0.25">
      <c r="A93" t="s">
        <v>1716</v>
      </c>
      <c r="B93" t="s">
        <v>100</v>
      </c>
      <c r="C93">
        <v>54</v>
      </c>
      <c r="D93">
        <v>172</v>
      </c>
      <c r="E93">
        <v>192</v>
      </c>
      <c r="F93">
        <v>49</v>
      </c>
      <c r="G93">
        <v>27</v>
      </c>
      <c r="H93">
        <v>15</v>
      </c>
      <c r="I93">
        <v>3</v>
      </c>
      <c r="J93">
        <v>4</v>
      </c>
      <c r="K93">
        <v>26</v>
      </c>
      <c r="L93">
        <v>20</v>
      </c>
      <c r="M93">
        <v>18</v>
      </c>
      <c r="N93">
        <v>0</v>
      </c>
      <c r="O93">
        <v>30</v>
      </c>
      <c r="P93">
        <v>1</v>
      </c>
      <c r="Q93">
        <v>1</v>
      </c>
      <c r="R93">
        <v>0</v>
      </c>
      <c r="S93">
        <v>4</v>
      </c>
      <c r="T93">
        <v>3</v>
      </c>
      <c r="U93">
        <v>1</v>
      </c>
      <c r="V93" s="48">
        <v>0.28499999999999998</v>
      </c>
      <c r="W93" s="48">
        <v>0.35599999999999998</v>
      </c>
      <c r="X93" s="49">
        <v>0.224</v>
      </c>
      <c r="Y93" s="50">
        <v>0.59699999999999998</v>
      </c>
      <c r="Z93" s="1">
        <v>0.39800000000000002</v>
      </c>
      <c r="AA93" s="1">
        <v>0.7</v>
      </c>
      <c r="AB93" s="49">
        <v>0.91900000000000004</v>
      </c>
      <c r="AC93" s="49">
        <v>0.85299999999999998</v>
      </c>
      <c r="AD93" s="50">
        <v>0.46700000000000003</v>
      </c>
      <c r="AE93" s="1">
        <v>0.64100000000000001</v>
      </c>
      <c r="AF93" s="49">
        <v>5.8000000000000003E-2</v>
      </c>
      <c r="AG93" s="1">
        <v>9.4E-2</v>
      </c>
      <c r="AH93" s="1">
        <v>0.156</v>
      </c>
      <c r="AI93" s="1">
        <v>6.2E-2</v>
      </c>
      <c r="AJ93" s="1">
        <v>9.1621690469905759E-2</v>
      </c>
      <c r="AK93" s="1">
        <v>0.16966193662731016</v>
      </c>
      <c r="AL93" s="1">
        <v>7.8040246157404403E-2</v>
      </c>
      <c r="AM93" s="1">
        <v>-1.6040246157404403E-2</v>
      </c>
    </row>
    <row r="94" spans="1:39" x14ac:dyDescent="0.25">
      <c r="A94" t="s">
        <v>115</v>
      </c>
      <c r="B94" t="s">
        <v>40</v>
      </c>
      <c r="C94">
        <v>57</v>
      </c>
      <c r="D94">
        <v>208</v>
      </c>
      <c r="E94">
        <v>239</v>
      </c>
      <c r="F94">
        <v>48</v>
      </c>
      <c r="G94">
        <v>26</v>
      </c>
      <c r="H94">
        <v>6</v>
      </c>
      <c r="I94">
        <v>0</v>
      </c>
      <c r="J94">
        <v>16</v>
      </c>
      <c r="K94">
        <v>31</v>
      </c>
      <c r="L94">
        <v>35</v>
      </c>
      <c r="M94">
        <v>24</v>
      </c>
      <c r="N94">
        <v>4</v>
      </c>
      <c r="O94">
        <v>61</v>
      </c>
      <c r="P94">
        <v>6</v>
      </c>
      <c r="Q94">
        <v>1</v>
      </c>
      <c r="R94">
        <v>0</v>
      </c>
      <c r="S94">
        <v>4</v>
      </c>
      <c r="T94">
        <v>1</v>
      </c>
      <c r="U94">
        <v>0</v>
      </c>
      <c r="V94" s="48">
        <v>0.23100000000000001</v>
      </c>
      <c r="W94" s="48">
        <v>0.34200000000000003</v>
      </c>
      <c r="X94" s="1">
        <v>0.33400000000000002</v>
      </c>
      <c r="Y94" s="1">
        <v>0.66700000000000004</v>
      </c>
      <c r="Z94" s="1">
        <v>0.46100000000000002</v>
      </c>
      <c r="AA94" s="1">
        <v>0.54200000000000004</v>
      </c>
      <c r="AB94" s="1">
        <v>0.85599999999999998</v>
      </c>
      <c r="AC94" s="1">
        <v>0.71499999999999997</v>
      </c>
      <c r="AD94" s="1">
        <v>0.38100000000000001</v>
      </c>
      <c r="AE94" s="1">
        <v>0.60699999999999998</v>
      </c>
      <c r="AF94" s="1">
        <v>0.13100000000000001</v>
      </c>
      <c r="AG94" s="1">
        <v>0.1</v>
      </c>
      <c r="AH94" s="1">
        <v>0.255</v>
      </c>
      <c r="AI94" s="1">
        <v>0.155</v>
      </c>
      <c r="AJ94" s="1">
        <v>9.2827941618482762E-2</v>
      </c>
      <c r="AK94" s="1">
        <v>0.26470434991562419</v>
      </c>
      <c r="AL94" s="1">
        <v>0.17187640829714143</v>
      </c>
      <c r="AM94" s="1">
        <v>-1.6876408297141432E-2</v>
      </c>
    </row>
    <row r="95" spans="1:39" x14ac:dyDescent="0.25">
      <c r="A95" t="s">
        <v>519</v>
      </c>
      <c r="B95" t="s">
        <v>135</v>
      </c>
      <c r="C95">
        <v>60</v>
      </c>
      <c r="D95">
        <v>223</v>
      </c>
      <c r="E95">
        <v>243</v>
      </c>
      <c r="F95">
        <v>62</v>
      </c>
      <c r="G95">
        <v>38</v>
      </c>
      <c r="H95">
        <v>16</v>
      </c>
      <c r="I95">
        <v>0</v>
      </c>
      <c r="J95">
        <v>8</v>
      </c>
      <c r="K95">
        <v>23</v>
      </c>
      <c r="L95">
        <v>38</v>
      </c>
      <c r="M95">
        <v>16</v>
      </c>
      <c r="N95">
        <v>1</v>
      </c>
      <c r="O95">
        <v>38</v>
      </c>
      <c r="P95">
        <v>0</v>
      </c>
      <c r="Q95">
        <v>4</v>
      </c>
      <c r="R95">
        <v>0</v>
      </c>
      <c r="S95">
        <v>4</v>
      </c>
      <c r="T95">
        <v>1</v>
      </c>
      <c r="U95">
        <v>0</v>
      </c>
      <c r="V95" s="48">
        <v>0.27800000000000002</v>
      </c>
      <c r="W95" s="48">
        <v>0.32900000000000001</v>
      </c>
      <c r="X95" s="1">
        <v>0.34200000000000003</v>
      </c>
      <c r="Y95" s="1">
        <v>0.74</v>
      </c>
      <c r="Z95" s="1">
        <v>0.499</v>
      </c>
      <c r="AA95" s="1">
        <v>0.626</v>
      </c>
      <c r="AB95" s="1">
        <v>0.86199999999999999</v>
      </c>
      <c r="AC95" s="1">
        <v>0.76400000000000001</v>
      </c>
      <c r="AD95" s="1">
        <v>0.39500000000000002</v>
      </c>
      <c r="AE95" s="1">
        <v>0.60099999999999998</v>
      </c>
      <c r="AF95" s="1">
        <v>0.11799999999999999</v>
      </c>
      <c r="AG95" s="1">
        <v>6.6000000000000003E-2</v>
      </c>
      <c r="AH95" s="1">
        <v>0.156</v>
      </c>
      <c r="AI95" s="1">
        <v>0.09</v>
      </c>
      <c r="AJ95" s="1">
        <v>8.8900952798351363E-2</v>
      </c>
      <c r="AK95" s="1">
        <v>0.19725099964156612</v>
      </c>
      <c r="AL95" s="1">
        <v>0.10835004684321475</v>
      </c>
      <c r="AM95" s="1">
        <v>-1.8350046843214757E-2</v>
      </c>
    </row>
    <row r="96" spans="1:39" x14ac:dyDescent="0.25">
      <c r="A96" t="s">
        <v>109</v>
      </c>
      <c r="B96" t="s">
        <v>110</v>
      </c>
      <c r="C96">
        <v>60</v>
      </c>
      <c r="D96">
        <v>214</v>
      </c>
      <c r="E96">
        <v>262</v>
      </c>
      <c r="F96">
        <v>73</v>
      </c>
      <c r="G96">
        <v>36</v>
      </c>
      <c r="H96">
        <v>23</v>
      </c>
      <c r="I96">
        <v>1</v>
      </c>
      <c r="J96">
        <v>13</v>
      </c>
      <c r="K96">
        <v>51</v>
      </c>
      <c r="L96">
        <v>53</v>
      </c>
      <c r="M96">
        <v>45</v>
      </c>
      <c r="N96">
        <v>7</v>
      </c>
      <c r="O96">
        <v>37</v>
      </c>
      <c r="P96">
        <v>3</v>
      </c>
      <c r="Q96">
        <v>0</v>
      </c>
      <c r="R96">
        <v>0</v>
      </c>
      <c r="S96">
        <v>6</v>
      </c>
      <c r="T96">
        <v>2</v>
      </c>
      <c r="U96">
        <v>0</v>
      </c>
      <c r="V96" s="48">
        <v>0.34100000000000003</v>
      </c>
      <c r="W96" s="48">
        <v>0.45600000000000002</v>
      </c>
      <c r="X96" s="1">
        <v>0.28199999999999997</v>
      </c>
      <c r="Y96" s="49">
        <v>0.80700000000000005</v>
      </c>
      <c r="Z96" s="1">
        <v>0.48199999999999998</v>
      </c>
      <c r="AA96" s="49">
        <v>0.747</v>
      </c>
      <c r="AB96" s="1">
        <v>0.86</v>
      </c>
      <c r="AC96" s="1">
        <v>0.81899999999999995</v>
      </c>
      <c r="AD96" s="1">
        <v>0.38100000000000001</v>
      </c>
      <c r="AE96" s="1">
        <v>0.54600000000000004</v>
      </c>
      <c r="AF96" s="1">
        <v>8.6999999999999994E-2</v>
      </c>
      <c r="AG96" s="1">
        <v>0.17199999999999999</v>
      </c>
      <c r="AH96" s="1">
        <v>0.14099999999999999</v>
      </c>
      <c r="AI96" s="1">
        <v>-3.1E-2</v>
      </c>
      <c r="AJ96" s="1">
        <v>0.13663528764914568</v>
      </c>
      <c r="AK96" s="1">
        <v>0.12456733018277671</v>
      </c>
      <c r="AL96" s="1">
        <v>-1.2067957466368961E-2</v>
      </c>
      <c r="AM96" s="1">
        <v>-1.8932042533631038E-2</v>
      </c>
    </row>
    <row r="97" spans="1:39" x14ac:dyDescent="0.25">
      <c r="A97" t="s">
        <v>179</v>
      </c>
      <c r="B97" t="s">
        <v>135</v>
      </c>
      <c r="C97">
        <v>44</v>
      </c>
      <c r="D97">
        <v>158</v>
      </c>
      <c r="E97">
        <v>186</v>
      </c>
      <c r="F97">
        <v>36</v>
      </c>
      <c r="G97">
        <v>24</v>
      </c>
      <c r="H97">
        <v>4</v>
      </c>
      <c r="I97">
        <v>2</v>
      </c>
      <c r="J97">
        <v>6</v>
      </c>
      <c r="K97">
        <v>29</v>
      </c>
      <c r="L97">
        <v>12</v>
      </c>
      <c r="M97">
        <v>27</v>
      </c>
      <c r="N97">
        <v>0</v>
      </c>
      <c r="O97">
        <v>48</v>
      </c>
      <c r="P97">
        <v>1</v>
      </c>
      <c r="Q97">
        <v>0</v>
      </c>
      <c r="R97">
        <v>0</v>
      </c>
      <c r="S97">
        <v>3</v>
      </c>
      <c r="T97">
        <v>4</v>
      </c>
      <c r="U97">
        <v>0</v>
      </c>
      <c r="V97" s="48">
        <v>0.22800000000000001</v>
      </c>
      <c r="W97" s="48">
        <v>0.32600000000000001</v>
      </c>
      <c r="X97" s="1">
        <v>0.27400000000000002</v>
      </c>
      <c r="Y97" s="1">
        <v>0.65900000000000003</v>
      </c>
      <c r="Z97" s="1">
        <v>0.41899999999999998</v>
      </c>
      <c r="AA97" s="1">
        <v>0.49199999999999999</v>
      </c>
      <c r="AB97" s="1">
        <v>0.85599999999999998</v>
      </c>
      <c r="AC97" s="1">
        <v>0.70699999999999996</v>
      </c>
      <c r="AD97" s="51">
        <v>0.377</v>
      </c>
      <c r="AE97" s="1">
        <v>0.56499999999999995</v>
      </c>
      <c r="AF97" s="1">
        <v>0.123</v>
      </c>
      <c r="AG97" s="1">
        <v>0.14499999999999999</v>
      </c>
      <c r="AH97" s="1">
        <v>0.25800000000000001</v>
      </c>
      <c r="AI97" s="1">
        <v>0.11300000000000002</v>
      </c>
      <c r="AJ97" s="1">
        <v>0.13506136793933618</v>
      </c>
      <c r="AK97" s="1">
        <v>0.26711056551702039</v>
      </c>
      <c r="AL97" s="1">
        <v>0.13204919757768421</v>
      </c>
      <c r="AM97" s="1">
        <v>-1.9049197577684196E-2</v>
      </c>
    </row>
    <row r="98" spans="1:39" x14ac:dyDescent="0.25">
      <c r="A98" t="s">
        <v>170</v>
      </c>
      <c r="B98" t="s">
        <v>130</v>
      </c>
      <c r="C98">
        <v>49</v>
      </c>
      <c r="D98">
        <v>208</v>
      </c>
      <c r="E98">
        <v>221</v>
      </c>
      <c r="F98">
        <v>67</v>
      </c>
      <c r="G98">
        <v>45</v>
      </c>
      <c r="H98">
        <v>11</v>
      </c>
      <c r="I98">
        <v>1</v>
      </c>
      <c r="J98">
        <v>10</v>
      </c>
      <c r="K98">
        <v>45</v>
      </c>
      <c r="L98">
        <v>21</v>
      </c>
      <c r="M98">
        <v>10</v>
      </c>
      <c r="N98">
        <v>0</v>
      </c>
      <c r="O98">
        <v>50</v>
      </c>
      <c r="P98">
        <v>2</v>
      </c>
      <c r="Q98">
        <v>1</v>
      </c>
      <c r="R98">
        <v>0</v>
      </c>
      <c r="S98">
        <v>4</v>
      </c>
      <c r="T98">
        <v>5</v>
      </c>
      <c r="U98">
        <v>2</v>
      </c>
      <c r="V98" s="48">
        <v>0.32200000000000001</v>
      </c>
      <c r="W98" s="48">
        <v>0.376</v>
      </c>
      <c r="X98" s="50">
        <v>0.436</v>
      </c>
      <c r="Y98" s="1">
        <v>0.73</v>
      </c>
      <c r="Z98" s="50">
        <v>0.55200000000000005</v>
      </c>
      <c r="AA98" s="1">
        <v>0.628</v>
      </c>
      <c r="AB98" s="1">
        <v>0.78900000000000003</v>
      </c>
      <c r="AC98" s="1">
        <v>0.71199999999999997</v>
      </c>
      <c r="AD98" s="1">
        <v>0.39600000000000002</v>
      </c>
      <c r="AE98" s="1">
        <v>0.629</v>
      </c>
      <c r="AF98" s="50">
        <v>0.159</v>
      </c>
      <c r="AG98" s="1">
        <v>4.4999999999999998E-2</v>
      </c>
      <c r="AH98" s="1">
        <v>0.22600000000000001</v>
      </c>
      <c r="AI98" s="1">
        <v>0.18099999999999999</v>
      </c>
      <c r="AJ98" s="1">
        <v>4.6992357088426882E-2</v>
      </c>
      <c r="AK98" s="1">
        <v>0.24715664402504375</v>
      </c>
      <c r="AL98" s="1">
        <v>0.20016428693661686</v>
      </c>
      <c r="AM98" s="1">
        <v>-1.916428693661687E-2</v>
      </c>
    </row>
    <row r="99" spans="1:39" x14ac:dyDescent="0.25">
      <c r="A99" t="s">
        <v>230</v>
      </c>
      <c r="B99" t="s">
        <v>130</v>
      </c>
      <c r="C99">
        <v>60</v>
      </c>
      <c r="D99">
        <v>240</v>
      </c>
      <c r="E99">
        <v>262</v>
      </c>
      <c r="F99">
        <v>76</v>
      </c>
      <c r="G99">
        <v>42</v>
      </c>
      <c r="H99">
        <v>15</v>
      </c>
      <c r="I99">
        <v>0</v>
      </c>
      <c r="J99">
        <v>19</v>
      </c>
      <c r="K99">
        <v>43</v>
      </c>
      <c r="L99">
        <v>60</v>
      </c>
      <c r="M99">
        <v>18</v>
      </c>
      <c r="N99">
        <v>1</v>
      </c>
      <c r="O99">
        <v>59</v>
      </c>
      <c r="P99">
        <v>3</v>
      </c>
      <c r="Q99">
        <v>1</v>
      </c>
      <c r="R99">
        <v>0</v>
      </c>
      <c r="S99">
        <v>10</v>
      </c>
      <c r="T99">
        <v>0</v>
      </c>
      <c r="U99">
        <v>0</v>
      </c>
      <c r="V99" s="48">
        <v>0.317</v>
      </c>
      <c r="W99" s="48">
        <v>0.41099999999999998</v>
      </c>
      <c r="X99" s="1">
        <v>0.36399999999999999</v>
      </c>
      <c r="Y99" s="1">
        <v>0.68100000000000005</v>
      </c>
      <c r="Z99" s="1">
        <v>0.48499999999999999</v>
      </c>
      <c r="AA99" s="1">
        <v>0.58899999999999997</v>
      </c>
      <c r="AB99" s="1">
        <v>0.82399999999999995</v>
      </c>
      <c r="AC99" s="1">
        <v>0.71499999999999997</v>
      </c>
      <c r="AD99" s="1">
        <v>0.38200000000000001</v>
      </c>
      <c r="AE99" s="1">
        <v>0.59199999999999997</v>
      </c>
      <c r="AF99" s="1">
        <v>0.13800000000000001</v>
      </c>
      <c r="AG99" s="1">
        <v>6.9000000000000006E-2</v>
      </c>
      <c r="AH99" s="1">
        <v>0.22500000000000001</v>
      </c>
      <c r="AI99" s="1">
        <v>0.156</v>
      </c>
      <c r="AJ99" s="1">
        <v>8.3543794777917263E-2</v>
      </c>
      <c r="AK99" s="1">
        <v>0.25874163245870901</v>
      </c>
      <c r="AL99" s="1">
        <v>0.17519783768079175</v>
      </c>
      <c r="AM99" s="1">
        <v>-1.9197837680791752E-2</v>
      </c>
    </row>
    <row r="100" spans="1:39" x14ac:dyDescent="0.25">
      <c r="A100" t="s">
        <v>317</v>
      </c>
      <c r="B100" t="s">
        <v>58</v>
      </c>
      <c r="C100">
        <v>50</v>
      </c>
      <c r="D100">
        <v>190</v>
      </c>
      <c r="E100">
        <v>207</v>
      </c>
      <c r="F100">
        <v>55</v>
      </c>
      <c r="G100">
        <v>32</v>
      </c>
      <c r="H100">
        <v>7</v>
      </c>
      <c r="I100">
        <v>0</v>
      </c>
      <c r="J100">
        <v>16</v>
      </c>
      <c r="K100">
        <v>33</v>
      </c>
      <c r="L100">
        <v>34</v>
      </c>
      <c r="M100">
        <v>14</v>
      </c>
      <c r="N100">
        <v>0</v>
      </c>
      <c r="O100">
        <v>63</v>
      </c>
      <c r="P100">
        <v>1</v>
      </c>
      <c r="Q100">
        <v>1</v>
      </c>
      <c r="R100">
        <v>0</v>
      </c>
      <c r="S100">
        <v>4</v>
      </c>
      <c r="T100">
        <v>6</v>
      </c>
      <c r="U100">
        <v>1</v>
      </c>
      <c r="V100" s="48">
        <v>0.28899999999999998</v>
      </c>
      <c r="W100" s="48">
        <v>0.38400000000000001</v>
      </c>
      <c r="X100" s="1">
        <v>0.34300000000000003</v>
      </c>
      <c r="Y100" s="1">
        <v>0.63700000000000001</v>
      </c>
      <c r="Z100" s="1">
        <v>0.46400000000000002</v>
      </c>
      <c r="AA100" s="1">
        <v>0.52100000000000002</v>
      </c>
      <c r="AB100" s="1">
        <v>0.76900000000000002</v>
      </c>
      <c r="AC100" s="50">
        <v>0.66200000000000003</v>
      </c>
      <c r="AD100" s="1">
        <v>0.41299999999999998</v>
      </c>
      <c r="AE100" s="1">
        <v>0.63800000000000001</v>
      </c>
      <c r="AF100" s="50">
        <v>0.157</v>
      </c>
      <c r="AG100" s="1">
        <v>6.8000000000000005E-2</v>
      </c>
      <c r="AH100" s="1">
        <v>0.30399999999999999</v>
      </c>
      <c r="AI100" s="1">
        <v>0.23599999999999999</v>
      </c>
      <c r="AJ100" s="1">
        <v>7.7390193390162371E-2</v>
      </c>
      <c r="AK100" s="1">
        <v>0.33262550670591878</v>
      </c>
      <c r="AL100" s="1">
        <v>0.25523531331575644</v>
      </c>
      <c r="AM100" s="1">
        <v>-1.9235313315756453E-2</v>
      </c>
    </row>
    <row r="101" spans="1:39" x14ac:dyDescent="0.25">
      <c r="A101" t="s">
        <v>201</v>
      </c>
      <c r="B101" t="s">
        <v>34</v>
      </c>
      <c r="C101">
        <v>54</v>
      </c>
      <c r="D101">
        <v>192</v>
      </c>
      <c r="E101">
        <v>225</v>
      </c>
      <c r="F101">
        <v>57</v>
      </c>
      <c r="G101">
        <v>29</v>
      </c>
      <c r="H101">
        <v>14</v>
      </c>
      <c r="I101">
        <v>4</v>
      </c>
      <c r="J101">
        <v>10</v>
      </c>
      <c r="K101">
        <v>39</v>
      </c>
      <c r="L101">
        <v>35</v>
      </c>
      <c r="M101">
        <v>30</v>
      </c>
      <c r="N101">
        <v>2</v>
      </c>
      <c r="O101">
        <v>55</v>
      </c>
      <c r="P101">
        <v>3</v>
      </c>
      <c r="Q101">
        <v>0</v>
      </c>
      <c r="R101">
        <v>0</v>
      </c>
      <c r="S101">
        <v>2</v>
      </c>
      <c r="T101">
        <v>2</v>
      </c>
      <c r="U101">
        <v>1</v>
      </c>
      <c r="V101" s="48">
        <v>0.29699999999999999</v>
      </c>
      <c r="W101" s="48">
        <v>0.40699999999999997</v>
      </c>
      <c r="X101" s="1">
        <v>0.23400000000000001</v>
      </c>
      <c r="Y101" s="50">
        <v>0.59699999999999998</v>
      </c>
      <c r="Z101" s="49">
        <v>0.38900000000000001</v>
      </c>
      <c r="AA101" s="1">
        <v>0.64300000000000002</v>
      </c>
      <c r="AB101" s="1">
        <v>0.82899999999999996</v>
      </c>
      <c r="AC101" s="1">
        <v>0.76500000000000001</v>
      </c>
      <c r="AD101" s="1">
        <v>0.42799999999999999</v>
      </c>
      <c r="AE101" s="1">
        <v>0.60399999999999998</v>
      </c>
      <c r="AF101" s="1">
        <v>9.0999999999999998E-2</v>
      </c>
      <c r="AG101" s="1">
        <v>0.13300000000000001</v>
      </c>
      <c r="AH101" s="1">
        <v>0.24399999999999999</v>
      </c>
      <c r="AI101" s="1">
        <v>0.11099999999999999</v>
      </c>
      <c r="AJ101" s="1">
        <v>0.1205778037412692</v>
      </c>
      <c r="AK101" s="1">
        <v>0.25133858974035894</v>
      </c>
      <c r="AL101" s="1">
        <v>0.13076078599908975</v>
      </c>
      <c r="AM101" s="1">
        <v>-1.9760785999089758E-2</v>
      </c>
    </row>
    <row r="102" spans="1:39" x14ac:dyDescent="0.25">
      <c r="A102" t="s">
        <v>185</v>
      </c>
      <c r="B102" t="s">
        <v>58</v>
      </c>
      <c r="C102">
        <v>57</v>
      </c>
      <c r="D102">
        <v>208</v>
      </c>
      <c r="E102">
        <v>224</v>
      </c>
      <c r="F102">
        <v>64</v>
      </c>
      <c r="G102">
        <v>39</v>
      </c>
      <c r="H102">
        <v>14</v>
      </c>
      <c r="I102">
        <v>0</v>
      </c>
      <c r="J102">
        <v>11</v>
      </c>
      <c r="K102">
        <v>28</v>
      </c>
      <c r="L102">
        <v>33</v>
      </c>
      <c r="M102">
        <v>14</v>
      </c>
      <c r="N102">
        <v>0</v>
      </c>
      <c r="O102">
        <v>48</v>
      </c>
      <c r="P102">
        <v>0</v>
      </c>
      <c r="Q102">
        <v>2</v>
      </c>
      <c r="R102">
        <v>0</v>
      </c>
      <c r="S102">
        <v>7</v>
      </c>
      <c r="T102">
        <v>3</v>
      </c>
      <c r="U102">
        <v>1</v>
      </c>
      <c r="V102" s="48">
        <v>0.308</v>
      </c>
      <c r="W102" s="48">
        <v>0.372</v>
      </c>
      <c r="X102" s="1">
        <v>0.35799999999999998</v>
      </c>
      <c r="Y102" s="1">
        <v>0.72</v>
      </c>
      <c r="Z102" s="1">
        <v>0.51200000000000001</v>
      </c>
      <c r="AA102" s="1">
        <v>0.63200000000000001</v>
      </c>
      <c r="AB102" s="1">
        <v>0.83899999999999997</v>
      </c>
      <c r="AC102" s="1">
        <v>0.75600000000000001</v>
      </c>
      <c r="AD102" s="1">
        <v>0.42499999999999999</v>
      </c>
      <c r="AE102" s="50">
        <v>0.68799999999999994</v>
      </c>
      <c r="AF102" s="1">
        <v>0.125</v>
      </c>
      <c r="AG102" s="1">
        <v>6.3E-2</v>
      </c>
      <c r="AH102" s="1">
        <v>0.214</v>
      </c>
      <c r="AI102" s="1">
        <v>0.151</v>
      </c>
      <c r="AJ102" s="1">
        <v>5.6926014646399042E-2</v>
      </c>
      <c r="AK102" s="1">
        <v>0.22807637599276739</v>
      </c>
      <c r="AL102" s="1">
        <v>0.17115036134636835</v>
      </c>
      <c r="AM102" s="1">
        <v>-2.0150361346368356E-2</v>
      </c>
    </row>
    <row r="103" spans="1:39" x14ac:dyDescent="0.25">
      <c r="A103" t="s">
        <v>318</v>
      </c>
      <c r="B103" t="s">
        <v>44</v>
      </c>
      <c r="C103">
        <v>57</v>
      </c>
      <c r="D103">
        <v>202</v>
      </c>
      <c r="E103">
        <v>213</v>
      </c>
      <c r="F103">
        <v>56</v>
      </c>
      <c r="G103">
        <v>43</v>
      </c>
      <c r="H103">
        <v>7</v>
      </c>
      <c r="I103">
        <v>2</v>
      </c>
      <c r="J103">
        <v>4</v>
      </c>
      <c r="K103">
        <v>30</v>
      </c>
      <c r="L103">
        <v>14</v>
      </c>
      <c r="M103">
        <v>9</v>
      </c>
      <c r="N103">
        <v>0</v>
      </c>
      <c r="O103">
        <v>45</v>
      </c>
      <c r="P103">
        <v>2</v>
      </c>
      <c r="Q103">
        <v>0</v>
      </c>
      <c r="R103">
        <v>0</v>
      </c>
      <c r="S103">
        <v>4</v>
      </c>
      <c r="T103">
        <v>8</v>
      </c>
      <c r="U103">
        <v>2</v>
      </c>
      <c r="V103" s="48">
        <v>0.27700000000000002</v>
      </c>
      <c r="W103" s="48">
        <v>0.307</v>
      </c>
      <c r="X103" s="50">
        <v>0.438</v>
      </c>
      <c r="Y103" s="1">
        <v>0.69399999999999995</v>
      </c>
      <c r="Z103" s="50">
        <v>0.54100000000000004</v>
      </c>
      <c r="AA103" s="1">
        <v>0.64800000000000002</v>
      </c>
      <c r="AB103" s="1">
        <v>0.83599999999999997</v>
      </c>
      <c r="AC103" s="1">
        <v>0.74399999999999999</v>
      </c>
      <c r="AD103" s="1">
        <v>0.4</v>
      </c>
      <c r="AE103" s="1">
        <v>0.61499999999999999</v>
      </c>
      <c r="AF103" s="1">
        <v>0.13800000000000001</v>
      </c>
      <c r="AG103" s="1">
        <v>4.2000000000000003E-2</v>
      </c>
      <c r="AH103" s="1">
        <v>0.21099999999999999</v>
      </c>
      <c r="AI103" s="1">
        <v>0.16899999999999998</v>
      </c>
      <c r="AJ103" s="1">
        <v>3.8586923767825188E-2</v>
      </c>
      <c r="AK103" s="1">
        <v>0.22832947205503579</v>
      </c>
      <c r="AL103" s="1">
        <v>0.1897425482872106</v>
      </c>
      <c r="AM103" s="1">
        <v>-2.0742548287210616E-2</v>
      </c>
    </row>
    <row r="104" spans="1:39" x14ac:dyDescent="0.25">
      <c r="A104" t="s">
        <v>175</v>
      </c>
      <c r="B104" t="s">
        <v>130</v>
      </c>
      <c r="C104">
        <v>46</v>
      </c>
      <c r="D104">
        <v>161</v>
      </c>
      <c r="E104">
        <v>194</v>
      </c>
      <c r="F104">
        <v>37</v>
      </c>
      <c r="G104">
        <v>22</v>
      </c>
      <c r="H104">
        <v>7</v>
      </c>
      <c r="I104">
        <v>0</v>
      </c>
      <c r="J104">
        <v>8</v>
      </c>
      <c r="K104">
        <v>27</v>
      </c>
      <c r="L104">
        <v>27</v>
      </c>
      <c r="M104">
        <v>30</v>
      </c>
      <c r="N104">
        <v>0</v>
      </c>
      <c r="O104">
        <v>58</v>
      </c>
      <c r="P104">
        <v>1</v>
      </c>
      <c r="Q104">
        <v>2</v>
      </c>
      <c r="R104">
        <v>0</v>
      </c>
      <c r="S104">
        <v>4</v>
      </c>
      <c r="T104">
        <v>0</v>
      </c>
      <c r="U104">
        <v>0</v>
      </c>
      <c r="V104" s="48">
        <v>0.23</v>
      </c>
      <c r="W104" s="48">
        <v>0.33800000000000002</v>
      </c>
      <c r="X104" s="1">
        <v>0.23200000000000001</v>
      </c>
      <c r="Y104" s="50">
        <v>0.50600000000000001</v>
      </c>
      <c r="Z104" s="49">
        <v>0.33800000000000002</v>
      </c>
      <c r="AA104" s="1">
        <v>0.52500000000000002</v>
      </c>
      <c r="AB104" s="1">
        <v>0.84</v>
      </c>
      <c r="AC104" s="1">
        <v>0.70799999999999996</v>
      </c>
      <c r="AD104" s="1">
        <v>0.38800000000000001</v>
      </c>
      <c r="AE104" s="49">
        <v>0.5</v>
      </c>
      <c r="AF104" s="1">
        <v>9.9000000000000005E-2</v>
      </c>
      <c r="AG104" s="1">
        <v>0.155</v>
      </c>
      <c r="AH104" s="1">
        <v>0.29899999999999999</v>
      </c>
      <c r="AI104" s="1">
        <v>0.14399999999999999</v>
      </c>
      <c r="AJ104" s="1">
        <v>0.14816936315661156</v>
      </c>
      <c r="AK104" s="1">
        <v>0.31361059622642518</v>
      </c>
      <c r="AL104" s="1">
        <v>0.16544123306981362</v>
      </c>
      <c r="AM104" s="1">
        <v>-2.1441233069813631E-2</v>
      </c>
    </row>
    <row r="105" spans="1:39" x14ac:dyDescent="0.25">
      <c r="A105" t="s">
        <v>521</v>
      </c>
      <c r="B105" t="s">
        <v>34</v>
      </c>
      <c r="C105">
        <v>54</v>
      </c>
      <c r="D105">
        <v>172</v>
      </c>
      <c r="E105">
        <v>193</v>
      </c>
      <c r="F105">
        <v>44</v>
      </c>
      <c r="G105">
        <v>24</v>
      </c>
      <c r="H105">
        <v>12</v>
      </c>
      <c r="I105">
        <v>0</v>
      </c>
      <c r="J105">
        <v>8</v>
      </c>
      <c r="K105">
        <v>26</v>
      </c>
      <c r="L105">
        <v>28</v>
      </c>
      <c r="M105">
        <v>15</v>
      </c>
      <c r="N105">
        <v>2</v>
      </c>
      <c r="O105">
        <v>47</v>
      </c>
      <c r="P105">
        <v>4</v>
      </c>
      <c r="Q105">
        <v>2</v>
      </c>
      <c r="R105">
        <v>0</v>
      </c>
      <c r="S105">
        <v>3</v>
      </c>
      <c r="T105">
        <v>1</v>
      </c>
      <c r="U105">
        <v>2</v>
      </c>
      <c r="V105" s="48">
        <v>0.25600000000000001</v>
      </c>
      <c r="W105" s="48">
        <v>0.33400000000000002</v>
      </c>
      <c r="X105" s="1">
        <v>0.35599999999999998</v>
      </c>
      <c r="Y105" s="49">
        <v>0.79</v>
      </c>
      <c r="Z105" s="50">
        <v>0.54500000000000004</v>
      </c>
      <c r="AA105" s="1">
        <v>0.51</v>
      </c>
      <c r="AB105" s="1">
        <v>0.83299999999999996</v>
      </c>
      <c r="AC105" s="1">
        <v>0.71399999999999997</v>
      </c>
      <c r="AD105" s="50">
        <v>0.436</v>
      </c>
      <c r="AE105" s="1">
        <v>0.64800000000000002</v>
      </c>
      <c r="AF105" s="1">
        <v>0.156</v>
      </c>
      <c r="AG105" s="1">
        <v>7.8E-2</v>
      </c>
      <c r="AH105" s="1">
        <v>0.24399999999999999</v>
      </c>
      <c r="AI105" s="1">
        <v>0.16599999999999998</v>
      </c>
      <c r="AJ105" s="1">
        <v>5.0759040008234488E-2</v>
      </c>
      <c r="AK105" s="1">
        <v>0.23848609812345359</v>
      </c>
      <c r="AL105" s="1">
        <v>0.18772705811521911</v>
      </c>
      <c r="AM105" s="1">
        <v>-2.1727058115219133E-2</v>
      </c>
    </row>
    <row r="106" spans="1:39" x14ac:dyDescent="0.25">
      <c r="A106" t="s">
        <v>191</v>
      </c>
      <c r="B106" t="s">
        <v>83</v>
      </c>
      <c r="C106">
        <v>59</v>
      </c>
      <c r="D106">
        <v>233</v>
      </c>
      <c r="E106">
        <v>259</v>
      </c>
      <c r="F106">
        <v>78</v>
      </c>
      <c r="G106">
        <v>47</v>
      </c>
      <c r="H106">
        <v>15</v>
      </c>
      <c r="I106">
        <v>4</v>
      </c>
      <c r="J106">
        <v>12</v>
      </c>
      <c r="K106">
        <v>46</v>
      </c>
      <c r="L106">
        <v>41</v>
      </c>
      <c r="M106">
        <v>22</v>
      </c>
      <c r="N106">
        <v>0</v>
      </c>
      <c r="O106">
        <v>36</v>
      </c>
      <c r="P106">
        <v>2</v>
      </c>
      <c r="Q106">
        <v>2</v>
      </c>
      <c r="R106">
        <v>0</v>
      </c>
      <c r="S106">
        <v>5</v>
      </c>
      <c r="T106">
        <v>12</v>
      </c>
      <c r="U106">
        <v>4</v>
      </c>
      <c r="V106" s="48">
        <v>0.33500000000000002</v>
      </c>
      <c r="W106" s="48">
        <v>0.41299999999999998</v>
      </c>
      <c r="X106" s="1">
        <v>0.28999999999999998</v>
      </c>
      <c r="Y106" s="1">
        <v>0.71899999999999997</v>
      </c>
      <c r="Z106" s="1">
        <v>0.46899999999999997</v>
      </c>
      <c r="AA106" s="1">
        <v>0.68600000000000005</v>
      </c>
      <c r="AB106" s="1">
        <v>0.88300000000000001</v>
      </c>
      <c r="AC106" s="1">
        <v>0.81200000000000006</v>
      </c>
      <c r="AD106" s="1">
        <v>0.41599999999999998</v>
      </c>
      <c r="AE106" s="1">
        <v>0.64500000000000002</v>
      </c>
      <c r="AF106" s="1">
        <v>8.7999999999999995E-2</v>
      </c>
      <c r="AG106" s="1">
        <v>8.5000000000000006E-2</v>
      </c>
      <c r="AH106" s="1">
        <v>0.13900000000000001</v>
      </c>
      <c r="AI106" s="1">
        <v>5.4000000000000006E-2</v>
      </c>
      <c r="AJ106" s="1">
        <v>9.4369230591081293E-2</v>
      </c>
      <c r="AK106" s="1">
        <v>0.17353164786677364</v>
      </c>
      <c r="AL106" s="1">
        <v>7.9162417275692343E-2</v>
      </c>
      <c r="AM106" s="1">
        <v>-2.5162417275692336E-2</v>
      </c>
    </row>
    <row r="107" spans="1:39" x14ac:dyDescent="0.25">
      <c r="A107" t="s">
        <v>139</v>
      </c>
      <c r="B107" t="s">
        <v>120</v>
      </c>
      <c r="C107">
        <v>50</v>
      </c>
      <c r="D107">
        <v>195</v>
      </c>
      <c r="E107">
        <v>216</v>
      </c>
      <c r="F107">
        <v>71</v>
      </c>
      <c r="G107">
        <v>49</v>
      </c>
      <c r="H107">
        <v>10</v>
      </c>
      <c r="I107">
        <v>2</v>
      </c>
      <c r="J107">
        <v>10</v>
      </c>
      <c r="K107">
        <v>41</v>
      </c>
      <c r="L107">
        <v>27</v>
      </c>
      <c r="M107">
        <v>18</v>
      </c>
      <c r="N107">
        <v>0</v>
      </c>
      <c r="O107">
        <v>21</v>
      </c>
      <c r="P107">
        <v>2</v>
      </c>
      <c r="Q107">
        <v>1</v>
      </c>
      <c r="R107">
        <v>0</v>
      </c>
      <c r="S107">
        <v>3</v>
      </c>
      <c r="T107">
        <v>3</v>
      </c>
      <c r="U107">
        <v>0</v>
      </c>
      <c r="V107" s="48">
        <v>0.36399999999999999</v>
      </c>
      <c r="W107" s="48">
        <v>0.42899999999999999</v>
      </c>
      <c r="X107" s="1">
        <v>0.28899999999999998</v>
      </c>
      <c r="Y107" s="1">
        <v>0.63400000000000001</v>
      </c>
      <c r="Z107" s="1">
        <v>0.441</v>
      </c>
      <c r="AA107" s="49">
        <v>0.82099999999999995</v>
      </c>
      <c r="AB107" s="49">
        <v>0.94399999999999995</v>
      </c>
      <c r="AC107" s="49">
        <v>0.89900000000000002</v>
      </c>
      <c r="AD107" s="50">
        <v>0.441</v>
      </c>
      <c r="AE107" s="1">
        <v>0.65300000000000002</v>
      </c>
      <c r="AF107" s="49">
        <v>4.4999999999999998E-2</v>
      </c>
      <c r="AG107" s="1">
        <v>8.3000000000000004E-2</v>
      </c>
      <c r="AH107" s="1">
        <v>9.7000000000000003E-2</v>
      </c>
      <c r="AI107" s="1">
        <v>1.3999999999999999E-2</v>
      </c>
      <c r="AJ107" s="1">
        <v>7.4764941917201747E-2</v>
      </c>
      <c r="AK107" s="1">
        <v>0.11483407088492975</v>
      </c>
      <c r="AL107" s="1">
        <v>4.0069128967728004E-2</v>
      </c>
      <c r="AM107" s="1">
        <v>-2.6069128967728006E-2</v>
      </c>
    </row>
    <row r="108" spans="1:39" x14ac:dyDescent="0.25">
      <c r="A108" t="s">
        <v>278</v>
      </c>
      <c r="B108" t="s">
        <v>60</v>
      </c>
      <c r="C108">
        <v>54</v>
      </c>
      <c r="D108">
        <v>186</v>
      </c>
      <c r="E108">
        <v>223</v>
      </c>
      <c r="F108">
        <v>42</v>
      </c>
      <c r="G108">
        <v>23</v>
      </c>
      <c r="H108">
        <v>8</v>
      </c>
      <c r="I108">
        <v>0</v>
      </c>
      <c r="J108">
        <v>11</v>
      </c>
      <c r="K108">
        <v>32</v>
      </c>
      <c r="L108">
        <v>22</v>
      </c>
      <c r="M108">
        <v>37</v>
      </c>
      <c r="N108">
        <v>1</v>
      </c>
      <c r="O108">
        <v>43</v>
      </c>
      <c r="P108">
        <v>0</v>
      </c>
      <c r="Q108">
        <v>0</v>
      </c>
      <c r="R108">
        <v>0</v>
      </c>
      <c r="S108">
        <v>5</v>
      </c>
      <c r="T108">
        <v>0</v>
      </c>
      <c r="U108">
        <v>0</v>
      </c>
      <c r="V108" s="48">
        <v>0.22600000000000001</v>
      </c>
      <c r="W108" s="48">
        <v>0.34699999999999998</v>
      </c>
      <c r="X108" s="49">
        <v>0.19500000000000001</v>
      </c>
      <c r="Y108" s="50">
        <v>0.6</v>
      </c>
      <c r="Z108" s="49">
        <v>0.36199999999999999</v>
      </c>
      <c r="AA108" s="1">
        <v>0.65100000000000002</v>
      </c>
      <c r="AB108" s="1">
        <v>0.86799999999999999</v>
      </c>
      <c r="AC108" s="1">
        <v>0.79900000000000004</v>
      </c>
      <c r="AD108" s="1">
        <v>0.41199999999999998</v>
      </c>
      <c r="AE108" s="1">
        <v>0.56999999999999995</v>
      </c>
      <c r="AF108" s="1">
        <v>7.2999999999999995E-2</v>
      </c>
      <c r="AG108" s="1">
        <v>0.16600000000000001</v>
      </c>
      <c r="AH108" s="1">
        <v>0.193</v>
      </c>
      <c r="AI108" s="1">
        <v>2.6999999999999996E-2</v>
      </c>
      <c r="AJ108" s="1">
        <v>0.1519611728897034</v>
      </c>
      <c r="AK108" s="1">
        <v>0.20525816238462891</v>
      </c>
      <c r="AL108" s="1">
        <v>5.3296989494925506E-2</v>
      </c>
      <c r="AM108" s="1">
        <v>-2.629698949492551E-2</v>
      </c>
    </row>
    <row r="109" spans="1:39" x14ac:dyDescent="0.25">
      <c r="A109" t="s">
        <v>126</v>
      </c>
      <c r="B109" t="s">
        <v>117</v>
      </c>
      <c r="C109">
        <v>60</v>
      </c>
      <c r="D109">
        <v>206</v>
      </c>
      <c r="E109">
        <v>255</v>
      </c>
      <c r="F109">
        <v>41</v>
      </c>
      <c r="G109">
        <v>26</v>
      </c>
      <c r="H109">
        <v>7</v>
      </c>
      <c r="I109">
        <v>0</v>
      </c>
      <c r="J109">
        <v>8</v>
      </c>
      <c r="K109">
        <v>34</v>
      </c>
      <c r="L109">
        <v>30</v>
      </c>
      <c r="M109">
        <v>47</v>
      </c>
      <c r="N109">
        <v>1</v>
      </c>
      <c r="O109">
        <v>43</v>
      </c>
      <c r="P109">
        <v>1</v>
      </c>
      <c r="Q109">
        <v>1</v>
      </c>
      <c r="R109">
        <v>0</v>
      </c>
      <c r="S109">
        <v>5</v>
      </c>
      <c r="T109">
        <v>0</v>
      </c>
      <c r="U109">
        <v>0</v>
      </c>
      <c r="V109" s="48">
        <v>0.19900000000000001</v>
      </c>
      <c r="W109" s="48">
        <v>0.316</v>
      </c>
      <c r="X109" s="49">
        <v>0.189</v>
      </c>
      <c r="Y109" s="1">
        <v>0.626</v>
      </c>
      <c r="Z109" s="49">
        <v>0.36199999999999999</v>
      </c>
      <c r="AA109" s="1">
        <v>0.68799999999999994</v>
      </c>
      <c r="AB109" s="1">
        <v>0.86699999999999999</v>
      </c>
      <c r="AC109" s="1">
        <v>0.81</v>
      </c>
      <c r="AD109" s="1">
        <v>0.39500000000000002</v>
      </c>
      <c r="AE109" s="49">
        <v>0.52200000000000002</v>
      </c>
      <c r="AF109" s="1">
        <v>6.9000000000000006E-2</v>
      </c>
      <c r="AG109" s="1">
        <v>0.184</v>
      </c>
      <c r="AH109" s="1">
        <v>0.16900000000000001</v>
      </c>
      <c r="AI109" s="1">
        <v>-1.4999999999999986E-2</v>
      </c>
      <c r="AJ109" s="1">
        <v>0.16818291215029862</v>
      </c>
      <c r="AK109" s="1">
        <v>0.1796687888429768</v>
      </c>
      <c r="AL109" s="1">
        <v>1.1485876692678171E-2</v>
      </c>
      <c r="AM109" s="1">
        <v>-2.6485876692678156E-2</v>
      </c>
    </row>
    <row r="110" spans="1:39" x14ac:dyDescent="0.25">
      <c r="A110" t="s">
        <v>344</v>
      </c>
      <c r="B110" t="s">
        <v>44</v>
      </c>
      <c r="C110">
        <v>57</v>
      </c>
      <c r="D110">
        <v>204</v>
      </c>
      <c r="E110">
        <v>231</v>
      </c>
      <c r="F110">
        <v>51</v>
      </c>
      <c r="G110">
        <v>37</v>
      </c>
      <c r="H110">
        <v>4</v>
      </c>
      <c r="I110">
        <v>0</v>
      </c>
      <c r="J110">
        <v>10</v>
      </c>
      <c r="K110">
        <v>28</v>
      </c>
      <c r="L110">
        <v>35</v>
      </c>
      <c r="M110">
        <v>24</v>
      </c>
      <c r="N110">
        <v>1</v>
      </c>
      <c r="O110">
        <v>51</v>
      </c>
      <c r="P110">
        <v>1</v>
      </c>
      <c r="Q110">
        <v>2</v>
      </c>
      <c r="R110">
        <v>0</v>
      </c>
      <c r="S110">
        <v>3</v>
      </c>
      <c r="T110">
        <v>1</v>
      </c>
      <c r="U110">
        <v>0</v>
      </c>
      <c r="V110" s="48">
        <v>0.25</v>
      </c>
      <c r="W110" s="48">
        <v>0.32300000000000001</v>
      </c>
      <c r="X110" s="1">
        <v>0.32300000000000001</v>
      </c>
      <c r="Y110" s="1">
        <v>0.72799999999999998</v>
      </c>
      <c r="Z110" s="1">
        <v>0.47599999999999998</v>
      </c>
      <c r="AA110" s="1">
        <v>0.5</v>
      </c>
      <c r="AB110" s="1">
        <v>0.85299999999999998</v>
      </c>
      <c r="AC110" s="1">
        <v>0.70399999999999996</v>
      </c>
      <c r="AD110" s="1">
        <v>0.38</v>
      </c>
      <c r="AE110" s="1">
        <v>0.60199999999999998</v>
      </c>
      <c r="AF110" s="1">
        <v>0.14099999999999999</v>
      </c>
      <c r="AG110" s="1">
        <v>0.104</v>
      </c>
      <c r="AH110" s="1">
        <v>0.221</v>
      </c>
      <c r="AI110" s="1">
        <v>0.11700000000000001</v>
      </c>
      <c r="AJ110" s="1">
        <v>0.10688407936289787</v>
      </c>
      <c r="AK110" s="1">
        <v>0.25069628556720203</v>
      </c>
      <c r="AL110" s="1">
        <v>0.14381220620430415</v>
      </c>
      <c r="AM110" s="1">
        <v>-2.6812206204304148E-2</v>
      </c>
    </row>
    <row r="111" spans="1:39" x14ac:dyDescent="0.25">
      <c r="A111" t="s">
        <v>195</v>
      </c>
      <c r="B111" t="s">
        <v>36</v>
      </c>
      <c r="C111">
        <v>56</v>
      </c>
      <c r="D111">
        <v>193</v>
      </c>
      <c r="E111">
        <v>224</v>
      </c>
      <c r="F111">
        <v>52</v>
      </c>
      <c r="G111">
        <v>27</v>
      </c>
      <c r="H111">
        <v>9</v>
      </c>
      <c r="I111">
        <v>2</v>
      </c>
      <c r="J111">
        <v>14</v>
      </c>
      <c r="K111">
        <v>36</v>
      </c>
      <c r="L111">
        <v>37</v>
      </c>
      <c r="M111">
        <v>25</v>
      </c>
      <c r="N111">
        <v>0</v>
      </c>
      <c r="O111">
        <v>58</v>
      </c>
      <c r="P111">
        <v>4</v>
      </c>
      <c r="Q111">
        <v>2</v>
      </c>
      <c r="R111">
        <v>0</v>
      </c>
      <c r="S111">
        <v>2</v>
      </c>
      <c r="T111">
        <v>3</v>
      </c>
      <c r="U111">
        <v>0</v>
      </c>
      <c r="V111" s="48">
        <v>0.26900000000000002</v>
      </c>
      <c r="W111" s="48">
        <v>0.38500000000000001</v>
      </c>
      <c r="X111" s="1">
        <v>0.26800000000000002</v>
      </c>
      <c r="Y111" s="1">
        <v>0.74399999999999999</v>
      </c>
      <c r="Z111" s="1">
        <v>0.46800000000000003</v>
      </c>
      <c r="AA111" s="50">
        <v>0.47399999999999998</v>
      </c>
      <c r="AB111" s="50">
        <v>0.76800000000000002</v>
      </c>
      <c r="AC111" s="50">
        <v>0.67100000000000004</v>
      </c>
      <c r="AD111" s="1">
        <v>0.42099999999999999</v>
      </c>
      <c r="AE111" s="1">
        <v>0.57999999999999996</v>
      </c>
      <c r="AF111" s="1">
        <v>0.154</v>
      </c>
      <c r="AG111" s="1">
        <v>0.112</v>
      </c>
      <c r="AH111" s="1">
        <v>0.25900000000000001</v>
      </c>
      <c r="AI111" s="1">
        <v>0.14700000000000002</v>
      </c>
      <c r="AJ111" s="1">
        <v>0.115918939024509</v>
      </c>
      <c r="AK111" s="1">
        <v>0.29053461941807046</v>
      </c>
      <c r="AL111" s="1">
        <v>0.17461568039356146</v>
      </c>
      <c r="AM111" s="1">
        <v>-2.7615680393561437E-2</v>
      </c>
    </row>
    <row r="112" spans="1:39" x14ac:dyDescent="0.25">
      <c r="A112" t="s">
        <v>250</v>
      </c>
      <c r="B112" t="s">
        <v>117</v>
      </c>
      <c r="C112">
        <v>59</v>
      </c>
      <c r="D112">
        <v>211</v>
      </c>
      <c r="E112">
        <v>241</v>
      </c>
      <c r="F112">
        <v>58</v>
      </c>
      <c r="G112">
        <v>39</v>
      </c>
      <c r="H112">
        <v>10</v>
      </c>
      <c r="I112">
        <v>0</v>
      </c>
      <c r="J112">
        <v>9</v>
      </c>
      <c r="K112">
        <v>27</v>
      </c>
      <c r="L112">
        <v>34</v>
      </c>
      <c r="M112">
        <v>24</v>
      </c>
      <c r="N112">
        <v>0</v>
      </c>
      <c r="O112">
        <v>69</v>
      </c>
      <c r="P112">
        <v>1</v>
      </c>
      <c r="Q112">
        <v>5</v>
      </c>
      <c r="R112">
        <v>0</v>
      </c>
      <c r="S112">
        <v>6</v>
      </c>
      <c r="T112">
        <v>0</v>
      </c>
      <c r="U112">
        <v>0</v>
      </c>
      <c r="V112" s="48">
        <v>0.27500000000000002</v>
      </c>
      <c r="W112" s="48">
        <v>0.34100000000000003</v>
      </c>
      <c r="X112" s="1">
        <v>0.311</v>
      </c>
      <c r="Y112" s="1">
        <v>0.69699999999999995</v>
      </c>
      <c r="Z112" s="1">
        <v>0.46</v>
      </c>
      <c r="AA112" s="50">
        <v>0.48699999999999999</v>
      </c>
      <c r="AB112" s="50">
        <v>0.747</v>
      </c>
      <c r="AC112" s="50">
        <v>0.63900000000000001</v>
      </c>
      <c r="AD112" s="1">
        <v>0.38700000000000001</v>
      </c>
      <c r="AE112" s="1">
        <v>0.58499999999999996</v>
      </c>
      <c r="AF112" s="50">
        <v>0.16600000000000001</v>
      </c>
      <c r="AG112" s="1">
        <v>0.1</v>
      </c>
      <c r="AH112" s="1">
        <v>0.28599999999999998</v>
      </c>
      <c r="AI112" s="1">
        <v>0.18599999999999997</v>
      </c>
      <c r="AJ112" s="1">
        <v>0.11469749132256549</v>
      </c>
      <c r="AK112" s="1">
        <v>0.33003376644710147</v>
      </c>
      <c r="AL112" s="1">
        <v>0.21533627512453599</v>
      </c>
      <c r="AM112" s="1">
        <v>-2.9336275124536015E-2</v>
      </c>
    </row>
    <row r="113" spans="1:39" x14ac:dyDescent="0.25">
      <c r="A113" t="s">
        <v>200</v>
      </c>
      <c r="B113" t="s">
        <v>38</v>
      </c>
      <c r="C113">
        <v>61</v>
      </c>
      <c r="D113">
        <v>228</v>
      </c>
      <c r="E113">
        <v>250</v>
      </c>
      <c r="F113">
        <v>64</v>
      </c>
      <c r="G113">
        <v>43</v>
      </c>
      <c r="H113">
        <v>14</v>
      </c>
      <c r="I113">
        <v>1</v>
      </c>
      <c r="J113">
        <v>6</v>
      </c>
      <c r="K113">
        <v>36</v>
      </c>
      <c r="L113">
        <v>27</v>
      </c>
      <c r="M113">
        <v>12</v>
      </c>
      <c r="N113">
        <v>1</v>
      </c>
      <c r="O113">
        <v>41</v>
      </c>
      <c r="P113">
        <v>9</v>
      </c>
      <c r="Q113">
        <v>1</v>
      </c>
      <c r="R113">
        <v>0</v>
      </c>
      <c r="S113">
        <v>5</v>
      </c>
      <c r="T113">
        <v>10</v>
      </c>
      <c r="U113">
        <v>2</v>
      </c>
      <c r="V113" s="48">
        <v>0.28100000000000003</v>
      </c>
      <c r="W113" s="48">
        <v>0.33300000000000002</v>
      </c>
      <c r="X113" s="1">
        <v>0.38</v>
      </c>
      <c r="Y113" s="1">
        <v>0.73199999999999998</v>
      </c>
      <c r="Z113" s="1">
        <v>0.51900000000000002</v>
      </c>
      <c r="AA113" s="1">
        <v>0.60399999999999998</v>
      </c>
      <c r="AB113" s="1">
        <v>0.89</v>
      </c>
      <c r="AC113" s="1">
        <v>0.76300000000000001</v>
      </c>
      <c r="AD113" s="1">
        <v>0.39500000000000002</v>
      </c>
      <c r="AE113" s="50">
        <v>0.67200000000000004</v>
      </c>
      <c r="AF113" s="1">
        <v>0.123</v>
      </c>
      <c r="AG113" s="1">
        <v>4.8000000000000001E-2</v>
      </c>
      <c r="AH113" s="1">
        <v>0.16400000000000001</v>
      </c>
      <c r="AI113" s="1">
        <v>0.11600000000000001</v>
      </c>
      <c r="AJ113" s="1">
        <v>6.0787187225106079E-2</v>
      </c>
      <c r="AK113" s="1">
        <v>0.20662982044661671</v>
      </c>
      <c r="AL113" s="1">
        <v>0.14584263322151064</v>
      </c>
      <c r="AM113" s="1">
        <v>-2.9842633221510637E-2</v>
      </c>
    </row>
    <row r="114" spans="1:39" x14ac:dyDescent="0.25">
      <c r="A114" t="s">
        <v>242</v>
      </c>
      <c r="B114" t="s">
        <v>56</v>
      </c>
      <c r="C114">
        <v>52</v>
      </c>
      <c r="D114">
        <v>212</v>
      </c>
      <c r="E114">
        <v>232</v>
      </c>
      <c r="F114">
        <v>65</v>
      </c>
      <c r="G114">
        <v>37</v>
      </c>
      <c r="H114">
        <v>12</v>
      </c>
      <c r="I114">
        <v>1</v>
      </c>
      <c r="J114">
        <v>15</v>
      </c>
      <c r="K114">
        <v>38</v>
      </c>
      <c r="L114">
        <v>41</v>
      </c>
      <c r="M114">
        <v>17</v>
      </c>
      <c r="N114">
        <v>0</v>
      </c>
      <c r="O114">
        <v>37</v>
      </c>
      <c r="P114">
        <v>1</v>
      </c>
      <c r="Q114">
        <v>2</v>
      </c>
      <c r="R114">
        <v>0</v>
      </c>
      <c r="S114">
        <v>8</v>
      </c>
      <c r="T114">
        <v>1</v>
      </c>
      <c r="U114">
        <v>0</v>
      </c>
      <c r="V114" s="48">
        <v>0.307</v>
      </c>
      <c r="W114" s="48">
        <v>0.39400000000000002</v>
      </c>
      <c r="X114" s="1">
        <v>0.33800000000000002</v>
      </c>
      <c r="Y114" s="49">
        <v>0.84799999999999998</v>
      </c>
      <c r="Z114" s="50">
        <v>0.55800000000000005</v>
      </c>
      <c r="AA114" s="1">
        <v>0.53500000000000003</v>
      </c>
      <c r="AB114" s="1">
        <v>0.878</v>
      </c>
      <c r="AC114" s="1">
        <v>0.76</v>
      </c>
      <c r="AD114" s="1">
        <v>0.43099999999999999</v>
      </c>
      <c r="AE114" s="1">
        <v>0.63400000000000001</v>
      </c>
      <c r="AF114" s="1">
        <v>0.13400000000000001</v>
      </c>
      <c r="AG114" s="1">
        <v>7.2999999999999995E-2</v>
      </c>
      <c r="AH114" s="1">
        <v>0.159</v>
      </c>
      <c r="AI114" s="1">
        <v>8.6000000000000007E-2</v>
      </c>
      <c r="AJ114" s="1">
        <v>6.2691007435794616E-2</v>
      </c>
      <c r="AK114" s="1">
        <v>0.17982261680958919</v>
      </c>
      <c r="AL114" s="1">
        <v>0.11713160937379458</v>
      </c>
      <c r="AM114" s="1">
        <v>-3.1131609373794569E-2</v>
      </c>
    </row>
    <row r="115" spans="1:39" x14ac:dyDescent="0.25">
      <c r="A115" t="s">
        <v>113</v>
      </c>
      <c r="B115" t="s">
        <v>40</v>
      </c>
      <c r="C115">
        <v>52</v>
      </c>
      <c r="D115">
        <v>183</v>
      </c>
      <c r="E115">
        <v>209</v>
      </c>
      <c r="F115">
        <v>57</v>
      </c>
      <c r="G115">
        <v>39</v>
      </c>
      <c r="H115">
        <v>14</v>
      </c>
      <c r="I115">
        <v>0</v>
      </c>
      <c r="J115">
        <v>4</v>
      </c>
      <c r="K115">
        <v>19</v>
      </c>
      <c r="L115">
        <v>23</v>
      </c>
      <c r="M115">
        <v>20</v>
      </c>
      <c r="N115">
        <v>2</v>
      </c>
      <c r="O115">
        <v>24</v>
      </c>
      <c r="P115">
        <v>3</v>
      </c>
      <c r="Q115">
        <v>3</v>
      </c>
      <c r="R115">
        <v>0</v>
      </c>
      <c r="S115">
        <v>3</v>
      </c>
      <c r="T115">
        <v>0</v>
      </c>
      <c r="U115">
        <v>2</v>
      </c>
      <c r="V115" s="48">
        <v>0.311</v>
      </c>
      <c r="W115" s="48">
        <v>0.36</v>
      </c>
      <c r="X115" s="1">
        <v>0.38500000000000001</v>
      </c>
      <c r="Y115" s="49">
        <v>0.84</v>
      </c>
      <c r="Z115" s="50">
        <v>0.56799999999999995</v>
      </c>
      <c r="AA115" s="49">
        <v>0.746</v>
      </c>
      <c r="AB115" s="1">
        <v>0.90100000000000002</v>
      </c>
      <c r="AC115" s="1">
        <v>0.83799999999999997</v>
      </c>
      <c r="AD115" s="1">
        <v>0.40300000000000002</v>
      </c>
      <c r="AE115" s="1">
        <v>0.64600000000000002</v>
      </c>
      <c r="AF115" s="1">
        <v>9.1999999999999998E-2</v>
      </c>
      <c r="AG115" s="1">
        <v>9.6000000000000002E-2</v>
      </c>
      <c r="AH115" s="1">
        <v>0.115</v>
      </c>
      <c r="AI115" s="1">
        <v>1.9000000000000003E-2</v>
      </c>
      <c r="AJ115" s="1">
        <v>6.340424190907594E-2</v>
      </c>
      <c r="AK115" s="1">
        <v>0.11415286596069531</v>
      </c>
      <c r="AL115" s="1">
        <v>5.0748624051619368E-2</v>
      </c>
      <c r="AM115" s="1">
        <v>-3.1748624051619365E-2</v>
      </c>
    </row>
    <row r="116" spans="1:39" x14ac:dyDescent="0.25">
      <c r="A116" t="s">
        <v>368</v>
      </c>
      <c r="B116" t="s">
        <v>165</v>
      </c>
      <c r="C116">
        <v>54</v>
      </c>
      <c r="D116">
        <v>192</v>
      </c>
      <c r="E116">
        <v>217</v>
      </c>
      <c r="F116">
        <v>51</v>
      </c>
      <c r="G116">
        <v>37</v>
      </c>
      <c r="H116">
        <v>5</v>
      </c>
      <c r="I116">
        <v>2</v>
      </c>
      <c r="J116">
        <v>7</v>
      </c>
      <c r="K116">
        <v>28</v>
      </c>
      <c r="L116">
        <v>25</v>
      </c>
      <c r="M116">
        <v>23</v>
      </c>
      <c r="N116">
        <v>2</v>
      </c>
      <c r="O116">
        <v>45</v>
      </c>
      <c r="P116">
        <v>1</v>
      </c>
      <c r="Q116">
        <v>0</v>
      </c>
      <c r="R116">
        <v>1</v>
      </c>
      <c r="S116">
        <v>6</v>
      </c>
      <c r="T116">
        <v>2</v>
      </c>
      <c r="U116">
        <v>2</v>
      </c>
      <c r="V116" s="48">
        <v>0.26600000000000001</v>
      </c>
      <c r="W116" s="48">
        <v>0.33300000000000002</v>
      </c>
      <c r="X116" s="1">
        <v>0.34100000000000003</v>
      </c>
      <c r="Y116" s="1">
        <v>0.64400000000000002</v>
      </c>
      <c r="Z116" s="1">
        <v>0.46200000000000002</v>
      </c>
      <c r="AA116" s="1">
        <v>0.68600000000000005</v>
      </c>
      <c r="AB116" s="1">
        <v>0.85699999999999998</v>
      </c>
      <c r="AC116" s="1">
        <v>0.78100000000000003</v>
      </c>
      <c r="AD116" s="1">
        <v>0.39700000000000002</v>
      </c>
      <c r="AE116" s="1">
        <v>0.64100000000000001</v>
      </c>
      <c r="AF116" s="1">
        <v>0.10100000000000001</v>
      </c>
      <c r="AG116" s="1">
        <v>0.106</v>
      </c>
      <c r="AH116" s="1">
        <v>0.20699999999999999</v>
      </c>
      <c r="AI116" s="1">
        <v>0.10099999999999999</v>
      </c>
      <c r="AJ116" s="1">
        <v>8.4293299304490116E-2</v>
      </c>
      <c r="AK116" s="1">
        <v>0.21736463760790697</v>
      </c>
      <c r="AL116" s="1">
        <v>0.13307133830341686</v>
      </c>
      <c r="AM116" s="1">
        <v>-3.2071338303416866E-2</v>
      </c>
    </row>
    <row r="117" spans="1:39" x14ac:dyDescent="0.25">
      <c r="A117" t="s">
        <v>80</v>
      </c>
      <c r="B117" t="s">
        <v>81</v>
      </c>
      <c r="C117">
        <v>53</v>
      </c>
      <c r="D117">
        <v>185</v>
      </c>
      <c r="E117">
        <v>214</v>
      </c>
      <c r="F117">
        <v>56</v>
      </c>
      <c r="G117">
        <v>34</v>
      </c>
      <c r="H117">
        <v>6</v>
      </c>
      <c r="I117">
        <v>0</v>
      </c>
      <c r="J117">
        <v>16</v>
      </c>
      <c r="K117">
        <v>33</v>
      </c>
      <c r="L117">
        <v>33</v>
      </c>
      <c r="M117">
        <v>25</v>
      </c>
      <c r="N117">
        <v>5</v>
      </c>
      <c r="O117">
        <v>58</v>
      </c>
      <c r="P117">
        <v>4</v>
      </c>
      <c r="Q117">
        <v>0</v>
      </c>
      <c r="R117">
        <v>0</v>
      </c>
      <c r="S117">
        <v>8</v>
      </c>
      <c r="T117">
        <v>0</v>
      </c>
      <c r="U117">
        <v>0</v>
      </c>
      <c r="V117" s="48">
        <v>0.30299999999999999</v>
      </c>
      <c r="W117" s="48">
        <v>0.41099999999999998</v>
      </c>
      <c r="X117" s="1">
        <v>0.33800000000000002</v>
      </c>
      <c r="Y117" s="1">
        <v>0.69599999999999995</v>
      </c>
      <c r="Z117" s="1">
        <v>0.47599999999999998</v>
      </c>
      <c r="AA117" s="1">
        <v>0.52300000000000002</v>
      </c>
      <c r="AB117" s="1">
        <v>0.80200000000000005</v>
      </c>
      <c r="AC117" s="1">
        <v>0.68</v>
      </c>
      <c r="AD117" s="1">
        <v>0.38500000000000001</v>
      </c>
      <c r="AE117" s="1">
        <v>0.55600000000000005</v>
      </c>
      <c r="AF117" s="1">
        <v>0.152</v>
      </c>
      <c r="AG117" s="1">
        <v>0.11700000000000001</v>
      </c>
      <c r="AH117" s="1">
        <v>0.27100000000000002</v>
      </c>
      <c r="AI117" s="1">
        <v>0.15400000000000003</v>
      </c>
      <c r="AJ117" s="1">
        <v>9.7409741444128006E-2</v>
      </c>
      <c r="AK117" s="1">
        <v>0.28394206451089832</v>
      </c>
      <c r="AL117" s="1">
        <v>0.18653232306677031</v>
      </c>
      <c r="AM117" s="1">
        <v>-3.2532323066770286E-2</v>
      </c>
    </row>
    <row r="118" spans="1:39" x14ac:dyDescent="0.25">
      <c r="A118" t="s">
        <v>261</v>
      </c>
      <c r="B118" t="s">
        <v>100</v>
      </c>
      <c r="C118">
        <v>60</v>
      </c>
      <c r="D118">
        <v>224</v>
      </c>
      <c r="E118">
        <v>254</v>
      </c>
      <c r="F118">
        <v>68</v>
      </c>
      <c r="G118">
        <v>39</v>
      </c>
      <c r="H118">
        <v>12</v>
      </c>
      <c r="I118">
        <v>1</v>
      </c>
      <c r="J118">
        <v>16</v>
      </c>
      <c r="K118">
        <v>44</v>
      </c>
      <c r="L118">
        <v>47</v>
      </c>
      <c r="M118">
        <v>26</v>
      </c>
      <c r="N118">
        <v>4</v>
      </c>
      <c r="O118">
        <v>37</v>
      </c>
      <c r="P118">
        <v>0</v>
      </c>
      <c r="Q118">
        <v>4</v>
      </c>
      <c r="R118">
        <v>0</v>
      </c>
      <c r="S118">
        <v>9</v>
      </c>
      <c r="T118">
        <v>6</v>
      </c>
      <c r="U118">
        <v>3</v>
      </c>
      <c r="V118" s="48">
        <v>0.30399999999999999</v>
      </c>
      <c r="W118" s="48">
        <v>0.39100000000000001</v>
      </c>
      <c r="X118" s="1">
        <v>0.27800000000000002</v>
      </c>
      <c r="Y118" s="1">
        <v>0.73299999999999998</v>
      </c>
      <c r="Z118" s="1">
        <v>0.46700000000000003</v>
      </c>
      <c r="AA118" s="1">
        <v>0.63200000000000001</v>
      </c>
      <c r="AB118" s="1">
        <v>0.88400000000000001</v>
      </c>
      <c r="AC118" s="1">
        <v>0.79600000000000004</v>
      </c>
      <c r="AD118" s="1">
        <v>0.41599999999999998</v>
      </c>
      <c r="AE118" s="1">
        <v>0.63800000000000001</v>
      </c>
      <c r="AF118" s="1">
        <v>9.5000000000000001E-2</v>
      </c>
      <c r="AG118" s="1">
        <v>0.10199999999999999</v>
      </c>
      <c r="AH118" s="1">
        <v>0.14599999999999999</v>
      </c>
      <c r="AI118" s="1">
        <v>4.3999999999999997E-2</v>
      </c>
      <c r="AJ118" s="1">
        <v>0.10365635351383481</v>
      </c>
      <c r="AK118" s="1">
        <v>0.18044807309805277</v>
      </c>
      <c r="AL118" s="1">
        <v>7.679171958421796E-2</v>
      </c>
      <c r="AM118" s="1">
        <v>-3.2791719584217963E-2</v>
      </c>
    </row>
    <row r="119" spans="1:39" x14ac:dyDescent="0.25">
      <c r="A119" t="s">
        <v>247</v>
      </c>
      <c r="B119" t="s">
        <v>40</v>
      </c>
      <c r="C119">
        <v>55</v>
      </c>
      <c r="D119">
        <v>186</v>
      </c>
      <c r="E119">
        <v>225</v>
      </c>
      <c r="F119">
        <v>52</v>
      </c>
      <c r="G119">
        <v>33</v>
      </c>
      <c r="H119">
        <v>8</v>
      </c>
      <c r="I119">
        <v>3</v>
      </c>
      <c r="J119">
        <v>8</v>
      </c>
      <c r="K119">
        <v>33</v>
      </c>
      <c r="L119">
        <v>18</v>
      </c>
      <c r="M119">
        <v>33</v>
      </c>
      <c r="N119">
        <v>0</v>
      </c>
      <c r="O119">
        <v>43</v>
      </c>
      <c r="P119">
        <v>6</v>
      </c>
      <c r="Q119">
        <v>0</v>
      </c>
      <c r="R119">
        <v>0</v>
      </c>
      <c r="S119">
        <v>1</v>
      </c>
      <c r="T119">
        <v>1</v>
      </c>
      <c r="U119">
        <v>2</v>
      </c>
      <c r="V119" s="48">
        <v>0.28000000000000003</v>
      </c>
      <c r="W119" s="48">
        <v>0.38700000000000001</v>
      </c>
      <c r="X119" s="49">
        <v>0.21299999999999999</v>
      </c>
      <c r="Y119" s="1">
        <v>0.68200000000000005</v>
      </c>
      <c r="Z119" s="1">
        <v>0.41199999999999998</v>
      </c>
      <c r="AA119" s="1">
        <v>0.65</v>
      </c>
      <c r="AB119" s="1">
        <v>0.84799999999999998</v>
      </c>
      <c r="AC119" s="1">
        <v>0.78900000000000003</v>
      </c>
      <c r="AD119" s="1">
        <v>0.42399999999999999</v>
      </c>
      <c r="AE119" s="1">
        <v>0.61299999999999999</v>
      </c>
      <c r="AF119" s="1">
        <v>8.6999999999999994E-2</v>
      </c>
      <c r="AG119" s="1">
        <v>0.14699999999999999</v>
      </c>
      <c r="AH119" s="1">
        <v>0.191</v>
      </c>
      <c r="AI119" s="1">
        <v>4.4000000000000011E-2</v>
      </c>
      <c r="AJ119" s="1">
        <v>0.12879991162783461</v>
      </c>
      <c r="AK119" s="1">
        <v>0.20713109430900545</v>
      </c>
      <c r="AL119" s="1">
        <v>7.8331182681170841E-2</v>
      </c>
      <c r="AM119" s="1">
        <v>-3.433118268117083E-2</v>
      </c>
    </row>
    <row r="120" spans="1:39" x14ac:dyDescent="0.25">
      <c r="A120" t="s">
        <v>296</v>
      </c>
      <c r="B120" t="s">
        <v>81</v>
      </c>
      <c r="C120">
        <v>57</v>
      </c>
      <c r="D120">
        <v>210</v>
      </c>
      <c r="E120">
        <v>231</v>
      </c>
      <c r="F120">
        <v>54</v>
      </c>
      <c r="G120">
        <v>34</v>
      </c>
      <c r="H120">
        <v>7</v>
      </c>
      <c r="I120">
        <v>0</v>
      </c>
      <c r="J120">
        <v>13</v>
      </c>
      <c r="K120">
        <v>31</v>
      </c>
      <c r="L120">
        <v>42</v>
      </c>
      <c r="M120">
        <v>19</v>
      </c>
      <c r="N120">
        <v>2</v>
      </c>
      <c r="O120">
        <v>34</v>
      </c>
      <c r="P120">
        <v>0</v>
      </c>
      <c r="Q120">
        <v>2</v>
      </c>
      <c r="R120">
        <v>0</v>
      </c>
      <c r="S120">
        <v>3</v>
      </c>
      <c r="T120">
        <v>3</v>
      </c>
      <c r="U120">
        <v>1</v>
      </c>
      <c r="V120" s="48">
        <v>0.25700000000000001</v>
      </c>
      <c r="W120" s="48">
        <v>0.33300000000000002</v>
      </c>
      <c r="X120" s="50">
        <v>0.42599999999999999</v>
      </c>
      <c r="Y120" s="1">
        <v>0.69</v>
      </c>
      <c r="Z120" s="1">
        <v>0.51700000000000002</v>
      </c>
      <c r="AA120" s="1">
        <v>0.72</v>
      </c>
      <c r="AB120" s="1">
        <v>0.878</v>
      </c>
      <c r="AC120" s="1">
        <v>0.79200000000000004</v>
      </c>
      <c r="AD120" s="51">
        <v>0.34300000000000003</v>
      </c>
      <c r="AE120" s="1">
        <v>0.57599999999999996</v>
      </c>
      <c r="AF120" s="1">
        <v>0.107</v>
      </c>
      <c r="AG120" s="1">
        <v>8.2000000000000003E-2</v>
      </c>
      <c r="AH120" s="1">
        <v>0.14699999999999999</v>
      </c>
      <c r="AI120" s="1">
        <v>6.4999999999999988E-2</v>
      </c>
      <c r="AJ120" s="1">
        <v>7.7038546342527547E-2</v>
      </c>
      <c r="AK120" s="1">
        <v>0.17790310144975952</v>
      </c>
      <c r="AL120" s="1">
        <v>0.10086455510723197</v>
      </c>
      <c r="AM120" s="1">
        <v>-3.586455510723198E-2</v>
      </c>
    </row>
    <row r="121" spans="1:39" x14ac:dyDescent="0.25">
      <c r="A121" t="s">
        <v>108</v>
      </c>
      <c r="B121" t="s">
        <v>90</v>
      </c>
      <c r="C121">
        <v>59</v>
      </c>
      <c r="D121">
        <v>221</v>
      </c>
      <c r="E121">
        <v>247</v>
      </c>
      <c r="F121">
        <v>67</v>
      </c>
      <c r="G121">
        <v>48</v>
      </c>
      <c r="H121">
        <v>12</v>
      </c>
      <c r="I121">
        <v>1</v>
      </c>
      <c r="J121">
        <v>6</v>
      </c>
      <c r="K121">
        <v>31</v>
      </c>
      <c r="L121">
        <v>42</v>
      </c>
      <c r="M121">
        <v>19</v>
      </c>
      <c r="N121">
        <v>4</v>
      </c>
      <c r="O121">
        <v>44</v>
      </c>
      <c r="P121">
        <v>2</v>
      </c>
      <c r="Q121">
        <v>5</v>
      </c>
      <c r="R121">
        <v>0</v>
      </c>
      <c r="S121">
        <v>4</v>
      </c>
      <c r="T121">
        <v>2</v>
      </c>
      <c r="U121">
        <v>1</v>
      </c>
      <c r="V121" s="48">
        <v>0.30299999999999999</v>
      </c>
      <c r="W121" s="48">
        <v>0.34</v>
      </c>
      <c r="X121" s="1">
        <v>0.33700000000000002</v>
      </c>
      <c r="Y121" s="1">
        <v>0.70699999999999996</v>
      </c>
      <c r="Z121" s="1">
        <v>0.499</v>
      </c>
      <c r="AA121" s="1">
        <v>0.65100000000000002</v>
      </c>
      <c r="AB121" s="1">
        <v>0.875</v>
      </c>
      <c r="AC121" s="1">
        <v>0.79</v>
      </c>
      <c r="AD121" s="50">
        <v>0.437</v>
      </c>
      <c r="AE121" s="1">
        <v>0.64400000000000002</v>
      </c>
      <c r="AF121" s="1">
        <v>0.105</v>
      </c>
      <c r="AG121" s="1">
        <v>7.6999999999999999E-2</v>
      </c>
      <c r="AH121" s="1">
        <v>0.17799999999999999</v>
      </c>
      <c r="AI121" s="1">
        <v>0.10099999999999999</v>
      </c>
      <c r="AJ121" s="1">
        <v>5.9478654111978162E-2</v>
      </c>
      <c r="AK121" s="1">
        <v>0.19649509706418358</v>
      </c>
      <c r="AL121" s="1">
        <v>0.13701644295220541</v>
      </c>
      <c r="AM121" s="1">
        <v>-3.6016442952205421E-2</v>
      </c>
    </row>
    <row r="122" spans="1:39" x14ac:dyDescent="0.25">
      <c r="A122" t="s">
        <v>154</v>
      </c>
      <c r="B122" t="s">
        <v>110</v>
      </c>
      <c r="C122">
        <v>46</v>
      </c>
      <c r="D122">
        <v>160</v>
      </c>
      <c r="E122">
        <v>202</v>
      </c>
      <c r="F122">
        <v>40</v>
      </c>
      <c r="G122">
        <v>15</v>
      </c>
      <c r="H122">
        <v>11</v>
      </c>
      <c r="I122">
        <v>0</v>
      </c>
      <c r="J122">
        <v>14</v>
      </c>
      <c r="K122">
        <v>46</v>
      </c>
      <c r="L122">
        <v>29</v>
      </c>
      <c r="M122">
        <v>38</v>
      </c>
      <c r="N122">
        <v>2</v>
      </c>
      <c r="O122">
        <v>60</v>
      </c>
      <c r="P122">
        <v>4</v>
      </c>
      <c r="Q122">
        <v>0</v>
      </c>
      <c r="R122">
        <v>0</v>
      </c>
      <c r="S122">
        <v>3</v>
      </c>
      <c r="T122">
        <v>8</v>
      </c>
      <c r="U122">
        <v>1</v>
      </c>
      <c r="V122" s="48">
        <v>0.25</v>
      </c>
      <c r="W122" s="48">
        <v>0.41299999999999998</v>
      </c>
      <c r="X122" s="1">
        <v>0.23499999999999999</v>
      </c>
      <c r="Y122" s="1">
        <v>0.65700000000000003</v>
      </c>
      <c r="Z122" s="1">
        <v>0.40500000000000003</v>
      </c>
      <c r="AA122" s="1">
        <v>0.65</v>
      </c>
      <c r="AB122" s="50">
        <v>0.746</v>
      </c>
      <c r="AC122" s="1">
        <v>0.71299999999999997</v>
      </c>
      <c r="AD122" s="1">
        <v>0.40300000000000002</v>
      </c>
      <c r="AE122" s="1">
        <v>0.56399999999999995</v>
      </c>
      <c r="AF122" s="1">
        <v>0.11600000000000001</v>
      </c>
      <c r="AG122" s="1">
        <v>0.188</v>
      </c>
      <c r="AH122" s="1">
        <v>0.29699999999999999</v>
      </c>
      <c r="AI122" s="1">
        <v>0.10899999999999999</v>
      </c>
      <c r="AJ122" s="1">
        <v>0.14030192002599617</v>
      </c>
      <c r="AK122" s="1">
        <v>0.28702166834729159</v>
      </c>
      <c r="AL122" s="1">
        <v>0.14671974832129542</v>
      </c>
      <c r="AM122" s="1">
        <v>-3.7719748321295432E-2</v>
      </c>
    </row>
    <row r="123" spans="1:39" x14ac:dyDescent="0.25">
      <c r="A123" t="s">
        <v>403</v>
      </c>
      <c r="B123" t="s">
        <v>163</v>
      </c>
      <c r="C123">
        <v>51</v>
      </c>
      <c r="D123">
        <v>188</v>
      </c>
      <c r="E123">
        <v>216</v>
      </c>
      <c r="F123">
        <v>52</v>
      </c>
      <c r="G123">
        <v>34</v>
      </c>
      <c r="H123">
        <v>10</v>
      </c>
      <c r="I123">
        <v>0</v>
      </c>
      <c r="J123">
        <v>8</v>
      </c>
      <c r="K123">
        <v>31</v>
      </c>
      <c r="L123">
        <v>34</v>
      </c>
      <c r="M123">
        <v>23</v>
      </c>
      <c r="N123">
        <v>0</v>
      </c>
      <c r="O123">
        <v>40</v>
      </c>
      <c r="P123">
        <v>1</v>
      </c>
      <c r="Q123">
        <v>4</v>
      </c>
      <c r="R123">
        <v>0</v>
      </c>
      <c r="S123">
        <v>5</v>
      </c>
      <c r="T123">
        <v>0</v>
      </c>
      <c r="U123">
        <v>1</v>
      </c>
      <c r="V123" s="48">
        <v>0.27700000000000002</v>
      </c>
      <c r="W123" s="48">
        <v>0.34699999999999998</v>
      </c>
      <c r="X123" s="1">
        <v>0.36</v>
      </c>
      <c r="Y123" s="1">
        <v>0.63600000000000001</v>
      </c>
      <c r="Z123" s="1">
        <v>0.47399999999999998</v>
      </c>
      <c r="AA123" s="1">
        <v>0.66700000000000004</v>
      </c>
      <c r="AB123" s="1">
        <v>0.90500000000000003</v>
      </c>
      <c r="AC123" s="1">
        <v>0.79900000000000004</v>
      </c>
      <c r="AD123" s="1">
        <v>0.41299999999999998</v>
      </c>
      <c r="AE123" s="1">
        <v>0.55100000000000005</v>
      </c>
      <c r="AF123" s="1">
        <v>9.5000000000000001E-2</v>
      </c>
      <c r="AG123" s="1">
        <v>0.106</v>
      </c>
      <c r="AH123" s="1">
        <v>0.185</v>
      </c>
      <c r="AI123" s="1">
        <v>7.9000000000000001E-2</v>
      </c>
      <c r="AJ123" s="1">
        <v>6.7524881013145743E-2</v>
      </c>
      <c r="AK123" s="1">
        <v>0.18708167535719694</v>
      </c>
      <c r="AL123" s="1">
        <v>0.1195567943440512</v>
      </c>
      <c r="AM123" s="1">
        <v>-4.0556794344051197E-2</v>
      </c>
    </row>
    <row r="124" spans="1:39" x14ac:dyDescent="0.25">
      <c r="A124" t="s">
        <v>432</v>
      </c>
      <c r="B124" t="s">
        <v>100</v>
      </c>
      <c r="C124">
        <v>56</v>
      </c>
      <c r="D124">
        <v>180</v>
      </c>
      <c r="E124">
        <v>202</v>
      </c>
      <c r="F124">
        <v>50</v>
      </c>
      <c r="G124">
        <v>37</v>
      </c>
      <c r="H124">
        <v>6</v>
      </c>
      <c r="I124">
        <v>0</v>
      </c>
      <c r="J124">
        <v>7</v>
      </c>
      <c r="K124">
        <v>28</v>
      </c>
      <c r="L124">
        <v>25</v>
      </c>
      <c r="M124">
        <v>15</v>
      </c>
      <c r="N124">
        <v>0</v>
      </c>
      <c r="O124">
        <v>28</v>
      </c>
      <c r="P124">
        <v>4</v>
      </c>
      <c r="Q124">
        <v>2</v>
      </c>
      <c r="R124">
        <v>1</v>
      </c>
      <c r="S124">
        <v>1</v>
      </c>
      <c r="T124">
        <v>7</v>
      </c>
      <c r="U124">
        <v>1</v>
      </c>
      <c r="V124" s="48">
        <v>0.27800000000000002</v>
      </c>
      <c r="W124" s="48">
        <v>0.33500000000000002</v>
      </c>
      <c r="X124" s="1">
        <v>0.315</v>
      </c>
      <c r="Y124" s="1">
        <v>0.67300000000000004</v>
      </c>
      <c r="Z124" s="1">
        <v>0.46800000000000003</v>
      </c>
      <c r="AA124" s="1">
        <v>0.72199999999999998</v>
      </c>
      <c r="AB124" s="1">
        <v>0.86699999999999999</v>
      </c>
      <c r="AC124" s="1">
        <v>0.81100000000000005</v>
      </c>
      <c r="AD124" s="1">
        <v>0.42799999999999999</v>
      </c>
      <c r="AE124" s="1">
        <v>0.61899999999999999</v>
      </c>
      <c r="AF124" s="1">
        <v>8.7999999999999995E-2</v>
      </c>
      <c r="AG124" s="1">
        <v>7.3999999999999996E-2</v>
      </c>
      <c r="AH124" s="1">
        <v>0.13900000000000001</v>
      </c>
      <c r="AI124" s="1">
        <v>6.5000000000000016E-2</v>
      </c>
      <c r="AJ124" s="1">
        <v>7.8217182335622637E-2</v>
      </c>
      <c r="AK124" s="1">
        <v>0.18552563649141904</v>
      </c>
      <c r="AL124" s="1">
        <v>0.1073084541557964</v>
      </c>
      <c r="AM124" s="1">
        <v>-4.2308454155796385E-2</v>
      </c>
    </row>
    <row r="125" spans="1:39" x14ac:dyDescent="0.25">
      <c r="A125" t="s">
        <v>455</v>
      </c>
      <c r="B125" t="s">
        <v>165</v>
      </c>
      <c r="C125">
        <v>60</v>
      </c>
      <c r="D125">
        <v>215</v>
      </c>
      <c r="E125">
        <v>237</v>
      </c>
      <c r="F125">
        <v>61</v>
      </c>
      <c r="G125">
        <v>39</v>
      </c>
      <c r="H125">
        <v>10</v>
      </c>
      <c r="I125">
        <v>2</v>
      </c>
      <c r="J125">
        <v>10</v>
      </c>
      <c r="K125">
        <v>34</v>
      </c>
      <c r="L125">
        <v>40</v>
      </c>
      <c r="M125">
        <v>15</v>
      </c>
      <c r="N125">
        <v>3</v>
      </c>
      <c r="O125">
        <v>28</v>
      </c>
      <c r="P125">
        <v>4</v>
      </c>
      <c r="Q125">
        <v>2</v>
      </c>
      <c r="R125">
        <v>1</v>
      </c>
      <c r="S125">
        <v>4</v>
      </c>
      <c r="T125">
        <v>3</v>
      </c>
      <c r="U125">
        <v>2</v>
      </c>
      <c r="V125" s="48">
        <v>0.28399999999999997</v>
      </c>
      <c r="W125" s="48">
        <v>0.34799999999999998</v>
      </c>
      <c r="X125" s="1">
        <v>0.371</v>
      </c>
      <c r="Y125" s="1">
        <v>0.745</v>
      </c>
      <c r="Z125" s="1">
        <v>0.53</v>
      </c>
      <c r="AA125" s="1">
        <v>0.70799999999999996</v>
      </c>
      <c r="AB125" s="1">
        <v>0.89500000000000002</v>
      </c>
      <c r="AC125" s="1">
        <v>0.82</v>
      </c>
      <c r="AD125" s="1">
        <v>0.42599999999999999</v>
      </c>
      <c r="AE125" s="1">
        <v>0.61599999999999999</v>
      </c>
      <c r="AF125" s="1">
        <v>9.5000000000000001E-2</v>
      </c>
      <c r="AG125" s="1">
        <v>6.3E-2</v>
      </c>
      <c r="AH125" s="1">
        <v>0.11799999999999999</v>
      </c>
      <c r="AI125" s="1">
        <v>5.4999999999999993E-2</v>
      </c>
      <c r="AJ125" s="1">
        <v>5.3966705660734561E-2</v>
      </c>
      <c r="AK125" s="1">
        <v>0.15345106688908444</v>
      </c>
      <c r="AL125" s="1">
        <v>9.9484361228349888E-2</v>
      </c>
      <c r="AM125" s="1">
        <v>-4.4484361228349895E-2</v>
      </c>
    </row>
    <row r="126" spans="1:39" x14ac:dyDescent="0.25">
      <c r="A126" t="s">
        <v>85</v>
      </c>
      <c r="B126" t="s">
        <v>56</v>
      </c>
      <c r="C126">
        <v>56</v>
      </c>
      <c r="D126">
        <v>213</v>
      </c>
      <c r="E126">
        <v>243</v>
      </c>
      <c r="F126">
        <v>51</v>
      </c>
      <c r="G126">
        <v>29</v>
      </c>
      <c r="H126">
        <v>10</v>
      </c>
      <c r="I126">
        <v>0</v>
      </c>
      <c r="J126">
        <v>12</v>
      </c>
      <c r="K126">
        <v>33</v>
      </c>
      <c r="L126">
        <v>30</v>
      </c>
      <c r="M126">
        <v>30</v>
      </c>
      <c r="N126">
        <v>2</v>
      </c>
      <c r="O126">
        <v>42</v>
      </c>
      <c r="P126">
        <v>0</v>
      </c>
      <c r="Q126">
        <v>0</v>
      </c>
      <c r="R126">
        <v>0</v>
      </c>
      <c r="S126">
        <v>4</v>
      </c>
      <c r="T126">
        <v>6</v>
      </c>
      <c r="U126">
        <v>1</v>
      </c>
      <c r="V126" s="48">
        <v>0.23899999999999999</v>
      </c>
      <c r="W126" s="48">
        <v>0.33700000000000002</v>
      </c>
      <c r="X126" s="1">
        <v>0.29899999999999999</v>
      </c>
      <c r="Y126" s="1">
        <v>0.72099999999999997</v>
      </c>
      <c r="Z126" s="1">
        <v>0.47599999999999998</v>
      </c>
      <c r="AA126" s="1">
        <v>0.71399999999999997</v>
      </c>
      <c r="AB126" s="1">
        <v>0.83199999999999996</v>
      </c>
      <c r="AC126" s="1">
        <v>0.78900000000000003</v>
      </c>
      <c r="AD126" s="1">
        <v>0.41899999999999998</v>
      </c>
      <c r="AE126" s="1">
        <v>0.54700000000000004</v>
      </c>
      <c r="AF126" s="1">
        <v>0.1</v>
      </c>
      <c r="AG126" s="1">
        <v>0.123</v>
      </c>
      <c r="AH126" s="1">
        <v>0.17299999999999999</v>
      </c>
      <c r="AI126" s="1">
        <v>4.9999999999999989E-2</v>
      </c>
      <c r="AJ126" s="1">
        <v>9.3592342394286016E-2</v>
      </c>
      <c r="AK126" s="1">
        <v>0.18880285308120962</v>
      </c>
      <c r="AL126" s="1">
        <v>9.52105106869236E-2</v>
      </c>
      <c r="AM126" s="1">
        <v>-4.5210510686923611E-2</v>
      </c>
    </row>
    <row r="127" spans="1:39" x14ac:dyDescent="0.25">
      <c r="A127" t="s">
        <v>156</v>
      </c>
      <c r="B127" t="s">
        <v>105</v>
      </c>
      <c r="C127">
        <v>57</v>
      </c>
      <c r="D127">
        <v>189</v>
      </c>
      <c r="E127">
        <v>225</v>
      </c>
      <c r="F127">
        <v>46</v>
      </c>
      <c r="G127">
        <v>29</v>
      </c>
      <c r="H127">
        <v>10</v>
      </c>
      <c r="I127">
        <v>0</v>
      </c>
      <c r="J127">
        <v>7</v>
      </c>
      <c r="K127">
        <v>37</v>
      </c>
      <c r="L127">
        <v>26</v>
      </c>
      <c r="M127">
        <v>20</v>
      </c>
      <c r="N127">
        <v>1</v>
      </c>
      <c r="O127">
        <v>57</v>
      </c>
      <c r="P127">
        <v>14</v>
      </c>
      <c r="Q127">
        <v>2</v>
      </c>
      <c r="R127">
        <v>0</v>
      </c>
      <c r="S127">
        <v>6</v>
      </c>
      <c r="T127">
        <v>1</v>
      </c>
      <c r="U127">
        <v>2</v>
      </c>
      <c r="V127" s="48">
        <v>0.24299999999999999</v>
      </c>
      <c r="W127" s="48">
        <v>0.33600000000000002</v>
      </c>
      <c r="X127" s="1">
        <v>0.34399999999999997</v>
      </c>
      <c r="Y127" s="1">
        <v>0.68400000000000005</v>
      </c>
      <c r="Z127" s="1">
        <v>0.47599999999999998</v>
      </c>
      <c r="AA127" s="1">
        <v>0.51400000000000001</v>
      </c>
      <c r="AB127" s="1">
        <v>0.81</v>
      </c>
      <c r="AC127" s="1">
        <v>0.68</v>
      </c>
      <c r="AD127" s="1">
        <v>0.38900000000000001</v>
      </c>
      <c r="AE127" s="1">
        <v>0.63600000000000001</v>
      </c>
      <c r="AF127" s="1">
        <v>0.153</v>
      </c>
      <c r="AG127" s="1">
        <v>8.8999999999999996E-2</v>
      </c>
      <c r="AH127" s="1">
        <v>0.253</v>
      </c>
      <c r="AI127" s="1">
        <v>0.16400000000000001</v>
      </c>
      <c r="AJ127" s="1">
        <v>8.6578806593254828E-2</v>
      </c>
      <c r="AK127" s="1">
        <v>0.29585309789297753</v>
      </c>
      <c r="AL127" s="1">
        <v>0.20927429129972269</v>
      </c>
      <c r="AM127" s="1">
        <v>-4.5274291299722685E-2</v>
      </c>
    </row>
    <row r="128" spans="1:39" x14ac:dyDescent="0.25">
      <c r="A128" t="s">
        <v>103</v>
      </c>
      <c r="B128" t="s">
        <v>90</v>
      </c>
      <c r="C128">
        <v>48</v>
      </c>
      <c r="D128">
        <v>182</v>
      </c>
      <c r="E128">
        <v>201</v>
      </c>
      <c r="F128">
        <v>46</v>
      </c>
      <c r="G128">
        <v>29</v>
      </c>
      <c r="H128">
        <v>9</v>
      </c>
      <c r="I128">
        <v>0</v>
      </c>
      <c r="J128">
        <v>8</v>
      </c>
      <c r="K128">
        <v>23</v>
      </c>
      <c r="L128">
        <v>26</v>
      </c>
      <c r="M128">
        <v>15</v>
      </c>
      <c r="N128">
        <v>3</v>
      </c>
      <c r="O128">
        <v>20</v>
      </c>
      <c r="P128">
        <v>0</v>
      </c>
      <c r="Q128">
        <v>4</v>
      </c>
      <c r="R128">
        <v>0</v>
      </c>
      <c r="S128">
        <v>7</v>
      </c>
      <c r="T128">
        <v>0</v>
      </c>
      <c r="U128">
        <v>0</v>
      </c>
      <c r="V128" s="48">
        <v>0.253</v>
      </c>
      <c r="W128" s="48">
        <v>0.308</v>
      </c>
      <c r="X128" s="1">
        <v>0.35099999999999998</v>
      </c>
      <c r="Y128" s="1">
        <v>0.67</v>
      </c>
      <c r="Z128" s="1">
        <v>0.48199999999999998</v>
      </c>
      <c r="AA128" s="1">
        <v>0.71799999999999997</v>
      </c>
      <c r="AB128" s="49">
        <v>0.93600000000000005</v>
      </c>
      <c r="AC128" s="1">
        <v>0.84199999999999997</v>
      </c>
      <c r="AD128" s="1">
        <v>0.40799999999999997</v>
      </c>
      <c r="AE128" s="1">
        <v>0.59199999999999997</v>
      </c>
      <c r="AF128" s="1">
        <v>7.5999999999999998E-2</v>
      </c>
      <c r="AG128" s="1">
        <v>7.4999999999999997E-2</v>
      </c>
      <c r="AH128" s="1">
        <v>0.1</v>
      </c>
      <c r="AI128" s="1">
        <v>2.5000000000000008E-2</v>
      </c>
      <c r="AJ128" s="1">
        <v>7.1027310382498807E-2</v>
      </c>
      <c r="AK128" s="1">
        <v>0.14397579636872293</v>
      </c>
      <c r="AL128" s="1">
        <v>7.2948485986224124E-2</v>
      </c>
      <c r="AM128" s="1">
        <v>-4.7948485986224115E-2</v>
      </c>
    </row>
    <row r="129" spans="1:39" x14ac:dyDescent="0.25">
      <c r="A129" t="s">
        <v>104</v>
      </c>
      <c r="B129" t="s">
        <v>105</v>
      </c>
      <c r="C129">
        <v>58</v>
      </c>
      <c r="D129">
        <v>203</v>
      </c>
      <c r="E129">
        <v>243</v>
      </c>
      <c r="F129">
        <v>45</v>
      </c>
      <c r="G129">
        <v>28</v>
      </c>
      <c r="H129">
        <v>6</v>
      </c>
      <c r="I129">
        <v>0</v>
      </c>
      <c r="J129">
        <v>11</v>
      </c>
      <c r="K129">
        <v>26</v>
      </c>
      <c r="L129">
        <v>24</v>
      </c>
      <c r="M129">
        <v>28</v>
      </c>
      <c r="N129">
        <v>4</v>
      </c>
      <c r="O129">
        <v>38</v>
      </c>
      <c r="P129">
        <v>10</v>
      </c>
      <c r="Q129">
        <v>2</v>
      </c>
      <c r="R129">
        <v>0</v>
      </c>
      <c r="S129">
        <v>6</v>
      </c>
      <c r="T129">
        <v>3</v>
      </c>
      <c r="U129">
        <v>1</v>
      </c>
      <c r="V129" s="48">
        <v>0.222</v>
      </c>
      <c r="W129" s="48">
        <v>0.32600000000000001</v>
      </c>
      <c r="X129" s="1">
        <v>0.33300000000000002</v>
      </c>
      <c r="Y129" s="50">
        <v>0.56899999999999995</v>
      </c>
      <c r="Z129" s="1">
        <v>0.42399999999999999</v>
      </c>
      <c r="AA129" s="1">
        <v>0.71799999999999997</v>
      </c>
      <c r="AB129" s="49">
        <v>0.92600000000000005</v>
      </c>
      <c r="AC129" s="1">
        <v>0.82499999999999996</v>
      </c>
      <c r="AD129" s="1">
        <v>0.38400000000000001</v>
      </c>
      <c r="AE129" s="1">
        <v>0.54700000000000004</v>
      </c>
      <c r="AF129" s="1">
        <v>7.3999999999999996E-2</v>
      </c>
      <c r="AG129" s="1">
        <v>0.115</v>
      </c>
      <c r="AH129" s="1">
        <v>0.156</v>
      </c>
      <c r="AI129" s="1">
        <v>4.0999999999999995E-2</v>
      </c>
      <c r="AJ129" s="1">
        <v>8.9732547388306771E-2</v>
      </c>
      <c r="AK129" s="1">
        <v>0.17976531504242635</v>
      </c>
      <c r="AL129" s="1">
        <v>9.0032767654119578E-2</v>
      </c>
      <c r="AM129" s="1">
        <v>-4.9032767654119583E-2</v>
      </c>
    </row>
    <row r="130" spans="1:39" x14ac:dyDescent="0.25">
      <c r="A130" t="s">
        <v>101</v>
      </c>
      <c r="B130" t="s">
        <v>83</v>
      </c>
      <c r="C130">
        <v>47</v>
      </c>
      <c r="D130">
        <v>154</v>
      </c>
      <c r="E130">
        <v>196</v>
      </c>
      <c r="F130">
        <v>54</v>
      </c>
      <c r="G130">
        <v>27</v>
      </c>
      <c r="H130">
        <v>14</v>
      </c>
      <c r="I130">
        <v>0</v>
      </c>
      <c r="J130">
        <v>13</v>
      </c>
      <c r="K130">
        <v>39</v>
      </c>
      <c r="L130">
        <v>37</v>
      </c>
      <c r="M130">
        <v>41</v>
      </c>
      <c r="N130">
        <v>12</v>
      </c>
      <c r="O130">
        <v>28</v>
      </c>
      <c r="P130">
        <v>1</v>
      </c>
      <c r="Q130">
        <v>0</v>
      </c>
      <c r="R130">
        <v>0</v>
      </c>
      <c r="S130">
        <v>1</v>
      </c>
      <c r="T130">
        <v>6</v>
      </c>
      <c r="U130">
        <v>2</v>
      </c>
      <c r="V130" s="48">
        <v>0.35099999999999998</v>
      </c>
      <c r="W130" s="48">
        <v>0.47799999999999998</v>
      </c>
      <c r="X130" s="49">
        <v>0.21</v>
      </c>
      <c r="Y130" s="1">
        <v>0.61399999999999999</v>
      </c>
      <c r="Z130" s="49">
        <v>0.36</v>
      </c>
      <c r="AA130" s="1">
        <v>0.69699999999999995</v>
      </c>
      <c r="AB130" s="1">
        <v>0.88900000000000001</v>
      </c>
      <c r="AC130" s="1">
        <v>0.81899999999999995</v>
      </c>
      <c r="AD130" s="51">
        <v>0.372</v>
      </c>
      <c r="AE130" s="49">
        <v>0.495</v>
      </c>
      <c r="AF130" s="49">
        <v>6.5000000000000002E-2</v>
      </c>
      <c r="AG130" s="1">
        <v>0.20899999999999999</v>
      </c>
      <c r="AH130" s="1">
        <v>0.14299999999999999</v>
      </c>
      <c r="AI130" s="1">
        <v>-6.6000000000000003E-2</v>
      </c>
      <c r="AJ130" s="1">
        <v>0.17693665159201877</v>
      </c>
      <c r="AK130" s="1">
        <v>0.1613214138127777</v>
      </c>
      <c r="AL130" s="1">
        <v>-1.5615237779241065E-2</v>
      </c>
      <c r="AM130" s="1">
        <v>-5.0384762220758939E-2</v>
      </c>
    </row>
    <row r="131" spans="1:39" x14ac:dyDescent="0.25">
      <c r="A131" t="s">
        <v>158</v>
      </c>
      <c r="B131" t="s">
        <v>105</v>
      </c>
      <c r="C131">
        <v>57</v>
      </c>
      <c r="D131">
        <v>198</v>
      </c>
      <c r="E131">
        <v>231</v>
      </c>
      <c r="F131">
        <v>51</v>
      </c>
      <c r="G131">
        <v>27</v>
      </c>
      <c r="H131">
        <v>11</v>
      </c>
      <c r="I131">
        <v>1</v>
      </c>
      <c r="J131">
        <v>12</v>
      </c>
      <c r="K131">
        <v>27</v>
      </c>
      <c r="L131">
        <v>28</v>
      </c>
      <c r="M131">
        <v>30</v>
      </c>
      <c r="N131">
        <v>1</v>
      </c>
      <c r="O131">
        <v>63</v>
      </c>
      <c r="P131">
        <v>2</v>
      </c>
      <c r="Q131">
        <v>0</v>
      </c>
      <c r="R131">
        <v>1</v>
      </c>
      <c r="S131">
        <v>1</v>
      </c>
      <c r="T131">
        <v>1</v>
      </c>
      <c r="U131">
        <v>3</v>
      </c>
      <c r="V131" s="48">
        <v>0.25800000000000001</v>
      </c>
      <c r="W131" s="48">
        <v>0.36899999999999999</v>
      </c>
      <c r="X131" s="1">
        <v>0.27</v>
      </c>
      <c r="Y131" s="1">
        <v>0.66400000000000003</v>
      </c>
      <c r="Z131" s="1">
        <v>0.435</v>
      </c>
      <c r="AA131" s="50">
        <v>0.41199999999999998</v>
      </c>
      <c r="AB131" s="1">
        <v>0.80800000000000005</v>
      </c>
      <c r="AC131" s="50">
        <v>0.66500000000000004</v>
      </c>
      <c r="AD131" s="1">
        <v>0.41799999999999998</v>
      </c>
      <c r="AE131" s="1">
        <v>0.57599999999999996</v>
      </c>
      <c r="AF131" s="1">
        <v>0.14599999999999999</v>
      </c>
      <c r="AG131" s="1">
        <v>0.13</v>
      </c>
      <c r="AH131" s="1">
        <v>0.27300000000000002</v>
      </c>
      <c r="AI131" s="1">
        <v>0.14300000000000002</v>
      </c>
      <c r="AJ131" s="1">
        <v>0.11767603825334197</v>
      </c>
      <c r="AK131" s="1">
        <v>0.31222345021242576</v>
      </c>
      <c r="AL131" s="1">
        <v>0.19454741195908379</v>
      </c>
      <c r="AM131" s="1">
        <v>-5.1547411959083772E-2</v>
      </c>
    </row>
    <row r="132" spans="1:39" x14ac:dyDescent="0.25">
      <c r="A132" t="s">
        <v>222</v>
      </c>
      <c r="B132" t="s">
        <v>42</v>
      </c>
      <c r="C132">
        <v>58</v>
      </c>
      <c r="D132">
        <v>191</v>
      </c>
      <c r="E132">
        <v>231</v>
      </c>
      <c r="F132">
        <v>58</v>
      </c>
      <c r="G132">
        <v>39</v>
      </c>
      <c r="H132">
        <v>13</v>
      </c>
      <c r="I132">
        <v>0</v>
      </c>
      <c r="J132">
        <v>6</v>
      </c>
      <c r="K132">
        <v>31</v>
      </c>
      <c r="L132">
        <v>21</v>
      </c>
      <c r="M132">
        <v>37</v>
      </c>
      <c r="N132">
        <v>0</v>
      </c>
      <c r="O132">
        <v>43</v>
      </c>
      <c r="P132">
        <v>1</v>
      </c>
      <c r="Q132">
        <v>1</v>
      </c>
      <c r="R132">
        <v>0</v>
      </c>
      <c r="S132">
        <v>4</v>
      </c>
      <c r="T132">
        <v>1</v>
      </c>
      <c r="U132">
        <v>0</v>
      </c>
      <c r="V132" s="48">
        <v>0.30399999999999999</v>
      </c>
      <c r="W132" s="48">
        <v>0.38700000000000001</v>
      </c>
      <c r="X132" s="1">
        <v>0.253</v>
      </c>
      <c r="Y132" s="1">
        <v>0.626</v>
      </c>
      <c r="Z132" s="1">
        <v>0.40500000000000003</v>
      </c>
      <c r="AA132" s="1">
        <v>0.68700000000000006</v>
      </c>
      <c r="AB132" s="1">
        <v>0.85899999999999999</v>
      </c>
      <c r="AC132" s="1">
        <v>0.79500000000000004</v>
      </c>
      <c r="AD132" s="1">
        <v>0.40699999999999997</v>
      </c>
      <c r="AE132" s="1">
        <v>0.55800000000000005</v>
      </c>
      <c r="AF132" s="1">
        <v>8.3000000000000004E-2</v>
      </c>
      <c r="AG132" s="1">
        <v>0.16</v>
      </c>
      <c r="AH132" s="1">
        <v>0.186</v>
      </c>
      <c r="AI132" s="1">
        <v>2.5999999999999995E-2</v>
      </c>
      <c r="AJ132" s="1">
        <v>0.1245413311689355</v>
      </c>
      <c r="AK132" s="1">
        <v>0.20261324471608219</v>
      </c>
      <c r="AL132" s="1">
        <v>7.8071913547146696E-2</v>
      </c>
      <c r="AM132" s="1">
        <v>-5.20719135471467E-2</v>
      </c>
    </row>
    <row r="133" spans="1:39" x14ac:dyDescent="0.25">
      <c r="A133" t="s">
        <v>287</v>
      </c>
      <c r="B133" t="s">
        <v>92</v>
      </c>
      <c r="C133">
        <v>54</v>
      </c>
      <c r="D133">
        <v>190</v>
      </c>
      <c r="E133">
        <v>228</v>
      </c>
      <c r="F133">
        <v>43</v>
      </c>
      <c r="G133">
        <v>18</v>
      </c>
      <c r="H133">
        <v>9</v>
      </c>
      <c r="I133">
        <v>0</v>
      </c>
      <c r="J133">
        <v>16</v>
      </c>
      <c r="K133">
        <v>35</v>
      </c>
      <c r="L133">
        <v>40</v>
      </c>
      <c r="M133">
        <v>28</v>
      </c>
      <c r="N133">
        <v>0</v>
      </c>
      <c r="O133">
        <v>50</v>
      </c>
      <c r="P133">
        <v>6</v>
      </c>
      <c r="Q133">
        <v>4</v>
      </c>
      <c r="R133">
        <v>0</v>
      </c>
      <c r="S133">
        <v>6</v>
      </c>
      <c r="T133">
        <v>1</v>
      </c>
      <c r="U133">
        <v>1</v>
      </c>
      <c r="V133" s="48">
        <v>0.22600000000000001</v>
      </c>
      <c r="W133" s="48">
        <v>0.36199999999999999</v>
      </c>
      <c r="X133" s="1">
        <v>0.27500000000000002</v>
      </c>
      <c r="Y133" s="1">
        <v>0.746</v>
      </c>
      <c r="Z133" s="1">
        <v>0.46800000000000003</v>
      </c>
      <c r="AA133" s="1">
        <v>0.49299999999999999</v>
      </c>
      <c r="AB133" s="1">
        <v>0.78300000000000003</v>
      </c>
      <c r="AC133" s="1">
        <v>0.68200000000000005</v>
      </c>
      <c r="AD133" s="1">
        <v>0.41099999999999998</v>
      </c>
      <c r="AE133" s="49">
        <v>0.53100000000000003</v>
      </c>
      <c r="AF133" s="1">
        <v>0.14899999999999999</v>
      </c>
      <c r="AG133" s="1">
        <v>0.123</v>
      </c>
      <c r="AH133" s="1">
        <v>0.219</v>
      </c>
      <c r="AI133" s="1">
        <v>9.6000000000000002E-2</v>
      </c>
      <c r="AJ133" s="1">
        <v>0.12128149599988611</v>
      </c>
      <c r="AK133" s="1">
        <v>0.26999784109178698</v>
      </c>
      <c r="AL133" s="1">
        <v>0.14871634509190088</v>
      </c>
      <c r="AM133" s="1">
        <v>-5.2716345091900874E-2</v>
      </c>
    </row>
    <row r="134" spans="1:39" x14ac:dyDescent="0.25">
      <c r="A134" t="s">
        <v>142</v>
      </c>
      <c r="B134" t="s">
        <v>40</v>
      </c>
      <c r="C134">
        <v>56</v>
      </c>
      <c r="D134">
        <v>190</v>
      </c>
      <c r="E134">
        <v>229</v>
      </c>
      <c r="F134">
        <v>47</v>
      </c>
      <c r="G134">
        <v>32</v>
      </c>
      <c r="H134">
        <v>9</v>
      </c>
      <c r="I134">
        <v>0</v>
      </c>
      <c r="J134">
        <v>6</v>
      </c>
      <c r="K134">
        <v>26</v>
      </c>
      <c r="L134">
        <v>19</v>
      </c>
      <c r="M134">
        <v>31</v>
      </c>
      <c r="N134">
        <v>1</v>
      </c>
      <c r="O134">
        <v>56</v>
      </c>
      <c r="P134">
        <v>7</v>
      </c>
      <c r="Q134">
        <v>1</v>
      </c>
      <c r="R134">
        <v>0</v>
      </c>
      <c r="S134">
        <v>8</v>
      </c>
      <c r="T134">
        <v>0</v>
      </c>
      <c r="U134">
        <v>0</v>
      </c>
      <c r="V134" s="48">
        <v>0.247</v>
      </c>
      <c r="W134" s="48">
        <v>0.33900000000000002</v>
      </c>
      <c r="X134" s="1">
        <v>0.26300000000000001</v>
      </c>
      <c r="Y134" s="1">
        <v>0.69599999999999995</v>
      </c>
      <c r="Z134" s="1">
        <v>0.44900000000000001</v>
      </c>
      <c r="AA134" s="1">
        <v>0.52400000000000002</v>
      </c>
      <c r="AB134" s="1">
        <v>0.82</v>
      </c>
      <c r="AC134" s="1">
        <v>0.72099999999999997</v>
      </c>
      <c r="AD134" s="1">
        <v>0.42899999999999999</v>
      </c>
      <c r="AE134" s="50">
        <v>0.65900000000000003</v>
      </c>
      <c r="AF134" s="1">
        <v>0.125</v>
      </c>
      <c r="AG134" s="1">
        <v>0.13500000000000001</v>
      </c>
      <c r="AH134" s="1">
        <v>0.245</v>
      </c>
      <c r="AI134" s="1">
        <v>0.10999999999999999</v>
      </c>
      <c r="AJ134" s="1">
        <v>0.10521575841553256</v>
      </c>
      <c r="AK134" s="1">
        <v>0.26812870111978104</v>
      </c>
      <c r="AL134" s="1">
        <v>0.1629129427042485</v>
      </c>
      <c r="AM134" s="1">
        <v>-5.2912942704248511E-2</v>
      </c>
    </row>
    <row r="135" spans="1:39" x14ac:dyDescent="0.25">
      <c r="A135" t="s">
        <v>279</v>
      </c>
      <c r="B135" t="s">
        <v>50</v>
      </c>
      <c r="C135">
        <v>60</v>
      </c>
      <c r="D135">
        <v>203</v>
      </c>
      <c r="E135">
        <v>248</v>
      </c>
      <c r="F135">
        <v>49</v>
      </c>
      <c r="G135">
        <v>28</v>
      </c>
      <c r="H135">
        <v>12</v>
      </c>
      <c r="I135">
        <v>0</v>
      </c>
      <c r="J135">
        <v>9</v>
      </c>
      <c r="K135">
        <v>35</v>
      </c>
      <c r="L135">
        <v>40</v>
      </c>
      <c r="M135">
        <v>32</v>
      </c>
      <c r="N135">
        <v>3</v>
      </c>
      <c r="O135">
        <v>33</v>
      </c>
      <c r="P135">
        <v>7</v>
      </c>
      <c r="Q135">
        <v>6</v>
      </c>
      <c r="R135">
        <v>0</v>
      </c>
      <c r="S135">
        <v>4</v>
      </c>
      <c r="T135">
        <v>5</v>
      </c>
      <c r="U135">
        <v>0</v>
      </c>
      <c r="V135" s="48">
        <v>0.24099999999999999</v>
      </c>
      <c r="W135" s="48">
        <v>0.33800000000000002</v>
      </c>
      <c r="X135" s="1">
        <v>0.23899999999999999</v>
      </c>
      <c r="Y135" s="1">
        <v>0.63800000000000001</v>
      </c>
      <c r="Z135" s="1">
        <v>0.40300000000000002</v>
      </c>
      <c r="AA135" s="1">
        <v>0.64700000000000002</v>
      </c>
      <c r="AB135" s="1">
        <v>0.88100000000000001</v>
      </c>
      <c r="AC135" s="1">
        <v>0.79900000000000004</v>
      </c>
      <c r="AD135" s="1">
        <v>0.41</v>
      </c>
      <c r="AE135" s="49">
        <v>0.53600000000000003</v>
      </c>
      <c r="AF135" s="1">
        <v>8.1000000000000003E-2</v>
      </c>
      <c r="AG135" s="1">
        <v>0.129</v>
      </c>
      <c r="AH135" s="1">
        <v>0.13300000000000001</v>
      </c>
      <c r="AI135" s="1">
        <v>4.0000000000000036E-3</v>
      </c>
      <c r="AJ135" s="1">
        <v>0.1317454685307019</v>
      </c>
      <c r="AK135" s="1">
        <v>0.18913593556849573</v>
      </c>
      <c r="AL135" s="1">
        <v>5.7390467037793824E-2</v>
      </c>
      <c r="AM135" s="1">
        <v>-5.3390467037793821E-2</v>
      </c>
    </row>
    <row r="136" spans="1:39" x14ac:dyDescent="0.25">
      <c r="A136" t="s">
        <v>453</v>
      </c>
      <c r="B136" t="s">
        <v>38</v>
      </c>
      <c r="C136">
        <v>54</v>
      </c>
      <c r="D136">
        <v>208</v>
      </c>
      <c r="E136">
        <v>223</v>
      </c>
      <c r="F136">
        <v>60</v>
      </c>
      <c r="G136">
        <v>39</v>
      </c>
      <c r="H136">
        <v>12</v>
      </c>
      <c r="I136">
        <v>3</v>
      </c>
      <c r="J136">
        <v>6</v>
      </c>
      <c r="K136">
        <v>34</v>
      </c>
      <c r="L136">
        <v>26</v>
      </c>
      <c r="M136">
        <v>13</v>
      </c>
      <c r="N136">
        <v>1</v>
      </c>
      <c r="O136">
        <v>41</v>
      </c>
      <c r="P136">
        <v>2</v>
      </c>
      <c r="Q136">
        <v>0</v>
      </c>
      <c r="R136">
        <v>0</v>
      </c>
      <c r="S136">
        <v>4</v>
      </c>
      <c r="T136">
        <v>5</v>
      </c>
      <c r="U136">
        <v>2</v>
      </c>
      <c r="V136" s="48">
        <v>0.28799999999999998</v>
      </c>
      <c r="W136" s="48">
        <v>0.34100000000000003</v>
      </c>
      <c r="X136" s="50">
        <v>0.41099999999999998</v>
      </c>
      <c r="Y136" s="1">
        <v>0.66400000000000003</v>
      </c>
      <c r="Z136" s="1">
        <v>0.51900000000000002</v>
      </c>
      <c r="AA136" s="1">
        <v>0.63100000000000001</v>
      </c>
      <c r="AB136" s="1">
        <v>0.86399999999999999</v>
      </c>
      <c r="AC136" s="1">
        <v>0.75800000000000001</v>
      </c>
      <c r="AD136" s="1">
        <v>0.42699999999999999</v>
      </c>
      <c r="AE136" s="1">
        <v>0.58299999999999996</v>
      </c>
      <c r="AF136" s="1">
        <v>0.125</v>
      </c>
      <c r="AG136" s="1">
        <v>5.8000000000000003E-2</v>
      </c>
      <c r="AH136" s="1">
        <v>0.184</v>
      </c>
      <c r="AI136" s="1">
        <v>0.126</v>
      </c>
      <c r="AJ136" s="1">
        <v>3.7982963762069583E-2</v>
      </c>
      <c r="AK136" s="1">
        <v>0.2203918100267587</v>
      </c>
      <c r="AL136" s="1">
        <v>0.18240884626468912</v>
      </c>
      <c r="AM136" s="1">
        <v>-5.6408846264689116E-2</v>
      </c>
    </row>
    <row r="137" spans="1:39" x14ac:dyDescent="0.25">
      <c r="A137" t="s">
        <v>263</v>
      </c>
      <c r="B137" t="s">
        <v>54</v>
      </c>
      <c r="C137">
        <v>53</v>
      </c>
      <c r="D137">
        <v>181</v>
      </c>
      <c r="E137">
        <v>207</v>
      </c>
      <c r="F137">
        <v>43</v>
      </c>
      <c r="G137">
        <v>31</v>
      </c>
      <c r="H137">
        <v>10</v>
      </c>
      <c r="I137">
        <v>0</v>
      </c>
      <c r="J137">
        <v>2</v>
      </c>
      <c r="K137">
        <v>20</v>
      </c>
      <c r="L137">
        <v>15</v>
      </c>
      <c r="M137">
        <v>20</v>
      </c>
      <c r="N137">
        <v>2</v>
      </c>
      <c r="O137">
        <v>49</v>
      </c>
      <c r="P137">
        <v>6</v>
      </c>
      <c r="Q137">
        <v>0</v>
      </c>
      <c r="R137">
        <v>0</v>
      </c>
      <c r="S137">
        <v>2</v>
      </c>
      <c r="T137">
        <v>1</v>
      </c>
      <c r="U137">
        <v>3</v>
      </c>
      <c r="V137" s="48">
        <v>0.23799999999999999</v>
      </c>
      <c r="W137" s="48">
        <v>0.29599999999999999</v>
      </c>
      <c r="X137" s="50">
        <v>0.38800000000000001</v>
      </c>
      <c r="Y137" s="49">
        <v>0.78700000000000003</v>
      </c>
      <c r="Z137" s="50">
        <v>0.54600000000000004</v>
      </c>
      <c r="AA137" s="1">
        <v>0.52900000000000003</v>
      </c>
      <c r="AB137" s="1">
        <v>0.78700000000000003</v>
      </c>
      <c r="AC137" s="50">
        <v>0.67600000000000005</v>
      </c>
      <c r="AD137" s="1">
        <v>0.39500000000000002</v>
      </c>
      <c r="AE137" s="1">
        <v>0.63800000000000001</v>
      </c>
      <c r="AF137" s="50">
        <v>0.17699999999999999</v>
      </c>
      <c r="AG137" s="1">
        <v>9.7000000000000003E-2</v>
      </c>
      <c r="AH137" s="1">
        <v>0.23699999999999999</v>
      </c>
      <c r="AI137" s="1">
        <v>0.13999999999999999</v>
      </c>
      <c r="AJ137" s="1">
        <v>6.3574294788231539E-2</v>
      </c>
      <c r="AK137" s="1">
        <v>0.26612789440243867</v>
      </c>
      <c r="AL137" s="1">
        <v>0.20255359961420713</v>
      </c>
      <c r="AM137" s="1">
        <v>-6.2553599614207145E-2</v>
      </c>
    </row>
    <row r="138" spans="1:39" x14ac:dyDescent="0.25">
      <c r="A138" t="s">
        <v>188</v>
      </c>
      <c r="B138" t="s">
        <v>50</v>
      </c>
      <c r="C138">
        <v>58</v>
      </c>
      <c r="D138">
        <v>206</v>
      </c>
      <c r="E138">
        <v>242</v>
      </c>
      <c r="F138">
        <v>54</v>
      </c>
      <c r="G138">
        <v>40</v>
      </c>
      <c r="H138">
        <v>3</v>
      </c>
      <c r="I138">
        <v>0</v>
      </c>
      <c r="J138">
        <v>11</v>
      </c>
      <c r="K138">
        <v>37</v>
      </c>
      <c r="L138">
        <v>28</v>
      </c>
      <c r="M138">
        <v>34</v>
      </c>
      <c r="N138">
        <v>0</v>
      </c>
      <c r="O138">
        <v>71</v>
      </c>
      <c r="P138">
        <v>0</v>
      </c>
      <c r="Q138">
        <v>2</v>
      </c>
      <c r="R138">
        <v>0</v>
      </c>
      <c r="S138">
        <v>5</v>
      </c>
      <c r="T138">
        <v>5</v>
      </c>
      <c r="U138">
        <v>1</v>
      </c>
      <c r="V138" s="48">
        <v>0.26200000000000001</v>
      </c>
      <c r="W138" s="48">
        <v>0.34899999999999998</v>
      </c>
      <c r="X138" s="1">
        <v>0.26500000000000001</v>
      </c>
      <c r="Y138" s="1">
        <v>0.65900000000000003</v>
      </c>
      <c r="Z138" s="1">
        <v>0.432</v>
      </c>
      <c r="AA138" s="50">
        <v>0.45300000000000001</v>
      </c>
      <c r="AB138" s="50">
        <v>0.76600000000000001</v>
      </c>
      <c r="AC138" s="50">
        <v>0.65600000000000003</v>
      </c>
      <c r="AD138" s="1">
        <v>0.42399999999999999</v>
      </c>
      <c r="AE138" s="1">
        <v>0.60699999999999998</v>
      </c>
      <c r="AF138" s="1">
        <v>0.14899999999999999</v>
      </c>
      <c r="AG138" s="1">
        <v>0.14000000000000001</v>
      </c>
      <c r="AH138" s="1">
        <v>0.29299999999999998</v>
      </c>
      <c r="AI138" s="1">
        <v>0.15299999999999997</v>
      </c>
      <c r="AJ138" s="1">
        <v>0.11542416000585251</v>
      </c>
      <c r="AK138" s="1">
        <v>0.33376245473988941</v>
      </c>
      <c r="AL138" s="1">
        <v>0.2183382947340369</v>
      </c>
      <c r="AM138" s="1">
        <v>-6.5338294734036934E-2</v>
      </c>
    </row>
    <row r="139" spans="1:39" x14ac:dyDescent="0.25">
      <c r="A139" t="s">
        <v>259</v>
      </c>
      <c r="B139" t="s">
        <v>110</v>
      </c>
      <c r="C139">
        <v>60</v>
      </c>
      <c r="D139">
        <v>228</v>
      </c>
      <c r="E139">
        <v>267</v>
      </c>
      <c r="F139">
        <v>77</v>
      </c>
      <c r="G139">
        <v>45</v>
      </c>
      <c r="H139">
        <v>14</v>
      </c>
      <c r="I139">
        <v>0</v>
      </c>
      <c r="J139">
        <v>18</v>
      </c>
      <c r="K139">
        <v>38</v>
      </c>
      <c r="L139">
        <v>56</v>
      </c>
      <c r="M139">
        <v>38</v>
      </c>
      <c r="N139">
        <v>3</v>
      </c>
      <c r="O139">
        <v>60</v>
      </c>
      <c r="P139">
        <v>0</v>
      </c>
      <c r="Q139">
        <v>1</v>
      </c>
      <c r="R139">
        <v>0</v>
      </c>
      <c r="S139">
        <v>3</v>
      </c>
      <c r="T139">
        <v>0</v>
      </c>
      <c r="U139">
        <v>0</v>
      </c>
      <c r="V139" s="48">
        <v>0.33800000000000002</v>
      </c>
      <c r="W139" s="48">
        <v>0.44400000000000001</v>
      </c>
      <c r="X139" s="1">
        <v>0.32500000000000001</v>
      </c>
      <c r="Y139" s="1">
        <v>0.69</v>
      </c>
      <c r="Z139" s="1">
        <v>0.46300000000000002</v>
      </c>
      <c r="AA139" s="1">
        <v>0.53900000000000003</v>
      </c>
      <c r="AB139" s="1">
        <v>0.83599999999999997</v>
      </c>
      <c r="AC139" s="1">
        <v>0.70599999999999996</v>
      </c>
      <c r="AD139" s="51">
        <v>0.378</v>
      </c>
      <c r="AE139" s="1">
        <v>0.55400000000000005</v>
      </c>
      <c r="AF139" s="1">
        <v>0.13600000000000001</v>
      </c>
      <c r="AG139" s="1">
        <v>0.14199999999999999</v>
      </c>
      <c r="AH139" s="1">
        <v>0.22500000000000001</v>
      </c>
      <c r="AI139" s="1">
        <v>8.3000000000000018E-2</v>
      </c>
      <c r="AJ139" s="1">
        <v>0.10690233709148669</v>
      </c>
      <c r="AK139" s="1">
        <v>0.25908064235521211</v>
      </c>
      <c r="AL139" s="1">
        <v>0.15217830526372542</v>
      </c>
      <c r="AM139" s="1">
        <v>-6.9178305263725398E-2</v>
      </c>
    </row>
    <row r="140" spans="1:39" x14ac:dyDescent="0.25">
      <c r="A140" t="s">
        <v>161</v>
      </c>
      <c r="B140" t="s">
        <v>163</v>
      </c>
      <c r="C140">
        <v>52</v>
      </c>
      <c r="D140">
        <v>194</v>
      </c>
      <c r="E140">
        <v>210</v>
      </c>
      <c r="F140">
        <v>50</v>
      </c>
      <c r="G140">
        <v>37</v>
      </c>
      <c r="H140">
        <v>5</v>
      </c>
      <c r="I140">
        <v>1</v>
      </c>
      <c r="J140">
        <v>7</v>
      </c>
      <c r="K140">
        <v>25</v>
      </c>
      <c r="L140">
        <v>17</v>
      </c>
      <c r="M140">
        <v>15</v>
      </c>
      <c r="N140">
        <v>1</v>
      </c>
      <c r="O140">
        <v>35</v>
      </c>
      <c r="P140">
        <v>0</v>
      </c>
      <c r="Q140">
        <v>0</v>
      </c>
      <c r="R140">
        <v>0</v>
      </c>
      <c r="S140">
        <v>5</v>
      </c>
      <c r="T140">
        <v>1</v>
      </c>
      <c r="U140">
        <v>1</v>
      </c>
      <c r="V140" s="48">
        <v>0.25800000000000001</v>
      </c>
      <c r="W140" s="48">
        <v>0.308</v>
      </c>
      <c r="X140" s="1">
        <v>0.36499999999999999</v>
      </c>
      <c r="Y140" s="1">
        <v>0.74299999999999999</v>
      </c>
      <c r="Z140" s="50">
        <v>0.53300000000000003</v>
      </c>
      <c r="AA140" s="1">
        <v>0.70899999999999996</v>
      </c>
      <c r="AB140" s="1">
        <v>0.79900000000000004</v>
      </c>
      <c r="AC140" s="1">
        <v>0.76500000000000001</v>
      </c>
      <c r="AD140" s="50">
        <v>0.44400000000000001</v>
      </c>
      <c r="AE140" s="1">
        <v>0.59499999999999997</v>
      </c>
      <c r="AF140" s="1">
        <v>0.125</v>
      </c>
      <c r="AG140" s="1">
        <v>7.0999999999999994E-2</v>
      </c>
      <c r="AH140" s="1">
        <v>0.16700000000000001</v>
      </c>
      <c r="AI140" s="1">
        <v>9.6000000000000016E-2</v>
      </c>
      <c r="AJ140" s="1">
        <v>4.5384631152589103E-2</v>
      </c>
      <c r="AK140" s="1">
        <v>0.21327313929747146</v>
      </c>
      <c r="AL140" s="1">
        <v>0.16788850814488238</v>
      </c>
      <c r="AM140" s="1">
        <v>-7.188850814488236E-2</v>
      </c>
    </row>
    <row r="141" spans="1:39" x14ac:dyDescent="0.25">
      <c r="A141" t="s">
        <v>206</v>
      </c>
      <c r="B141" t="s">
        <v>38</v>
      </c>
      <c r="C141">
        <v>55</v>
      </c>
      <c r="D141">
        <v>196</v>
      </c>
      <c r="E141">
        <v>228</v>
      </c>
      <c r="F141">
        <v>55</v>
      </c>
      <c r="G141">
        <v>34</v>
      </c>
      <c r="H141">
        <v>14</v>
      </c>
      <c r="I141">
        <v>2</v>
      </c>
      <c r="J141">
        <v>5</v>
      </c>
      <c r="K141">
        <v>31</v>
      </c>
      <c r="L141">
        <v>25</v>
      </c>
      <c r="M141">
        <v>27</v>
      </c>
      <c r="N141">
        <v>0</v>
      </c>
      <c r="O141">
        <v>12</v>
      </c>
      <c r="P141">
        <v>2</v>
      </c>
      <c r="Q141">
        <v>2</v>
      </c>
      <c r="R141">
        <v>1</v>
      </c>
      <c r="S141">
        <v>6</v>
      </c>
      <c r="T141">
        <v>1</v>
      </c>
      <c r="U141">
        <v>0</v>
      </c>
      <c r="V141" s="48">
        <v>0.28100000000000003</v>
      </c>
      <c r="W141" s="48">
        <v>0.35499999999999998</v>
      </c>
      <c r="X141" s="1">
        <v>0.252</v>
      </c>
      <c r="Y141" s="50">
        <v>0.54800000000000004</v>
      </c>
      <c r="Z141" s="49">
        <v>0.38100000000000001</v>
      </c>
      <c r="AA141" s="49">
        <v>0.82799999999999996</v>
      </c>
      <c r="AB141" s="49">
        <v>0.94599999999999995</v>
      </c>
      <c r="AC141" s="49">
        <v>0.90200000000000002</v>
      </c>
      <c r="AD141" s="1">
        <v>0.435</v>
      </c>
      <c r="AE141" s="1">
        <v>0.57499999999999996</v>
      </c>
      <c r="AF141" s="49">
        <v>3.6999999999999998E-2</v>
      </c>
      <c r="AG141" s="1">
        <v>0.11799999999999999</v>
      </c>
      <c r="AH141" s="1">
        <v>5.2999999999999999E-2</v>
      </c>
      <c r="AI141" s="1">
        <v>-6.5000000000000002E-2</v>
      </c>
      <c r="AJ141" s="1">
        <v>0.10020193753990805</v>
      </c>
      <c r="AK141" s="1">
        <v>0.1172326420946251</v>
      </c>
      <c r="AL141" s="1">
        <v>1.7030704554717044E-2</v>
      </c>
      <c r="AM141" s="1">
        <v>-8.2030704554717046E-2</v>
      </c>
    </row>
    <row r="142" spans="1:39" x14ac:dyDescent="0.25">
      <c r="A142" t="s">
        <v>164</v>
      </c>
      <c r="B142" t="s">
        <v>165</v>
      </c>
      <c r="C142">
        <v>58</v>
      </c>
      <c r="D142">
        <v>190</v>
      </c>
      <c r="E142">
        <v>244</v>
      </c>
      <c r="F142">
        <v>51</v>
      </c>
      <c r="G142">
        <v>27</v>
      </c>
      <c r="H142">
        <v>9</v>
      </c>
      <c r="I142">
        <v>2</v>
      </c>
      <c r="J142">
        <v>13</v>
      </c>
      <c r="K142">
        <v>41</v>
      </c>
      <c r="L142">
        <v>33</v>
      </c>
      <c r="M142">
        <v>49</v>
      </c>
      <c r="N142">
        <v>8</v>
      </c>
      <c r="O142">
        <v>43</v>
      </c>
      <c r="P142">
        <v>2</v>
      </c>
      <c r="Q142">
        <v>2</v>
      </c>
      <c r="R142">
        <v>1</v>
      </c>
      <c r="S142">
        <v>5</v>
      </c>
      <c r="T142">
        <v>8</v>
      </c>
      <c r="U142">
        <v>2</v>
      </c>
      <c r="V142" s="48">
        <v>0.26800000000000002</v>
      </c>
      <c r="W142" s="48">
        <v>0.4</v>
      </c>
      <c r="X142" s="1">
        <v>0.311</v>
      </c>
      <c r="Y142" s="1">
        <v>0.75</v>
      </c>
      <c r="Z142" s="1">
        <v>0.45700000000000002</v>
      </c>
      <c r="AA142" s="1">
        <v>0.57899999999999996</v>
      </c>
      <c r="AB142" s="1">
        <v>0.84799999999999998</v>
      </c>
      <c r="AC142" s="1">
        <v>0.72599999999999998</v>
      </c>
      <c r="AD142" s="51">
        <v>0.33300000000000002</v>
      </c>
      <c r="AE142" s="1">
        <v>0.58599999999999997</v>
      </c>
      <c r="AF142" s="1">
        <v>0.125</v>
      </c>
      <c r="AG142" s="1">
        <v>0.20100000000000001</v>
      </c>
      <c r="AH142" s="1">
        <v>0.17599999999999999</v>
      </c>
      <c r="AI142" s="1">
        <v>-2.5000000000000022E-2</v>
      </c>
      <c r="AJ142" s="1">
        <v>0.15384464370182011</v>
      </c>
      <c r="AK142" s="1">
        <v>0.21442342351596375</v>
      </c>
      <c r="AL142" s="1">
        <v>6.0578779814143641E-2</v>
      </c>
      <c r="AM142" s="1">
        <v>-8.5578779814143663E-2</v>
      </c>
    </row>
    <row r="143" spans="1:39" x14ac:dyDescent="0.25">
      <c r="A143" t="s">
        <v>314</v>
      </c>
      <c r="B143" t="s">
        <v>120</v>
      </c>
      <c r="C143">
        <v>54</v>
      </c>
      <c r="D143">
        <v>169</v>
      </c>
      <c r="E143">
        <v>211</v>
      </c>
      <c r="F143">
        <v>38</v>
      </c>
      <c r="G143">
        <v>20</v>
      </c>
      <c r="H143">
        <v>10</v>
      </c>
      <c r="I143">
        <v>2</v>
      </c>
      <c r="J143">
        <v>6</v>
      </c>
      <c r="K143">
        <v>28</v>
      </c>
      <c r="L143">
        <v>21</v>
      </c>
      <c r="M143">
        <v>41</v>
      </c>
      <c r="N143">
        <v>1</v>
      </c>
      <c r="O143">
        <v>38</v>
      </c>
      <c r="P143">
        <v>1</v>
      </c>
      <c r="Q143">
        <v>0</v>
      </c>
      <c r="R143">
        <v>0</v>
      </c>
      <c r="S143">
        <v>4</v>
      </c>
      <c r="T143">
        <v>4</v>
      </c>
      <c r="U143">
        <v>1</v>
      </c>
      <c r="V143" s="48">
        <v>0.22500000000000001</v>
      </c>
      <c r="W143" s="48">
        <v>0.35099999999999998</v>
      </c>
      <c r="X143" s="49">
        <v>0.19900000000000001</v>
      </c>
      <c r="Y143" s="1">
        <v>0.67600000000000005</v>
      </c>
      <c r="Z143" s="49">
        <v>0.39400000000000002</v>
      </c>
      <c r="AA143" s="1">
        <v>0.55600000000000005</v>
      </c>
      <c r="AB143" s="1">
        <v>0.80300000000000005</v>
      </c>
      <c r="AC143" s="1">
        <v>0.72899999999999998</v>
      </c>
      <c r="AD143" s="1">
        <v>0.41</v>
      </c>
      <c r="AE143" s="49">
        <v>0.51200000000000001</v>
      </c>
      <c r="AF143" s="1">
        <v>0.107</v>
      </c>
      <c r="AG143" s="1">
        <v>0.19400000000000001</v>
      </c>
      <c r="AH143" s="1">
        <v>0.18</v>
      </c>
      <c r="AI143" s="1">
        <v>-1.4000000000000012E-2</v>
      </c>
      <c r="AJ143" s="1">
        <v>0.16353866786554833</v>
      </c>
      <c r="AK143" s="1">
        <v>0.24816660377231042</v>
      </c>
      <c r="AL143" s="1">
        <v>8.4627935906762097E-2</v>
      </c>
      <c r="AM143" s="1">
        <v>-9.862793590676211E-2</v>
      </c>
    </row>
  </sheetData>
  <phoneticPr fontId="26" type="noConversion"/>
  <conditionalFormatting sqref="AL2:AL14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739FF-D206-4F34-B597-B4AA524FBC16}">
  <dimension ref="A1:AM1290"/>
  <sheetViews>
    <sheetView topLeftCell="A131" workbookViewId="0">
      <selection activeCell="AC148" sqref="AC148"/>
    </sheetView>
  </sheetViews>
  <sheetFormatPr defaultRowHeight="15" x14ac:dyDescent="0.25"/>
  <cols>
    <col min="1" max="1" width="21" bestFit="1" customWidth="1"/>
    <col min="2" max="2" width="14" customWidth="1"/>
    <col min="3" max="3" width="4.7109375" hidden="1" customWidth="1"/>
    <col min="4" max="4" width="5.7109375" hidden="1" customWidth="1"/>
    <col min="5" max="5" width="5.7109375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7.28515625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3" width="7.140625" bestFit="1" customWidth="1"/>
    <col min="34" max="34" width="8.140625" bestFit="1" customWidth="1"/>
    <col min="35" max="38" width="8.140625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  <c r="AM1" t="s">
        <v>1804</v>
      </c>
    </row>
    <row r="2" spans="1:39" x14ac:dyDescent="0.25">
      <c r="A2" t="s">
        <v>1611</v>
      </c>
      <c r="B2" t="s">
        <v>130</v>
      </c>
      <c r="C2">
        <v>1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 s="1">
        <v>0</v>
      </c>
      <c r="Y2" s="1">
        <v>1</v>
      </c>
      <c r="Z2" s="1">
        <v>0.33300000000000002</v>
      </c>
      <c r="AA2" s="30">
        <v>0</v>
      </c>
      <c r="AB2" s="1">
        <v>1</v>
      </c>
      <c r="AC2" s="1">
        <v>1</v>
      </c>
      <c r="AD2" s="1">
        <v>0.33300000000000002</v>
      </c>
      <c r="AE2" s="30">
        <v>0</v>
      </c>
      <c r="AF2" s="1">
        <v>0</v>
      </c>
      <c r="AG2" s="1">
        <v>0</v>
      </c>
      <c r="AH2" s="1">
        <v>0</v>
      </c>
      <c r="AI2" s="1">
        <v>0</v>
      </c>
      <c r="AJ2" s="1">
        <v>0.7613657124354466</v>
      </c>
      <c r="AK2" s="1">
        <v>0</v>
      </c>
      <c r="AL2" s="1">
        <v>-0.7613657124354466</v>
      </c>
      <c r="AM2" s="1">
        <f>Table4[[#This Row],[Diff]]-Table4[[#This Row],[xDiff]]</f>
        <v>0.7613657124354466</v>
      </c>
    </row>
    <row r="3" spans="1:39" x14ac:dyDescent="0.25">
      <c r="A3" t="s">
        <v>284</v>
      </c>
      <c r="B3" t="s">
        <v>40</v>
      </c>
      <c r="C3">
        <v>2</v>
      </c>
      <c r="D3">
        <v>4</v>
      </c>
      <c r="E3">
        <v>4</v>
      </c>
      <c r="F3">
        <v>1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3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0.25</v>
      </c>
      <c r="W3">
        <v>0.221</v>
      </c>
      <c r="X3" s="1">
        <v>0.33300000000000002</v>
      </c>
      <c r="Y3" s="1">
        <v>0.71399999999999997</v>
      </c>
      <c r="Z3" s="1">
        <v>0.47399999999999998</v>
      </c>
      <c r="AA3" s="1">
        <v>0.5</v>
      </c>
      <c r="AB3" s="1">
        <v>1</v>
      </c>
      <c r="AC3" s="1">
        <v>0.77800000000000002</v>
      </c>
      <c r="AD3" s="1">
        <v>0.36799999999999999</v>
      </c>
      <c r="AE3" s="1">
        <v>0.5</v>
      </c>
      <c r="AF3" s="1">
        <v>0.105</v>
      </c>
      <c r="AG3" s="1">
        <v>0</v>
      </c>
      <c r="AH3" s="1">
        <v>0.75</v>
      </c>
      <c r="AI3" s="1">
        <v>0.75</v>
      </c>
      <c r="AJ3" s="1">
        <v>9.4703861704430459E-2</v>
      </c>
      <c r="AK3" s="1">
        <v>0.16539426579947639</v>
      </c>
      <c r="AL3" s="1">
        <v>7.0690404095045928E-2</v>
      </c>
      <c r="AM3" s="1">
        <f>Table4[[#This Row],[Diff]]-Table4[[#This Row],[xDiff]]</f>
        <v>0.6793095959049541</v>
      </c>
    </row>
    <row r="4" spans="1:39" x14ac:dyDescent="0.25">
      <c r="A4" t="s">
        <v>1803</v>
      </c>
      <c r="B4" t="s">
        <v>100</v>
      </c>
      <c r="C4">
        <v>1</v>
      </c>
      <c r="D4">
        <v>3</v>
      </c>
      <c r="E4">
        <v>4</v>
      </c>
      <c r="F4">
        <v>1</v>
      </c>
      <c r="G4">
        <v>0</v>
      </c>
      <c r="H4">
        <v>0</v>
      </c>
      <c r="I4">
        <v>0</v>
      </c>
      <c r="J4">
        <v>1</v>
      </c>
      <c r="K4">
        <v>2</v>
      </c>
      <c r="L4">
        <v>1</v>
      </c>
      <c r="M4">
        <v>0</v>
      </c>
      <c r="N4">
        <v>0</v>
      </c>
      <c r="O4">
        <v>2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0.33300000000000002</v>
      </c>
      <c r="W4">
        <v>0.67700000000000005</v>
      </c>
      <c r="X4" s="1">
        <v>0.25</v>
      </c>
      <c r="Y4" s="1">
        <v>0.83299999999999996</v>
      </c>
      <c r="Z4" s="1">
        <v>0.44400000000000001</v>
      </c>
      <c r="AA4" s="1">
        <v>1</v>
      </c>
      <c r="AB4" s="1">
        <v>0.8</v>
      </c>
      <c r="AC4" s="1">
        <v>0.875</v>
      </c>
      <c r="AD4" s="1">
        <v>0.33300000000000002</v>
      </c>
      <c r="AE4" s="1">
        <v>1</v>
      </c>
      <c r="AF4" s="1">
        <v>5.6000000000000001E-2</v>
      </c>
      <c r="AG4" s="1">
        <v>0</v>
      </c>
      <c r="AH4" s="1">
        <v>0.5</v>
      </c>
      <c r="AI4" s="1">
        <v>0.5</v>
      </c>
      <c r="AJ4" s="1">
        <v>0.1822876749854386</v>
      </c>
      <c r="AK4" s="1">
        <v>0.11504900163371892</v>
      </c>
      <c r="AL4" s="1">
        <v>-6.723867335171968E-2</v>
      </c>
      <c r="AM4" s="1">
        <f>Table4[[#This Row],[Diff]]-Table4[[#This Row],[xDiff]]</f>
        <v>0.56723867335171962</v>
      </c>
    </row>
    <row r="5" spans="1:39" x14ac:dyDescent="0.25">
      <c r="A5" t="s">
        <v>1636</v>
      </c>
      <c r="B5" t="s">
        <v>48</v>
      </c>
      <c r="C5">
        <v>3</v>
      </c>
      <c r="D5">
        <v>5</v>
      </c>
      <c r="E5">
        <v>6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4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0.121</v>
      </c>
      <c r="X5" s="1">
        <v>0.316</v>
      </c>
      <c r="Y5" s="1">
        <v>0.8</v>
      </c>
      <c r="Z5" s="1">
        <v>0.52900000000000003</v>
      </c>
      <c r="AA5" s="1">
        <v>0.83299999999999996</v>
      </c>
      <c r="AB5" s="1">
        <v>0.66700000000000004</v>
      </c>
      <c r="AC5" s="1">
        <v>0.72199999999999998</v>
      </c>
      <c r="AD5" s="1">
        <v>0.441</v>
      </c>
      <c r="AE5" s="1">
        <v>0.33300000000000002</v>
      </c>
      <c r="AF5" s="1">
        <v>0.14699999999999999</v>
      </c>
      <c r="AG5" s="1">
        <v>0</v>
      </c>
      <c r="AH5" s="1">
        <v>0.66700000000000004</v>
      </c>
      <c r="AI5" s="1">
        <v>0.66700000000000004</v>
      </c>
      <c r="AJ5" s="1">
        <v>6.119327939304E-2</v>
      </c>
      <c r="AK5" s="1">
        <v>0.23679479155177133</v>
      </c>
      <c r="AL5" s="1">
        <v>0.17560151215873132</v>
      </c>
      <c r="AM5" s="1">
        <f>Table4[[#This Row],[Diff]]-Table4[[#This Row],[xDiff]]</f>
        <v>0.49139848784126872</v>
      </c>
    </row>
    <row r="6" spans="1:39" x14ac:dyDescent="0.25">
      <c r="A6" t="s">
        <v>1707</v>
      </c>
      <c r="B6" t="s">
        <v>56</v>
      </c>
      <c r="C6">
        <v>2</v>
      </c>
      <c r="D6">
        <v>8</v>
      </c>
      <c r="E6">
        <v>8</v>
      </c>
      <c r="F6">
        <v>2</v>
      </c>
      <c r="G6">
        <v>1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0</v>
      </c>
      <c r="O6">
        <v>3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0.25</v>
      </c>
      <c r="W6">
        <v>0.35799999999999998</v>
      </c>
      <c r="X6" s="1">
        <v>0.316</v>
      </c>
      <c r="Y6" s="1">
        <v>0.72699999999999998</v>
      </c>
      <c r="Z6" s="1">
        <v>0.46700000000000003</v>
      </c>
      <c r="AA6" s="1">
        <v>0.5</v>
      </c>
      <c r="AB6" s="1">
        <v>1</v>
      </c>
      <c r="AC6" s="1">
        <v>0.78600000000000003</v>
      </c>
      <c r="AD6" s="1">
        <v>0.36699999999999999</v>
      </c>
      <c r="AE6" s="1">
        <v>0.25</v>
      </c>
      <c r="AF6" s="1">
        <v>0.1</v>
      </c>
      <c r="AG6" s="1">
        <v>0</v>
      </c>
      <c r="AH6" s="1">
        <v>0.375</v>
      </c>
      <c r="AI6" s="1">
        <v>0.375</v>
      </c>
      <c r="AJ6" s="1">
        <v>0.12584167297329213</v>
      </c>
      <c r="AK6" s="1">
        <v>0.11718993226985772</v>
      </c>
      <c r="AL6" s="1">
        <v>-8.6517407034344129E-3</v>
      </c>
      <c r="AM6" s="1">
        <f>Table4[[#This Row],[Diff]]-Table4[[#This Row],[xDiff]]</f>
        <v>0.38365174070343444</v>
      </c>
    </row>
    <row r="7" spans="1:39" x14ac:dyDescent="0.25">
      <c r="A7" t="s">
        <v>834</v>
      </c>
      <c r="B7" t="s">
        <v>105</v>
      </c>
      <c r="C7">
        <v>12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 s="1">
        <v>0</v>
      </c>
      <c r="Y7" s="1">
        <v>0</v>
      </c>
      <c r="Z7" s="1">
        <v>0</v>
      </c>
      <c r="AA7" s="30">
        <v>0</v>
      </c>
      <c r="AB7" s="30">
        <v>0</v>
      </c>
      <c r="AC7" s="30">
        <v>0</v>
      </c>
      <c r="AD7" s="1">
        <v>0.5</v>
      </c>
      <c r="AE7" s="1">
        <v>1</v>
      </c>
      <c r="AF7" s="1">
        <v>0</v>
      </c>
      <c r="AG7" s="1">
        <v>0</v>
      </c>
      <c r="AH7" s="1">
        <v>1</v>
      </c>
      <c r="AI7" s="1">
        <v>1</v>
      </c>
      <c r="AJ7" s="1">
        <v>0.36952089291954698</v>
      </c>
      <c r="AK7" s="1">
        <v>1</v>
      </c>
      <c r="AL7" s="1">
        <v>0.63047910708045296</v>
      </c>
      <c r="AM7" s="1">
        <f>Table4[[#This Row],[Diff]]-Table4[[#This Row],[xDiff]]</f>
        <v>0.36952089291954704</v>
      </c>
    </row>
    <row r="8" spans="1:39" x14ac:dyDescent="0.25">
      <c r="A8" t="s">
        <v>1312</v>
      </c>
      <c r="B8" t="s">
        <v>100</v>
      </c>
      <c r="C8">
        <v>23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s="1">
        <v>0</v>
      </c>
      <c r="Y8" s="1">
        <v>0</v>
      </c>
      <c r="Z8" s="1">
        <v>0</v>
      </c>
      <c r="AA8" s="30">
        <v>0</v>
      </c>
      <c r="AB8" s="30">
        <v>0</v>
      </c>
      <c r="AC8" s="30">
        <v>0</v>
      </c>
      <c r="AD8" s="1">
        <v>0.66700000000000004</v>
      </c>
      <c r="AE8" s="1">
        <v>1</v>
      </c>
      <c r="AF8" s="1">
        <v>0</v>
      </c>
      <c r="AG8" s="1">
        <v>0</v>
      </c>
      <c r="AH8" s="1">
        <v>1</v>
      </c>
      <c r="AI8" s="1">
        <v>1</v>
      </c>
      <c r="AJ8" s="1">
        <v>0.34862873515998594</v>
      </c>
      <c r="AK8" s="1">
        <v>1</v>
      </c>
      <c r="AL8" s="1">
        <v>0.65137126484001406</v>
      </c>
      <c r="AM8" s="1">
        <f>Table4[[#This Row],[Diff]]-Table4[[#This Row],[xDiff]]</f>
        <v>0.34862873515998594</v>
      </c>
    </row>
    <row r="9" spans="1:39" x14ac:dyDescent="0.25">
      <c r="A9" t="s">
        <v>1777</v>
      </c>
      <c r="B9" t="s">
        <v>135</v>
      </c>
      <c r="C9">
        <v>3</v>
      </c>
      <c r="D9">
        <v>11</v>
      </c>
      <c r="E9">
        <v>11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7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 s="1">
        <v>0.34799999999999998</v>
      </c>
      <c r="Y9" s="1">
        <v>0.54500000000000004</v>
      </c>
      <c r="Z9" s="1">
        <v>0.44400000000000001</v>
      </c>
      <c r="AA9" s="1">
        <v>0.5</v>
      </c>
      <c r="AB9" s="1">
        <v>0.83299999999999996</v>
      </c>
      <c r="AC9" s="1">
        <v>0.7</v>
      </c>
      <c r="AD9" s="1">
        <v>0.48899999999999999</v>
      </c>
      <c r="AE9" s="1">
        <v>0.81799999999999995</v>
      </c>
      <c r="AF9" s="1">
        <v>0.13300000000000001</v>
      </c>
      <c r="AG9" s="1">
        <v>0</v>
      </c>
      <c r="AH9" s="1">
        <v>0.63600000000000001</v>
      </c>
      <c r="AI9" s="1">
        <v>0.63600000000000001</v>
      </c>
      <c r="AJ9" s="1">
        <v>3.7978167337523017E-2</v>
      </c>
      <c r="AK9" s="1">
        <v>0.33482750596587596</v>
      </c>
      <c r="AL9" s="1">
        <v>0.29684933862835294</v>
      </c>
      <c r="AM9" s="1">
        <f>Table4[[#This Row],[Diff]]-Table4[[#This Row],[xDiff]]</f>
        <v>0.33915066137164707</v>
      </c>
    </row>
    <row r="10" spans="1:39" x14ac:dyDescent="0.25">
      <c r="A10" t="s">
        <v>1023</v>
      </c>
      <c r="B10" t="s">
        <v>34</v>
      </c>
      <c r="C10">
        <v>1</v>
      </c>
      <c r="D10">
        <v>3</v>
      </c>
      <c r="E10">
        <v>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 s="1">
        <v>0</v>
      </c>
      <c r="Y10" s="1">
        <v>0.75</v>
      </c>
      <c r="Z10" s="1">
        <v>0.42899999999999999</v>
      </c>
      <c r="AA10" s="30">
        <v>0</v>
      </c>
      <c r="AB10" s="1">
        <v>1</v>
      </c>
      <c r="AC10" s="1">
        <v>1</v>
      </c>
      <c r="AD10" s="1">
        <v>0.57099999999999995</v>
      </c>
      <c r="AE10" s="1">
        <v>0.33300000000000002</v>
      </c>
      <c r="AF10" s="1">
        <v>0</v>
      </c>
      <c r="AG10" s="1">
        <v>0</v>
      </c>
      <c r="AH10" s="1">
        <v>0</v>
      </c>
      <c r="AI10" s="1">
        <v>0</v>
      </c>
      <c r="AJ10" s="1">
        <v>0.32805545783169582</v>
      </c>
      <c r="AK10" s="1">
        <v>0</v>
      </c>
      <c r="AL10" s="1">
        <v>-0.32805545783169582</v>
      </c>
      <c r="AM10" s="1">
        <f>Table4[[#This Row],[Diff]]-Table4[[#This Row],[xDiff]]</f>
        <v>0.32805545783169582</v>
      </c>
    </row>
    <row r="11" spans="1:39" x14ac:dyDescent="0.25">
      <c r="A11" t="s">
        <v>77</v>
      </c>
      <c r="B11" t="s">
        <v>78</v>
      </c>
      <c r="C11">
        <v>2</v>
      </c>
      <c r="D11">
        <v>8</v>
      </c>
      <c r="E11">
        <v>9</v>
      </c>
      <c r="F11">
        <v>2</v>
      </c>
      <c r="G11">
        <v>1</v>
      </c>
      <c r="H11">
        <v>0</v>
      </c>
      <c r="I11">
        <v>0</v>
      </c>
      <c r="J11">
        <v>1</v>
      </c>
      <c r="K11">
        <v>2</v>
      </c>
      <c r="L11">
        <v>4</v>
      </c>
      <c r="M11">
        <v>0</v>
      </c>
      <c r="N11">
        <v>0</v>
      </c>
      <c r="O11">
        <v>1</v>
      </c>
      <c r="P11">
        <v>1</v>
      </c>
      <c r="Q11">
        <v>0</v>
      </c>
      <c r="R11">
        <v>0</v>
      </c>
      <c r="S11">
        <v>1</v>
      </c>
      <c r="T11">
        <v>0</v>
      </c>
      <c r="U11">
        <v>0</v>
      </c>
      <c r="V11">
        <v>0.25</v>
      </c>
      <c r="W11">
        <v>0.39900000000000002</v>
      </c>
      <c r="X11" s="1">
        <v>0.14299999999999999</v>
      </c>
      <c r="Y11" s="1">
        <v>0.78600000000000003</v>
      </c>
      <c r="Z11" s="1">
        <v>0.4</v>
      </c>
      <c r="AA11" s="1">
        <v>0.66700000000000004</v>
      </c>
      <c r="AB11" s="1">
        <v>1</v>
      </c>
      <c r="AC11" s="1">
        <v>0.92900000000000005</v>
      </c>
      <c r="AD11" s="1">
        <v>0.4</v>
      </c>
      <c r="AE11" s="1">
        <v>0.44400000000000001</v>
      </c>
      <c r="AF11" s="1">
        <v>2.9000000000000001E-2</v>
      </c>
      <c r="AG11" s="1">
        <v>0</v>
      </c>
      <c r="AH11" s="1">
        <v>0.111</v>
      </c>
      <c r="AI11" s="1">
        <v>0.111</v>
      </c>
      <c r="AJ11" s="1">
        <v>0.21631031233471543</v>
      </c>
      <c r="AK11" s="1">
        <v>0</v>
      </c>
      <c r="AL11" s="1">
        <v>-0.21631031233471543</v>
      </c>
      <c r="AM11" s="1">
        <f>Table4[[#This Row],[Diff]]-Table4[[#This Row],[xDiff]]</f>
        <v>0.32731031233471541</v>
      </c>
    </row>
    <row r="12" spans="1:39" x14ac:dyDescent="0.25">
      <c r="A12" t="s">
        <v>954</v>
      </c>
      <c r="B12" t="s">
        <v>100</v>
      </c>
      <c r="C12">
        <v>3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 s="30">
        <v>0</v>
      </c>
      <c r="Y12" s="1">
        <v>0</v>
      </c>
      <c r="Z12" s="1">
        <v>0</v>
      </c>
      <c r="AA12" s="30">
        <v>0</v>
      </c>
      <c r="AB12" s="30">
        <v>0</v>
      </c>
      <c r="AC12" s="30">
        <v>0</v>
      </c>
      <c r="AD12" s="1">
        <v>1</v>
      </c>
      <c r="AE12" s="1">
        <v>1</v>
      </c>
      <c r="AF12" s="1">
        <v>0</v>
      </c>
      <c r="AG12" s="1">
        <v>0</v>
      </c>
      <c r="AH12" s="1">
        <v>1</v>
      </c>
      <c r="AI12" s="1">
        <v>1</v>
      </c>
      <c r="AJ12" s="1">
        <v>0.30696952238193898</v>
      </c>
      <c r="AK12" s="1">
        <v>1</v>
      </c>
      <c r="AL12" s="1">
        <v>0.69303047761806102</v>
      </c>
      <c r="AM12" s="1">
        <f>Table4[[#This Row],[Diff]]-Table4[[#This Row],[xDiff]]</f>
        <v>0.30696952238193898</v>
      </c>
    </row>
    <row r="13" spans="1:39" x14ac:dyDescent="0.25">
      <c r="A13" t="s">
        <v>479</v>
      </c>
      <c r="B13" t="s">
        <v>58</v>
      </c>
      <c r="C13">
        <v>2</v>
      </c>
      <c r="D13">
        <v>3</v>
      </c>
      <c r="E13">
        <v>3</v>
      </c>
      <c r="F13">
        <v>2</v>
      </c>
      <c r="G13">
        <v>2</v>
      </c>
      <c r="H13">
        <v>0</v>
      </c>
      <c r="I13">
        <v>0</v>
      </c>
      <c r="J13">
        <v>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0.66700000000000004</v>
      </c>
      <c r="W13">
        <v>0.58799999999999997</v>
      </c>
      <c r="X13" s="1">
        <v>0.5</v>
      </c>
      <c r="Y13" s="1">
        <v>1</v>
      </c>
      <c r="Z13" s="1">
        <v>0.6</v>
      </c>
      <c r="AA13" s="1">
        <v>1</v>
      </c>
      <c r="AB13" s="1">
        <v>1</v>
      </c>
      <c r="AC13" s="1">
        <v>1</v>
      </c>
      <c r="AD13" s="1">
        <v>0.2</v>
      </c>
      <c r="AE13" s="30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0.29199912175547788</v>
      </c>
      <c r="AK13" s="1">
        <v>0</v>
      </c>
      <c r="AL13" s="1">
        <v>-0.29199912175547788</v>
      </c>
      <c r="AM13" s="1">
        <f>Table4[[#This Row],[Diff]]-Table4[[#This Row],[xDiff]]</f>
        <v>0.29199912175547788</v>
      </c>
    </row>
    <row r="14" spans="1:39" x14ac:dyDescent="0.25">
      <c r="A14" t="s">
        <v>1791</v>
      </c>
      <c r="B14" t="s">
        <v>56</v>
      </c>
      <c r="C14">
        <v>4</v>
      </c>
      <c r="D14">
        <v>7</v>
      </c>
      <c r="E14">
        <v>7</v>
      </c>
      <c r="F14">
        <v>2</v>
      </c>
      <c r="G14">
        <v>1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3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0.28599999999999998</v>
      </c>
      <c r="W14">
        <v>0.30299999999999999</v>
      </c>
      <c r="X14" s="1">
        <v>0.33300000000000002</v>
      </c>
      <c r="Y14" s="1">
        <v>0.81799999999999995</v>
      </c>
      <c r="Z14" s="1">
        <v>0.5</v>
      </c>
      <c r="AA14" s="1">
        <v>0.57099999999999995</v>
      </c>
      <c r="AB14" s="1">
        <v>0.66700000000000004</v>
      </c>
      <c r="AC14" s="1">
        <v>0.625</v>
      </c>
      <c r="AD14" s="1">
        <v>0.34399999999999997</v>
      </c>
      <c r="AE14" s="1">
        <v>0.57099999999999995</v>
      </c>
      <c r="AF14" s="1">
        <v>0.188</v>
      </c>
      <c r="AG14" s="1">
        <v>0</v>
      </c>
      <c r="AH14" s="1">
        <v>0.42899999999999999</v>
      </c>
      <c r="AI14" s="1">
        <v>0.42899999999999999</v>
      </c>
      <c r="AJ14" s="1">
        <v>0.15476604808657549</v>
      </c>
      <c r="AK14" s="1">
        <v>0.29274003650806352</v>
      </c>
      <c r="AL14" s="1">
        <v>0.13797398842148803</v>
      </c>
      <c r="AM14" s="1">
        <f>Table4[[#This Row],[Diff]]-Table4[[#This Row],[xDiff]]</f>
        <v>0.29102601157851193</v>
      </c>
    </row>
    <row r="15" spans="1:39" x14ac:dyDescent="0.25">
      <c r="A15" t="s">
        <v>1673</v>
      </c>
      <c r="B15" t="s">
        <v>110</v>
      </c>
      <c r="C15">
        <v>2</v>
      </c>
      <c r="D15">
        <v>4</v>
      </c>
      <c r="E15">
        <v>4</v>
      </c>
      <c r="F15">
        <v>1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0.25</v>
      </c>
      <c r="W15">
        <v>0.221</v>
      </c>
      <c r="X15" s="1">
        <v>0.4</v>
      </c>
      <c r="Y15" s="1">
        <v>0.4</v>
      </c>
      <c r="Z15" s="1">
        <v>0.4</v>
      </c>
      <c r="AA15" s="1">
        <v>0.75</v>
      </c>
      <c r="AB15" s="1">
        <v>1</v>
      </c>
      <c r="AC15" s="1">
        <v>0.83299999999999996</v>
      </c>
      <c r="AD15" s="1">
        <v>0.33300000000000002</v>
      </c>
      <c r="AE15" s="1">
        <v>0.5</v>
      </c>
      <c r="AF15" s="1">
        <v>6.7000000000000004E-2</v>
      </c>
      <c r="AG15" s="1">
        <v>0</v>
      </c>
      <c r="AH15" s="1">
        <v>0.5</v>
      </c>
      <c r="AI15" s="1">
        <v>0.5</v>
      </c>
      <c r="AJ15" s="1">
        <v>2.2250436612526282E-2</v>
      </c>
      <c r="AK15" s="1">
        <v>0.23320943561181412</v>
      </c>
      <c r="AL15" s="1">
        <v>0.21095899899928783</v>
      </c>
      <c r="AM15" s="1">
        <f>Table4[[#This Row],[Diff]]-Table4[[#This Row],[xDiff]]</f>
        <v>0.28904100100071217</v>
      </c>
    </row>
    <row r="16" spans="1:39" x14ac:dyDescent="0.25">
      <c r="A16" t="s">
        <v>502</v>
      </c>
      <c r="B16" t="s">
        <v>130</v>
      </c>
      <c r="C16">
        <v>1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 s="1">
        <v>0</v>
      </c>
      <c r="Y16" s="1">
        <v>0.5</v>
      </c>
      <c r="Z16" s="1">
        <v>0.33300000000000002</v>
      </c>
      <c r="AA16" s="30">
        <v>0</v>
      </c>
      <c r="AB16" s="1">
        <v>1</v>
      </c>
      <c r="AC16" s="1">
        <v>1</v>
      </c>
      <c r="AD16" s="1">
        <v>0.66700000000000004</v>
      </c>
      <c r="AE16" s="1">
        <v>1</v>
      </c>
      <c r="AF16" s="1">
        <v>0</v>
      </c>
      <c r="AG16" s="1">
        <v>0</v>
      </c>
      <c r="AH16" s="1">
        <v>0</v>
      </c>
      <c r="AI16" s="1">
        <v>0</v>
      </c>
      <c r="AJ16" s="1">
        <v>0.27640578641806257</v>
      </c>
      <c r="AK16" s="1">
        <v>0</v>
      </c>
      <c r="AL16" s="1">
        <v>-0.27640578641806257</v>
      </c>
      <c r="AM16" s="1">
        <f>Table4[[#This Row],[Diff]]-Table4[[#This Row],[xDiff]]</f>
        <v>0.27640578641806257</v>
      </c>
    </row>
    <row r="17" spans="1:39" x14ac:dyDescent="0.25">
      <c r="A17" t="s">
        <v>219</v>
      </c>
      <c r="B17" t="s">
        <v>73</v>
      </c>
      <c r="C17">
        <v>7</v>
      </c>
      <c r="D17">
        <v>5</v>
      </c>
      <c r="E17">
        <v>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 s="1">
        <v>0.154</v>
      </c>
      <c r="Y17" s="1">
        <v>0.875</v>
      </c>
      <c r="Z17" s="1">
        <v>0.42899999999999999</v>
      </c>
      <c r="AA17" s="1">
        <v>0</v>
      </c>
      <c r="AB17" s="1">
        <v>0.57099999999999995</v>
      </c>
      <c r="AC17" s="1">
        <v>0.44400000000000001</v>
      </c>
      <c r="AD17" s="1">
        <v>0.38100000000000001</v>
      </c>
      <c r="AE17" s="1">
        <v>0.6</v>
      </c>
      <c r="AF17" s="1">
        <v>0.23799999999999999</v>
      </c>
      <c r="AG17" s="1">
        <v>0</v>
      </c>
      <c r="AH17" s="1">
        <v>0.4</v>
      </c>
      <c r="AI17" s="1">
        <v>0.4</v>
      </c>
      <c r="AJ17" s="1">
        <v>0.29349612311703743</v>
      </c>
      <c r="AK17" s="1">
        <v>0.43485393800190592</v>
      </c>
      <c r="AL17" s="1">
        <v>0.14135781488486848</v>
      </c>
      <c r="AM17" s="1">
        <f>Table4[[#This Row],[Diff]]-Table4[[#This Row],[xDiff]]</f>
        <v>0.25864218511513154</v>
      </c>
    </row>
    <row r="18" spans="1:39" x14ac:dyDescent="0.25">
      <c r="A18" t="s">
        <v>1658</v>
      </c>
      <c r="B18" t="s">
        <v>83</v>
      </c>
      <c r="C18">
        <v>3</v>
      </c>
      <c r="D18">
        <v>3</v>
      </c>
      <c r="E18">
        <v>3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0</v>
      </c>
      <c r="O18">
        <v>2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 s="1">
        <v>0.5</v>
      </c>
      <c r="Y18" s="1">
        <v>0.5</v>
      </c>
      <c r="Z18" s="1">
        <v>0.5</v>
      </c>
      <c r="AA18" s="1">
        <v>0.6</v>
      </c>
      <c r="AB18" s="1">
        <v>1</v>
      </c>
      <c r="AC18" s="1">
        <v>0.71399999999999997</v>
      </c>
      <c r="AD18" s="1">
        <v>0.28599999999999998</v>
      </c>
      <c r="AE18" s="1">
        <v>1</v>
      </c>
      <c r="AF18" s="1">
        <v>0.14299999999999999</v>
      </c>
      <c r="AG18" s="1">
        <v>0</v>
      </c>
      <c r="AH18" s="1">
        <v>0.66700000000000004</v>
      </c>
      <c r="AI18" s="1">
        <v>0.66700000000000004</v>
      </c>
      <c r="AJ18" s="1">
        <v>0</v>
      </c>
      <c r="AK18" s="1">
        <v>0.41213283626992192</v>
      </c>
      <c r="AL18" s="1">
        <v>0.41213283626992192</v>
      </c>
      <c r="AM18" s="1">
        <f>Table4[[#This Row],[Diff]]-Table4[[#This Row],[xDiff]]</f>
        <v>0.25486716373007812</v>
      </c>
    </row>
    <row r="19" spans="1:39" x14ac:dyDescent="0.25">
      <c r="A19" t="s">
        <v>1672</v>
      </c>
      <c r="B19" t="s">
        <v>42</v>
      </c>
      <c r="C19">
        <v>11</v>
      </c>
      <c r="D19">
        <v>17</v>
      </c>
      <c r="E19">
        <v>17</v>
      </c>
      <c r="F19">
        <v>3</v>
      </c>
      <c r="G19">
        <v>2</v>
      </c>
      <c r="H19">
        <v>0</v>
      </c>
      <c r="I19">
        <v>0</v>
      </c>
      <c r="J19">
        <v>1</v>
      </c>
      <c r="K19">
        <v>1</v>
      </c>
      <c r="L19">
        <v>1</v>
      </c>
      <c r="M19">
        <v>0</v>
      </c>
      <c r="N19">
        <v>0</v>
      </c>
      <c r="O19">
        <v>6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0.17599999999999999</v>
      </c>
      <c r="W19">
        <v>0.22</v>
      </c>
      <c r="X19" s="1">
        <v>0.4</v>
      </c>
      <c r="Y19" s="1">
        <v>0.69699999999999995</v>
      </c>
      <c r="Z19" s="1">
        <v>0.54400000000000004</v>
      </c>
      <c r="AA19" s="1">
        <v>0.92900000000000005</v>
      </c>
      <c r="AB19" s="1">
        <v>0.87</v>
      </c>
      <c r="AC19" s="1">
        <v>0.89200000000000002</v>
      </c>
      <c r="AD19" s="1">
        <v>0.48499999999999999</v>
      </c>
      <c r="AE19" s="1">
        <v>0.64700000000000002</v>
      </c>
      <c r="AF19" s="1">
        <v>5.8999999999999997E-2</v>
      </c>
      <c r="AG19" s="1">
        <v>0</v>
      </c>
      <c r="AH19" s="1">
        <v>0.35299999999999998</v>
      </c>
      <c r="AI19" s="1">
        <v>0.35299999999999998</v>
      </c>
      <c r="AJ19" s="1">
        <v>8.2058792828584512E-3</v>
      </c>
      <c r="AK19" s="1">
        <v>0.12331973725143969</v>
      </c>
      <c r="AL19" s="1">
        <v>0.11511385796858123</v>
      </c>
      <c r="AM19" s="1">
        <f>Table4[[#This Row],[Diff]]-Table4[[#This Row],[xDiff]]</f>
        <v>0.23788614203141875</v>
      </c>
    </row>
    <row r="20" spans="1:39" x14ac:dyDescent="0.25">
      <c r="A20" t="s">
        <v>1662</v>
      </c>
      <c r="B20" t="s">
        <v>163</v>
      </c>
      <c r="C20">
        <v>10</v>
      </c>
      <c r="D20">
        <v>25</v>
      </c>
      <c r="E20">
        <v>29</v>
      </c>
      <c r="F20">
        <v>1</v>
      </c>
      <c r="G20">
        <v>0</v>
      </c>
      <c r="H20">
        <v>1</v>
      </c>
      <c r="I20">
        <v>0</v>
      </c>
      <c r="J20">
        <v>0</v>
      </c>
      <c r="K20">
        <v>1</v>
      </c>
      <c r="L20">
        <v>2</v>
      </c>
      <c r="M20">
        <v>4</v>
      </c>
      <c r="N20">
        <v>0</v>
      </c>
      <c r="O20">
        <v>11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0.04</v>
      </c>
      <c r="W20">
        <v>0.13900000000000001</v>
      </c>
      <c r="X20" s="1">
        <v>0.35399999999999998</v>
      </c>
      <c r="Y20" s="1">
        <v>0.87</v>
      </c>
      <c r="Z20" s="1">
        <v>0.54400000000000004</v>
      </c>
      <c r="AA20" s="1">
        <v>0.71399999999999997</v>
      </c>
      <c r="AB20" s="1">
        <v>0.82499999999999996</v>
      </c>
      <c r="AC20" s="1">
        <v>0.77900000000000003</v>
      </c>
      <c r="AD20" s="1">
        <v>0.36799999999999999</v>
      </c>
      <c r="AE20" s="1">
        <v>0.55200000000000005</v>
      </c>
      <c r="AF20" s="1">
        <v>0.12</v>
      </c>
      <c r="AG20" s="1">
        <v>0.13800000000000001</v>
      </c>
      <c r="AH20" s="1">
        <v>0.379</v>
      </c>
      <c r="AI20" s="1">
        <v>0.24099999999999999</v>
      </c>
      <c r="AJ20" s="1">
        <v>0.11876612145182079</v>
      </c>
      <c r="AK20" s="1">
        <v>0.13725088365961469</v>
      </c>
      <c r="AL20" s="1">
        <v>1.8484762207793895E-2</v>
      </c>
      <c r="AM20" s="1">
        <f>Table4[[#This Row],[Diff]]-Table4[[#This Row],[xDiff]]</f>
        <v>0.22251523779220611</v>
      </c>
    </row>
    <row r="21" spans="1:39" x14ac:dyDescent="0.25">
      <c r="A21" t="s">
        <v>292</v>
      </c>
      <c r="B21" t="s">
        <v>40</v>
      </c>
      <c r="C21">
        <v>7</v>
      </c>
      <c r="D21">
        <v>15</v>
      </c>
      <c r="E21">
        <v>16</v>
      </c>
      <c r="F21">
        <v>2</v>
      </c>
      <c r="G21">
        <v>2</v>
      </c>
      <c r="H21">
        <v>0</v>
      </c>
      <c r="I21">
        <v>0</v>
      </c>
      <c r="J21">
        <v>0</v>
      </c>
      <c r="K21">
        <v>1</v>
      </c>
      <c r="L21">
        <v>0</v>
      </c>
      <c r="M21">
        <v>1</v>
      </c>
      <c r="N21">
        <v>0</v>
      </c>
      <c r="O21">
        <v>5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0.13300000000000001</v>
      </c>
      <c r="W21">
        <v>0.154</v>
      </c>
      <c r="X21" s="1">
        <v>0.27600000000000002</v>
      </c>
      <c r="Y21" s="1">
        <v>0.52400000000000002</v>
      </c>
      <c r="Z21" s="1">
        <v>0.38</v>
      </c>
      <c r="AA21" s="1">
        <v>0.875</v>
      </c>
      <c r="AB21" s="1">
        <v>0.90900000000000003</v>
      </c>
      <c r="AC21" s="1">
        <v>0.89500000000000002</v>
      </c>
      <c r="AD21" s="1">
        <v>0.42</v>
      </c>
      <c r="AE21" s="1">
        <v>0.68799999999999994</v>
      </c>
      <c r="AF21" s="1">
        <v>0.04</v>
      </c>
      <c r="AG21" s="1">
        <v>6.3E-2</v>
      </c>
      <c r="AH21" s="1">
        <v>0.313</v>
      </c>
      <c r="AI21" s="1">
        <v>0.25</v>
      </c>
      <c r="AJ21" s="1">
        <v>9.9411685626428492E-2</v>
      </c>
      <c r="AK21" s="1">
        <v>0.14340074049664869</v>
      </c>
      <c r="AL21" s="1">
        <v>4.3989054870220201E-2</v>
      </c>
      <c r="AM21" s="1">
        <f>Table4[[#This Row],[Diff]]-Table4[[#This Row],[xDiff]]</f>
        <v>0.2060109451297798</v>
      </c>
    </row>
    <row r="22" spans="1:39" x14ac:dyDescent="0.25">
      <c r="A22" t="s">
        <v>414</v>
      </c>
      <c r="B22" t="s">
        <v>110</v>
      </c>
      <c r="C22">
        <v>10</v>
      </c>
      <c r="D22">
        <v>7</v>
      </c>
      <c r="E22">
        <v>7</v>
      </c>
      <c r="F22">
        <v>1</v>
      </c>
      <c r="G22">
        <v>0</v>
      </c>
      <c r="H22">
        <v>1</v>
      </c>
      <c r="I22">
        <v>0</v>
      </c>
      <c r="J22">
        <v>0</v>
      </c>
      <c r="K22">
        <v>2</v>
      </c>
      <c r="L22">
        <v>1</v>
      </c>
      <c r="M22">
        <v>0</v>
      </c>
      <c r="N22">
        <v>0</v>
      </c>
      <c r="O22">
        <v>4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0.14299999999999999</v>
      </c>
      <c r="W22">
        <v>0.17699999999999999</v>
      </c>
      <c r="X22" s="1">
        <v>0.42899999999999999</v>
      </c>
      <c r="Y22" s="1">
        <v>0.75</v>
      </c>
      <c r="Z22" s="1">
        <v>0.6</v>
      </c>
      <c r="AA22" s="1">
        <v>0.16700000000000001</v>
      </c>
      <c r="AB22" s="1">
        <v>0.75</v>
      </c>
      <c r="AC22" s="1">
        <v>0.55600000000000005</v>
      </c>
      <c r="AD22" s="1">
        <v>0.53300000000000003</v>
      </c>
      <c r="AE22" s="1">
        <v>0.71399999999999997</v>
      </c>
      <c r="AF22" s="1">
        <v>0.26700000000000002</v>
      </c>
      <c r="AG22" s="1">
        <v>0</v>
      </c>
      <c r="AH22" s="1">
        <v>0.57099999999999995</v>
      </c>
      <c r="AI22" s="1">
        <v>0.57099999999999995</v>
      </c>
      <c r="AJ22" s="1">
        <v>0</v>
      </c>
      <c r="AK22" s="1">
        <v>0.36541329710548798</v>
      </c>
      <c r="AL22" s="1">
        <v>0.36541329710548798</v>
      </c>
      <c r="AM22" s="1">
        <f>Table4[[#This Row],[Diff]]-Table4[[#This Row],[xDiff]]</f>
        <v>0.20558670289451197</v>
      </c>
    </row>
    <row r="23" spans="1:39" x14ac:dyDescent="0.25">
      <c r="A23" t="s">
        <v>525</v>
      </c>
      <c r="B23" t="s">
        <v>40</v>
      </c>
      <c r="C23">
        <v>5</v>
      </c>
      <c r="D23">
        <v>8</v>
      </c>
      <c r="E23">
        <v>8</v>
      </c>
      <c r="F23">
        <v>1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0.125</v>
      </c>
      <c r="W23">
        <v>0.11</v>
      </c>
      <c r="X23" s="1">
        <v>0.3</v>
      </c>
      <c r="Y23" s="1">
        <v>0.53800000000000003</v>
      </c>
      <c r="Z23" s="1">
        <v>0.39400000000000002</v>
      </c>
      <c r="AA23" s="1">
        <v>0.5</v>
      </c>
      <c r="AB23" s="1">
        <v>1</v>
      </c>
      <c r="AC23" s="1">
        <v>0.76900000000000002</v>
      </c>
      <c r="AD23" s="1">
        <v>0.39400000000000002</v>
      </c>
      <c r="AE23" s="1">
        <v>0.625</v>
      </c>
      <c r="AF23" s="1">
        <v>9.0999999999999998E-2</v>
      </c>
      <c r="AG23" s="1">
        <v>0</v>
      </c>
      <c r="AH23" s="1">
        <v>0.375</v>
      </c>
      <c r="AI23" s="1">
        <v>0.375</v>
      </c>
      <c r="AJ23" s="1">
        <v>7.4331762074327845E-2</v>
      </c>
      <c r="AK23" s="1">
        <v>0.24937970679421276</v>
      </c>
      <c r="AL23" s="1">
        <v>0.17504794471988491</v>
      </c>
      <c r="AM23" s="1">
        <f>Table4[[#This Row],[Diff]]-Table4[[#This Row],[xDiff]]</f>
        <v>0.19995205528011509</v>
      </c>
    </row>
    <row r="24" spans="1:39" x14ac:dyDescent="0.25">
      <c r="A24" t="s">
        <v>1589</v>
      </c>
      <c r="B24" t="s">
        <v>68</v>
      </c>
      <c r="C24">
        <v>3</v>
      </c>
      <c r="D24">
        <v>7</v>
      </c>
      <c r="E24">
        <v>7</v>
      </c>
      <c r="F24">
        <v>3</v>
      </c>
      <c r="G24">
        <v>3</v>
      </c>
      <c r="H24">
        <v>0</v>
      </c>
      <c r="I24">
        <v>0</v>
      </c>
      <c r="J24">
        <v>0</v>
      </c>
      <c r="K24">
        <v>2</v>
      </c>
      <c r="L24">
        <v>1</v>
      </c>
      <c r="M24">
        <v>0</v>
      </c>
      <c r="N24">
        <v>0</v>
      </c>
      <c r="O24">
        <v>2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0.42899999999999999</v>
      </c>
      <c r="W24">
        <v>0.378</v>
      </c>
      <c r="X24" s="1">
        <v>0.222</v>
      </c>
      <c r="Y24" s="1">
        <v>0.8</v>
      </c>
      <c r="Z24" s="1">
        <v>0.58299999999999996</v>
      </c>
      <c r="AA24" s="1">
        <v>0</v>
      </c>
      <c r="AB24" s="1">
        <v>0.91700000000000004</v>
      </c>
      <c r="AC24" s="1">
        <v>0.78600000000000003</v>
      </c>
      <c r="AD24" s="1">
        <v>0.625</v>
      </c>
      <c r="AE24" s="1">
        <v>0.57099999999999995</v>
      </c>
      <c r="AF24" s="1">
        <v>0.125</v>
      </c>
      <c r="AG24" s="1">
        <v>0</v>
      </c>
      <c r="AH24" s="1">
        <v>0.28599999999999998</v>
      </c>
      <c r="AI24" s="1">
        <v>0.28599999999999998</v>
      </c>
      <c r="AJ24" s="1">
        <v>6.6422191787977494E-2</v>
      </c>
      <c r="AK24" s="1">
        <v>0.15299926618484047</v>
      </c>
      <c r="AL24" s="1">
        <v>8.6577074396862977E-2</v>
      </c>
      <c r="AM24" s="1">
        <f>Table4[[#This Row],[Diff]]-Table4[[#This Row],[xDiff]]</f>
        <v>0.19942292560313701</v>
      </c>
    </row>
    <row r="25" spans="1:39" x14ac:dyDescent="0.25">
      <c r="A25" t="s">
        <v>534</v>
      </c>
      <c r="B25" t="s">
        <v>135</v>
      </c>
      <c r="C25">
        <v>8</v>
      </c>
      <c r="D25">
        <v>14</v>
      </c>
      <c r="E25">
        <v>16</v>
      </c>
      <c r="F25">
        <v>1</v>
      </c>
      <c r="G25">
        <v>0</v>
      </c>
      <c r="H25">
        <v>1</v>
      </c>
      <c r="I25">
        <v>0</v>
      </c>
      <c r="J25">
        <v>0</v>
      </c>
      <c r="K25">
        <v>1</v>
      </c>
      <c r="L25">
        <v>0</v>
      </c>
      <c r="M25">
        <v>0</v>
      </c>
      <c r="N25">
        <v>0</v>
      </c>
      <c r="O25">
        <v>7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7.0999999999999994E-2</v>
      </c>
      <c r="W25">
        <v>8.7999999999999995E-2</v>
      </c>
      <c r="X25" s="1">
        <v>0.41199999999999998</v>
      </c>
      <c r="Y25" s="1">
        <v>0.46700000000000003</v>
      </c>
      <c r="Z25" s="1">
        <v>0.438</v>
      </c>
      <c r="AA25" s="1">
        <v>0.57099999999999995</v>
      </c>
      <c r="AB25" s="1">
        <v>0.92900000000000005</v>
      </c>
      <c r="AC25" s="1">
        <v>0.75</v>
      </c>
      <c r="AD25" s="1">
        <v>0.46899999999999997</v>
      </c>
      <c r="AE25" s="1">
        <v>0.56299999999999994</v>
      </c>
      <c r="AF25" s="1">
        <v>0.109</v>
      </c>
      <c r="AG25" s="1">
        <v>0</v>
      </c>
      <c r="AH25" s="1">
        <v>0.438</v>
      </c>
      <c r="AI25" s="1">
        <v>0.438</v>
      </c>
      <c r="AJ25" s="1">
        <v>2.2130027802544638E-2</v>
      </c>
      <c r="AK25" s="1">
        <v>0.26399019242150468</v>
      </c>
      <c r="AL25" s="1">
        <v>0.24186016461896004</v>
      </c>
      <c r="AM25" s="1">
        <f>Table4[[#This Row],[Diff]]-Table4[[#This Row],[xDiff]]</f>
        <v>0.19613983538103996</v>
      </c>
    </row>
    <row r="26" spans="1:39" x14ac:dyDescent="0.25">
      <c r="A26" t="s">
        <v>704</v>
      </c>
      <c r="B26" t="s">
        <v>60</v>
      </c>
      <c r="C26">
        <v>16</v>
      </c>
      <c r="D26">
        <v>15</v>
      </c>
      <c r="E26">
        <v>17</v>
      </c>
      <c r="F26">
        <v>1</v>
      </c>
      <c r="G26">
        <v>1</v>
      </c>
      <c r="H26">
        <v>0</v>
      </c>
      <c r="I26">
        <v>0</v>
      </c>
      <c r="J26">
        <v>0</v>
      </c>
      <c r="K26">
        <v>3</v>
      </c>
      <c r="L26">
        <v>0</v>
      </c>
      <c r="M26">
        <v>2</v>
      </c>
      <c r="N26">
        <v>0</v>
      </c>
      <c r="O26">
        <v>7</v>
      </c>
      <c r="P26">
        <v>0</v>
      </c>
      <c r="Q26">
        <v>0</v>
      </c>
      <c r="R26">
        <v>0</v>
      </c>
      <c r="S26">
        <v>1</v>
      </c>
      <c r="T26">
        <v>2</v>
      </c>
      <c r="U26">
        <v>1</v>
      </c>
      <c r="V26">
        <v>6.7000000000000004E-2</v>
      </c>
      <c r="W26">
        <v>0.13400000000000001</v>
      </c>
      <c r="X26" s="1">
        <v>0.22900000000000001</v>
      </c>
      <c r="Y26" s="1">
        <v>0.57099999999999995</v>
      </c>
      <c r="Z26" s="1">
        <v>0.35499999999999998</v>
      </c>
      <c r="AA26" s="1">
        <v>0.45500000000000002</v>
      </c>
      <c r="AB26" s="1">
        <v>0.875</v>
      </c>
      <c r="AC26" s="1">
        <v>0.70399999999999996</v>
      </c>
      <c r="AD26" s="1">
        <v>0.36799999999999999</v>
      </c>
      <c r="AE26" s="1">
        <v>0.35299999999999998</v>
      </c>
      <c r="AF26" s="1">
        <v>0.105</v>
      </c>
      <c r="AG26" s="1">
        <v>0.11799999999999999</v>
      </c>
      <c r="AH26" s="1">
        <v>0.41199999999999998</v>
      </c>
      <c r="AI26" s="1">
        <v>0.29399999999999998</v>
      </c>
      <c r="AJ26" s="1">
        <v>0.17206002900791803</v>
      </c>
      <c r="AK26" s="1">
        <v>0.2700108099689833</v>
      </c>
      <c r="AL26" s="1">
        <v>9.795078096106527E-2</v>
      </c>
      <c r="AM26" s="1">
        <f>Table4[[#This Row],[Diff]]-Table4[[#This Row],[xDiff]]</f>
        <v>0.19604921903893471</v>
      </c>
    </row>
    <row r="27" spans="1:39" x14ac:dyDescent="0.25">
      <c r="A27" t="s">
        <v>95</v>
      </c>
      <c r="B27" t="s">
        <v>81</v>
      </c>
      <c r="C27">
        <v>23</v>
      </c>
      <c r="D27">
        <v>72</v>
      </c>
      <c r="E27">
        <v>81</v>
      </c>
      <c r="F27">
        <v>12</v>
      </c>
      <c r="G27">
        <v>9</v>
      </c>
      <c r="H27">
        <v>1</v>
      </c>
      <c r="I27">
        <v>0</v>
      </c>
      <c r="J27">
        <v>2</v>
      </c>
      <c r="K27">
        <v>8</v>
      </c>
      <c r="L27">
        <v>5</v>
      </c>
      <c r="M27">
        <v>7</v>
      </c>
      <c r="N27">
        <v>0</v>
      </c>
      <c r="O27">
        <v>37</v>
      </c>
      <c r="P27">
        <v>1</v>
      </c>
      <c r="Q27">
        <v>1</v>
      </c>
      <c r="R27">
        <v>0</v>
      </c>
      <c r="S27">
        <v>1</v>
      </c>
      <c r="T27">
        <v>0</v>
      </c>
      <c r="U27">
        <v>0</v>
      </c>
      <c r="V27">
        <v>0.16700000000000001</v>
      </c>
      <c r="W27">
        <v>0.23200000000000001</v>
      </c>
      <c r="X27" s="1">
        <v>0.187</v>
      </c>
      <c r="Y27" s="1">
        <v>0.59</v>
      </c>
      <c r="Z27" s="1">
        <v>0.36099999999999999</v>
      </c>
      <c r="AA27" s="1">
        <v>0.34100000000000003</v>
      </c>
      <c r="AB27" s="1">
        <v>0.76500000000000001</v>
      </c>
      <c r="AC27" s="1">
        <v>0.64</v>
      </c>
      <c r="AD27" s="1">
        <v>0.43099999999999999</v>
      </c>
      <c r="AE27" s="1">
        <v>0.49399999999999999</v>
      </c>
      <c r="AF27" s="1">
        <v>0.13</v>
      </c>
      <c r="AG27" s="1">
        <v>8.5999999999999993E-2</v>
      </c>
      <c r="AH27" s="1">
        <v>0.45700000000000002</v>
      </c>
      <c r="AI27" s="1">
        <v>0.371</v>
      </c>
      <c r="AJ27" s="1">
        <v>0.17680843882416075</v>
      </c>
      <c r="AK27" s="1">
        <v>0.35397516001879425</v>
      </c>
      <c r="AL27" s="1">
        <v>0.1771667211946335</v>
      </c>
      <c r="AM27" s="1">
        <f>Table4[[#This Row],[Diff]]-Table4[[#This Row],[xDiff]]</f>
        <v>0.19383327880536649</v>
      </c>
    </row>
    <row r="28" spans="1:39" x14ac:dyDescent="0.25">
      <c r="A28" t="s">
        <v>423</v>
      </c>
      <c r="B28" t="s">
        <v>44</v>
      </c>
      <c r="C28">
        <v>5</v>
      </c>
      <c r="D28">
        <v>13</v>
      </c>
      <c r="E28">
        <v>14</v>
      </c>
      <c r="F28">
        <v>1</v>
      </c>
      <c r="G28">
        <v>0</v>
      </c>
      <c r="H28">
        <v>1</v>
      </c>
      <c r="I28">
        <v>0</v>
      </c>
      <c r="J28">
        <v>0</v>
      </c>
      <c r="K28">
        <v>0</v>
      </c>
      <c r="L28">
        <v>2</v>
      </c>
      <c r="M28">
        <v>1</v>
      </c>
      <c r="N28">
        <v>0</v>
      </c>
      <c r="O28">
        <v>4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7.6999999999999999E-2</v>
      </c>
      <c r="W28">
        <v>0.13800000000000001</v>
      </c>
      <c r="X28" s="1">
        <v>0.188</v>
      </c>
      <c r="Y28" s="1">
        <v>0.55000000000000004</v>
      </c>
      <c r="Z28" s="1">
        <v>0.32700000000000001</v>
      </c>
      <c r="AA28" s="1">
        <v>0.33300000000000002</v>
      </c>
      <c r="AB28" s="1">
        <v>0.90900000000000003</v>
      </c>
      <c r="AC28" s="1">
        <v>0.70599999999999996</v>
      </c>
      <c r="AD28" s="1">
        <v>0.38500000000000001</v>
      </c>
      <c r="AE28" s="1">
        <v>0.214</v>
      </c>
      <c r="AF28" s="1">
        <v>9.6000000000000002E-2</v>
      </c>
      <c r="AG28" s="1">
        <v>7.0999999999999994E-2</v>
      </c>
      <c r="AH28" s="1">
        <v>0.28599999999999998</v>
      </c>
      <c r="AI28" s="1">
        <v>0.21499999999999997</v>
      </c>
      <c r="AJ28" s="1">
        <v>0.21148642804291562</v>
      </c>
      <c r="AK28" s="1">
        <v>0.24130657004070338</v>
      </c>
      <c r="AL28" s="1">
        <v>2.9820141997787764E-2</v>
      </c>
      <c r="AM28" s="1">
        <f>Table4[[#This Row],[Diff]]-Table4[[#This Row],[xDiff]]</f>
        <v>0.18517985800221221</v>
      </c>
    </row>
    <row r="29" spans="1:39" x14ac:dyDescent="0.25">
      <c r="A29" t="s">
        <v>340</v>
      </c>
      <c r="B29" t="s">
        <v>163</v>
      </c>
      <c r="C29">
        <v>4</v>
      </c>
      <c r="D29">
        <v>13</v>
      </c>
      <c r="E29">
        <v>13</v>
      </c>
      <c r="F29">
        <v>2</v>
      </c>
      <c r="G29">
        <v>2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0.154</v>
      </c>
      <c r="W29">
        <v>0.13600000000000001</v>
      </c>
      <c r="X29" s="1">
        <v>0.34499999999999997</v>
      </c>
      <c r="Y29" s="1">
        <v>0.71399999999999997</v>
      </c>
      <c r="Z29" s="1">
        <v>0.5</v>
      </c>
      <c r="AA29" s="1">
        <v>0.2</v>
      </c>
      <c r="AB29" s="1">
        <v>0.86699999999999999</v>
      </c>
      <c r="AC29" s="1">
        <v>0.6</v>
      </c>
      <c r="AD29" s="1">
        <v>0.42</v>
      </c>
      <c r="AE29" s="1">
        <v>0.61499999999999999</v>
      </c>
      <c r="AF29" s="1">
        <v>0.2</v>
      </c>
      <c r="AG29" s="1">
        <v>0</v>
      </c>
      <c r="AH29" s="1">
        <v>0.46200000000000002</v>
      </c>
      <c r="AI29" s="1">
        <v>0.46200000000000002</v>
      </c>
      <c r="AJ29" s="1">
        <v>6.3353001330392858E-2</v>
      </c>
      <c r="AK29" s="1">
        <v>0.34260144725211711</v>
      </c>
      <c r="AL29" s="1">
        <v>0.27924844592172426</v>
      </c>
      <c r="AM29" s="1">
        <f>Table4[[#This Row],[Diff]]-Table4[[#This Row],[xDiff]]</f>
        <v>0.18275155407827576</v>
      </c>
    </row>
    <row r="30" spans="1:39" x14ac:dyDescent="0.25">
      <c r="A30" t="s">
        <v>749</v>
      </c>
      <c r="B30" t="s">
        <v>50</v>
      </c>
      <c r="C30">
        <v>7</v>
      </c>
      <c r="D30">
        <v>26</v>
      </c>
      <c r="E30">
        <v>29</v>
      </c>
      <c r="F30">
        <v>4</v>
      </c>
      <c r="G30">
        <v>2</v>
      </c>
      <c r="H30">
        <v>1</v>
      </c>
      <c r="I30">
        <v>1</v>
      </c>
      <c r="J30">
        <v>0</v>
      </c>
      <c r="K30">
        <v>3</v>
      </c>
      <c r="L30">
        <v>0</v>
      </c>
      <c r="M30">
        <v>2</v>
      </c>
      <c r="N30">
        <v>0</v>
      </c>
      <c r="O30">
        <v>11</v>
      </c>
      <c r="P30">
        <v>1</v>
      </c>
      <c r="Q30">
        <v>0</v>
      </c>
      <c r="R30">
        <v>0</v>
      </c>
      <c r="S30">
        <v>0</v>
      </c>
      <c r="T30">
        <v>2</v>
      </c>
      <c r="U30">
        <v>1</v>
      </c>
      <c r="V30">
        <v>0.154</v>
      </c>
      <c r="W30">
        <v>0.23100000000000001</v>
      </c>
      <c r="X30" s="1">
        <v>0.22900000000000001</v>
      </c>
      <c r="Y30" s="1">
        <v>0.7</v>
      </c>
      <c r="Z30" s="1">
        <v>0.42499999999999999</v>
      </c>
      <c r="AA30" s="1">
        <v>0.375</v>
      </c>
      <c r="AB30" s="1">
        <v>0.82899999999999996</v>
      </c>
      <c r="AC30" s="1">
        <v>0.68600000000000005</v>
      </c>
      <c r="AD30" s="1">
        <v>0.41699999999999998</v>
      </c>
      <c r="AE30" s="1">
        <v>0.621</v>
      </c>
      <c r="AF30" s="1">
        <v>0.13300000000000001</v>
      </c>
      <c r="AG30" s="1">
        <v>6.9000000000000006E-2</v>
      </c>
      <c r="AH30" s="1">
        <v>0.379</v>
      </c>
      <c r="AI30" s="1">
        <v>0.31</v>
      </c>
      <c r="AJ30" s="1">
        <v>0.15011040388927582</v>
      </c>
      <c r="AK30" s="1">
        <v>0.28096454345489147</v>
      </c>
      <c r="AL30" s="1">
        <v>0.13085413956561565</v>
      </c>
      <c r="AM30" s="1">
        <f>Table4[[#This Row],[Diff]]-Table4[[#This Row],[xDiff]]</f>
        <v>0.17914586043438435</v>
      </c>
    </row>
    <row r="31" spans="1:39" x14ac:dyDescent="0.25">
      <c r="A31" t="s">
        <v>1694</v>
      </c>
      <c r="B31" t="s">
        <v>120</v>
      </c>
      <c r="C31">
        <v>1</v>
      </c>
      <c r="D31">
        <v>3</v>
      </c>
      <c r="E31">
        <v>3</v>
      </c>
      <c r="F31">
        <v>1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0.33300000000000002</v>
      </c>
      <c r="W31">
        <v>0.29399999999999998</v>
      </c>
      <c r="X31" s="1">
        <v>0.5</v>
      </c>
      <c r="Y31" s="1">
        <v>0.8</v>
      </c>
      <c r="Z31" s="1">
        <v>0.6</v>
      </c>
      <c r="AA31" s="1">
        <v>0.4</v>
      </c>
      <c r="AB31" s="1">
        <v>0.25</v>
      </c>
      <c r="AC31" s="1">
        <v>0.33300000000000002</v>
      </c>
      <c r="AD31" s="1">
        <v>0.33300000000000002</v>
      </c>
      <c r="AE31" s="1">
        <v>1</v>
      </c>
      <c r="AF31" s="1">
        <v>0.4</v>
      </c>
      <c r="AG31" s="1">
        <v>0</v>
      </c>
      <c r="AH31" s="1">
        <v>0.66700000000000004</v>
      </c>
      <c r="AI31" s="1">
        <v>0.66700000000000004</v>
      </c>
      <c r="AJ31" s="1">
        <v>9.0008990200356409E-2</v>
      </c>
      <c r="AK31" s="1">
        <v>0.58038789948445146</v>
      </c>
      <c r="AL31" s="1">
        <v>0.49037890928409505</v>
      </c>
      <c r="AM31" s="1">
        <f>Table4[[#This Row],[Diff]]-Table4[[#This Row],[xDiff]]</f>
        <v>0.17662109071590498</v>
      </c>
    </row>
    <row r="32" spans="1:39" x14ac:dyDescent="0.25">
      <c r="A32" t="s">
        <v>746</v>
      </c>
      <c r="B32" t="s">
        <v>105</v>
      </c>
      <c r="C32">
        <v>2</v>
      </c>
      <c r="D32">
        <v>2</v>
      </c>
      <c r="E32">
        <v>2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0</v>
      </c>
      <c r="Y32" s="1">
        <v>1</v>
      </c>
      <c r="Z32" s="1">
        <v>0.42899999999999999</v>
      </c>
      <c r="AA32" s="30">
        <v>0</v>
      </c>
      <c r="AB32" s="1">
        <v>0.66700000000000004</v>
      </c>
      <c r="AC32" s="1">
        <v>0.66700000000000004</v>
      </c>
      <c r="AD32" s="1">
        <v>0.42899999999999999</v>
      </c>
      <c r="AE32" s="1">
        <v>1</v>
      </c>
      <c r="AF32" s="1">
        <v>0.14299999999999999</v>
      </c>
      <c r="AG32" s="1">
        <v>0</v>
      </c>
      <c r="AH32" s="1">
        <v>0</v>
      </c>
      <c r="AI32" s="1">
        <v>0</v>
      </c>
      <c r="AJ32" s="1">
        <v>0.38729536322316332</v>
      </c>
      <c r="AK32" s="1">
        <v>0.21165503832434485</v>
      </c>
      <c r="AL32" s="1">
        <v>-0.17564032489881848</v>
      </c>
      <c r="AM32" s="1">
        <f>Table4[[#This Row],[Diff]]-Table4[[#This Row],[xDiff]]</f>
        <v>0.17564032489881848</v>
      </c>
    </row>
    <row r="33" spans="1:39" x14ac:dyDescent="0.25">
      <c r="A33" t="s">
        <v>1670</v>
      </c>
      <c r="B33" t="s">
        <v>163</v>
      </c>
      <c r="C33">
        <v>32</v>
      </c>
      <c r="D33">
        <v>47</v>
      </c>
      <c r="E33">
        <v>51</v>
      </c>
      <c r="F33">
        <v>8</v>
      </c>
      <c r="G33">
        <v>6</v>
      </c>
      <c r="H33">
        <v>1</v>
      </c>
      <c r="I33">
        <v>0</v>
      </c>
      <c r="J33">
        <v>1</v>
      </c>
      <c r="K33">
        <v>8</v>
      </c>
      <c r="L33">
        <v>3</v>
      </c>
      <c r="M33">
        <v>4</v>
      </c>
      <c r="N33">
        <v>0</v>
      </c>
      <c r="O33">
        <v>26</v>
      </c>
      <c r="P33">
        <v>0</v>
      </c>
      <c r="Q33">
        <v>0</v>
      </c>
      <c r="R33">
        <v>0</v>
      </c>
      <c r="S33">
        <v>0</v>
      </c>
      <c r="T33">
        <v>6</v>
      </c>
      <c r="U33">
        <v>0</v>
      </c>
      <c r="V33">
        <v>0.17</v>
      </c>
      <c r="W33">
        <v>0.222</v>
      </c>
      <c r="X33" s="1">
        <v>0.25800000000000001</v>
      </c>
      <c r="Y33" s="1">
        <v>0.624</v>
      </c>
      <c r="Z33" s="1">
        <v>0.40100000000000002</v>
      </c>
      <c r="AA33" s="1">
        <v>0.5</v>
      </c>
      <c r="AB33" s="1">
        <v>0.66</v>
      </c>
      <c r="AC33" s="1">
        <v>0.59799999999999998</v>
      </c>
      <c r="AD33" s="1">
        <v>0.39200000000000002</v>
      </c>
      <c r="AE33" s="1">
        <v>0.54900000000000004</v>
      </c>
      <c r="AF33" s="1">
        <v>0.161</v>
      </c>
      <c r="AG33" s="1">
        <v>7.8E-2</v>
      </c>
      <c r="AH33" s="1">
        <v>0.51</v>
      </c>
      <c r="AI33" s="1">
        <v>0.432</v>
      </c>
      <c r="AJ33" s="1">
        <v>0.1479197678333144</v>
      </c>
      <c r="AK33" s="1">
        <v>0.4049621427311817</v>
      </c>
      <c r="AL33" s="1">
        <v>0.2570423748978673</v>
      </c>
      <c r="AM33" s="1">
        <f>Table4[[#This Row],[Diff]]-Table4[[#This Row],[xDiff]]</f>
        <v>0.1749576251021327</v>
      </c>
    </row>
    <row r="34" spans="1:39" x14ac:dyDescent="0.25">
      <c r="A34" t="s">
        <v>538</v>
      </c>
      <c r="B34" t="s">
        <v>48</v>
      </c>
      <c r="C34">
        <v>10</v>
      </c>
      <c r="D34">
        <v>18</v>
      </c>
      <c r="E34">
        <v>18</v>
      </c>
      <c r="F34">
        <v>2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9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0.111</v>
      </c>
      <c r="W34">
        <v>0.13600000000000001</v>
      </c>
      <c r="X34" s="1">
        <v>0.52500000000000002</v>
      </c>
      <c r="Y34" s="1">
        <v>0.69</v>
      </c>
      <c r="Z34" s="1">
        <v>0.59399999999999997</v>
      </c>
      <c r="AA34" s="1">
        <v>0.42899999999999999</v>
      </c>
      <c r="AB34" s="1">
        <v>0.85</v>
      </c>
      <c r="AC34" s="1">
        <v>0.63400000000000001</v>
      </c>
      <c r="AD34" s="1">
        <v>0.42</v>
      </c>
      <c r="AE34" s="1">
        <v>0.72199999999999998</v>
      </c>
      <c r="AF34" s="1">
        <v>0.217</v>
      </c>
      <c r="AG34" s="1">
        <v>0</v>
      </c>
      <c r="AH34" s="1">
        <v>0.5</v>
      </c>
      <c r="AI34" s="1">
        <v>0.5</v>
      </c>
      <c r="AJ34" s="1">
        <v>0</v>
      </c>
      <c r="AK34" s="1">
        <v>0.32528319643067238</v>
      </c>
      <c r="AL34" s="1">
        <v>0.32528319643067238</v>
      </c>
      <c r="AM34" s="1">
        <f>Table4[[#This Row],[Diff]]-Table4[[#This Row],[xDiff]]</f>
        <v>0.17471680356932762</v>
      </c>
    </row>
    <row r="35" spans="1:39" x14ac:dyDescent="0.25">
      <c r="A35" t="s">
        <v>1774</v>
      </c>
      <c r="B35" t="s">
        <v>73</v>
      </c>
      <c r="C35">
        <v>6</v>
      </c>
      <c r="D35">
        <v>7</v>
      </c>
      <c r="E35">
        <v>7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 s="1">
        <v>0</v>
      </c>
      <c r="Y35" s="1">
        <v>0.5</v>
      </c>
      <c r="Z35" s="1">
        <v>0.35</v>
      </c>
      <c r="AA35" s="30">
        <v>0</v>
      </c>
      <c r="AB35" s="1">
        <v>0.85699999999999998</v>
      </c>
      <c r="AC35" s="1">
        <v>0.85699999999999998</v>
      </c>
      <c r="AD35" s="1">
        <v>0.7</v>
      </c>
      <c r="AE35" s="1">
        <v>0.85699999999999998</v>
      </c>
      <c r="AF35" s="1">
        <v>0.05</v>
      </c>
      <c r="AG35" s="1">
        <v>0</v>
      </c>
      <c r="AH35" s="1">
        <v>0.14299999999999999</v>
      </c>
      <c r="AI35" s="1">
        <v>0.14299999999999999</v>
      </c>
      <c r="AJ35" s="1">
        <v>0.20002438247273485</v>
      </c>
      <c r="AK35" s="1">
        <v>0.17190815806820609</v>
      </c>
      <c r="AL35" s="1">
        <v>-2.8116224404528767E-2</v>
      </c>
      <c r="AM35" s="1">
        <f>Table4[[#This Row],[Diff]]-Table4[[#This Row],[xDiff]]</f>
        <v>0.17111622440452876</v>
      </c>
    </row>
    <row r="36" spans="1:39" x14ac:dyDescent="0.25">
      <c r="A36" t="s">
        <v>662</v>
      </c>
      <c r="B36" t="s">
        <v>58</v>
      </c>
      <c r="C36">
        <v>3</v>
      </c>
      <c r="D36">
        <v>8</v>
      </c>
      <c r="E36">
        <v>9</v>
      </c>
      <c r="F36">
        <v>1</v>
      </c>
      <c r="G36">
        <v>0</v>
      </c>
      <c r="H36">
        <v>0</v>
      </c>
      <c r="I36">
        <v>0</v>
      </c>
      <c r="J36">
        <v>1</v>
      </c>
      <c r="K36">
        <v>2</v>
      </c>
      <c r="L36">
        <v>2</v>
      </c>
      <c r="M36">
        <v>1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0.125</v>
      </c>
      <c r="W36">
        <v>0.29799999999999999</v>
      </c>
      <c r="X36" s="1">
        <v>0.217</v>
      </c>
      <c r="Y36" s="1">
        <v>0.5</v>
      </c>
      <c r="Z36" s="1">
        <v>0.32400000000000001</v>
      </c>
      <c r="AA36" s="1">
        <v>1</v>
      </c>
      <c r="AB36" s="1">
        <v>1</v>
      </c>
      <c r="AC36" s="1">
        <v>1</v>
      </c>
      <c r="AD36" s="1">
        <v>0.378</v>
      </c>
      <c r="AE36" s="1">
        <v>0.33300000000000002</v>
      </c>
      <c r="AF36" s="1">
        <v>0</v>
      </c>
      <c r="AG36" s="1">
        <v>0.111</v>
      </c>
      <c r="AH36" s="1">
        <v>0.111</v>
      </c>
      <c r="AI36" s="1">
        <v>0</v>
      </c>
      <c r="AJ36" s="1">
        <v>0.15752824396876908</v>
      </c>
      <c r="AK36" s="1">
        <v>0</v>
      </c>
      <c r="AL36" s="1">
        <v>-0.15752824396876908</v>
      </c>
      <c r="AM36" s="1">
        <f>Table4[[#This Row],[Diff]]-Table4[[#This Row],[xDiff]]</f>
        <v>0.15752824396876908</v>
      </c>
    </row>
    <row r="37" spans="1:39" x14ac:dyDescent="0.25">
      <c r="A37" t="s">
        <v>329</v>
      </c>
      <c r="B37" t="s">
        <v>92</v>
      </c>
      <c r="C37">
        <v>8</v>
      </c>
      <c r="D37">
        <v>17</v>
      </c>
      <c r="E37">
        <v>20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7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0.108</v>
      </c>
      <c r="X37" s="1">
        <v>0.39300000000000002</v>
      </c>
      <c r="Y37" s="1">
        <v>0.76900000000000002</v>
      </c>
      <c r="Z37" s="1">
        <v>0.51200000000000001</v>
      </c>
      <c r="AA37" s="1">
        <v>0.59099999999999997</v>
      </c>
      <c r="AB37" s="1">
        <v>0.75</v>
      </c>
      <c r="AC37" s="1">
        <v>0.66700000000000004</v>
      </c>
      <c r="AD37" s="1">
        <v>0.317</v>
      </c>
      <c r="AE37" s="1">
        <v>0.65</v>
      </c>
      <c r="AF37" s="1">
        <v>0.17100000000000001</v>
      </c>
      <c r="AG37" s="1">
        <v>0.05</v>
      </c>
      <c r="AH37" s="1">
        <v>0.35</v>
      </c>
      <c r="AI37" s="1">
        <v>0.3</v>
      </c>
      <c r="AJ37" s="1">
        <v>0.12472323676041935</v>
      </c>
      <c r="AK37" s="1">
        <v>0.26989154288476025</v>
      </c>
      <c r="AL37" s="1">
        <v>0.1451683061243409</v>
      </c>
      <c r="AM37" s="1">
        <f>Table4[[#This Row],[Diff]]-Table4[[#This Row],[xDiff]]</f>
        <v>0.15483169387565909</v>
      </c>
    </row>
    <row r="38" spans="1:39" x14ac:dyDescent="0.25">
      <c r="A38" t="s">
        <v>409</v>
      </c>
      <c r="B38" t="s">
        <v>110</v>
      </c>
      <c r="C38">
        <v>16</v>
      </c>
      <c r="D38">
        <v>49</v>
      </c>
      <c r="E38">
        <v>51</v>
      </c>
      <c r="F38">
        <v>9</v>
      </c>
      <c r="G38">
        <v>5</v>
      </c>
      <c r="H38">
        <v>2</v>
      </c>
      <c r="I38">
        <v>0</v>
      </c>
      <c r="J38">
        <v>2</v>
      </c>
      <c r="K38">
        <v>4</v>
      </c>
      <c r="L38">
        <v>9</v>
      </c>
      <c r="M38">
        <v>2</v>
      </c>
      <c r="N38">
        <v>0</v>
      </c>
      <c r="O38">
        <v>18</v>
      </c>
      <c r="P38">
        <v>0</v>
      </c>
      <c r="Q38">
        <v>0</v>
      </c>
      <c r="R38">
        <v>0</v>
      </c>
      <c r="S38">
        <v>3</v>
      </c>
      <c r="T38">
        <v>0</v>
      </c>
      <c r="U38">
        <v>0</v>
      </c>
      <c r="V38">
        <v>0.184</v>
      </c>
      <c r="W38">
        <v>0.24</v>
      </c>
      <c r="X38" s="1">
        <v>0.377</v>
      </c>
      <c r="Y38" s="1">
        <v>0.747</v>
      </c>
      <c r="Z38" s="1">
        <v>0.53100000000000003</v>
      </c>
      <c r="AA38" s="1">
        <v>0.58699999999999997</v>
      </c>
      <c r="AB38" s="1">
        <v>0.84599999999999997</v>
      </c>
      <c r="AC38" s="1">
        <v>0.73899999999999999</v>
      </c>
      <c r="AD38" s="1">
        <v>0.41599999999999998</v>
      </c>
      <c r="AE38" s="1">
        <v>0.58799999999999997</v>
      </c>
      <c r="AF38" s="1">
        <v>0.13900000000000001</v>
      </c>
      <c r="AG38" s="1">
        <v>3.9E-2</v>
      </c>
      <c r="AH38" s="1">
        <v>0.35299999999999998</v>
      </c>
      <c r="AI38" s="1">
        <v>0.314</v>
      </c>
      <c r="AJ38" s="1">
        <v>5.763338185614094E-2</v>
      </c>
      <c r="AK38" s="1">
        <v>0.21732447977399508</v>
      </c>
      <c r="AL38" s="1">
        <v>0.15969109791785413</v>
      </c>
      <c r="AM38" s="1">
        <f>Table4[[#This Row],[Diff]]-Table4[[#This Row],[xDiff]]</f>
        <v>0.15430890208214587</v>
      </c>
    </row>
    <row r="39" spans="1:39" x14ac:dyDescent="0.25">
      <c r="A39" t="s">
        <v>369</v>
      </c>
      <c r="B39" t="s">
        <v>44</v>
      </c>
      <c r="C39">
        <v>37</v>
      </c>
      <c r="D39">
        <v>130</v>
      </c>
      <c r="E39">
        <v>135</v>
      </c>
      <c r="F39">
        <v>31</v>
      </c>
      <c r="G39">
        <v>24</v>
      </c>
      <c r="H39">
        <v>5</v>
      </c>
      <c r="I39">
        <v>0</v>
      </c>
      <c r="J39">
        <v>2</v>
      </c>
      <c r="K39">
        <v>12</v>
      </c>
      <c r="L39">
        <v>17</v>
      </c>
      <c r="M39">
        <v>4</v>
      </c>
      <c r="N39">
        <v>0</v>
      </c>
      <c r="O39">
        <v>47</v>
      </c>
      <c r="P39">
        <v>0</v>
      </c>
      <c r="Q39">
        <v>1</v>
      </c>
      <c r="R39">
        <v>0</v>
      </c>
      <c r="S39">
        <v>3</v>
      </c>
      <c r="T39">
        <v>0</v>
      </c>
      <c r="U39">
        <v>0</v>
      </c>
      <c r="V39">
        <v>0.23799999999999999</v>
      </c>
      <c r="W39">
        <v>0.253</v>
      </c>
      <c r="X39" s="1">
        <v>0.39500000000000002</v>
      </c>
      <c r="Y39" s="1">
        <v>0.74</v>
      </c>
      <c r="Z39" s="1">
        <v>0.53600000000000003</v>
      </c>
      <c r="AA39" s="1">
        <v>0.59</v>
      </c>
      <c r="AB39" s="1">
        <v>0.84899999999999998</v>
      </c>
      <c r="AC39" s="1">
        <v>0.73699999999999999</v>
      </c>
      <c r="AD39" s="1">
        <v>0.41</v>
      </c>
      <c r="AE39" s="1">
        <v>0.6</v>
      </c>
      <c r="AF39" s="1">
        <v>0.14099999999999999</v>
      </c>
      <c r="AG39" s="1">
        <v>0.03</v>
      </c>
      <c r="AH39" s="1">
        <v>0.34799999999999998</v>
      </c>
      <c r="AI39" s="1">
        <v>0.31799999999999995</v>
      </c>
      <c r="AJ39" s="1">
        <v>5.2871212422586925E-2</v>
      </c>
      <c r="AK39" s="1">
        <v>0.21987289901547361</v>
      </c>
      <c r="AL39" s="1">
        <v>0.16700168659288667</v>
      </c>
      <c r="AM39" s="1">
        <f>Table4[[#This Row],[Diff]]-Table4[[#This Row],[xDiff]]</f>
        <v>0.15099831340711328</v>
      </c>
    </row>
    <row r="40" spans="1:39" x14ac:dyDescent="0.25">
      <c r="A40" t="s">
        <v>337</v>
      </c>
      <c r="B40" t="s">
        <v>165</v>
      </c>
      <c r="C40">
        <v>18</v>
      </c>
      <c r="D40">
        <v>39</v>
      </c>
      <c r="E40">
        <v>41</v>
      </c>
      <c r="F40">
        <v>9</v>
      </c>
      <c r="G40">
        <v>6</v>
      </c>
      <c r="H40">
        <v>3</v>
      </c>
      <c r="I40">
        <v>0</v>
      </c>
      <c r="J40">
        <v>0</v>
      </c>
      <c r="K40">
        <v>5</v>
      </c>
      <c r="L40">
        <v>3</v>
      </c>
      <c r="M40">
        <v>1</v>
      </c>
      <c r="N40">
        <v>0</v>
      </c>
      <c r="O40">
        <v>13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0.23100000000000001</v>
      </c>
      <c r="W40">
        <v>0.23699999999999999</v>
      </c>
      <c r="X40" s="1">
        <v>0.29399999999999998</v>
      </c>
      <c r="Y40" s="1">
        <v>0.68600000000000005</v>
      </c>
      <c r="Z40" s="1">
        <v>0.45300000000000001</v>
      </c>
      <c r="AA40" s="1">
        <v>0.56699999999999995</v>
      </c>
      <c r="AB40" s="1">
        <v>0.85399999999999998</v>
      </c>
      <c r="AC40" s="1">
        <v>0.74399999999999999</v>
      </c>
      <c r="AD40" s="1">
        <v>0.40699999999999997</v>
      </c>
      <c r="AE40" s="1">
        <v>0.68300000000000005</v>
      </c>
      <c r="AF40" s="1">
        <v>0.11600000000000001</v>
      </c>
      <c r="AG40" s="1">
        <v>2.4E-2</v>
      </c>
      <c r="AH40" s="1">
        <v>0.317</v>
      </c>
      <c r="AI40" s="1">
        <v>0.29299999999999998</v>
      </c>
      <c r="AJ40" s="1">
        <v>0.10183407685202824</v>
      </c>
      <c r="AK40" s="1">
        <v>0.24391829685137856</v>
      </c>
      <c r="AL40" s="1">
        <v>0.14208421999935034</v>
      </c>
      <c r="AM40" s="1">
        <f>Table4[[#This Row],[Diff]]-Table4[[#This Row],[xDiff]]</f>
        <v>0.15091578000064965</v>
      </c>
    </row>
    <row r="41" spans="1:39" x14ac:dyDescent="0.25">
      <c r="A41" t="s">
        <v>654</v>
      </c>
      <c r="B41" t="s">
        <v>73</v>
      </c>
      <c r="C41">
        <v>14</v>
      </c>
      <c r="D41">
        <v>31</v>
      </c>
      <c r="E41">
        <v>32</v>
      </c>
      <c r="F41">
        <v>6</v>
      </c>
      <c r="G41">
        <v>4</v>
      </c>
      <c r="H41">
        <v>1</v>
      </c>
      <c r="I41">
        <v>0</v>
      </c>
      <c r="J41">
        <v>1</v>
      </c>
      <c r="K41">
        <v>1</v>
      </c>
      <c r="L41">
        <v>3</v>
      </c>
      <c r="M41">
        <v>1</v>
      </c>
      <c r="N41">
        <v>0</v>
      </c>
      <c r="O41">
        <v>14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0.19400000000000001</v>
      </c>
      <c r="W41">
        <v>0.23300000000000001</v>
      </c>
      <c r="X41" s="1">
        <v>0.35199999999999998</v>
      </c>
      <c r="Y41" s="1">
        <v>0.70199999999999996</v>
      </c>
      <c r="Z41" s="1">
        <v>0.50800000000000001</v>
      </c>
      <c r="AA41" s="1">
        <v>0.4</v>
      </c>
      <c r="AB41" s="1">
        <v>0.8</v>
      </c>
      <c r="AC41" s="1">
        <v>0.64600000000000002</v>
      </c>
      <c r="AD41" s="1">
        <v>0.44500000000000001</v>
      </c>
      <c r="AE41" s="1">
        <v>0.56299999999999994</v>
      </c>
      <c r="AF41" s="1">
        <v>0.18</v>
      </c>
      <c r="AG41" s="1">
        <v>3.1E-2</v>
      </c>
      <c r="AH41" s="1">
        <v>0.438</v>
      </c>
      <c r="AI41" s="1">
        <v>0.40700000000000003</v>
      </c>
      <c r="AJ41" s="1">
        <v>5.4880189931112294E-2</v>
      </c>
      <c r="AK41" s="1">
        <v>0.31151142786387032</v>
      </c>
      <c r="AL41" s="1">
        <v>0.25663123793275799</v>
      </c>
      <c r="AM41" s="1">
        <f>Table4[[#This Row],[Diff]]-Table4[[#This Row],[xDiff]]</f>
        <v>0.15036876206724203</v>
      </c>
    </row>
    <row r="42" spans="1:39" x14ac:dyDescent="0.25">
      <c r="A42" t="s">
        <v>394</v>
      </c>
      <c r="B42" t="s">
        <v>120</v>
      </c>
      <c r="C42">
        <v>26</v>
      </c>
      <c r="D42">
        <v>48</v>
      </c>
      <c r="E42">
        <v>52</v>
      </c>
      <c r="F42">
        <v>8</v>
      </c>
      <c r="G42">
        <v>7</v>
      </c>
      <c r="H42">
        <v>0</v>
      </c>
      <c r="I42">
        <v>0</v>
      </c>
      <c r="J42">
        <v>1</v>
      </c>
      <c r="K42">
        <v>8</v>
      </c>
      <c r="L42">
        <v>3</v>
      </c>
      <c r="M42">
        <v>1</v>
      </c>
      <c r="N42">
        <v>0</v>
      </c>
      <c r="O42">
        <v>19</v>
      </c>
      <c r="P42">
        <v>3</v>
      </c>
      <c r="Q42">
        <v>0</v>
      </c>
      <c r="R42">
        <v>0</v>
      </c>
      <c r="S42">
        <v>0</v>
      </c>
      <c r="T42">
        <v>1</v>
      </c>
      <c r="U42">
        <v>0</v>
      </c>
      <c r="V42">
        <v>0.16700000000000001</v>
      </c>
      <c r="W42">
        <v>0.21199999999999999</v>
      </c>
      <c r="X42" s="1">
        <v>0.443</v>
      </c>
      <c r="Y42" s="1">
        <v>0.76400000000000001</v>
      </c>
      <c r="Z42" s="1">
        <v>0.58299999999999996</v>
      </c>
      <c r="AA42" s="1">
        <v>0.58799999999999997</v>
      </c>
      <c r="AB42" s="1">
        <v>0.85299999999999998</v>
      </c>
      <c r="AC42" s="1">
        <v>0.73899999999999999</v>
      </c>
      <c r="AD42" s="1">
        <v>0.436</v>
      </c>
      <c r="AE42" s="1">
        <v>0.59599999999999997</v>
      </c>
      <c r="AF42" s="1">
        <v>0.152</v>
      </c>
      <c r="AG42" s="1">
        <v>1.9E-2</v>
      </c>
      <c r="AH42" s="1">
        <v>0.36499999999999999</v>
      </c>
      <c r="AI42" s="1">
        <v>0.34599999999999997</v>
      </c>
      <c r="AJ42" s="1">
        <v>1.4184623679326429E-2</v>
      </c>
      <c r="AK42" s="1">
        <v>0.20992694085701641</v>
      </c>
      <c r="AL42" s="1">
        <v>0.19574231717768997</v>
      </c>
      <c r="AM42" s="1">
        <f>Table4[[#This Row],[Diff]]-Table4[[#This Row],[xDiff]]</f>
        <v>0.15025768282231</v>
      </c>
    </row>
    <row r="43" spans="1:39" x14ac:dyDescent="0.25">
      <c r="A43" t="s">
        <v>484</v>
      </c>
      <c r="B43" t="s">
        <v>34</v>
      </c>
      <c r="C43">
        <v>4</v>
      </c>
      <c r="D43">
        <v>5</v>
      </c>
      <c r="E43">
        <v>6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1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0.11600000000000001</v>
      </c>
      <c r="X43" s="1">
        <v>0.33300000000000002</v>
      </c>
      <c r="Y43" s="1">
        <v>0.83299999999999996</v>
      </c>
      <c r="Z43" s="1">
        <v>0.47599999999999998</v>
      </c>
      <c r="AA43" s="1">
        <v>0.8</v>
      </c>
      <c r="AB43" s="1">
        <v>1</v>
      </c>
      <c r="AC43" s="1">
        <v>0.9</v>
      </c>
      <c r="AD43" s="1">
        <v>0.28599999999999998</v>
      </c>
      <c r="AE43" s="1">
        <v>0.83299999999999996</v>
      </c>
      <c r="AF43" s="1">
        <v>4.8000000000000001E-2</v>
      </c>
      <c r="AG43" s="1">
        <v>0.16700000000000001</v>
      </c>
      <c r="AH43" s="1">
        <v>0.16700000000000001</v>
      </c>
      <c r="AI43" s="1">
        <v>0</v>
      </c>
      <c r="AJ43" s="1">
        <v>0.18003031329939748</v>
      </c>
      <c r="AK43" s="1">
        <v>3.1717507456623793E-2</v>
      </c>
      <c r="AL43" s="1">
        <v>-0.14831280584277368</v>
      </c>
      <c r="AM43" s="1">
        <f>Table4[[#This Row],[Diff]]-Table4[[#This Row],[xDiff]]</f>
        <v>0.14831280584277368</v>
      </c>
    </row>
    <row r="44" spans="1:39" x14ac:dyDescent="0.25">
      <c r="A44" t="s">
        <v>482</v>
      </c>
      <c r="B44" t="s">
        <v>38</v>
      </c>
      <c r="C44">
        <v>15</v>
      </c>
      <c r="D44">
        <v>33</v>
      </c>
      <c r="E44">
        <v>36</v>
      </c>
      <c r="F44">
        <v>7</v>
      </c>
      <c r="G44">
        <v>5</v>
      </c>
      <c r="H44">
        <v>0</v>
      </c>
      <c r="I44">
        <v>0</v>
      </c>
      <c r="J44">
        <v>2</v>
      </c>
      <c r="K44">
        <v>6</v>
      </c>
      <c r="L44">
        <v>5</v>
      </c>
      <c r="M44">
        <v>3</v>
      </c>
      <c r="N44">
        <v>0</v>
      </c>
      <c r="O44">
        <v>9</v>
      </c>
      <c r="P44">
        <v>0</v>
      </c>
      <c r="Q44">
        <v>0</v>
      </c>
      <c r="R44">
        <v>0</v>
      </c>
      <c r="S44">
        <v>0</v>
      </c>
      <c r="T44">
        <v>1</v>
      </c>
      <c r="U44">
        <v>0</v>
      </c>
      <c r="V44">
        <v>0.21199999999999999</v>
      </c>
      <c r="W44">
        <v>0.29099999999999998</v>
      </c>
      <c r="X44" s="1">
        <v>0.22900000000000001</v>
      </c>
      <c r="Y44" s="1">
        <v>0.78600000000000003</v>
      </c>
      <c r="Z44" s="1">
        <v>0.47599999999999998</v>
      </c>
      <c r="AA44" s="1">
        <v>0.625</v>
      </c>
      <c r="AB44" s="1">
        <v>0.90900000000000003</v>
      </c>
      <c r="AC44" s="1">
        <v>0.83299999999999996</v>
      </c>
      <c r="AD44" s="1">
        <v>0.44400000000000001</v>
      </c>
      <c r="AE44" s="1">
        <v>0.52800000000000002</v>
      </c>
      <c r="AF44" s="1">
        <v>7.9000000000000001E-2</v>
      </c>
      <c r="AG44" s="1">
        <v>8.3000000000000004E-2</v>
      </c>
      <c r="AH44" s="1">
        <v>0.25</v>
      </c>
      <c r="AI44" s="1">
        <v>0.16699999999999998</v>
      </c>
      <c r="AJ44" s="1">
        <v>0.10925005951779276</v>
      </c>
      <c r="AK44" s="1">
        <v>0.12805221528080868</v>
      </c>
      <c r="AL44" s="1">
        <v>1.8802155763015915E-2</v>
      </c>
      <c r="AM44" s="1">
        <f>Table4[[#This Row],[Diff]]-Table4[[#This Row],[xDiff]]</f>
        <v>0.14819784423698407</v>
      </c>
    </row>
    <row r="45" spans="1:39" x14ac:dyDescent="0.25">
      <c r="A45" t="s">
        <v>1787</v>
      </c>
      <c r="B45" t="s">
        <v>83</v>
      </c>
      <c r="C45">
        <v>12</v>
      </c>
      <c r="D45">
        <v>26</v>
      </c>
      <c r="E45">
        <v>28</v>
      </c>
      <c r="F45">
        <v>5</v>
      </c>
      <c r="G45">
        <v>1</v>
      </c>
      <c r="H45">
        <v>3</v>
      </c>
      <c r="I45">
        <v>0</v>
      </c>
      <c r="J45">
        <v>1</v>
      </c>
      <c r="K45">
        <v>3</v>
      </c>
      <c r="L45">
        <v>6</v>
      </c>
      <c r="M45">
        <v>1</v>
      </c>
      <c r="N45">
        <v>0</v>
      </c>
      <c r="O45">
        <v>12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0.192</v>
      </c>
      <c r="W45">
        <v>0.26</v>
      </c>
      <c r="X45" s="1">
        <v>0.45800000000000002</v>
      </c>
      <c r="Y45" s="1">
        <v>0.77600000000000002</v>
      </c>
      <c r="Z45" s="1">
        <v>0.58699999999999997</v>
      </c>
      <c r="AA45" s="1">
        <v>0.63600000000000001</v>
      </c>
      <c r="AB45" s="1">
        <v>0.71099999999999997</v>
      </c>
      <c r="AC45" s="1">
        <v>0.67600000000000005</v>
      </c>
      <c r="AD45" s="1">
        <v>0.40500000000000003</v>
      </c>
      <c r="AE45" s="1">
        <v>0.75</v>
      </c>
      <c r="AF45" s="1">
        <v>0.19</v>
      </c>
      <c r="AG45" s="1">
        <v>3.5999999999999997E-2</v>
      </c>
      <c r="AH45" s="1">
        <v>0.42899999999999999</v>
      </c>
      <c r="AI45" s="1">
        <v>0.39300000000000002</v>
      </c>
      <c r="AJ45" s="1">
        <v>3.1982412487292375E-2</v>
      </c>
      <c r="AK45" s="1">
        <v>0.28243789326064805</v>
      </c>
      <c r="AL45" s="1">
        <v>0.25045548077335567</v>
      </c>
      <c r="AM45" s="1">
        <f>Table4[[#This Row],[Diff]]-Table4[[#This Row],[xDiff]]</f>
        <v>0.14254451922664435</v>
      </c>
    </row>
    <row r="46" spans="1:39" x14ac:dyDescent="0.25">
      <c r="A46" t="s">
        <v>642</v>
      </c>
      <c r="B46" t="s">
        <v>36</v>
      </c>
      <c r="C46">
        <v>28</v>
      </c>
      <c r="D46">
        <v>75</v>
      </c>
      <c r="E46">
        <v>84</v>
      </c>
      <c r="F46">
        <v>11</v>
      </c>
      <c r="G46">
        <v>3</v>
      </c>
      <c r="H46">
        <v>4</v>
      </c>
      <c r="I46">
        <v>0</v>
      </c>
      <c r="J46">
        <v>4</v>
      </c>
      <c r="K46">
        <v>8</v>
      </c>
      <c r="L46">
        <v>10</v>
      </c>
      <c r="M46">
        <v>6</v>
      </c>
      <c r="N46">
        <v>0</v>
      </c>
      <c r="O46">
        <v>37</v>
      </c>
      <c r="P46">
        <v>3</v>
      </c>
      <c r="Q46">
        <v>0</v>
      </c>
      <c r="R46">
        <v>0</v>
      </c>
      <c r="S46">
        <v>0</v>
      </c>
      <c r="T46">
        <v>0</v>
      </c>
      <c r="U46">
        <v>0</v>
      </c>
      <c r="V46">
        <v>0.14699999999999999</v>
      </c>
      <c r="W46">
        <v>0.26100000000000001</v>
      </c>
      <c r="X46" s="1">
        <v>0.32500000000000001</v>
      </c>
      <c r="Y46" s="1">
        <v>0.70299999999999996</v>
      </c>
      <c r="Z46" s="1">
        <v>0.46899999999999997</v>
      </c>
      <c r="AA46" s="1">
        <v>0.54500000000000004</v>
      </c>
      <c r="AB46" s="1">
        <v>0.68600000000000005</v>
      </c>
      <c r="AC46" s="1">
        <v>0.626</v>
      </c>
      <c r="AD46" s="1">
        <v>0.38</v>
      </c>
      <c r="AE46" s="1">
        <v>0.59499999999999997</v>
      </c>
      <c r="AF46" s="1">
        <v>0.17499999999999999</v>
      </c>
      <c r="AG46" s="1">
        <v>7.0999999999999994E-2</v>
      </c>
      <c r="AH46" s="1">
        <v>0.44</v>
      </c>
      <c r="AI46" s="1">
        <v>0.36899999999999999</v>
      </c>
      <c r="AJ46" s="1">
        <v>0.11721650595632221</v>
      </c>
      <c r="AK46" s="1">
        <v>0.34575974654804464</v>
      </c>
      <c r="AL46" s="1">
        <v>0.22854324059172243</v>
      </c>
      <c r="AM46" s="1">
        <f>Table4[[#This Row],[Diff]]-Table4[[#This Row],[xDiff]]</f>
        <v>0.14045675940827757</v>
      </c>
    </row>
    <row r="47" spans="1:39" x14ac:dyDescent="0.25">
      <c r="A47" t="s">
        <v>417</v>
      </c>
      <c r="B47" t="s">
        <v>36</v>
      </c>
      <c r="C47">
        <v>2</v>
      </c>
      <c r="D47">
        <v>5</v>
      </c>
      <c r="E47">
        <v>5</v>
      </c>
      <c r="F47">
        <v>2</v>
      </c>
      <c r="G47">
        <v>1</v>
      </c>
      <c r="H47">
        <v>1</v>
      </c>
      <c r="I47">
        <v>0</v>
      </c>
      <c r="J47">
        <v>0</v>
      </c>
      <c r="K47">
        <v>2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1</v>
      </c>
      <c r="U47">
        <v>0</v>
      </c>
      <c r="V47">
        <v>0.4</v>
      </c>
      <c r="W47">
        <v>0.42399999999999999</v>
      </c>
      <c r="X47" s="1">
        <v>0.375</v>
      </c>
      <c r="Y47" s="1">
        <v>0.84599999999999997</v>
      </c>
      <c r="Z47" s="1">
        <v>0.58599999999999997</v>
      </c>
      <c r="AA47" s="1">
        <v>0.66700000000000004</v>
      </c>
      <c r="AB47" s="1">
        <v>0.90900000000000003</v>
      </c>
      <c r="AC47" s="1">
        <v>0.82399999999999995</v>
      </c>
      <c r="AD47" s="1">
        <v>0.44800000000000001</v>
      </c>
      <c r="AE47" s="1">
        <v>0.4</v>
      </c>
      <c r="AF47" s="1">
        <v>0.10299999999999999</v>
      </c>
      <c r="AG47" s="1">
        <v>0</v>
      </c>
      <c r="AH47" s="1">
        <v>0.2</v>
      </c>
      <c r="AI47" s="1">
        <v>0.2</v>
      </c>
      <c r="AJ47" s="1">
        <v>4.1590941971130377E-2</v>
      </c>
      <c r="AK47" s="1">
        <v>0.10424029021654251</v>
      </c>
      <c r="AL47" s="1">
        <v>6.2649348245412129E-2</v>
      </c>
      <c r="AM47" s="1">
        <f>Table4[[#This Row],[Diff]]-Table4[[#This Row],[xDiff]]</f>
        <v>0.13735065175458788</v>
      </c>
    </row>
    <row r="48" spans="1:39" x14ac:dyDescent="0.25">
      <c r="A48" t="s">
        <v>1782</v>
      </c>
      <c r="B48" t="s">
        <v>44</v>
      </c>
      <c r="C48">
        <v>15</v>
      </c>
      <c r="D48">
        <v>11</v>
      </c>
      <c r="E48">
        <v>12</v>
      </c>
      <c r="F48">
        <v>1</v>
      </c>
      <c r="G48">
        <v>1</v>
      </c>
      <c r="H48">
        <v>0</v>
      </c>
      <c r="I48">
        <v>0</v>
      </c>
      <c r="J48">
        <v>0</v>
      </c>
      <c r="K48">
        <v>3</v>
      </c>
      <c r="L48">
        <v>0</v>
      </c>
      <c r="M48">
        <v>1</v>
      </c>
      <c r="N48">
        <v>0</v>
      </c>
      <c r="O48">
        <v>6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9.0999999999999998E-2</v>
      </c>
      <c r="W48">
        <v>0.13200000000000001</v>
      </c>
      <c r="X48" s="1">
        <v>0.25900000000000001</v>
      </c>
      <c r="Y48" s="1">
        <v>0.68200000000000005</v>
      </c>
      <c r="Z48" s="1">
        <v>0.44900000000000001</v>
      </c>
      <c r="AA48" s="1">
        <v>0.42899999999999999</v>
      </c>
      <c r="AB48" s="1">
        <v>0.73299999999999998</v>
      </c>
      <c r="AC48" s="1">
        <v>0.63600000000000001</v>
      </c>
      <c r="AD48" s="1">
        <v>0.44900000000000001</v>
      </c>
      <c r="AE48" s="1">
        <v>0.75</v>
      </c>
      <c r="AF48" s="1">
        <v>0.16300000000000001</v>
      </c>
      <c r="AG48" s="1">
        <v>8.3000000000000004E-2</v>
      </c>
      <c r="AH48" s="1">
        <v>0.5</v>
      </c>
      <c r="AI48" s="1">
        <v>0.41699999999999998</v>
      </c>
      <c r="AJ48" s="1">
        <v>9.2689812234428279E-2</v>
      </c>
      <c r="AK48" s="1">
        <v>0.37290130448184372</v>
      </c>
      <c r="AL48" s="1">
        <v>0.28021149224741543</v>
      </c>
      <c r="AM48" s="1">
        <f>Table4[[#This Row],[Diff]]-Table4[[#This Row],[xDiff]]</f>
        <v>0.13678850775258455</v>
      </c>
    </row>
    <row r="49" spans="1:39" x14ac:dyDescent="0.25">
      <c r="A49" t="s">
        <v>1593</v>
      </c>
      <c r="B49" t="s">
        <v>34</v>
      </c>
      <c r="C49">
        <v>4</v>
      </c>
      <c r="D49">
        <v>10</v>
      </c>
      <c r="E49">
        <v>10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5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>
        <v>0.435</v>
      </c>
      <c r="Y49" s="1">
        <v>0.625</v>
      </c>
      <c r="Z49" s="1">
        <v>0.51300000000000001</v>
      </c>
      <c r="AA49" s="1">
        <v>0.4</v>
      </c>
      <c r="AB49" s="1">
        <v>0.8</v>
      </c>
      <c r="AC49" s="1">
        <v>0.6</v>
      </c>
      <c r="AD49" s="1">
        <v>0.41</v>
      </c>
      <c r="AE49" s="1">
        <v>0.6</v>
      </c>
      <c r="AF49" s="1">
        <v>0.20499999999999999</v>
      </c>
      <c r="AG49" s="1">
        <v>0</v>
      </c>
      <c r="AH49" s="1">
        <v>0.5</v>
      </c>
      <c r="AI49" s="1">
        <v>0.5</v>
      </c>
      <c r="AJ49" s="1">
        <v>1.3357732587399751E-2</v>
      </c>
      <c r="AK49" s="1">
        <v>0.37756738926525579</v>
      </c>
      <c r="AL49" s="1">
        <v>0.36420965667785604</v>
      </c>
      <c r="AM49" s="1">
        <f>Table4[[#This Row],[Diff]]-Table4[[#This Row],[xDiff]]</f>
        <v>0.13579034332214396</v>
      </c>
    </row>
    <row r="50" spans="1:39" x14ac:dyDescent="0.25">
      <c r="A50" t="s">
        <v>606</v>
      </c>
      <c r="B50" t="s">
        <v>117</v>
      </c>
      <c r="C50">
        <v>10</v>
      </c>
      <c r="D50">
        <v>11</v>
      </c>
      <c r="E50">
        <v>13</v>
      </c>
      <c r="F50">
        <v>2</v>
      </c>
      <c r="G50">
        <v>2</v>
      </c>
      <c r="H50">
        <v>0</v>
      </c>
      <c r="I50">
        <v>0</v>
      </c>
      <c r="J50">
        <v>0</v>
      </c>
      <c r="K50">
        <v>1</v>
      </c>
      <c r="L50">
        <v>1</v>
      </c>
      <c r="M50">
        <v>2</v>
      </c>
      <c r="N50">
        <v>0</v>
      </c>
      <c r="O50">
        <v>4</v>
      </c>
      <c r="P50">
        <v>0</v>
      </c>
      <c r="Q50">
        <v>0</v>
      </c>
      <c r="R50">
        <v>0</v>
      </c>
      <c r="S50">
        <v>2</v>
      </c>
      <c r="T50">
        <v>0</v>
      </c>
      <c r="U50">
        <v>0</v>
      </c>
      <c r="V50">
        <v>0.182</v>
      </c>
      <c r="W50">
        <v>0.24299999999999999</v>
      </c>
      <c r="X50" s="1">
        <v>0.314</v>
      </c>
      <c r="Y50" s="1">
        <v>0.75</v>
      </c>
      <c r="Z50" s="1">
        <v>0.47299999999999998</v>
      </c>
      <c r="AA50" s="1">
        <v>0.72699999999999998</v>
      </c>
      <c r="AB50" s="1">
        <v>0.86699999999999999</v>
      </c>
      <c r="AC50" s="1">
        <v>0.80800000000000005</v>
      </c>
      <c r="AD50" s="1">
        <v>0.36399999999999999</v>
      </c>
      <c r="AE50" s="1">
        <v>0.61499999999999999</v>
      </c>
      <c r="AF50" s="1">
        <v>9.0999999999999998E-2</v>
      </c>
      <c r="AG50" s="1">
        <v>0.154</v>
      </c>
      <c r="AH50" s="1">
        <v>0.308</v>
      </c>
      <c r="AI50" s="1">
        <v>0.154</v>
      </c>
      <c r="AJ50" s="1">
        <v>0.12981649845091131</v>
      </c>
      <c r="AK50" s="1">
        <v>0.151223701891152</v>
      </c>
      <c r="AL50" s="1">
        <v>2.1407203440240691E-2</v>
      </c>
      <c r="AM50" s="1">
        <f>Table4[[#This Row],[Diff]]-Table4[[#This Row],[xDiff]]</f>
        <v>0.13259279655975931</v>
      </c>
    </row>
    <row r="51" spans="1:39" x14ac:dyDescent="0.25">
      <c r="A51" t="s">
        <v>1718</v>
      </c>
      <c r="B51" t="s">
        <v>60</v>
      </c>
      <c r="C51">
        <v>8</v>
      </c>
      <c r="D51">
        <v>17</v>
      </c>
      <c r="E51">
        <v>20</v>
      </c>
      <c r="F51">
        <v>5</v>
      </c>
      <c r="G51">
        <v>3</v>
      </c>
      <c r="H51">
        <v>0</v>
      </c>
      <c r="I51">
        <v>0</v>
      </c>
      <c r="J51">
        <v>2</v>
      </c>
      <c r="K51">
        <v>4</v>
      </c>
      <c r="L51">
        <v>6</v>
      </c>
      <c r="M51">
        <v>2</v>
      </c>
      <c r="N51">
        <v>0</v>
      </c>
      <c r="O51">
        <v>9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0.29399999999999998</v>
      </c>
      <c r="W51">
        <v>0.437</v>
      </c>
      <c r="X51" s="1">
        <v>0.13</v>
      </c>
      <c r="Y51" s="1">
        <v>0.55800000000000005</v>
      </c>
      <c r="Z51" s="1">
        <v>0.33700000000000002</v>
      </c>
      <c r="AA51" s="1">
        <v>0.66700000000000004</v>
      </c>
      <c r="AB51" s="1">
        <v>0.75</v>
      </c>
      <c r="AC51" s="1">
        <v>0.73299999999999998</v>
      </c>
      <c r="AD51" s="1">
        <v>0.48299999999999998</v>
      </c>
      <c r="AE51" s="1">
        <v>0.55000000000000004</v>
      </c>
      <c r="AF51" s="1">
        <v>0.09</v>
      </c>
      <c r="AG51" s="1">
        <v>0.1</v>
      </c>
      <c r="AH51" s="1">
        <v>0.45</v>
      </c>
      <c r="AI51" s="1">
        <v>0.35</v>
      </c>
      <c r="AJ51" s="1">
        <v>0.11184323268840182</v>
      </c>
      <c r="AK51" s="1">
        <v>0.32948196499095544</v>
      </c>
      <c r="AL51" s="1">
        <v>0.21763873230255362</v>
      </c>
      <c r="AM51" s="1">
        <f>Table4[[#This Row],[Diff]]-Table4[[#This Row],[xDiff]]</f>
        <v>0.13236126769744636</v>
      </c>
    </row>
    <row r="52" spans="1:39" x14ac:dyDescent="0.25">
      <c r="A52" t="s">
        <v>643</v>
      </c>
      <c r="B52" t="s">
        <v>90</v>
      </c>
      <c r="C52">
        <v>7</v>
      </c>
      <c r="D52">
        <v>21</v>
      </c>
      <c r="E52">
        <v>21</v>
      </c>
      <c r="F52">
        <v>2</v>
      </c>
      <c r="G52">
        <v>1</v>
      </c>
      <c r="H52">
        <v>1</v>
      </c>
      <c r="I52">
        <v>0</v>
      </c>
      <c r="J52">
        <v>0</v>
      </c>
      <c r="K52">
        <v>1</v>
      </c>
      <c r="L52">
        <v>2</v>
      </c>
      <c r="M52">
        <v>0</v>
      </c>
      <c r="N52">
        <v>0</v>
      </c>
      <c r="O52">
        <v>6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9.5000000000000001E-2</v>
      </c>
      <c r="W52">
        <v>0.10100000000000001</v>
      </c>
      <c r="X52" s="1">
        <v>0.46899999999999997</v>
      </c>
      <c r="Y52" s="1">
        <v>0.78800000000000003</v>
      </c>
      <c r="Z52" s="1">
        <v>0.59799999999999998</v>
      </c>
      <c r="AA52" s="1">
        <v>0.69599999999999995</v>
      </c>
      <c r="AB52" s="1">
        <v>0.80800000000000005</v>
      </c>
      <c r="AC52" s="1">
        <v>0.755</v>
      </c>
      <c r="AD52" s="1">
        <v>0.40200000000000002</v>
      </c>
      <c r="AE52" s="1">
        <v>0.61899999999999999</v>
      </c>
      <c r="AF52" s="1">
        <v>0.14599999999999999</v>
      </c>
      <c r="AG52" s="1">
        <v>0</v>
      </c>
      <c r="AH52" s="1">
        <v>0.28599999999999998</v>
      </c>
      <c r="AI52" s="1">
        <v>0.28599999999999998</v>
      </c>
      <c r="AJ52" s="1">
        <v>3.1747957791588038E-2</v>
      </c>
      <c r="AK52" s="1">
        <v>0.19241443592555268</v>
      </c>
      <c r="AL52" s="1">
        <v>0.16066647813396465</v>
      </c>
      <c r="AM52" s="1">
        <f>Table4[[#This Row],[Diff]]-Table4[[#This Row],[xDiff]]</f>
        <v>0.12533352186603533</v>
      </c>
    </row>
    <row r="53" spans="1:39" x14ac:dyDescent="0.25">
      <c r="A53" t="s">
        <v>86</v>
      </c>
      <c r="B53" t="s">
        <v>163</v>
      </c>
      <c r="C53">
        <v>5</v>
      </c>
      <c r="D53">
        <v>11</v>
      </c>
      <c r="E53">
        <v>11</v>
      </c>
      <c r="F53">
        <v>4</v>
      </c>
      <c r="G53">
        <v>4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0.36399999999999999</v>
      </c>
      <c r="W53">
        <v>0.32100000000000001</v>
      </c>
      <c r="X53" s="1">
        <v>0.40699999999999997</v>
      </c>
      <c r="Y53" s="1">
        <v>0.58799999999999997</v>
      </c>
      <c r="Z53" s="1">
        <v>0.47699999999999998</v>
      </c>
      <c r="AA53" s="1">
        <v>0.90900000000000003</v>
      </c>
      <c r="AB53" s="1">
        <v>0.9</v>
      </c>
      <c r="AC53" s="1">
        <v>0.90500000000000003</v>
      </c>
      <c r="AD53" s="1">
        <v>0.38600000000000001</v>
      </c>
      <c r="AE53" s="1">
        <v>0.81799999999999995</v>
      </c>
      <c r="AF53" s="1">
        <v>4.4999999999999998E-2</v>
      </c>
      <c r="AG53" s="1">
        <v>0</v>
      </c>
      <c r="AH53" s="1">
        <v>0.182</v>
      </c>
      <c r="AI53" s="1">
        <v>0.182</v>
      </c>
      <c r="AJ53" s="1">
        <v>7.0354113621478989E-2</v>
      </c>
      <c r="AK53" s="1">
        <v>0.13022417523106622</v>
      </c>
      <c r="AL53" s="1">
        <v>5.987006160958723E-2</v>
      </c>
      <c r="AM53" s="1">
        <f>Table4[[#This Row],[Diff]]-Table4[[#This Row],[xDiff]]</f>
        <v>0.12212993839041277</v>
      </c>
    </row>
    <row r="54" spans="1:39" x14ac:dyDescent="0.25">
      <c r="A54" t="s">
        <v>1688</v>
      </c>
      <c r="B54" t="s">
        <v>40</v>
      </c>
      <c r="C54">
        <v>8</v>
      </c>
      <c r="D54">
        <v>31</v>
      </c>
      <c r="E54">
        <v>34</v>
      </c>
      <c r="F54">
        <v>5</v>
      </c>
      <c r="G54">
        <v>2</v>
      </c>
      <c r="H54">
        <v>1</v>
      </c>
      <c r="I54">
        <v>0</v>
      </c>
      <c r="J54">
        <v>2</v>
      </c>
      <c r="K54">
        <v>3</v>
      </c>
      <c r="L54">
        <v>4</v>
      </c>
      <c r="M54">
        <v>2</v>
      </c>
      <c r="N54">
        <v>0</v>
      </c>
      <c r="O54">
        <v>15</v>
      </c>
      <c r="P54">
        <v>1</v>
      </c>
      <c r="Q54">
        <v>0</v>
      </c>
      <c r="R54">
        <v>0</v>
      </c>
      <c r="S54">
        <v>1</v>
      </c>
      <c r="T54">
        <v>0</v>
      </c>
      <c r="U54">
        <v>0</v>
      </c>
      <c r="V54">
        <v>0.161</v>
      </c>
      <c r="W54">
        <v>0.26700000000000002</v>
      </c>
      <c r="X54" s="1">
        <v>0.42499999999999999</v>
      </c>
      <c r="Y54" s="1">
        <v>0.58199999999999996</v>
      </c>
      <c r="Z54" s="1">
        <v>0.48899999999999999</v>
      </c>
      <c r="AA54" s="1">
        <v>0.61799999999999999</v>
      </c>
      <c r="AB54" s="1">
        <v>0.81299999999999994</v>
      </c>
      <c r="AC54" s="1">
        <v>0.71199999999999997</v>
      </c>
      <c r="AD54" s="1">
        <v>0.40699999999999997</v>
      </c>
      <c r="AE54" s="1">
        <v>0.67600000000000005</v>
      </c>
      <c r="AF54" s="1">
        <v>0.14099999999999999</v>
      </c>
      <c r="AG54" s="1">
        <v>5.8999999999999997E-2</v>
      </c>
      <c r="AH54" s="1">
        <v>0.441</v>
      </c>
      <c r="AI54" s="1">
        <v>0.38200000000000001</v>
      </c>
      <c r="AJ54" s="1">
        <v>3.7693305199284557E-2</v>
      </c>
      <c r="AK54" s="1">
        <v>0.29803046893252516</v>
      </c>
      <c r="AL54" s="1">
        <v>0.26033716373324062</v>
      </c>
      <c r="AM54" s="1">
        <f>Table4[[#This Row],[Diff]]-Table4[[#This Row],[xDiff]]</f>
        <v>0.12166283626675939</v>
      </c>
    </row>
    <row r="55" spans="1:39" x14ac:dyDescent="0.25">
      <c r="A55" t="s">
        <v>430</v>
      </c>
      <c r="B55" t="s">
        <v>64</v>
      </c>
      <c r="C55">
        <v>38</v>
      </c>
      <c r="D55">
        <v>138</v>
      </c>
      <c r="E55">
        <v>148</v>
      </c>
      <c r="F55">
        <v>23</v>
      </c>
      <c r="G55">
        <v>9</v>
      </c>
      <c r="H55">
        <v>4</v>
      </c>
      <c r="I55">
        <v>0</v>
      </c>
      <c r="J55">
        <v>10</v>
      </c>
      <c r="K55">
        <v>15</v>
      </c>
      <c r="L55">
        <v>30</v>
      </c>
      <c r="M55">
        <v>7</v>
      </c>
      <c r="N55">
        <v>0</v>
      </c>
      <c r="O55">
        <v>47</v>
      </c>
      <c r="P55">
        <v>1</v>
      </c>
      <c r="Q55">
        <v>2</v>
      </c>
      <c r="R55">
        <v>0</v>
      </c>
      <c r="S55">
        <v>2</v>
      </c>
      <c r="T55">
        <v>0</v>
      </c>
      <c r="U55">
        <v>1</v>
      </c>
      <c r="V55">
        <v>0.16700000000000001</v>
      </c>
      <c r="W55">
        <v>0.25900000000000001</v>
      </c>
      <c r="X55" s="1">
        <v>0.36499999999999999</v>
      </c>
      <c r="Y55" s="1">
        <v>0.68700000000000006</v>
      </c>
      <c r="Z55" s="1">
        <v>0.498</v>
      </c>
      <c r="AA55" s="1">
        <v>0.65400000000000003</v>
      </c>
      <c r="AB55" s="1">
        <v>0.86399999999999999</v>
      </c>
      <c r="AC55" s="1">
        <v>0.77400000000000002</v>
      </c>
      <c r="AD55" s="1">
        <v>0.41399999999999998</v>
      </c>
      <c r="AE55" s="1">
        <v>0.66900000000000004</v>
      </c>
      <c r="AF55" s="1">
        <v>0.113</v>
      </c>
      <c r="AG55" s="1">
        <v>4.7E-2</v>
      </c>
      <c r="AH55" s="1">
        <v>0.318</v>
      </c>
      <c r="AI55" s="1">
        <v>0.27100000000000002</v>
      </c>
      <c r="AJ55" s="1">
        <v>6.2046432702555526E-2</v>
      </c>
      <c r="AK55" s="1">
        <v>0.21335969257362203</v>
      </c>
      <c r="AL55" s="1">
        <v>0.1513132598710665</v>
      </c>
      <c r="AM55" s="1">
        <f>Table4[[#This Row],[Diff]]-Table4[[#This Row],[xDiff]]</f>
        <v>0.11968674012893352</v>
      </c>
    </row>
    <row r="56" spans="1:39" x14ac:dyDescent="0.25">
      <c r="A56" t="s">
        <v>132</v>
      </c>
      <c r="B56" t="s">
        <v>81</v>
      </c>
      <c r="C56">
        <v>53</v>
      </c>
      <c r="D56">
        <v>186</v>
      </c>
      <c r="E56">
        <v>205</v>
      </c>
      <c r="F56">
        <v>38</v>
      </c>
      <c r="G56">
        <v>13</v>
      </c>
      <c r="H56">
        <v>12</v>
      </c>
      <c r="I56">
        <v>0</v>
      </c>
      <c r="J56">
        <v>13</v>
      </c>
      <c r="K56">
        <v>31</v>
      </c>
      <c r="L56">
        <v>25</v>
      </c>
      <c r="M56">
        <v>18</v>
      </c>
      <c r="N56">
        <v>1</v>
      </c>
      <c r="O56">
        <v>90</v>
      </c>
      <c r="P56">
        <v>1</v>
      </c>
      <c r="Q56">
        <v>0</v>
      </c>
      <c r="R56">
        <v>0</v>
      </c>
      <c r="S56">
        <v>3</v>
      </c>
      <c r="T56">
        <v>0</v>
      </c>
      <c r="U56">
        <v>0</v>
      </c>
      <c r="V56">
        <v>0.20399999999999999</v>
      </c>
      <c r="W56">
        <v>0.317</v>
      </c>
      <c r="X56" s="1">
        <v>0.31</v>
      </c>
      <c r="Y56" s="1">
        <v>0.73699999999999999</v>
      </c>
      <c r="Z56" s="1">
        <v>0.47299999999999998</v>
      </c>
      <c r="AA56" s="1">
        <v>0.36499999999999999</v>
      </c>
      <c r="AB56" s="1">
        <v>0.754</v>
      </c>
      <c r="AC56" s="1">
        <v>0.59599999999999997</v>
      </c>
      <c r="AD56" s="1">
        <v>0.38100000000000001</v>
      </c>
      <c r="AE56" s="1">
        <v>0.59499999999999997</v>
      </c>
      <c r="AF56" s="1">
        <v>0.191</v>
      </c>
      <c r="AG56" s="1">
        <v>8.7999999999999995E-2</v>
      </c>
      <c r="AH56" s="1">
        <v>0.439</v>
      </c>
      <c r="AI56" s="1">
        <v>0.35099999999999998</v>
      </c>
      <c r="AJ56" s="1">
        <v>0.11784365882930666</v>
      </c>
      <c r="AK56" s="1">
        <v>0.35215978564227662</v>
      </c>
      <c r="AL56" s="1">
        <v>0.23431612681296998</v>
      </c>
      <c r="AM56" s="1">
        <f>Table4[[#This Row],[Diff]]-Table4[[#This Row],[xDiff]]</f>
        <v>0.11668387318703</v>
      </c>
    </row>
    <row r="57" spans="1:39" x14ac:dyDescent="0.25">
      <c r="A57" t="s">
        <v>1680</v>
      </c>
      <c r="B57" t="s">
        <v>100</v>
      </c>
      <c r="C57">
        <v>22</v>
      </c>
      <c r="D57">
        <v>26</v>
      </c>
      <c r="E57">
        <v>28</v>
      </c>
      <c r="F57">
        <v>4</v>
      </c>
      <c r="G57">
        <v>1</v>
      </c>
      <c r="H57">
        <v>3</v>
      </c>
      <c r="I57">
        <v>0</v>
      </c>
      <c r="J57">
        <v>0</v>
      </c>
      <c r="K57">
        <v>4</v>
      </c>
      <c r="L57">
        <v>2</v>
      </c>
      <c r="M57">
        <v>1</v>
      </c>
      <c r="N57">
        <v>0</v>
      </c>
      <c r="O57">
        <v>11</v>
      </c>
      <c r="P57">
        <v>0</v>
      </c>
      <c r="Q57">
        <v>0</v>
      </c>
      <c r="R57">
        <v>1</v>
      </c>
      <c r="S57">
        <v>1</v>
      </c>
      <c r="T57">
        <v>1</v>
      </c>
      <c r="U57">
        <v>0</v>
      </c>
      <c r="V57">
        <v>0.154</v>
      </c>
      <c r="W57">
        <v>0.19600000000000001</v>
      </c>
      <c r="X57" s="1">
        <v>0.27900000000000003</v>
      </c>
      <c r="Y57" s="1">
        <v>0.76900000000000002</v>
      </c>
      <c r="Z57" s="1">
        <v>0.504</v>
      </c>
      <c r="AA57" s="1">
        <v>0.41199999999999998</v>
      </c>
      <c r="AB57" s="1">
        <v>0.8</v>
      </c>
      <c r="AC57" s="1">
        <v>0.68400000000000005</v>
      </c>
      <c r="AD57" s="1">
        <v>0.46</v>
      </c>
      <c r="AE57" s="1">
        <v>0.85699999999999998</v>
      </c>
      <c r="AF57" s="1">
        <v>0.159</v>
      </c>
      <c r="AG57" s="1">
        <v>3.5999999999999997E-2</v>
      </c>
      <c r="AH57" s="1">
        <v>0.39300000000000002</v>
      </c>
      <c r="AI57" s="1">
        <v>0.35700000000000004</v>
      </c>
      <c r="AJ57" s="1">
        <v>6.697431467440873E-2</v>
      </c>
      <c r="AK57" s="1">
        <v>0.30766602965121814</v>
      </c>
      <c r="AL57" s="1">
        <v>0.24069171497680941</v>
      </c>
      <c r="AM57" s="1">
        <f>Table4[[#This Row],[Diff]]-Table4[[#This Row],[xDiff]]</f>
        <v>0.11630828502319063</v>
      </c>
    </row>
    <row r="58" spans="1:39" x14ac:dyDescent="0.25">
      <c r="A58" t="s">
        <v>333</v>
      </c>
      <c r="B58" t="s">
        <v>81</v>
      </c>
      <c r="C58">
        <v>16</v>
      </c>
      <c r="D58">
        <v>39</v>
      </c>
      <c r="E58">
        <v>44</v>
      </c>
      <c r="F58">
        <v>9</v>
      </c>
      <c r="G58">
        <v>6</v>
      </c>
      <c r="H58">
        <v>3</v>
      </c>
      <c r="I58">
        <v>0</v>
      </c>
      <c r="J58">
        <v>0</v>
      </c>
      <c r="K58">
        <v>3</v>
      </c>
      <c r="L58">
        <v>1</v>
      </c>
      <c r="M58">
        <v>4</v>
      </c>
      <c r="N58">
        <v>0</v>
      </c>
      <c r="O58">
        <v>9</v>
      </c>
      <c r="P58">
        <v>1</v>
      </c>
      <c r="Q58">
        <v>0</v>
      </c>
      <c r="R58">
        <v>0</v>
      </c>
      <c r="S58">
        <v>0</v>
      </c>
      <c r="T58">
        <v>1</v>
      </c>
      <c r="U58">
        <v>1</v>
      </c>
      <c r="V58">
        <v>0.23100000000000001</v>
      </c>
      <c r="W58">
        <v>0.28499999999999998</v>
      </c>
      <c r="X58" s="1">
        <v>0.26500000000000001</v>
      </c>
      <c r="Y58" s="1">
        <v>0.60799999999999998</v>
      </c>
      <c r="Z58" s="1">
        <v>0.40600000000000003</v>
      </c>
      <c r="AA58" s="1">
        <v>0.8</v>
      </c>
      <c r="AB58" s="1">
        <v>0.93799999999999994</v>
      </c>
      <c r="AC58" s="1">
        <v>0.88500000000000001</v>
      </c>
      <c r="AD58" s="1">
        <v>0.41099999999999998</v>
      </c>
      <c r="AE58" s="1">
        <v>0.54500000000000004</v>
      </c>
      <c r="AF58" s="1">
        <v>4.7E-2</v>
      </c>
      <c r="AG58" s="1">
        <v>9.0999999999999998E-2</v>
      </c>
      <c r="AH58" s="1">
        <v>0.20499999999999999</v>
      </c>
      <c r="AI58" s="1">
        <v>0.11399999999999999</v>
      </c>
      <c r="AJ58" s="1">
        <v>0.11185489765623266</v>
      </c>
      <c r="AK58" s="1">
        <v>0.11300703995607726</v>
      </c>
      <c r="AL58" s="1">
        <v>1.1521422998446024E-3</v>
      </c>
      <c r="AM58" s="1">
        <f>Table4[[#This Row],[Diff]]-Table4[[#This Row],[xDiff]]</f>
        <v>0.11284785770015539</v>
      </c>
    </row>
    <row r="59" spans="1:39" x14ac:dyDescent="0.25">
      <c r="A59" t="s">
        <v>235</v>
      </c>
      <c r="B59" t="s">
        <v>165</v>
      </c>
      <c r="C59">
        <v>12</v>
      </c>
      <c r="D59">
        <v>22</v>
      </c>
      <c r="E59">
        <v>23</v>
      </c>
      <c r="F59">
        <v>3</v>
      </c>
      <c r="G59">
        <v>2</v>
      </c>
      <c r="H59">
        <v>1</v>
      </c>
      <c r="I59">
        <v>0</v>
      </c>
      <c r="J59">
        <v>0</v>
      </c>
      <c r="K59">
        <v>0</v>
      </c>
      <c r="L59">
        <v>3</v>
      </c>
      <c r="M59">
        <v>0</v>
      </c>
      <c r="N59">
        <v>0</v>
      </c>
      <c r="O59">
        <v>7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0.13600000000000001</v>
      </c>
      <c r="W59">
        <v>0.16200000000000001</v>
      </c>
      <c r="X59" s="1">
        <v>0.28299999999999997</v>
      </c>
      <c r="Y59" s="1">
        <v>0.58099999999999996</v>
      </c>
      <c r="Z59" s="1">
        <v>0.40300000000000002</v>
      </c>
      <c r="AA59" s="1">
        <v>0.69199999999999995</v>
      </c>
      <c r="AB59" s="1">
        <v>0.72199999999999998</v>
      </c>
      <c r="AC59" s="1">
        <v>0.71</v>
      </c>
      <c r="AD59" s="1">
        <v>0.40300000000000002</v>
      </c>
      <c r="AE59" s="1">
        <v>0.60899999999999999</v>
      </c>
      <c r="AF59" s="1">
        <v>0.11700000000000001</v>
      </c>
      <c r="AG59" s="1">
        <v>0</v>
      </c>
      <c r="AH59" s="1">
        <v>0.30399999999999999</v>
      </c>
      <c r="AI59" s="1">
        <v>0.30399999999999999</v>
      </c>
      <c r="AJ59" s="1">
        <v>0.12195497653368456</v>
      </c>
      <c r="AK59" s="1">
        <v>0.31360041429114094</v>
      </c>
      <c r="AL59" s="1">
        <v>0.19164543775745638</v>
      </c>
      <c r="AM59" s="1">
        <f>Table4[[#This Row],[Diff]]-Table4[[#This Row],[xDiff]]</f>
        <v>0.11235456224254362</v>
      </c>
    </row>
    <row r="60" spans="1:39" x14ac:dyDescent="0.25">
      <c r="A60" t="s">
        <v>1697</v>
      </c>
      <c r="B60" t="s">
        <v>44</v>
      </c>
      <c r="C60">
        <v>34</v>
      </c>
      <c r="D60">
        <v>100</v>
      </c>
      <c r="E60">
        <v>108</v>
      </c>
      <c r="F60">
        <v>22</v>
      </c>
      <c r="G60">
        <v>17</v>
      </c>
      <c r="H60">
        <v>4</v>
      </c>
      <c r="I60">
        <v>0</v>
      </c>
      <c r="J60">
        <v>1</v>
      </c>
      <c r="K60">
        <v>7</v>
      </c>
      <c r="L60">
        <v>6</v>
      </c>
      <c r="M60">
        <v>8</v>
      </c>
      <c r="N60">
        <v>0</v>
      </c>
      <c r="O60">
        <v>24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0.22</v>
      </c>
      <c r="W60">
        <v>0.255</v>
      </c>
      <c r="X60" s="1">
        <v>0.27900000000000003</v>
      </c>
      <c r="Y60" s="1">
        <v>0.61499999999999999</v>
      </c>
      <c r="Z60" s="1">
        <v>0.41899999999999998</v>
      </c>
      <c r="AA60" s="1">
        <v>0.67100000000000004</v>
      </c>
      <c r="AB60" s="1">
        <v>0.96499999999999997</v>
      </c>
      <c r="AC60" s="1">
        <v>0.85099999999999998</v>
      </c>
      <c r="AD60" s="1">
        <v>0.41599999999999998</v>
      </c>
      <c r="AE60" s="1">
        <v>0.57399999999999995</v>
      </c>
      <c r="AF60" s="1">
        <v>6.2E-2</v>
      </c>
      <c r="AG60" s="1">
        <v>7.3999999999999996E-2</v>
      </c>
      <c r="AH60" s="1">
        <v>0.222</v>
      </c>
      <c r="AI60" s="1">
        <v>0.14800000000000002</v>
      </c>
      <c r="AJ60" s="1">
        <v>0.10118611669235603</v>
      </c>
      <c r="AK60" s="1">
        <v>0.14238687402288996</v>
      </c>
      <c r="AL60" s="1">
        <v>4.1200757330533938E-2</v>
      </c>
      <c r="AM60" s="1">
        <f>Table4[[#This Row],[Diff]]-Table4[[#This Row],[xDiff]]</f>
        <v>0.10679924266946608</v>
      </c>
    </row>
    <row r="61" spans="1:39" x14ac:dyDescent="0.25">
      <c r="A61" t="s">
        <v>324</v>
      </c>
      <c r="B61" t="s">
        <v>78</v>
      </c>
      <c r="C61">
        <v>33</v>
      </c>
      <c r="D61">
        <v>82</v>
      </c>
      <c r="E61">
        <v>86</v>
      </c>
      <c r="F61">
        <v>17</v>
      </c>
      <c r="G61">
        <v>13</v>
      </c>
      <c r="H61">
        <v>4</v>
      </c>
      <c r="I61">
        <v>0</v>
      </c>
      <c r="J61">
        <v>0</v>
      </c>
      <c r="K61">
        <v>8</v>
      </c>
      <c r="L61">
        <v>8</v>
      </c>
      <c r="M61">
        <v>4</v>
      </c>
      <c r="N61">
        <v>0</v>
      </c>
      <c r="O61">
        <v>22</v>
      </c>
      <c r="P61">
        <v>0</v>
      </c>
      <c r="Q61">
        <v>0</v>
      </c>
      <c r="R61">
        <v>0</v>
      </c>
      <c r="S61">
        <v>0</v>
      </c>
      <c r="T61">
        <v>6</v>
      </c>
      <c r="U61">
        <v>2</v>
      </c>
      <c r="V61">
        <v>0.20699999999999999</v>
      </c>
      <c r="W61">
        <v>0.223</v>
      </c>
      <c r="X61" s="1">
        <v>0.28599999999999998</v>
      </c>
      <c r="Y61" s="1">
        <v>0.621</v>
      </c>
      <c r="Z61" s="1">
        <v>0.432</v>
      </c>
      <c r="AA61" s="1">
        <v>0.73699999999999999</v>
      </c>
      <c r="AB61" s="1">
        <v>0.88400000000000001</v>
      </c>
      <c r="AC61" s="1">
        <v>0.82899999999999996</v>
      </c>
      <c r="AD61" s="1">
        <v>0.435</v>
      </c>
      <c r="AE61" s="1">
        <v>0.66300000000000003</v>
      </c>
      <c r="AF61" s="1">
        <v>7.3999999999999996E-2</v>
      </c>
      <c r="AG61" s="1">
        <v>4.7E-2</v>
      </c>
      <c r="AH61" s="1">
        <v>0.25600000000000001</v>
      </c>
      <c r="AI61" s="1">
        <v>0.20900000000000002</v>
      </c>
      <c r="AJ61" s="1">
        <v>8.3166899448297527E-2</v>
      </c>
      <c r="AK61" s="1">
        <v>0.18753543724791669</v>
      </c>
      <c r="AL61" s="1">
        <v>0.10436853779961916</v>
      </c>
      <c r="AM61" s="1">
        <f>Table4[[#This Row],[Diff]]-Table4[[#This Row],[xDiff]]</f>
        <v>0.10463146220038086</v>
      </c>
    </row>
    <row r="62" spans="1:39" x14ac:dyDescent="0.25">
      <c r="A62" t="s">
        <v>1706</v>
      </c>
      <c r="B62" t="s">
        <v>46</v>
      </c>
      <c r="C62">
        <v>24</v>
      </c>
      <c r="D62">
        <v>85</v>
      </c>
      <c r="E62">
        <v>95</v>
      </c>
      <c r="F62">
        <v>32</v>
      </c>
      <c r="G62">
        <v>18</v>
      </c>
      <c r="H62">
        <v>7</v>
      </c>
      <c r="I62">
        <v>2</v>
      </c>
      <c r="J62">
        <v>5</v>
      </c>
      <c r="K62">
        <v>17</v>
      </c>
      <c r="L62">
        <v>11</v>
      </c>
      <c r="M62">
        <v>9</v>
      </c>
      <c r="N62">
        <v>2</v>
      </c>
      <c r="O62">
        <v>20</v>
      </c>
      <c r="P62">
        <v>1</v>
      </c>
      <c r="Q62">
        <v>0</v>
      </c>
      <c r="R62">
        <v>0</v>
      </c>
      <c r="S62">
        <v>2</v>
      </c>
      <c r="T62">
        <v>1</v>
      </c>
      <c r="U62">
        <v>0</v>
      </c>
      <c r="V62">
        <v>0.376</v>
      </c>
      <c r="W62">
        <v>0.46400000000000002</v>
      </c>
      <c r="X62" s="1">
        <v>0.28899999999999998</v>
      </c>
      <c r="Y62" s="1">
        <v>0.68500000000000005</v>
      </c>
      <c r="Z62" s="1">
        <v>0.441</v>
      </c>
      <c r="AA62" s="1">
        <v>0.65200000000000002</v>
      </c>
      <c r="AB62" s="1">
        <v>0.96099999999999997</v>
      </c>
      <c r="AC62" s="1">
        <v>0.83599999999999997</v>
      </c>
      <c r="AD62" s="1">
        <v>0.38400000000000001</v>
      </c>
      <c r="AE62" s="1">
        <v>0.55800000000000005</v>
      </c>
      <c r="AF62" s="1">
        <v>7.1999999999999995E-2</v>
      </c>
      <c r="AG62" s="1">
        <v>9.5000000000000001E-2</v>
      </c>
      <c r="AH62" s="1">
        <v>0.21099999999999999</v>
      </c>
      <c r="AI62" s="1">
        <v>0.11599999999999999</v>
      </c>
      <c r="AJ62" s="1">
        <v>0.11956172543798672</v>
      </c>
      <c r="AK62" s="1">
        <v>0.13114314284407985</v>
      </c>
      <c r="AL62" s="1">
        <v>1.1581417406093128E-2</v>
      </c>
      <c r="AM62" s="1">
        <f>Table4[[#This Row],[Diff]]-Table4[[#This Row],[xDiff]]</f>
        <v>0.10441858259390686</v>
      </c>
    </row>
    <row r="63" spans="1:39" x14ac:dyDescent="0.25">
      <c r="A63" t="s">
        <v>585</v>
      </c>
      <c r="B63" t="s">
        <v>90</v>
      </c>
      <c r="C63">
        <v>30</v>
      </c>
      <c r="D63">
        <v>98</v>
      </c>
      <c r="E63">
        <v>103</v>
      </c>
      <c r="F63">
        <v>30</v>
      </c>
      <c r="G63">
        <v>21</v>
      </c>
      <c r="H63">
        <v>7</v>
      </c>
      <c r="I63">
        <v>0</v>
      </c>
      <c r="J63">
        <v>2</v>
      </c>
      <c r="K63">
        <v>14</v>
      </c>
      <c r="L63">
        <v>17</v>
      </c>
      <c r="M63">
        <v>2</v>
      </c>
      <c r="N63">
        <v>0</v>
      </c>
      <c r="O63">
        <v>29</v>
      </c>
      <c r="P63">
        <v>1</v>
      </c>
      <c r="Q63">
        <v>2</v>
      </c>
      <c r="R63">
        <v>0</v>
      </c>
      <c r="S63">
        <v>1</v>
      </c>
      <c r="T63">
        <v>1</v>
      </c>
      <c r="U63">
        <v>0</v>
      </c>
      <c r="V63">
        <v>0.30599999999999999</v>
      </c>
      <c r="W63">
        <v>0.32300000000000001</v>
      </c>
      <c r="X63" s="1">
        <v>0.40400000000000003</v>
      </c>
      <c r="Y63" s="1">
        <v>0.75800000000000001</v>
      </c>
      <c r="Z63" s="1">
        <v>0.55400000000000005</v>
      </c>
      <c r="AA63" s="1">
        <v>0.61399999999999999</v>
      </c>
      <c r="AB63" s="1">
        <v>0.86899999999999999</v>
      </c>
      <c r="AC63" s="1">
        <v>0.76200000000000001</v>
      </c>
      <c r="AD63" s="1">
        <v>0.42499999999999999</v>
      </c>
      <c r="AE63" s="1">
        <v>0.621</v>
      </c>
      <c r="AF63" s="1">
        <v>0.13200000000000001</v>
      </c>
      <c r="AG63" s="1">
        <v>1.9E-2</v>
      </c>
      <c r="AH63" s="1">
        <v>0.28199999999999997</v>
      </c>
      <c r="AI63" s="1">
        <v>0.26299999999999996</v>
      </c>
      <c r="AJ63" s="1">
        <v>3.7932618930509143E-2</v>
      </c>
      <c r="AK63" s="1">
        <v>0.19672664735933143</v>
      </c>
      <c r="AL63" s="1">
        <v>0.15879402842882229</v>
      </c>
      <c r="AM63" s="1">
        <f>Table4[[#This Row],[Diff]]-Table4[[#This Row],[xDiff]]</f>
        <v>0.10420597157117767</v>
      </c>
    </row>
    <row r="64" spans="1:39" x14ac:dyDescent="0.25">
      <c r="A64" t="s">
        <v>498</v>
      </c>
      <c r="B64" t="s">
        <v>42</v>
      </c>
      <c r="C64">
        <v>8</v>
      </c>
      <c r="D64">
        <v>16</v>
      </c>
      <c r="E64">
        <v>17</v>
      </c>
      <c r="F64">
        <v>4</v>
      </c>
      <c r="G64">
        <v>3</v>
      </c>
      <c r="H64">
        <v>1</v>
      </c>
      <c r="I64">
        <v>0</v>
      </c>
      <c r="J64">
        <v>0</v>
      </c>
      <c r="K64">
        <v>1</v>
      </c>
      <c r="L64">
        <v>4</v>
      </c>
      <c r="M64">
        <v>0</v>
      </c>
      <c r="N64">
        <v>0</v>
      </c>
      <c r="O64">
        <v>5</v>
      </c>
      <c r="P64">
        <v>0</v>
      </c>
      <c r="Q64">
        <v>1</v>
      </c>
      <c r="R64">
        <v>0</v>
      </c>
      <c r="S64">
        <v>2</v>
      </c>
      <c r="T64">
        <v>0</v>
      </c>
      <c r="U64">
        <v>0</v>
      </c>
      <c r="V64">
        <v>0.25</v>
      </c>
      <c r="W64">
        <v>0.22900000000000001</v>
      </c>
      <c r="X64" s="1">
        <v>0.45</v>
      </c>
      <c r="Y64" s="1">
        <v>0.8</v>
      </c>
      <c r="Z64" s="1">
        <v>0.58499999999999996</v>
      </c>
      <c r="AA64" s="1">
        <v>0.55600000000000005</v>
      </c>
      <c r="AB64" s="1">
        <v>0.85</v>
      </c>
      <c r="AC64" s="1">
        <v>0.71099999999999997</v>
      </c>
      <c r="AD64" s="1">
        <v>0.38500000000000001</v>
      </c>
      <c r="AE64" s="1">
        <v>0.64700000000000002</v>
      </c>
      <c r="AF64" s="1">
        <v>0.16900000000000001</v>
      </c>
      <c r="AG64" s="1">
        <v>0</v>
      </c>
      <c r="AH64" s="1">
        <v>0.29399999999999998</v>
      </c>
      <c r="AI64" s="1">
        <v>0.29399999999999998</v>
      </c>
      <c r="AJ64" s="1">
        <v>3.2811915621343356E-2</v>
      </c>
      <c r="AK64" s="1">
        <v>0.2244066629145855</v>
      </c>
      <c r="AL64" s="1">
        <v>0.19159474729324213</v>
      </c>
      <c r="AM64" s="1">
        <f>Table4[[#This Row],[Diff]]-Table4[[#This Row],[xDiff]]</f>
        <v>0.10240525270675785</v>
      </c>
    </row>
    <row r="65" spans="1:39" x14ac:dyDescent="0.25">
      <c r="A65" t="s">
        <v>168</v>
      </c>
      <c r="B65" t="s">
        <v>58</v>
      </c>
      <c r="C65">
        <v>19</v>
      </c>
      <c r="D65">
        <v>41</v>
      </c>
      <c r="E65">
        <v>45</v>
      </c>
      <c r="F65">
        <v>3</v>
      </c>
      <c r="G65">
        <v>2</v>
      </c>
      <c r="H65">
        <v>0</v>
      </c>
      <c r="I65">
        <v>0</v>
      </c>
      <c r="J65">
        <v>1</v>
      </c>
      <c r="K65">
        <v>2</v>
      </c>
      <c r="L65">
        <v>1</v>
      </c>
      <c r="M65">
        <v>0</v>
      </c>
      <c r="N65">
        <v>0</v>
      </c>
      <c r="O65">
        <v>11</v>
      </c>
      <c r="P65">
        <v>0</v>
      </c>
      <c r="Q65">
        <v>0</v>
      </c>
      <c r="R65">
        <v>4</v>
      </c>
      <c r="S65">
        <v>1</v>
      </c>
      <c r="T65">
        <v>0</v>
      </c>
      <c r="U65">
        <v>0</v>
      </c>
      <c r="V65">
        <v>7.2999999999999995E-2</v>
      </c>
      <c r="W65">
        <v>9.0999999999999998E-2</v>
      </c>
      <c r="X65" s="1">
        <v>0.39</v>
      </c>
      <c r="Y65" s="1">
        <v>0.69299999999999995</v>
      </c>
      <c r="Z65" s="1">
        <v>0.53500000000000003</v>
      </c>
      <c r="AA65" s="1">
        <v>0.59399999999999997</v>
      </c>
      <c r="AB65" s="1">
        <v>0.96199999999999997</v>
      </c>
      <c r="AC65" s="1">
        <v>0.82099999999999995</v>
      </c>
      <c r="AD65" s="1">
        <v>0.47799999999999998</v>
      </c>
      <c r="AE65" s="1">
        <v>0.622</v>
      </c>
      <c r="AF65" s="1">
        <v>9.6000000000000002E-2</v>
      </c>
      <c r="AG65" s="1">
        <v>0</v>
      </c>
      <c r="AH65" s="1">
        <v>0.24399999999999999</v>
      </c>
      <c r="AI65" s="1">
        <v>0.24399999999999999</v>
      </c>
      <c r="AJ65" s="1">
        <v>1.5703495689466558E-2</v>
      </c>
      <c r="AK65" s="1">
        <v>0.15771982202603485</v>
      </c>
      <c r="AL65" s="1">
        <v>0.1420163263365683</v>
      </c>
      <c r="AM65" s="1">
        <f>Table4[[#This Row],[Diff]]-Table4[[#This Row],[xDiff]]</f>
        <v>0.1019836736634317</v>
      </c>
    </row>
    <row r="66" spans="1:39" x14ac:dyDescent="0.25">
      <c r="A66" t="s">
        <v>494</v>
      </c>
      <c r="B66" t="s">
        <v>165</v>
      </c>
      <c r="C66">
        <v>41</v>
      </c>
      <c r="D66">
        <v>108</v>
      </c>
      <c r="E66">
        <v>116</v>
      </c>
      <c r="F66">
        <v>23</v>
      </c>
      <c r="G66">
        <v>17</v>
      </c>
      <c r="H66">
        <v>3</v>
      </c>
      <c r="I66">
        <v>1</v>
      </c>
      <c r="J66">
        <v>2</v>
      </c>
      <c r="K66">
        <v>14</v>
      </c>
      <c r="L66">
        <v>7</v>
      </c>
      <c r="M66">
        <v>5</v>
      </c>
      <c r="N66">
        <v>0</v>
      </c>
      <c r="O66">
        <v>39</v>
      </c>
      <c r="P66">
        <v>2</v>
      </c>
      <c r="Q66">
        <v>0</v>
      </c>
      <c r="R66">
        <v>1</v>
      </c>
      <c r="S66">
        <v>0</v>
      </c>
      <c r="T66">
        <v>12</v>
      </c>
      <c r="U66">
        <v>0</v>
      </c>
      <c r="V66">
        <v>0.21299999999999999</v>
      </c>
      <c r="W66">
        <v>0.254</v>
      </c>
      <c r="X66" s="1">
        <v>0.29699999999999999</v>
      </c>
      <c r="Y66" s="1">
        <v>0.69299999999999995</v>
      </c>
      <c r="Z66" s="1">
        <v>0.49299999999999999</v>
      </c>
      <c r="AA66" s="1">
        <v>0.36799999999999999</v>
      </c>
      <c r="AB66" s="1">
        <v>0.85899999999999999</v>
      </c>
      <c r="AC66" s="1">
        <v>0.71</v>
      </c>
      <c r="AD66" s="1">
        <v>0.496</v>
      </c>
      <c r="AE66" s="1">
        <v>0.57799999999999996</v>
      </c>
      <c r="AF66" s="1">
        <v>0.14299999999999999</v>
      </c>
      <c r="AG66" s="1">
        <v>4.2999999999999997E-2</v>
      </c>
      <c r="AH66" s="1">
        <v>0.33600000000000002</v>
      </c>
      <c r="AI66" s="1">
        <v>0.29300000000000004</v>
      </c>
      <c r="AJ66" s="1">
        <v>6.3120554321584796E-2</v>
      </c>
      <c r="AK66" s="1">
        <v>0.25676678645725737</v>
      </c>
      <c r="AL66" s="1">
        <v>0.19364623213567256</v>
      </c>
      <c r="AM66" s="1">
        <f>Table4[[#This Row],[Diff]]-Table4[[#This Row],[xDiff]]</f>
        <v>9.935376786432748E-2</v>
      </c>
    </row>
    <row r="67" spans="1:39" x14ac:dyDescent="0.25">
      <c r="A67" t="s">
        <v>1681</v>
      </c>
      <c r="B67" t="s">
        <v>163</v>
      </c>
      <c r="C67">
        <v>12</v>
      </c>
      <c r="D67">
        <v>37</v>
      </c>
      <c r="E67">
        <v>41</v>
      </c>
      <c r="F67">
        <v>7</v>
      </c>
      <c r="G67">
        <v>6</v>
      </c>
      <c r="H67">
        <v>1</v>
      </c>
      <c r="I67">
        <v>0</v>
      </c>
      <c r="J67">
        <v>0</v>
      </c>
      <c r="K67">
        <v>6</v>
      </c>
      <c r="L67">
        <v>2</v>
      </c>
      <c r="M67">
        <v>3</v>
      </c>
      <c r="N67">
        <v>0</v>
      </c>
      <c r="O67">
        <v>16</v>
      </c>
      <c r="P67">
        <v>1</v>
      </c>
      <c r="Q67">
        <v>0</v>
      </c>
      <c r="R67">
        <v>0</v>
      </c>
      <c r="S67">
        <v>0</v>
      </c>
      <c r="T67">
        <v>2</v>
      </c>
      <c r="U67">
        <v>0</v>
      </c>
      <c r="V67">
        <v>0.189</v>
      </c>
      <c r="W67">
        <v>0.22800000000000001</v>
      </c>
      <c r="X67" s="1">
        <v>0.34699999999999998</v>
      </c>
      <c r="Y67" s="1">
        <v>0.69399999999999995</v>
      </c>
      <c r="Z67" s="1">
        <v>0.497</v>
      </c>
      <c r="AA67" s="1">
        <v>0.48499999999999999</v>
      </c>
      <c r="AB67" s="1">
        <v>0.82</v>
      </c>
      <c r="AC67" s="1">
        <v>0.68700000000000006</v>
      </c>
      <c r="AD67" s="1">
        <v>0.43099999999999999</v>
      </c>
      <c r="AE67" s="1">
        <v>0.58499999999999996</v>
      </c>
      <c r="AF67" s="1">
        <v>0.156</v>
      </c>
      <c r="AG67" s="1">
        <v>7.2999999999999995E-2</v>
      </c>
      <c r="AH67" s="1">
        <v>0.39</v>
      </c>
      <c r="AI67" s="1">
        <v>0.317</v>
      </c>
      <c r="AJ67" s="1">
        <v>6.2869301643918254E-2</v>
      </c>
      <c r="AK67" s="1">
        <v>0.28149461851021695</v>
      </c>
      <c r="AL67" s="1">
        <v>0.21862531686629871</v>
      </c>
      <c r="AM67" s="1">
        <f>Table4[[#This Row],[Diff]]-Table4[[#This Row],[xDiff]]</f>
        <v>9.8374683133701291E-2</v>
      </c>
    </row>
    <row r="68" spans="1:39" x14ac:dyDescent="0.25">
      <c r="A68" t="s">
        <v>447</v>
      </c>
      <c r="B68" t="s">
        <v>163</v>
      </c>
      <c r="C68">
        <v>13</v>
      </c>
      <c r="D68">
        <v>34</v>
      </c>
      <c r="E68">
        <v>38</v>
      </c>
      <c r="F68">
        <v>4</v>
      </c>
      <c r="G68">
        <v>2</v>
      </c>
      <c r="H68">
        <v>1</v>
      </c>
      <c r="I68">
        <v>0</v>
      </c>
      <c r="J68">
        <v>1</v>
      </c>
      <c r="K68">
        <v>2</v>
      </c>
      <c r="L68">
        <v>2</v>
      </c>
      <c r="M68">
        <v>4</v>
      </c>
      <c r="N68">
        <v>0</v>
      </c>
      <c r="O68">
        <v>12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0.11799999999999999</v>
      </c>
      <c r="W68">
        <v>0.20499999999999999</v>
      </c>
      <c r="X68" s="1">
        <v>0.161</v>
      </c>
      <c r="Y68" s="1">
        <v>0.57099999999999995</v>
      </c>
      <c r="Z68" s="1">
        <v>0.33300000000000002</v>
      </c>
      <c r="AA68" s="1">
        <v>0.214</v>
      </c>
      <c r="AB68" s="1">
        <v>0.83299999999999996</v>
      </c>
      <c r="AC68" s="1">
        <v>0.66</v>
      </c>
      <c r="AD68" s="1">
        <v>0.42</v>
      </c>
      <c r="AE68" s="1">
        <v>0.63200000000000001</v>
      </c>
      <c r="AF68" s="1">
        <v>0.113</v>
      </c>
      <c r="AG68" s="1">
        <v>0.105</v>
      </c>
      <c r="AH68" s="1">
        <v>0.316</v>
      </c>
      <c r="AI68" s="1">
        <v>0.21100000000000002</v>
      </c>
      <c r="AJ68" s="1">
        <v>0.21749661214389424</v>
      </c>
      <c r="AK68" s="1">
        <v>0.33149765877091536</v>
      </c>
      <c r="AL68" s="1">
        <v>0.11400104662702112</v>
      </c>
      <c r="AM68" s="1">
        <f>Table4[[#This Row],[Diff]]-Table4[[#This Row],[xDiff]]</f>
        <v>9.6998953372978897E-2</v>
      </c>
    </row>
    <row r="69" spans="1:39" x14ac:dyDescent="0.25">
      <c r="A69" t="s">
        <v>1540</v>
      </c>
      <c r="B69" t="s">
        <v>163</v>
      </c>
      <c r="C69">
        <v>21</v>
      </c>
      <c r="D69">
        <v>56</v>
      </c>
      <c r="E69">
        <v>62</v>
      </c>
      <c r="F69">
        <v>9</v>
      </c>
      <c r="G69">
        <v>5</v>
      </c>
      <c r="H69">
        <v>1</v>
      </c>
      <c r="I69">
        <v>1</v>
      </c>
      <c r="J69">
        <v>2</v>
      </c>
      <c r="K69">
        <v>8</v>
      </c>
      <c r="L69">
        <v>6</v>
      </c>
      <c r="M69">
        <v>5</v>
      </c>
      <c r="N69">
        <v>0</v>
      </c>
      <c r="O69">
        <v>19</v>
      </c>
      <c r="P69">
        <v>1</v>
      </c>
      <c r="Q69">
        <v>0</v>
      </c>
      <c r="R69">
        <v>0</v>
      </c>
      <c r="S69">
        <v>0</v>
      </c>
      <c r="T69">
        <v>2</v>
      </c>
      <c r="U69">
        <v>2</v>
      </c>
      <c r="V69">
        <v>0.161</v>
      </c>
      <c r="W69">
        <v>0.248</v>
      </c>
      <c r="X69" s="1">
        <v>0.26400000000000001</v>
      </c>
      <c r="Y69" s="1">
        <v>0.57999999999999996</v>
      </c>
      <c r="Z69" s="1">
        <v>0.38400000000000001</v>
      </c>
      <c r="AA69" s="1">
        <v>0.53500000000000003</v>
      </c>
      <c r="AB69" s="1">
        <v>0.91400000000000003</v>
      </c>
      <c r="AC69" s="1">
        <v>0.752</v>
      </c>
      <c r="AD69" s="1">
        <v>0.38</v>
      </c>
      <c r="AE69" s="1">
        <v>0.61299999999999999</v>
      </c>
      <c r="AF69" s="1">
        <v>9.5000000000000001E-2</v>
      </c>
      <c r="AG69" s="1">
        <v>8.1000000000000003E-2</v>
      </c>
      <c r="AH69" s="1">
        <v>0.30599999999999999</v>
      </c>
      <c r="AI69" s="1">
        <v>0.22499999999999998</v>
      </c>
      <c r="AJ69" s="1">
        <v>0.12402735280608357</v>
      </c>
      <c r="AK69" s="1">
        <v>0.25367108939672867</v>
      </c>
      <c r="AL69" s="1">
        <v>0.1296437365906451</v>
      </c>
      <c r="AM69" s="1">
        <f>Table4[[#This Row],[Diff]]-Table4[[#This Row],[xDiff]]</f>
        <v>9.535626340935488E-2</v>
      </c>
    </row>
    <row r="70" spans="1:39" x14ac:dyDescent="0.25">
      <c r="A70" t="s">
        <v>321</v>
      </c>
      <c r="B70" t="s">
        <v>38</v>
      </c>
      <c r="C70">
        <v>36</v>
      </c>
      <c r="D70">
        <v>119</v>
      </c>
      <c r="E70">
        <v>132</v>
      </c>
      <c r="F70">
        <v>21</v>
      </c>
      <c r="G70">
        <v>9</v>
      </c>
      <c r="H70">
        <v>7</v>
      </c>
      <c r="I70">
        <v>0</v>
      </c>
      <c r="J70">
        <v>5</v>
      </c>
      <c r="K70">
        <v>14</v>
      </c>
      <c r="L70">
        <v>15</v>
      </c>
      <c r="M70">
        <v>10</v>
      </c>
      <c r="N70">
        <v>0</v>
      </c>
      <c r="O70">
        <v>42</v>
      </c>
      <c r="P70">
        <v>2</v>
      </c>
      <c r="Q70">
        <v>1</v>
      </c>
      <c r="R70">
        <v>0</v>
      </c>
      <c r="S70">
        <v>4</v>
      </c>
      <c r="T70">
        <v>0</v>
      </c>
      <c r="U70">
        <v>0</v>
      </c>
      <c r="V70">
        <v>0.17599999999999999</v>
      </c>
      <c r="W70">
        <v>0.26500000000000001</v>
      </c>
      <c r="X70" s="1">
        <v>0.26</v>
      </c>
      <c r="Y70" s="1">
        <v>0.67800000000000005</v>
      </c>
      <c r="Z70" s="1">
        <v>0.43099999999999999</v>
      </c>
      <c r="AA70" s="1">
        <v>0.51800000000000002</v>
      </c>
      <c r="AB70" s="1">
        <v>0.81200000000000006</v>
      </c>
      <c r="AC70" s="1">
        <v>0.70699999999999996</v>
      </c>
      <c r="AD70" s="1">
        <v>0.41</v>
      </c>
      <c r="AE70" s="1">
        <v>0.58299999999999996</v>
      </c>
      <c r="AF70" s="1">
        <v>0.126</v>
      </c>
      <c r="AG70" s="1">
        <v>7.5999999999999998E-2</v>
      </c>
      <c r="AH70" s="1">
        <v>0.318</v>
      </c>
      <c r="AI70" s="1">
        <v>0.24199999999999999</v>
      </c>
      <c r="AJ70" s="1">
        <v>0.12608657266910014</v>
      </c>
      <c r="AK70" s="1">
        <v>0.27317859046482534</v>
      </c>
      <c r="AL70" s="1">
        <v>0.1470920177957252</v>
      </c>
      <c r="AM70" s="1">
        <f>Table4[[#This Row],[Diff]]-Table4[[#This Row],[xDiff]]</f>
        <v>9.4907982204274793E-2</v>
      </c>
    </row>
    <row r="71" spans="1:39" x14ac:dyDescent="0.25">
      <c r="A71" t="s">
        <v>512</v>
      </c>
      <c r="B71" t="s">
        <v>135</v>
      </c>
      <c r="C71">
        <v>4</v>
      </c>
      <c r="D71">
        <v>9</v>
      </c>
      <c r="E71">
        <v>12</v>
      </c>
      <c r="F71">
        <v>1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3</v>
      </c>
      <c r="N71">
        <v>0</v>
      </c>
      <c r="O71">
        <v>6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0.111</v>
      </c>
      <c r="W71">
        <v>0.248</v>
      </c>
      <c r="X71" s="1">
        <v>0.21099999999999999</v>
      </c>
      <c r="Y71" s="1">
        <v>0.63200000000000001</v>
      </c>
      <c r="Z71" s="1">
        <v>0.35099999999999998</v>
      </c>
      <c r="AA71" s="1">
        <v>0.375</v>
      </c>
      <c r="AB71" s="1">
        <v>0.75</v>
      </c>
      <c r="AC71" s="1">
        <v>0.6</v>
      </c>
      <c r="AD71" s="1">
        <v>0.33300000000000002</v>
      </c>
      <c r="AE71" s="1">
        <v>0.5</v>
      </c>
      <c r="AF71" s="1">
        <v>0.14000000000000001</v>
      </c>
      <c r="AG71" s="1">
        <v>0.25</v>
      </c>
      <c r="AH71" s="1">
        <v>0.5</v>
      </c>
      <c r="AI71" s="1">
        <v>0.25</v>
      </c>
      <c r="AJ71" s="1">
        <v>0.22092151227093415</v>
      </c>
      <c r="AK71" s="1">
        <v>0.37628696211126988</v>
      </c>
      <c r="AL71" s="1">
        <v>0.15536544984033573</v>
      </c>
      <c r="AM71" s="1">
        <f>Table4[[#This Row],[Diff]]-Table4[[#This Row],[xDiff]]</f>
        <v>9.4634550159664266E-2</v>
      </c>
    </row>
    <row r="72" spans="1:39" x14ac:dyDescent="0.25">
      <c r="A72" t="s">
        <v>1661</v>
      </c>
      <c r="B72" t="s">
        <v>50</v>
      </c>
      <c r="C72">
        <v>18</v>
      </c>
      <c r="D72">
        <v>39</v>
      </c>
      <c r="E72">
        <v>44</v>
      </c>
      <c r="F72">
        <v>5</v>
      </c>
      <c r="G72">
        <v>5</v>
      </c>
      <c r="H72">
        <v>0</v>
      </c>
      <c r="I72">
        <v>0</v>
      </c>
      <c r="J72">
        <v>0</v>
      </c>
      <c r="K72">
        <v>2</v>
      </c>
      <c r="L72">
        <v>2</v>
      </c>
      <c r="M72">
        <v>4</v>
      </c>
      <c r="N72">
        <v>0</v>
      </c>
      <c r="O72">
        <v>20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0.128</v>
      </c>
      <c r="W72">
        <v>0.16800000000000001</v>
      </c>
      <c r="X72" s="1">
        <v>0.27700000000000002</v>
      </c>
      <c r="Y72" s="1">
        <v>0.59</v>
      </c>
      <c r="Z72" s="1">
        <v>0.41</v>
      </c>
      <c r="AA72" s="1">
        <v>0.51600000000000001</v>
      </c>
      <c r="AB72" s="1">
        <v>0.69399999999999995</v>
      </c>
      <c r="AC72" s="1">
        <v>0.625</v>
      </c>
      <c r="AD72" s="1">
        <v>0.42599999999999999</v>
      </c>
      <c r="AE72" s="1">
        <v>0.52300000000000002</v>
      </c>
      <c r="AF72" s="1">
        <v>0.154</v>
      </c>
      <c r="AG72" s="1">
        <v>9.0999999999999998E-2</v>
      </c>
      <c r="AH72" s="1">
        <v>0.45500000000000002</v>
      </c>
      <c r="AI72" s="1">
        <v>0.36399999999999999</v>
      </c>
      <c r="AJ72" s="1">
        <v>0.11453537846941686</v>
      </c>
      <c r="AK72" s="1">
        <v>0.3839520442603655</v>
      </c>
      <c r="AL72" s="1">
        <v>0.26941666579094864</v>
      </c>
      <c r="AM72" s="1">
        <f>Table4[[#This Row],[Diff]]-Table4[[#This Row],[xDiff]]</f>
        <v>9.4583334209051351E-2</v>
      </c>
    </row>
    <row r="73" spans="1:39" x14ac:dyDescent="0.25">
      <c r="A73" t="s">
        <v>576</v>
      </c>
      <c r="B73" t="s">
        <v>34</v>
      </c>
      <c r="C73">
        <v>21</v>
      </c>
      <c r="D73">
        <v>34</v>
      </c>
      <c r="E73">
        <v>36</v>
      </c>
      <c r="F73">
        <v>6</v>
      </c>
      <c r="G73">
        <v>4</v>
      </c>
      <c r="H73">
        <v>2</v>
      </c>
      <c r="I73">
        <v>0</v>
      </c>
      <c r="J73">
        <v>0</v>
      </c>
      <c r="K73">
        <v>3</v>
      </c>
      <c r="L73">
        <v>3</v>
      </c>
      <c r="M73">
        <v>1</v>
      </c>
      <c r="N73">
        <v>0</v>
      </c>
      <c r="O73">
        <v>11</v>
      </c>
      <c r="P73">
        <v>1</v>
      </c>
      <c r="Q73">
        <v>0</v>
      </c>
      <c r="R73">
        <v>0</v>
      </c>
      <c r="S73">
        <v>1</v>
      </c>
      <c r="T73">
        <v>1</v>
      </c>
      <c r="U73">
        <v>0</v>
      </c>
      <c r="V73">
        <v>0.17599999999999999</v>
      </c>
      <c r="W73">
        <v>0.20599999999999999</v>
      </c>
      <c r="X73" s="1">
        <v>0.222</v>
      </c>
      <c r="Y73" s="1">
        <v>0.57099999999999995</v>
      </c>
      <c r="Z73" s="1">
        <v>0.40600000000000003</v>
      </c>
      <c r="AA73" s="1">
        <v>0.64300000000000002</v>
      </c>
      <c r="AB73" s="1">
        <v>0.85</v>
      </c>
      <c r="AC73" s="1">
        <v>0.79600000000000004</v>
      </c>
      <c r="AD73" s="1">
        <v>0.52600000000000002</v>
      </c>
      <c r="AE73" s="1">
        <v>0.61099999999999999</v>
      </c>
      <c r="AF73" s="1">
        <v>8.3000000000000004E-2</v>
      </c>
      <c r="AG73" s="1">
        <v>2.8000000000000001E-2</v>
      </c>
      <c r="AH73" s="1">
        <v>0.30599999999999999</v>
      </c>
      <c r="AI73" s="1">
        <v>0.27799999999999997</v>
      </c>
      <c r="AJ73" s="1">
        <v>5.8802664711836525E-2</v>
      </c>
      <c r="AK73" s="1">
        <v>0.24295858981850585</v>
      </c>
      <c r="AL73" s="1">
        <v>0.18415592510666934</v>
      </c>
      <c r="AM73" s="1">
        <f>Table4[[#This Row],[Diff]]-Table4[[#This Row],[xDiff]]</f>
        <v>9.3844074893330631E-2</v>
      </c>
    </row>
    <row r="74" spans="1:39" x14ac:dyDescent="0.25">
      <c r="A74" t="s">
        <v>630</v>
      </c>
      <c r="B74" t="s">
        <v>38</v>
      </c>
      <c r="C74">
        <v>35</v>
      </c>
      <c r="D74">
        <v>69</v>
      </c>
      <c r="E74">
        <v>83</v>
      </c>
      <c r="F74">
        <v>10</v>
      </c>
      <c r="G74">
        <v>6</v>
      </c>
      <c r="H74">
        <v>1</v>
      </c>
      <c r="I74">
        <v>0</v>
      </c>
      <c r="J74">
        <v>3</v>
      </c>
      <c r="K74">
        <v>7</v>
      </c>
      <c r="L74">
        <v>6</v>
      </c>
      <c r="M74">
        <v>6</v>
      </c>
      <c r="N74">
        <v>0</v>
      </c>
      <c r="O74">
        <v>23</v>
      </c>
      <c r="P74">
        <v>2</v>
      </c>
      <c r="Q74">
        <v>1</v>
      </c>
      <c r="R74">
        <v>5</v>
      </c>
      <c r="S74">
        <v>3</v>
      </c>
      <c r="T74">
        <v>1</v>
      </c>
      <c r="U74">
        <v>1</v>
      </c>
      <c r="V74">
        <v>0.14499999999999999</v>
      </c>
      <c r="W74">
        <v>0.23200000000000001</v>
      </c>
      <c r="X74" s="1">
        <v>0.25900000000000001</v>
      </c>
      <c r="Y74" s="1">
        <v>0.59199999999999997</v>
      </c>
      <c r="Z74" s="1">
        <v>0.4</v>
      </c>
      <c r="AA74" s="1">
        <v>0.56000000000000005</v>
      </c>
      <c r="AB74" s="1">
        <v>0.89300000000000002</v>
      </c>
      <c r="AC74" s="1">
        <v>0.76900000000000002</v>
      </c>
      <c r="AD74" s="1">
        <v>0.42399999999999999</v>
      </c>
      <c r="AE74" s="1">
        <v>0.54200000000000004</v>
      </c>
      <c r="AF74" s="1">
        <v>9.2999999999999999E-2</v>
      </c>
      <c r="AG74" s="1">
        <v>7.1999999999999995E-2</v>
      </c>
      <c r="AH74" s="1">
        <v>0.27700000000000002</v>
      </c>
      <c r="AI74" s="1">
        <v>0.20500000000000002</v>
      </c>
      <c r="AJ74" s="1">
        <v>0.114754172916432</v>
      </c>
      <c r="AK74" s="1">
        <v>0.22621861412876143</v>
      </c>
      <c r="AL74" s="1">
        <v>0.11146444121232943</v>
      </c>
      <c r="AM74" s="1">
        <f>Table4[[#This Row],[Diff]]-Table4[[#This Row],[xDiff]]</f>
        <v>9.3535558787670586E-2</v>
      </c>
    </row>
    <row r="75" spans="1:39" x14ac:dyDescent="0.25">
      <c r="A75" t="s">
        <v>555</v>
      </c>
      <c r="B75" t="s">
        <v>44</v>
      </c>
      <c r="C75">
        <v>9</v>
      </c>
      <c r="D75">
        <v>10</v>
      </c>
      <c r="E75">
        <v>11</v>
      </c>
      <c r="F75">
        <v>2</v>
      </c>
      <c r="G75">
        <v>2</v>
      </c>
      <c r="H75">
        <v>0</v>
      </c>
      <c r="I75">
        <v>0</v>
      </c>
      <c r="J75">
        <v>0</v>
      </c>
      <c r="K75">
        <v>3</v>
      </c>
      <c r="L75">
        <v>1</v>
      </c>
      <c r="M75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0.2</v>
      </c>
      <c r="W75">
        <v>0.224</v>
      </c>
      <c r="X75" s="1">
        <v>0.26500000000000001</v>
      </c>
      <c r="Y75" s="1">
        <v>0.75</v>
      </c>
      <c r="Z75" s="1">
        <v>0.39100000000000001</v>
      </c>
      <c r="AA75" s="1">
        <v>0.55600000000000005</v>
      </c>
      <c r="AB75" s="1">
        <v>1</v>
      </c>
      <c r="AC75" s="1">
        <v>0.77800000000000002</v>
      </c>
      <c r="AD75" s="1">
        <v>0.26100000000000001</v>
      </c>
      <c r="AE75" s="1">
        <v>0.54500000000000004</v>
      </c>
      <c r="AF75" s="1">
        <v>8.6999999999999994E-2</v>
      </c>
      <c r="AG75" s="1">
        <v>9.0999999999999998E-2</v>
      </c>
      <c r="AH75" s="1">
        <v>9.0999999999999998E-2</v>
      </c>
      <c r="AI75" s="1">
        <v>0</v>
      </c>
      <c r="AJ75" s="1">
        <v>0.22129733248260053</v>
      </c>
      <c r="AK75" s="1">
        <v>0.12933386082147894</v>
      </c>
      <c r="AL75" s="1">
        <v>-9.1963471661121593E-2</v>
      </c>
      <c r="AM75" s="1">
        <f>Table4[[#This Row],[Diff]]-Table4[[#This Row],[xDiff]]</f>
        <v>9.1963471661121593E-2</v>
      </c>
    </row>
    <row r="76" spans="1:39" x14ac:dyDescent="0.25">
      <c r="A76" t="s">
        <v>477</v>
      </c>
      <c r="B76" t="s">
        <v>42</v>
      </c>
      <c r="C76">
        <v>19</v>
      </c>
      <c r="D76">
        <v>35</v>
      </c>
      <c r="E76">
        <v>41</v>
      </c>
      <c r="F76">
        <v>7</v>
      </c>
      <c r="G76">
        <v>6</v>
      </c>
      <c r="H76">
        <v>1</v>
      </c>
      <c r="I76">
        <v>0</v>
      </c>
      <c r="J76">
        <v>0</v>
      </c>
      <c r="K76">
        <v>3</v>
      </c>
      <c r="L76">
        <v>4</v>
      </c>
      <c r="M76">
        <v>3</v>
      </c>
      <c r="N76">
        <v>0</v>
      </c>
      <c r="O76">
        <v>10</v>
      </c>
      <c r="P76">
        <v>2</v>
      </c>
      <c r="Q76">
        <v>0</v>
      </c>
      <c r="R76">
        <v>1</v>
      </c>
      <c r="S76">
        <v>1</v>
      </c>
      <c r="T76">
        <v>0</v>
      </c>
      <c r="U76">
        <v>0</v>
      </c>
      <c r="V76">
        <v>0.2</v>
      </c>
      <c r="W76">
        <v>0.252</v>
      </c>
      <c r="X76" s="1">
        <v>0.315</v>
      </c>
      <c r="Y76" s="1">
        <v>0.64500000000000002</v>
      </c>
      <c r="Z76" s="1">
        <v>0.45100000000000001</v>
      </c>
      <c r="AA76" s="1">
        <v>0.70599999999999996</v>
      </c>
      <c r="AB76" s="1">
        <v>0.89800000000000002</v>
      </c>
      <c r="AC76" s="1">
        <v>0.81899999999999995</v>
      </c>
      <c r="AD76" s="1">
        <v>0.41299999999999998</v>
      </c>
      <c r="AE76" s="1">
        <v>0.56100000000000005</v>
      </c>
      <c r="AF76" s="1">
        <v>8.2000000000000003E-2</v>
      </c>
      <c r="AG76" s="1">
        <v>7.2999999999999995E-2</v>
      </c>
      <c r="AH76" s="1">
        <v>0.24399999999999999</v>
      </c>
      <c r="AI76" s="1">
        <v>0.17099999999999999</v>
      </c>
      <c r="AJ76" s="1">
        <v>9.0101501396086789E-2</v>
      </c>
      <c r="AK76" s="1">
        <v>0.16976732300084452</v>
      </c>
      <c r="AL76" s="1">
        <v>7.9665821604757728E-2</v>
      </c>
      <c r="AM76" s="1">
        <f>Table4[[#This Row],[Diff]]-Table4[[#This Row],[xDiff]]</f>
        <v>9.1334178395242258E-2</v>
      </c>
    </row>
    <row r="77" spans="1:39" x14ac:dyDescent="0.25">
      <c r="A77" t="s">
        <v>617</v>
      </c>
      <c r="B77" t="s">
        <v>163</v>
      </c>
      <c r="C77">
        <v>7</v>
      </c>
      <c r="D77">
        <v>22</v>
      </c>
      <c r="E77">
        <v>22</v>
      </c>
      <c r="F77">
        <v>4</v>
      </c>
      <c r="G77">
        <v>4</v>
      </c>
      <c r="H77">
        <v>0</v>
      </c>
      <c r="I77">
        <v>0</v>
      </c>
      <c r="J77">
        <v>0</v>
      </c>
      <c r="K77">
        <v>3</v>
      </c>
      <c r="L77">
        <v>1</v>
      </c>
      <c r="M77">
        <v>0</v>
      </c>
      <c r="N77">
        <v>0</v>
      </c>
      <c r="O77">
        <v>7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0.182</v>
      </c>
      <c r="W77">
        <v>0.16</v>
      </c>
      <c r="X77" s="1">
        <v>0.245</v>
      </c>
      <c r="Y77" s="1">
        <v>0.47699999999999998</v>
      </c>
      <c r="Z77" s="1">
        <v>0.35099999999999998</v>
      </c>
      <c r="AA77" s="1">
        <v>0.61499999999999999</v>
      </c>
      <c r="AB77" s="1">
        <v>0.76200000000000001</v>
      </c>
      <c r="AC77" s="1">
        <v>0.70599999999999996</v>
      </c>
      <c r="AD77" s="1">
        <v>0.45400000000000001</v>
      </c>
      <c r="AE77" s="1">
        <v>0.54500000000000004</v>
      </c>
      <c r="AF77" s="1">
        <v>0.10299999999999999</v>
      </c>
      <c r="AG77" s="1">
        <v>0</v>
      </c>
      <c r="AH77" s="1">
        <v>0.318</v>
      </c>
      <c r="AI77" s="1">
        <v>0.318</v>
      </c>
      <c r="AJ77" s="1">
        <v>0.11328096099860427</v>
      </c>
      <c r="AK77" s="1">
        <v>0.34043474500123827</v>
      </c>
      <c r="AL77" s="1">
        <v>0.227153784002634</v>
      </c>
      <c r="AM77" s="1">
        <f>Table4[[#This Row],[Diff]]-Table4[[#This Row],[xDiff]]</f>
        <v>9.0846215997366003E-2</v>
      </c>
    </row>
    <row r="78" spans="1:39" x14ac:dyDescent="0.25">
      <c r="A78" t="s">
        <v>478</v>
      </c>
      <c r="B78" t="s">
        <v>90</v>
      </c>
      <c r="C78">
        <v>53</v>
      </c>
      <c r="D78">
        <v>167</v>
      </c>
      <c r="E78">
        <v>184</v>
      </c>
      <c r="F78">
        <v>39</v>
      </c>
      <c r="G78">
        <v>27</v>
      </c>
      <c r="H78">
        <v>4</v>
      </c>
      <c r="I78">
        <v>3</v>
      </c>
      <c r="J78">
        <v>5</v>
      </c>
      <c r="K78">
        <v>25</v>
      </c>
      <c r="L78">
        <v>11</v>
      </c>
      <c r="M78">
        <v>13</v>
      </c>
      <c r="N78">
        <v>0</v>
      </c>
      <c r="O78">
        <v>60</v>
      </c>
      <c r="P78">
        <v>0</v>
      </c>
      <c r="Q78">
        <v>1</v>
      </c>
      <c r="R78">
        <v>3</v>
      </c>
      <c r="S78">
        <v>1</v>
      </c>
      <c r="T78">
        <v>6</v>
      </c>
      <c r="U78">
        <v>1</v>
      </c>
      <c r="V78">
        <v>0.23400000000000001</v>
      </c>
      <c r="W78">
        <v>0.28999999999999998</v>
      </c>
      <c r="X78" s="1">
        <v>0.246</v>
      </c>
      <c r="Y78" s="1">
        <v>0.64200000000000002</v>
      </c>
      <c r="Z78" s="1">
        <v>0.42499999999999999</v>
      </c>
      <c r="AA78" s="1">
        <v>0.49</v>
      </c>
      <c r="AB78" s="1">
        <v>0.83899999999999997</v>
      </c>
      <c r="AC78" s="1">
        <v>0.72899999999999998</v>
      </c>
      <c r="AD78" s="1">
        <v>0.45200000000000001</v>
      </c>
      <c r="AE78" s="1">
        <v>0.63600000000000001</v>
      </c>
      <c r="AF78" s="1">
        <v>0.115</v>
      </c>
      <c r="AG78" s="1">
        <v>7.0999999999999994E-2</v>
      </c>
      <c r="AH78" s="1">
        <v>0.32600000000000001</v>
      </c>
      <c r="AI78" s="1">
        <v>0.255</v>
      </c>
      <c r="AJ78" s="1">
        <v>0.10554500836831895</v>
      </c>
      <c r="AK78" s="1">
        <v>0.27079306116985136</v>
      </c>
      <c r="AL78" s="1">
        <v>0.1652480528015324</v>
      </c>
      <c r="AM78" s="1">
        <f>Table4[[#This Row],[Diff]]-Table4[[#This Row],[xDiff]]</f>
        <v>8.9751947198467602E-2</v>
      </c>
    </row>
    <row r="79" spans="1:39" x14ac:dyDescent="0.25">
      <c r="A79" t="s">
        <v>387</v>
      </c>
      <c r="B79" t="s">
        <v>110</v>
      </c>
      <c r="C79">
        <v>22</v>
      </c>
      <c r="D79">
        <v>69</v>
      </c>
      <c r="E79">
        <v>80</v>
      </c>
      <c r="F79">
        <v>15</v>
      </c>
      <c r="G79">
        <v>8</v>
      </c>
      <c r="H79">
        <v>6</v>
      </c>
      <c r="I79">
        <v>0</v>
      </c>
      <c r="J79">
        <v>1</v>
      </c>
      <c r="K79">
        <v>5</v>
      </c>
      <c r="L79">
        <v>5</v>
      </c>
      <c r="M79">
        <v>8</v>
      </c>
      <c r="N79">
        <v>0</v>
      </c>
      <c r="O79">
        <v>34</v>
      </c>
      <c r="P79">
        <v>3</v>
      </c>
      <c r="Q79">
        <v>0</v>
      </c>
      <c r="R79">
        <v>0</v>
      </c>
      <c r="S79">
        <v>1</v>
      </c>
      <c r="T79">
        <v>0</v>
      </c>
      <c r="U79">
        <v>0</v>
      </c>
      <c r="V79">
        <v>0.217</v>
      </c>
      <c r="W79">
        <v>0.30299999999999999</v>
      </c>
      <c r="X79" s="1">
        <v>0.30199999999999999</v>
      </c>
      <c r="Y79" s="1">
        <v>0.65500000000000003</v>
      </c>
      <c r="Z79" s="1">
        <v>0.45100000000000001</v>
      </c>
      <c r="AA79" s="1">
        <v>0.42099999999999999</v>
      </c>
      <c r="AB79" s="1">
        <v>0.79100000000000004</v>
      </c>
      <c r="AC79" s="1">
        <v>0.64900000000000002</v>
      </c>
      <c r="AD79" s="1">
        <v>0.42399999999999999</v>
      </c>
      <c r="AE79" s="1">
        <v>0.58799999999999997</v>
      </c>
      <c r="AF79" s="1">
        <v>0.159</v>
      </c>
      <c r="AG79" s="1">
        <v>0.1</v>
      </c>
      <c r="AH79" s="1">
        <v>0.42499999999999999</v>
      </c>
      <c r="AI79" s="1">
        <v>0.32499999999999996</v>
      </c>
      <c r="AJ79" s="1">
        <v>9.5488717400024598E-2</v>
      </c>
      <c r="AK79" s="1">
        <v>0.33094561513413789</v>
      </c>
      <c r="AL79" s="1">
        <v>0.2354568977341133</v>
      </c>
      <c r="AM79" s="1">
        <f>Table4[[#This Row],[Diff]]-Table4[[#This Row],[xDiff]]</f>
        <v>8.9543102265886659E-2</v>
      </c>
    </row>
    <row r="80" spans="1:39" x14ac:dyDescent="0.25">
      <c r="A80" t="s">
        <v>540</v>
      </c>
      <c r="B80" t="s">
        <v>68</v>
      </c>
      <c r="C80">
        <v>34</v>
      </c>
      <c r="D80">
        <v>94</v>
      </c>
      <c r="E80">
        <v>102</v>
      </c>
      <c r="F80">
        <v>26</v>
      </c>
      <c r="G80">
        <v>18</v>
      </c>
      <c r="H80">
        <v>6</v>
      </c>
      <c r="I80">
        <v>2</v>
      </c>
      <c r="J80">
        <v>0</v>
      </c>
      <c r="K80">
        <v>16</v>
      </c>
      <c r="L80">
        <v>5</v>
      </c>
      <c r="M80">
        <v>8</v>
      </c>
      <c r="N80">
        <v>0</v>
      </c>
      <c r="O80">
        <v>28</v>
      </c>
      <c r="P80">
        <v>0</v>
      </c>
      <c r="Q80">
        <v>0</v>
      </c>
      <c r="R80">
        <v>0</v>
      </c>
      <c r="S80">
        <v>1</v>
      </c>
      <c r="T80">
        <v>2</v>
      </c>
      <c r="U80">
        <v>0</v>
      </c>
      <c r="V80">
        <v>0.27700000000000002</v>
      </c>
      <c r="W80">
        <v>0.314</v>
      </c>
      <c r="X80" s="1">
        <v>0.27600000000000002</v>
      </c>
      <c r="Y80" s="1">
        <v>0.65500000000000003</v>
      </c>
      <c r="Z80" s="1">
        <v>0.44500000000000001</v>
      </c>
      <c r="AA80" s="1">
        <v>0.51700000000000002</v>
      </c>
      <c r="AB80" s="1">
        <v>0.92100000000000004</v>
      </c>
      <c r="AC80" s="1">
        <v>0.78200000000000003</v>
      </c>
      <c r="AD80" s="1">
        <v>0.44500000000000001</v>
      </c>
      <c r="AE80" s="1">
        <v>0.58799999999999997</v>
      </c>
      <c r="AF80" s="1">
        <v>9.7000000000000003E-2</v>
      </c>
      <c r="AG80" s="1">
        <v>7.8E-2</v>
      </c>
      <c r="AH80" s="1">
        <v>0.27500000000000002</v>
      </c>
      <c r="AI80" s="1">
        <v>0.19700000000000001</v>
      </c>
      <c r="AJ80" s="1">
        <v>9.2976453574604143E-2</v>
      </c>
      <c r="AK80" s="1">
        <v>0.20058906047913236</v>
      </c>
      <c r="AL80" s="1">
        <v>0.10761260690452822</v>
      </c>
      <c r="AM80" s="1">
        <f>Table4[[#This Row],[Diff]]-Table4[[#This Row],[xDiff]]</f>
        <v>8.9387393095471793E-2</v>
      </c>
    </row>
    <row r="81" spans="1:39" x14ac:dyDescent="0.25">
      <c r="A81" t="s">
        <v>116</v>
      </c>
      <c r="B81" t="s">
        <v>117</v>
      </c>
      <c r="C81">
        <v>29</v>
      </c>
      <c r="D81">
        <v>78</v>
      </c>
      <c r="E81">
        <v>92</v>
      </c>
      <c r="F81">
        <v>15</v>
      </c>
      <c r="G81">
        <v>7</v>
      </c>
      <c r="H81">
        <v>5</v>
      </c>
      <c r="I81">
        <v>1</v>
      </c>
      <c r="J81">
        <v>2</v>
      </c>
      <c r="K81">
        <v>8</v>
      </c>
      <c r="L81">
        <v>8</v>
      </c>
      <c r="M81">
        <v>12</v>
      </c>
      <c r="N81">
        <v>0</v>
      </c>
      <c r="O81">
        <v>19</v>
      </c>
      <c r="P81">
        <v>1</v>
      </c>
      <c r="Q81">
        <v>1</v>
      </c>
      <c r="R81">
        <v>0</v>
      </c>
      <c r="S81">
        <v>3</v>
      </c>
      <c r="T81">
        <v>0</v>
      </c>
      <c r="U81">
        <v>1</v>
      </c>
      <c r="V81">
        <v>0.192</v>
      </c>
      <c r="W81">
        <v>0.29299999999999998</v>
      </c>
      <c r="X81" s="1">
        <v>0.247</v>
      </c>
      <c r="Y81" s="1">
        <v>0.71599999999999997</v>
      </c>
      <c r="Z81" s="1">
        <v>0.43</v>
      </c>
      <c r="AA81" s="1">
        <v>0.71699999999999997</v>
      </c>
      <c r="AB81" s="1">
        <v>0.89200000000000002</v>
      </c>
      <c r="AC81" s="1">
        <v>0.83</v>
      </c>
      <c r="AD81" s="1">
        <v>0.38900000000000001</v>
      </c>
      <c r="AE81" s="1">
        <v>0.51100000000000001</v>
      </c>
      <c r="AF81" s="1">
        <v>7.2999999999999995E-2</v>
      </c>
      <c r="AG81" s="1">
        <v>0.13</v>
      </c>
      <c r="AH81" s="1">
        <v>0.20699999999999999</v>
      </c>
      <c r="AI81" s="1">
        <v>7.6999999999999985E-2</v>
      </c>
      <c r="AJ81" s="1">
        <v>0.14394932503264762</v>
      </c>
      <c r="AK81" s="1">
        <v>0.13271666486251832</v>
      </c>
      <c r="AL81" s="1">
        <v>-1.1232660170129305E-2</v>
      </c>
      <c r="AM81" s="1">
        <f>Table4[[#This Row],[Diff]]-Table4[[#This Row],[xDiff]]</f>
        <v>8.823266017012929E-2</v>
      </c>
    </row>
    <row r="82" spans="1:39" x14ac:dyDescent="0.25">
      <c r="A82" t="s">
        <v>456</v>
      </c>
      <c r="B82" t="s">
        <v>46</v>
      </c>
      <c r="C82">
        <v>42</v>
      </c>
      <c r="D82">
        <v>125</v>
      </c>
      <c r="E82">
        <v>143</v>
      </c>
      <c r="F82">
        <v>31</v>
      </c>
      <c r="G82">
        <v>21</v>
      </c>
      <c r="H82">
        <v>7</v>
      </c>
      <c r="I82">
        <v>0</v>
      </c>
      <c r="J82">
        <v>3</v>
      </c>
      <c r="K82">
        <v>13</v>
      </c>
      <c r="L82">
        <v>18</v>
      </c>
      <c r="M82">
        <v>15</v>
      </c>
      <c r="N82">
        <v>0</v>
      </c>
      <c r="O82">
        <v>40</v>
      </c>
      <c r="P82">
        <v>0</v>
      </c>
      <c r="Q82">
        <v>1</v>
      </c>
      <c r="R82">
        <v>2</v>
      </c>
      <c r="S82">
        <v>2</v>
      </c>
      <c r="T82">
        <v>0</v>
      </c>
      <c r="U82">
        <v>0</v>
      </c>
      <c r="V82">
        <v>0.248</v>
      </c>
      <c r="W82">
        <v>0.309</v>
      </c>
      <c r="X82" s="1">
        <v>0.23899999999999999</v>
      </c>
      <c r="Y82" s="1">
        <v>0.61399999999999999</v>
      </c>
      <c r="Z82" s="1">
        <v>0.38500000000000001</v>
      </c>
      <c r="AA82" s="1">
        <v>0.54400000000000004</v>
      </c>
      <c r="AB82" s="1">
        <v>0.88500000000000001</v>
      </c>
      <c r="AC82" s="1">
        <v>0.75600000000000001</v>
      </c>
      <c r="AD82" s="1">
        <v>0.39</v>
      </c>
      <c r="AE82" s="1">
        <v>0.57999999999999996</v>
      </c>
      <c r="AF82" s="1">
        <v>9.4E-2</v>
      </c>
      <c r="AG82" s="1">
        <v>0.105</v>
      </c>
      <c r="AH82" s="1">
        <v>0.28000000000000003</v>
      </c>
      <c r="AI82" s="1">
        <v>0.17500000000000004</v>
      </c>
      <c r="AJ82" s="1">
        <v>0.14609065076034794</v>
      </c>
      <c r="AK82" s="1">
        <v>0.23454067713175095</v>
      </c>
      <c r="AL82" s="1">
        <v>8.8450026371403007E-2</v>
      </c>
      <c r="AM82" s="1">
        <f>Table4[[#This Row],[Diff]]-Table4[[#This Row],[xDiff]]</f>
        <v>8.6549973628597038E-2</v>
      </c>
    </row>
    <row r="83" spans="1:39" x14ac:dyDescent="0.25">
      <c r="A83" t="s">
        <v>845</v>
      </c>
      <c r="B83" t="s">
        <v>110</v>
      </c>
      <c r="C83">
        <v>5</v>
      </c>
      <c r="D83">
        <v>7</v>
      </c>
      <c r="E83">
        <v>7</v>
      </c>
      <c r="F83">
        <v>2</v>
      </c>
      <c r="G83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  <c r="P83">
        <v>0</v>
      </c>
      <c r="Q83">
        <v>0</v>
      </c>
      <c r="R83">
        <v>0</v>
      </c>
      <c r="S83">
        <v>1</v>
      </c>
      <c r="T83">
        <v>0</v>
      </c>
      <c r="U83">
        <v>0</v>
      </c>
      <c r="V83">
        <v>0.28599999999999998</v>
      </c>
      <c r="W83">
        <v>0.30299999999999999</v>
      </c>
      <c r="X83" s="1">
        <v>0.375</v>
      </c>
      <c r="Y83" s="1">
        <v>0.7</v>
      </c>
      <c r="Z83" s="1">
        <v>0.5</v>
      </c>
      <c r="AA83" s="1">
        <v>0.16700000000000001</v>
      </c>
      <c r="AB83" s="1">
        <v>0.57099999999999995</v>
      </c>
      <c r="AC83" s="1">
        <v>0.38500000000000001</v>
      </c>
      <c r="AD83" s="1">
        <v>0.38500000000000001</v>
      </c>
      <c r="AE83" s="1">
        <v>0.57099999999999995</v>
      </c>
      <c r="AF83" s="1">
        <v>0.308</v>
      </c>
      <c r="AG83" s="1">
        <v>0</v>
      </c>
      <c r="AH83" s="1">
        <v>0.57099999999999995</v>
      </c>
      <c r="AI83" s="1">
        <v>0.57099999999999995</v>
      </c>
      <c r="AJ83" s="1">
        <v>7.273116606483139E-2</v>
      </c>
      <c r="AK83" s="1">
        <v>0.5578427212886411</v>
      </c>
      <c r="AL83" s="1">
        <v>0.48511155522380972</v>
      </c>
      <c r="AM83" s="1">
        <f>Table4[[#This Row],[Diff]]-Table4[[#This Row],[xDiff]]</f>
        <v>8.5888444776190231E-2</v>
      </c>
    </row>
    <row r="84" spans="1:39" x14ac:dyDescent="0.25">
      <c r="A84" t="s">
        <v>390</v>
      </c>
      <c r="B84" t="s">
        <v>165</v>
      </c>
      <c r="C84">
        <v>40</v>
      </c>
      <c r="D84">
        <v>79</v>
      </c>
      <c r="E84">
        <v>92</v>
      </c>
      <c r="F84">
        <v>22</v>
      </c>
      <c r="G84">
        <v>17</v>
      </c>
      <c r="H84">
        <v>5</v>
      </c>
      <c r="I84">
        <v>0</v>
      </c>
      <c r="J84">
        <v>0</v>
      </c>
      <c r="K84">
        <v>7</v>
      </c>
      <c r="L84">
        <v>13</v>
      </c>
      <c r="M84">
        <v>7</v>
      </c>
      <c r="N84">
        <v>1</v>
      </c>
      <c r="O84">
        <v>17</v>
      </c>
      <c r="P84">
        <v>2</v>
      </c>
      <c r="Q84">
        <v>1</v>
      </c>
      <c r="R84">
        <v>3</v>
      </c>
      <c r="S84">
        <v>3</v>
      </c>
      <c r="T84">
        <v>0</v>
      </c>
      <c r="U84">
        <v>0</v>
      </c>
      <c r="V84">
        <v>0.27800000000000002</v>
      </c>
      <c r="W84">
        <v>0.30499999999999999</v>
      </c>
      <c r="X84" s="1">
        <v>0.30199999999999999</v>
      </c>
      <c r="Y84" s="1">
        <v>0.61899999999999999</v>
      </c>
      <c r="Z84" s="1">
        <v>0.42799999999999999</v>
      </c>
      <c r="AA84" s="1">
        <v>0.73099999999999998</v>
      </c>
      <c r="AB84" s="1">
        <v>0.95599999999999996</v>
      </c>
      <c r="AC84" s="1">
        <v>0.86099999999999999</v>
      </c>
      <c r="AD84" s="1">
        <v>0.39800000000000002</v>
      </c>
      <c r="AE84" s="1">
        <v>0.53300000000000003</v>
      </c>
      <c r="AF84" s="1">
        <v>0.06</v>
      </c>
      <c r="AG84" s="1">
        <v>7.5999999999999998E-2</v>
      </c>
      <c r="AH84" s="1">
        <v>0.185</v>
      </c>
      <c r="AI84" s="1">
        <v>0.109</v>
      </c>
      <c r="AJ84" s="1">
        <v>0.10267835131780065</v>
      </c>
      <c r="AK84" s="1">
        <v>0.12593384085043366</v>
      </c>
      <c r="AL84" s="1">
        <v>2.3255489532633011E-2</v>
      </c>
      <c r="AM84" s="1">
        <f>Table4[[#This Row],[Diff]]-Table4[[#This Row],[xDiff]]</f>
        <v>8.5744510467366988E-2</v>
      </c>
    </row>
    <row r="85" spans="1:39" x14ac:dyDescent="0.25">
      <c r="A85" t="s">
        <v>231</v>
      </c>
      <c r="B85" t="s">
        <v>81</v>
      </c>
      <c r="C85">
        <v>42</v>
      </c>
      <c r="D85">
        <v>113</v>
      </c>
      <c r="E85">
        <v>123</v>
      </c>
      <c r="F85">
        <v>25</v>
      </c>
      <c r="G85">
        <v>16</v>
      </c>
      <c r="H85">
        <v>3</v>
      </c>
      <c r="I85">
        <v>2</v>
      </c>
      <c r="J85">
        <v>4</v>
      </c>
      <c r="K85">
        <v>17</v>
      </c>
      <c r="L85">
        <v>15</v>
      </c>
      <c r="M85">
        <v>5</v>
      </c>
      <c r="N85">
        <v>0</v>
      </c>
      <c r="O85">
        <v>44</v>
      </c>
      <c r="P85">
        <v>5</v>
      </c>
      <c r="Q85">
        <v>0</v>
      </c>
      <c r="R85">
        <v>0</v>
      </c>
      <c r="S85">
        <v>0</v>
      </c>
      <c r="T85">
        <v>0</v>
      </c>
      <c r="U85">
        <v>2</v>
      </c>
      <c r="V85">
        <v>0.221</v>
      </c>
      <c r="W85">
        <v>0.29299999999999998</v>
      </c>
      <c r="X85" s="1">
        <v>0.34300000000000003</v>
      </c>
      <c r="Y85" s="1">
        <v>0.67700000000000005</v>
      </c>
      <c r="Z85" s="1">
        <v>0.47399999999999998</v>
      </c>
      <c r="AA85" s="1">
        <v>0.47599999999999998</v>
      </c>
      <c r="AB85" s="1">
        <v>0.76900000000000002</v>
      </c>
      <c r="AC85" s="1">
        <v>0.64</v>
      </c>
      <c r="AD85" s="1">
        <v>0.39300000000000002</v>
      </c>
      <c r="AE85" s="1">
        <v>0.52</v>
      </c>
      <c r="AF85" s="1">
        <v>0.17100000000000001</v>
      </c>
      <c r="AG85" s="1">
        <v>4.1000000000000002E-2</v>
      </c>
      <c r="AH85" s="1">
        <v>0.35799999999999998</v>
      </c>
      <c r="AI85" s="1">
        <v>0.317</v>
      </c>
      <c r="AJ85" s="1">
        <v>9.1719049582227791E-2</v>
      </c>
      <c r="AK85" s="1">
        <v>0.32343330792930436</v>
      </c>
      <c r="AL85" s="1">
        <v>0.23171425834707657</v>
      </c>
      <c r="AM85" s="1">
        <f>Table4[[#This Row],[Diff]]-Table4[[#This Row],[xDiff]]</f>
        <v>8.5285741652923436E-2</v>
      </c>
    </row>
    <row r="86" spans="1:39" x14ac:dyDescent="0.25">
      <c r="A86" t="s">
        <v>631</v>
      </c>
      <c r="B86" t="s">
        <v>44</v>
      </c>
      <c r="C86">
        <v>18</v>
      </c>
      <c r="D86">
        <v>51</v>
      </c>
      <c r="E86">
        <v>55</v>
      </c>
      <c r="F86">
        <v>6</v>
      </c>
      <c r="G86">
        <v>1</v>
      </c>
      <c r="H86">
        <v>2</v>
      </c>
      <c r="I86">
        <v>0</v>
      </c>
      <c r="J86">
        <v>3</v>
      </c>
      <c r="K86">
        <v>8</v>
      </c>
      <c r="L86">
        <v>8</v>
      </c>
      <c r="M86">
        <v>3</v>
      </c>
      <c r="N86">
        <v>0</v>
      </c>
      <c r="O86">
        <v>20</v>
      </c>
      <c r="P86">
        <v>1</v>
      </c>
      <c r="Q86">
        <v>0</v>
      </c>
      <c r="R86">
        <v>0</v>
      </c>
      <c r="S86">
        <v>2</v>
      </c>
      <c r="T86">
        <v>0</v>
      </c>
      <c r="U86">
        <v>0</v>
      </c>
      <c r="V86">
        <v>0.11799999999999999</v>
      </c>
      <c r="W86">
        <v>0.22</v>
      </c>
      <c r="X86" s="1">
        <v>0.32500000000000001</v>
      </c>
      <c r="Y86" s="1">
        <v>0.7</v>
      </c>
      <c r="Z86" s="1">
        <v>0.48099999999999998</v>
      </c>
      <c r="AA86" s="1">
        <v>0.51200000000000001</v>
      </c>
      <c r="AB86" s="1">
        <v>0.79400000000000004</v>
      </c>
      <c r="AC86" s="1">
        <v>0.68300000000000005</v>
      </c>
      <c r="AD86" s="1">
        <v>0.41699999999999998</v>
      </c>
      <c r="AE86" s="1">
        <v>0.70899999999999996</v>
      </c>
      <c r="AF86" s="1">
        <v>0.153</v>
      </c>
      <c r="AG86" s="1">
        <v>5.5E-2</v>
      </c>
      <c r="AH86" s="1">
        <v>0.36399999999999999</v>
      </c>
      <c r="AI86" s="1">
        <v>0.309</v>
      </c>
      <c r="AJ86" s="1">
        <v>7.8626178422105522E-2</v>
      </c>
      <c r="AK86" s="1">
        <v>0.30274738599317685</v>
      </c>
      <c r="AL86" s="1">
        <v>0.22412120757107135</v>
      </c>
      <c r="AM86" s="1">
        <f>Table4[[#This Row],[Diff]]-Table4[[#This Row],[xDiff]]</f>
        <v>8.4878792428928651E-2</v>
      </c>
    </row>
    <row r="87" spans="1:39" x14ac:dyDescent="0.25">
      <c r="A87" t="s">
        <v>451</v>
      </c>
      <c r="B87" t="s">
        <v>130</v>
      </c>
      <c r="C87">
        <v>14</v>
      </c>
      <c r="D87">
        <v>9</v>
      </c>
      <c r="E87">
        <v>10</v>
      </c>
      <c r="F87">
        <v>0</v>
      </c>
      <c r="G87">
        <v>0</v>
      </c>
      <c r="H87">
        <v>0</v>
      </c>
      <c r="I87">
        <v>0</v>
      </c>
      <c r="J87">
        <v>0</v>
      </c>
      <c r="K87">
        <v>4</v>
      </c>
      <c r="L87">
        <v>0</v>
      </c>
      <c r="M87">
        <v>1</v>
      </c>
      <c r="N87">
        <v>0</v>
      </c>
      <c r="O87">
        <v>1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7.0000000000000007E-2</v>
      </c>
      <c r="X87" s="1">
        <v>0.217</v>
      </c>
      <c r="Y87" s="1">
        <v>0.52900000000000003</v>
      </c>
      <c r="Z87" s="1">
        <v>0.35</v>
      </c>
      <c r="AA87" s="1">
        <v>1</v>
      </c>
      <c r="AB87" s="1">
        <v>1</v>
      </c>
      <c r="AC87" s="1">
        <v>1</v>
      </c>
      <c r="AD87" s="1">
        <v>0.42499999999999999</v>
      </c>
      <c r="AE87" s="1">
        <v>0.6</v>
      </c>
      <c r="AF87" s="1">
        <v>0</v>
      </c>
      <c r="AG87" s="1">
        <v>0.1</v>
      </c>
      <c r="AH87" s="1">
        <v>0.1</v>
      </c>
      <c r="AI87" s="1">
        <v>0</v>
      </c>
      <c r="AJ87" s="1">
        <v>0.10798670599362108</v>
      </c>
      <c r="AK87" s="1">
        <v>2.4523262712096899E-2</v>
      </c>
      <c r="AL87" s="1">
        <v>-8.3463443281524177E-2</v>
      </c>
      <c r="AM87" s="1">
        <f>Table4[[#This Row],[Diff]]-Table4[[#This Row],[xDiff]]</f>
        <v>8.3463443281524177E-2</v>
      </c>
    </row>
    <row r="88" spans="1:39" x14ac:dyDescent="0.25">
      <c r="A88" t="s">
        <v>65</v>
      </c>
      <c r="B88" t="s">
        <v>42</v>
      </c>
      <c r="C88">
        <v>18</v>
      </c>
      <c r="D88">
        <v>36</v>
      </c>
      <c r="E88">
        <v>40</v>
      </c>
      <c r="F88">
        <v>4</v>
      </c>
      <c r="G88">
        <v>1</v>
      </c>
      <c r="H88">
        <v>2</v>
      </c>
      <c r="I88">
        <v>0</v>
      </c>
      <c r="J88">
        <v>1</v>
      </c>
      <c r="K88">
        <v>5</v>
      </c>
      <c r="L88">
        <v>2</v>
      </c>
      <c r="M88">
        <v>4</v>
      </c>
      <c r="N88">
        <v>0</v>
      </c>
      <c r="O88">
        <v>13</v>
      </c>
      <c r="P88">
        <v>0</v>
      </c>
      <c r="Q88">
        <v>0</v>
      </c>
      <c r="R88">
        <v>0</v>
      </c>
      <c r="S88">
        <v>1</v>
      </c>
      <c r="T88">
        <v>0</v>
      </c>
      <c r="U88">
        <v>0</v>
      </c>
      <c r="V88">
        <v>0.111</v>
      </c>
      <c r="W88">
        <v>0.20300000000000001</v>
      </c>
      <c r="X88" s="1">
        <v>0.20799999999999999</v>
      </c>
      <c r="Y88" s="1">
        <v>0.58699999999999997</v>
      </c>
      <c r="Z88" s="1">
        <v>0.374</v>
      </c>
      <c r="AA88" s="1">
        <v>0.65</v>
      </c>
      <c r="AB88" s="1">
        <v>0.81799999999999995</v>
      </c>
      <c r="AC88" s="1">
        <v>0.76600000000000001</v>
      </c>
      <c r="AD88" s="1">
        <v>0.439</v>
      </c>
      <c r="AE88" s="1">
        <v>0.65</v>
      </c>
      <c r="AF88" s="1">
        <v>8.7999999999999995E-2</v>
      </c>
      <c r="AG88" s="1">
        <v>0.1</v>
      </c>
      <c r="AH88" s="1">
        <v>0.32500000000000001</v>
      </c>
      <c r="AI88" s="1">
        <v>0.22500000000000001</v>
      </c>
      <c r="AJ88" s="1">
        <v>0.12182626395943963</v>
      </c>
      <c r="AK88" s="1">
        <v>0.26383393846938707</v>
      </c>
      <c r="AL88" s="1">
        <v>0.14200767450994745</v>
      </c>
      <c r="AM88" s="1">
        <f>Table4[[#This Row],[Diff]]-Table4[[#This Row],[xDiff]]</f>
        <v>8.299232549005256E-2</v>
      </c>
    </row>
    <row r="89" spans="1:39" x14ac:dyDescent="0.25">
      <c r="A89" t="s">
        <v>236</v>
      </c>
      <c r="B89" t="s">
        <v>54</v>
      </c>
      <c r="C89">
        <v>43</v>
      </c>
      <c r="D89">
        <v>115</v>
      </c>
      <c r="E89">
        <v>128</v>
      </c>
      <c r="F89">
        <v>24</v>
      </c>
      <c r="G89">
        <v>18</v>
      </c>
      <c r="H89">
        <v>5</v>
      </c>
      <c r="I89">
        <v>0</v>
      </c>
      <c r="J89">
        <v>1</v>
      </c>
      <c r="K89">
        <v>10</v>
      </c>
      <c r="L89">
        <v>10</v>
      </c>
      <c r="M89">
        <v>11</v>
      </c>
      <c r="N89">
        <v>0</v>
      </c>
      <c r="O89">
        <v>20</v>
      </c>
      <c r="P89">
        <v>1</v>
      </c>
      <c r="Q89">
        <v>1</v>
      </c>
      <c r="R89">
        <v>0</v>
      </c>
      <c r="S89">
        <v>1</v>
      </c>
      <c r="T89">
        <v>0</v>
      </c>
      <c r="U89">
        <v>0</v>
      </c>
      <c r="V89">
        <v>0.20899999999999999</v>
      </c>
      <c r="W89">
        <v>0.254</v>
      </c>
      <c r="X89" s="1">
        <v>0.24099999999999999</v>
      </c>
      <c r="Y89" s="1">
        <v>0.56000000000000005</v>
      </c>
      <c r="Z89" s="1">
        <v>0.375</v>
      </c>
      <c r="AA89" s="1">
        <v>0.85699999999999998</v>
      </c>
      <c r="AB89" s="1">
        <v>0.97399999999999998</v>
      </c>
      <c r="AC89" s="1">
        <v>0.93</v>
      </c>
      <c r="AD89" s="1">
        <v>0.41899999999999998</v>
      </c>
      <c r="AE89" s="1">
        <v>0.66400000000000003</v>
      </c>
      <c r="AF89" s="1">
        <v>2.5999999999999999E-2</v>
      </c>
      <c r="AG89" s="1">
        <v>8.5999999999999993E-2</v>
      </c>
      <c r="AH89" s="1">
        <v>0.156</v>
      </c>
      <c r="AI89" s="1">
        <v>7.0000000000000007E-2</v>
      </c>
      <c r="AJ89" s="1">
        <v>0.10650264082990674</v>
      </c>
      <c r="AK89" s="1">
        <v>9.4426825070566975E-2</v>
      </c>
      <c r="AL89" s="1">
        <v>-1.2075815759339761E-2</v>
      </c>
      <c r="AM89" s="1">
        <f>Table4[[#This Row],[Diff]]-Table4[[#This Row],[xDiff]]</f>
        <v>8.2075815759339768E-2</v>
      </c>
    </row>
    <row r="90" spans="1:39" x14ac:dyDescent="0.25">
      <c r="A90" t="s">
        <v>1792</v>
      </c>
      <c r="B90" t="s">
        <v>64</v>
      </c>
      <c r="C90">
        <v>2</v>
      </c>
      <c r="D90">
        <v>4</v>
      </c>
      <c r="E90">
        <v>4</v>
      </c>
      <c r="F90">
        <v>1</v>
      </c>
      <c r="G90">
        <v>0</v>
      </c>
      <c r="H90">
        <v>1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0.25</v>
      </c>
      <c r="W90">
        <v>0.31</v>
      </c>
      <c r="X90" s="1">
        <v>0.33300000000000002</v>
      </c>
      <c r="Y90" s="1">
        <v>0.75</v>
      </c>
      <c r="Z90" s="1">
        <v>0.57099999999999995</v>
      </c>
      <c r="AA90" s="1">
        <v>0.66700000000000004</v>
      </c>
      <c r="AB90" s="1">
        <v>0.88900000000000001</v>
      </c>
      <c r="AC90" s="1">
        <v>0.83299999999999996</v>
      </c>
      <c r="AD90" s="1">
        <v>0.57099999999999995</v>
      </c>
      <c r="AE90" s="1">
        <v>0.5</v>
      </c>
      <c r="AF90" s="1">
        <v>9.5000000000000001E-2</v>
      </c>
      <c r="AG90" s="1">
        <v>0</v>
      </c>
      <c r="AH90" s="1">
        <v>0.25</v>
      </c>
      <c r="AI90" s="1">
        <v>0.25</v>
      </c>
      <c r="AJ90" s="1">
        <v>0</v>
      </c>
      <c r="AK90" s="1">
        <v>0.16817590695326923</v>
      </c>
      <c r="AL90" s="1">
        <v>0.16817590695326923</v>
      </c>
      <c r="AM90" s="1">
        <f>Table4[[#This Row],[Diff]]-Table4[[#This Row],[xDiff]]</f>
        <v>8.1824093046730773E-2</v>
      </c>
    </row>
    <row r="91" spans="1:39" x14ac:dyDescent="0.25">
      <c r="A91" t="s">
        <v>442</v>
      </c>
      <c r="B91" t="s">
        <v>40</v>
      </c>
      <c r="C91">
        <v>30</v>
      </c>
      <c r="D91">
        <v>57</v>
      </c>
      <c r="E91">
        <v>68</v>
      </c>
      <c r="F91">
        <v>19</v>
      </c>
      <c r="G91">
        <v>13</v>
      </c>
      <c r="H91">
        <v>6</v>
      </c>
      <c r="I91">
        <v>0</v>
      </c>
      <c r="J91">
        <v>0</v>
      </c>
      <c r="K91">
        <v>6</v>
      </c>
      <c r="L91">
        <v>9</v>
      </c>
      <c r="M91">
        <v>10</v>
      </c>
      <c r="N91">
        <v>0</v>
      </c>
      <c r="O91">
        <v>17</v>
      </c>
      <c r="P91">
        <v>0</v>
      </c>
      <c r="Q91">
        <v>1</v>
      </c>
      <c r="R91">
        <v>0</v>
      </c>
      <c r="S91">
        <v>3</v>
      </c>
      <c r="T91">
        <v>2</v>
      </c>
      <c r="U91">
        <v>0</v>
      </c>
      <c r="V91">
        <v>0.33300000000000002</v>
      </c>
      <c r="W91">
        <v>0.38100000000000001</v>
      </c>
      <c r="X91" s="1">
        <v>0.17899999999999999</v>
      </c>
      <c r="Y91" s="1">
        <v>0.65200000000000002</v>
      </c>
      <c r="Z91" s="1">
        <v>0.37</v>
      </c>
      <c r="AA91" s="1">
        <v>0.71399999999999997</v>
      </c>
      <c r="AB91" s="1">
        <v>0.86</v>
      </c>
      <c r="AC91" s="1">
        <v>0.81799999999999995</v>
      </c>
      <c r="AD91" s="1">
        <v>0.40400000000000003</v>
      </c>
      <c r="AE91" s="1">
        <v>0.60299999999999998</v>
      </c>
      <c r="AF91" s="1">
        <v>6.7000000000000004E-2</v>
      </c>
      <c r="AG91" s="1">
        <v>0.14699999999999999</v>
      </c>
      <c r="AH91" s="1">
        <v>0.25</v>
      </c>
      <c r="AI91" s="1">
        <v>0.10300000000000001</v>
      </c>
      <c r="AJ91" s="1">
        <v>0.1597881158719896</v>
      </c>
      <c r="AK91" s="1">
        <v>0.18155357115507187</v>
      </c>
      <c r="AL91" s="1">
        <v>2.1765455283082269E-2</v>
      </c>
      <c r="AM91" s="1">
        <f>Table4[[#This Row],[Diff]]-Table4[[#This Row],[xDiff]]</f>
        <v>8.1234544716917739E-2</v>
      </c>
    </row>
    <row r="92" spans="1:39" x14ac:dyDescent="0.25">
      <c r="A92" t="s">
        <v>472</v>
      </c>
      <c r="B92" t="s">
        <v>54</v>
      </c>
      <c r="C92">
        <v>41</v>
      </c>
      <c r="D92">
        <v>109</v>
      </c>
      <c r="E92">
        <v>120</v>
      </c>
      <c r="F92">
        <v>26</v>
      </c>
      <c r="G92">
        <v>21</v>
      </c>
      <c r="H92">
        <v>4</v>
      </c>
      <c r="I92">
        <v>1</v>
      </c>
      <c r="J92">
        <v>0</v>
      </c>
      <c r="K92">
        <v>11</v>
      </c>
      <c r="L92">
        <v>11</v>
      </c>
      <c r="M92">
        <v>10</v>
      </c>
      <c r="N92">
        <v>0</v>
      </c>
      <c r="O92">
        <v>32</v>
      </c>
      <c r="P92">
        <v>1</v>
      </c>
      <c r="Q92">
        <v>0</v>
      </c>
      <c r="R92">
        <v>0</v>
      </c>
      <c r="S92">
        <v>4</v>
      </c>
      <c r="T92">
        <v>2</v>
      </c>
      <c r="U92">
        <v>2</v>
      </c>
      <c r="V92">
        <v>0.23899999999999999</v>
      </c>
      <c r="W92">
        <v>0.27300000000000002</v>
      </c>
      <c r="X92" s="1">
        <v>0.29099999999999998</v>
      </c>
      <c r="Y92" s="1">
        <v>0.56699999999999995</v>
      </c>
      <c r="Z92" s="1">
        <v>0.40600000000000003</v>
      </c>
      <c r="AA92" s="1">
        <v>0.74399999999999999</v>
      </c>
      <c r="AB92" s="1">
        <v>0.87</v>
      </c>
      <c r="AC92" s="1">
        <v>0.81699999999999995</v>
      </c>
      <c r="AD92" s="1">
        <v>0.41899999999999998</v>
      </c>
      <c r="AE92" s="1">
        <v>0.60799999999999998</v>
      </c>
      <c r="AF92" s="1">
        <v>7.3999999999999996E-2</v>
      </c>
      <c r="AG92" s="1">
        <v>8.3000000000000004E-2</v>
      </c>
      <c r="AH92" s="1">
        <v>0.26700000000000002</v>
      </c>
      <c r="AI92" s="1">
        <v>0.184</v>
      </c>
      <c r="AJ92" s="1">
        <v>9.8464004243698444E-2</v>
      </c>
      <c r="AK92" s="1">
        <v>0.20162569927567656</v>
      </c>
      <c r="AL92" s="1">
        <v>0.10316169503197811</v>
      </c>
      <c r="AM92" s="1">
        <f>Table4[[#This Row],[Diff]]-Table4[[#This Row],[xDiff]]</f>
        <v>8.0838304968021885E-2</v>
      </c>
    </row>
    <row r="93" spans="1:39" x14ac:dyDescent="0.25">
      <c r="A93" t="s">
        <v>395</v>
      </c>
      <c r="B93" t="s">
        <v>54</v>
      </c>
      <c r="C93">
        <v>40</v>
      </c>
      <c r="D93">
        <v>114</v>
      </c>
      <c r="E93">
        <v>127</v>
      </c>
      <c r="F93">
        <v>27</v>
      </c>
      <c r="G93">
        <v>15</v>
      </c>
      <c r="H93">
        <v>8</v>
      </c>
      <c r="I93">
        <v>1</v>
      </c>
      <c r="J93">
        <v>3</v>
      </c>
      <c r="K93">
        <v>13</v>
      </c>
      <c r="L93">
        <v>10</v>
      </c>
      <c r="M93">
        <v>13</v>
      </c>
      <c r="N93">
        <v>0</v>
      </c>
      <c r="O93">
        <v>39</v>
      </c>
      <c r="P93">
        <v>0</v>
      </c>
      <c r="Q93">
        <v>0</v>
      </c>
      <c r="R93">
        <v>0</v>
      </c>
      <c r="S93">
        <v>4</v>
      </c>
      <c r="T93">
        <v>0</v>
      </c>
      <c r="U93">
        <v>2</v>
      </c>
      <c r="V93">
        <v>0.23699999999999999</v>
      </c>
      <c r="W93">
        <v>0.313</v>
      </c>
      <c r="X93" s="1">
        <v>0.26800000000000002</v>
      </c>
      <c r="Y93" s="1">
        <v>0.64</v>
      </c>
      <c r="Z93" s="1">
        <v>0.42299999999999999</v>
      </c>
      <c r="AA93" s="1">
        <v>0.4</v>
      </c>
      <c r="AB93" s="1">
        <v>0.92700000000000005</v>
      </c>
      <c r="AC93" s="1">
        <v>0.73299999999999998</v>
      </c>
      <c r="AD93" s="1">
        <v>0.41699999999999998</v>
      </c>
      <c r="AE93" s="1">
        <v>0.58299999999999996</v>
      </c>
      <c r="AF93" s="1">
        <v>0.113</v>
      </c>
      <c r="AG93" s="1">
        <v>0.10199999999999999</v>
      </c>
      <c r="AH93" s="1">
        <v>0.307</v>
      </c>
      <c r="AI93" s="1">
        <v>0.20500000000000002</v>
      </c>
      <c r="AJ93" s="1">
        <v>0.11681790907761397</v>
      </c>
      <c r="AK93" s="1">
        <v>0.2410352008491683</v>
      </c>
      <c r="AL93" s="1">
        <v>0.12421729177155433</v>
      </c>
      <c r="AM93" s="1">
        <f>Table4[[#This Row],[Diff]]-Table4[[#This Row],[xDiff]]</f>
        <v>8.0782708228445688E-2</v>
      </c>
    </row>
    <row r="94" spans="1:39" x14ac:dyDescent="0.25">
      <c r="A94" t="s">
        <v>176</v>
      </c>
      <c r="B94" t="s">
        <v>81</v>
      </c>
      <c r="C94">
        <v>32</v>
      </c>
      <c r="D94">
        <v>112</v>
      </c>
      <c r="E94">
        <v>121</v>
      </c>
      <c r="F94">
        <v>36</v>
      </c>
      <c r="G94">
        <v>27</v>
      </c>
      <c r="H94">
        <v>9</v>
      </c>
      <c r="I94">
        <v>0</v>
      </c>
      <c r="J94">
        <v>0</v>
      </c>
      <c r="K94">
        <v>16</v>
      </c>
      <c r="L94">
        <v>13</v>
      </c>
      <c r="M94">
        <v>8</v>
      </c>
      <c r="N94">
        <v>0</v>
      </c>
      <c r="O94">
        <v>11</v>
      </c>
      <c r="P94">
        <v>0</v>
      </c>
      <c r="Q94">
        <v>1</v>
      </c>
      <c r="R94">
        <v>0</v>
      </c>
      <c r="S94">
        <v>2</v>
      </c>
      <c r="T94">
        <v>0</v>
      </c>
      <c r="U94">
        <v>0</v>
      </c>
      <c r="V94">
        <v>0.32100000000000001</v>
      </c>
      <c r="W94">
        <v>0.33500000000000002</v>
      </c>
      <c r="X94" s="1">
        <v>0.29199999999999998</v>
      </c>
      <c r="Y94" s="1">
        <v>0.68</v>
      </c>
      <c r="Z94" s="1">
        <v>0.443</v>
      </c>
      <c r="AA94" s="1">
        <v>0.879</v>
      </c>
      <c r="AB94" s="1">
        <v>0.94899999999999995</v>
      </c>
      <c r="AC94" s="1">
        <v>0.92100000000000004</v>
      </c>
      <c r="AD94" s="1">
        <v>0.39100000000000001</v>
      </c>
      <c r="AE94" s="1">
        <v>0.56999999999999995</v>
      </c>
      <c r="AF94" s="1">
        <v>3.5000000000000003E-2</v>
      </c>
      <c r="AG94" s="1">
        <v>6.6000000000000003E-2</v>
      </c>
      <c r="AH94" s="1">
        <v>9.0999999999999998E-2</v>
      </c>
      <c r="AI94" s="1">
        <v>2.4999999999999994E-2</v>
      </c>
      <c r="AJ94" s="1">
        <v>0.11583163663253386</v>
      </c>
      <c r="AK94" s="1">
        <v>6.2131985886209239E-2</v>
      </c>
      <c r="AL94" s="1">
        <v>-5.3699650746324622E-2</v>
      </c>
      <c r="AM94" s="1">
        <f>Table4[[#This Row],[Diff]]-Table4[[#This Row],[xDiff]]</f>
        <v>7.8699650746324623E-2</v>
      </c>
    </row>
    <row r="95" spans="1:39" x14ac:dyDescent="0.25">
      <c r="A95" t="s">
        <v>1785</v>
      </c>
      <c r="B95" t="s">
        <v>44</v>
      </c>
      <c r="C95">
        <v>17</v>
      </c>
      <c r="D95">
        <v>57</v>
      </c>
      <c r="E95">
        <v>59</v>
      </c>
      <c r="F95">
        <v>11</v>
      </c>
      <c r="G95">
        <v>8</v>
      </c>
      <c r="H95">
        <v>2</v>
      </c>
      <c r="I95">
        <v>1</v>
      </c>
      <c r="J95">
        <v>0</v>
      </c>
      <c r="K95">
        <v>4</v>
      </c>
      <c r="L95">
        <v>3</v>
      </c>
      <c r="M95">
        <v>2</v>
      </c>
      <c r="N95">
        <v>0</v>
      </c>
      <c r="O95">
        <v>19</v>
      </c>
      <c r="P95">
        <v>0</v>
      </c>
      <c r="Q95">
        <v>0</v>
      </c>
      <c r="R95">
        <v>0</v>
      </c>
      <c r="S95">
        <v>1</v>
      </c>
      <c r="T95">
        <v>1</v>
      </c>
      <c r="U95">
        <v>0</v>
      </c>
      <c r="V95">
        <v>0.193</v>
      </c>
      <c r="W95">
        <v>0.21199999999999999</v>
      </c>
      <c r="X95" s="1">
        <v>0.39</v>
      </c>
      <c r="Y95" s="1">
        <v>0.63400000000000001</v>
      </c>
      <c r="Z95" s="1">
        <v>0.49399999999999999</v>
      </c>
      <c r="AA95" s="1">
        <v>0.60399999999999998</v>
      </c>
      <c r="AB95" s="1">
        <v>0.875</v>
      </c>
      <c r="AC95" s="1">
        <v>0.752</v>
      </c>
      <c r="AD95" s="1">
        <v>0.42599999999999999</v>
      </c>
      <c r="AE95" s="1">
        <v>0.69499999999999995</v>
      </c>
      <c r="AF95" s="1">
        <v>0.122</v>
      </c>
      <c r="AG95" s="1">
        <v>3.4000000000000002E-2</v>
      </c>
      <c r="AH95" s="1">
        <v>0.32200000000000001</v>
      </c>
      <c r="AI95" s="1">
        <v>0.28800000000000003</v>
      </c>
      <c r="AJ95" s="1">
        <v>3.8965095897538105E-2</v>
      </c>
      <c r="AK95" s="1">
        <v>0.24919079668098429</v>
      </c>
      <c r="AL95" s="1">
        <v>0.21022570078344618</v>
      </c>
      <c r="AM95" s="1">
        <f>Table4[[#This Row],[Diff]]-Table4[[#This Row],[xDiff]]</f>
        <v>7.7774299216553849E-2</v>
      </c>
    </row>
    <row r="96" spans="1:39" x14ac:dyDescent="0.25">
      <c r="A96" t="s">
        <v>307</v>
      </c>
      <c r="B96" t="s">
        <v>48</v>
      </c>
      <c r="C96">
        <v>21</v>
      </c>
      <c r="D96">
        <v>31</v>
      </c>
      <c r="E96">
        <v>33</v>
      </c>
      <c r="F96">
        <v>5</v>
      </c>
      <c r="G96">
        <v>4</v>
      </c>
      <c r="H96">
        <v>1</v>
      </c>
      <c r="I96">
        <v>0</v>
      </c>
      <c r="J96">
        <v>0</v>
      </c>
      <c r="K96">
        <v>5</v>
      </c>
      <c r="L96">
        <v>4</v>
      </c>
      <c r="M96">
        <v>2</v>
      </c>
      <c r="N96">
        <v>0</v>
      </c>
      <c r="O96">
        <v>9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0.161</v>
      </c>
      <c r="W96">
        <v>0.187</v>
      </c>
      <c r="X96" s="1">
        <v>0.25</v>
      </c>
      <c r="Y96" s="1">
        <v>0.63800000000000001</v>
      </c>
      <c r="Z96" s="1">
        <v>0.434</v>
      </c>
      <c r="AA96" s="1">
        <v>0.438</v>
      </c>
      <c r="AB96" s="1">
        <v>0.89200000000000002</v>
      </c>
      <c r="AC96" s="1">
        <v>0.755</v>
      </c>
      <c r="AD96" s="1">
        <v>0.47499999999999998</v>
      </c>
      <c r="AE96" s="1">
        <v>0.60599999999999998</v>
      </c>
      <c r="AF96" s="1">
        <v>0.107</v>
      </c>
      <c r="AG96" s="1">
        <v>6.0999999999999999E-2</v>
      </c>
      <c r="AH96" s="1">
        <v>0.27300000000000002</v>
      </c>
      <c r="AI96" s="1">
        <v>0.21200000000000002</v>
      </c>
      <c r="AJ96" s="1">
        <v>9.788980748190626E-2</v>
      </c>
      <c r="AK96" s="1">
        <v>0.23264260535093018</v>
      </c>
      <c r="AL96" s="1">
        <v>0.13475279786902392</v>
      </c>
      <c r="AM96" s="1">
        <f>Table4[[#This Row],[Diff]]-Table4[[#This Row],[xDiff]]</f>
        <v>7.7247202130976106E-2</v>
      </c>
    </row>
    <row r="97" spans="1:39" x14ac:dyDescent="0.25">
      <c r="A97" t="s">
        <v>460</v>
      </c>
      <c r="B97" t="s">
        <v>38</v>
      </c>
      <c r="C97">
        <v>43</v>
      </c>
      <c r="D97">
        <v>141</v>
      </c>
      <c r="E97">
        <v>155</v>
      </c>
      <c r="F97">
        <v>43</v>
      </c>
      <c r="G97">
        <v>29</v>
      </c>
      <c r="H97">
        <v>9</v>
      </c>
      <c r="I97">
        <v>1</v>
      </c>
      <c r="J97">
        <v>4</v>
      </c>
      <c r="K97">
        <v>19</v>
      </c>
      <c r="L97">
        <v>23</v>
      </c>
      <c r="M97">
        <v>11</v>
      </c>
      <c r="N97">
        <v>0</v>
      </c>
      <c r="O97">
        <v>37</v>
      </c>
      <c r="P97">
        <v>3</v>
      </c>
      <c r="Q97">
        <v>0</v>
      </c>
      <c r="R97">
        <v>0</v>
      </c>
      <c r="S97">
        <v>3</v>
      </c>
      <c r="T97">
        <v>0</v>
      </c>
      <c r="U97">
        <v>0</v>
      </c>
      <c r="V97">
        <v>0.30499999999999999</v>
      </c>
      <c r="W97">
        <v>0.36199999999999999</v>
      </c>
      <c r="X97" s="1">
        <v>0.28799999999999998</v>
      </c>
      <c r="Y97" s="1">
        <v>0.70799999999999996</v>
      </c>
      <c r="Z97" s="1">
        <v>0.45900000000000002</v>
      </c>
      <c r="AA97" s="1">
        <v>0.629</v>
      </c>
      <c r="AB97" s="1">
        <v>0.85899999999999999</v>
      </c>
      <c r="AC97" s="1">
        <v>0.77300000000000002</v>
      </c>
      <c r="AD97" s="1">
        <v>0.40699999999999997</v>
      </c>
      <c r="AE97" s="1">
        <v>0.57399999999999995</v>
      </c>
      <c r="AF97" s="1">
        <v>0.104</v>
      </c>
      <c r="AG97" s="1">
        <v>7.0999999999999994E-2</v>
      </c>
      <c r="AH97" s="1">
        <v>0.23899999999999999</v>
      </c>
      <c r="AI97" s="1">
        <v>0.16799999999999998</v>
      </c>
      <c r="AJ97" s="1">
        <v>0.10850015422509493</v>
      </c>
      <c r="AK97" s="1">
        <v>0.20031829580603755</v>
      </c>
      <c r="AL97" s="1">
        <v>9.1818141580942619E-2</v>
      </c>
      <c r="AM97" s="1">
        <f>Table4[[#This Row],[Diff]]-Table4[[#This Row],[xDiff]]</f>
        <v>7.6181858419057363E-2</v>
      </c>
    </row>
    <row r="98" spans="1:39" x14ac:dyDescent="0.25">
      <c r="A98" t="s">
        <v>611</v>
      </c>
      <c r="B98" t="s">
        <v>70</v>
      </c>
      <c r="C98">
        <v>26</v>
      </c>
      <c r="D98">
        <v>52</v>
      </c>
      <c r="E98">
        <v>57</v>
      </c>
      <c r="F98">
        <v>8</v>
      </c>
      <c r="G98">
        <v>7</v>
      </c>
      <c r="H98">
        <v>1</v>
      </c>
      <c r="I98">
        <v>0</v>
      </c>
      <c r="J98">
        <v>0</v>
      </c>
      <c r="K98">
        <v>2</v>
      </c>
      <c r="L98">
        <v>3</v>
      </c>
      <c r="M98">
        <v>2</v>
      </c>
      <c r="N98">
        <v>0</v>
      </c>
      <c r="O98">
        <v>17</v>
      </c>
      <c r="P98">
        <v>0</v>
      </c>
      <c r="Q98">
        <v>1</v>
      </c>
      <c r="R98">
        <v>2</v>
      </c>
      <c r="S98">
        <v>1</v>
      </c>
      <c r="T98">
        <v>0</v>
      </c>
      <c r="U98">
        <v>0</v>
      </c>
      <c r="V98">
        <v>0.154</v>
      </c>
      <c r="W98">
        <v>0.16</v>
      </c>
      <c r="X98" s="1">
        <v>0.375</v>
      </c>
      <c r="Y98" s="1">
        <v>0.65600000000000003</v>
      </c>
      <c r="Z98" s="1">
        <v>0.49299999999999999</v>
      </c>
      <c r="AA98" s="1">
        <v>0.58299999999999996</v>
      </c>
      <c r="AB98" s="1">
        <v>0.85199999999999998</v>
      </c>
      <c r="AC98" s="1">
        <v>0.73399999999999999</v>
      </c>
      <c r="AD98" s="1">
        <v>0.42099999999999999</v>
      </c>
      <c r="AE98" s="1">
        <v>0.57899999999999996</v>
      </c>
      <c r="AF98" s="1">
        <v>0.13100000000000001</v>
      </c>
      <c r="AG98" s="1">
        <v>3.5000000000000003E-2</v>
      </c>
      <c r="AH98" s="1">
        <v>0.29799999999999999</v>
      </c>
      <c r="AI98" s="1">
        <v>0.26300000000000001</v>
      </c>
      <c r="AJ98" s="1">
        <v>5.6573863899089798E-2</v>
      </c>
      <c r="AK98" s="1">
        <v>0.24574646116055851</v>
      </c>
      <c r="AL98" s="1">
        <v>0.18917259726146871</v>
      </c>
      <c r="AM98" s="1">
        <f>Table4[[#This Row],[Diff]]-Table4[[#This Row],[xDiff]]</f>
        <v>7.3827402738531306E-2</v>
      </c>
    </row>
    <row r="99" spans="1:39" x14ac:dyDescent="0.25">
      <c r="A99" t="s">
        <v>789</v>
      </c>
      <c r="B99" t="s">
        <v>50</v>
      </c>
      <c r="C99">
        <v>12</v>
      </c>
      <c r="D99">
        <v>30</v>
      </c>
      <c r="E99">
        <v>34</v>
      </c>
      <c r="F99">
        <v>5</v>
      </c>
      <c r="G99">
        <v>3</v>
      </c>
      <c r="H99">
        <v>2</v>
      </c>
      <c r="I99">
        <v>0</v>
      </c>
      <c r="J99">
        <v>0</v>
      </c>
      <c r="K99">
        <v>2</v>
      </c>
      <c r="L99">
        <v>4</v>
      </c>
      <c r="M99">
        <v>2</v>
      </c>
      <c r="N99">
        <v>0</v>
      </c>
      <c r="O99">
        <v>10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0.16700000000000001</v>
      </c>
      <c r="W99">
        <v>0.22</v>
      </c>
      <c r="X99" s="1">
        <v>0.30399999999999999</v>
      </c>
      <c r="Y99" s="1">
        <v>0.79200000000000004</v>
      </c>
      <c r="Z99" s="1">
        <v>0.504</v>
      </c>
      <c r="AA99" s="1">
        <v>0.38100000000000001</v>
      </c>
      <c r="AB99" s="1">
        <v>0.84199999999999997</v>
      </c>
      <c r="AC99" s="1">
        <v>0.67800000000000005</v>
      </c>
      <c r="AD99" s="1">
        <v>0.41</v>
      </c>
      <c r="AE99" s="1">
        <v>0.67600000000000005</v>
      </c>
      <c r="AF99" s="1">
        <v>0.16200000000000001</v>
      </c>
      <c r="AG99" s="1">
        <v>5.8999999999999997E-2</v>
      </c>
      <c r="AH99" s="1">
        <v>0.29399999999999998</v>
      </c>
      <c r="AI99" s="1">
        <v>0.23499999999999999</v>
      </c>
      <c r="AJ99" s="1">
        <v>0.10165699511146947</v>
      </c>
      <c r="AK99" s="1">
        <v>0.26339801371230109</v>
      </c>
      <c r="AL99" s="1">
        <v>0.16174101860083162</v>
      </c>
      <c r="AM99" s="1">
        <f>Table4[[#This Row],[Diff]]-Table4[[#This Row],[xDiff]]</f>
        <v>7.3258981399168366E-2</v>
      </c>
    </row>
    <row r="100" spans="1:39" x14ac:dyDescent="0.25">
      <c r="A100" t="s">
        <v>469</v>
      </c>
      <c r="B100" t="s">
        <v>78</v>
      </c>
      <c r="C100">
        <v>33</v>
      </c>
      <c r="D100">
        <v>87</v>
      </c>
      <c r="E100">
        <v>97</v>
      </c>
      <c r="F100">
        <v>13</v>
      </c>
      <c r="G100">
        <v>8</v>
      </c>
      <c r="H100">
        <v>2</v>
      </c>
      <c r="I100">
        <v>0</v>
      </c>
      <c r="J100">
        <v>3</v>
      </c>
      <c r="K100">
        <v>13</v>
      </c>
      <c r="L100">
        <v>9</v>
      </c>
      <c r="M100">
        <v>3</v>
      </c>
      <c r="N100">
        <v>0</v>
      </c>
      <c r="O100">
        <v>23</v>
      </c>
      <c r="P100">
        <v>7</v>
      </c>
      <c r="Q100">
        <v>0</v>
      </c>
      <c r="R100">
        <v>0</v>
      </c>
      <c r="S100">
        <v>1</v>
      </c>
      <c r="T100">
        <v>1</v>
      </c>
      <c r="U100">
        <v>1</v>
      </c>
      <c r="V100">
        <v>0.14899999999999999</v>
      </c>
      <c r="W100">
        <v>0.23400000000000001</v>
      </c>
      <c r="X100" s="1">
        <v>0.376</v>
      </c>
      <c r="Y100" s="1">
        <v>0.72399999999999998</v>
      </c>
      <c r="Z100" s="1">
        <v>0.52300000000000002</v>
      </c>
      <c r="AA100" s="1">
        <v>0.66300000000000003</v>
      </c>
      <c r="AB100" s="1">
        <v>0.876</v>
      </c>
      <c r="AC100" s="1">
        <v>0.78800000000000003</v>
      </c>
      <c r="AD100" s="1">
        <v>0.42299999999999999</v>
      </c>
      <c r="AE100" s="1">
        <v>0.629</v>
      </c>
      <c r="AF100" s="1">
        <v>0.111</v>
      </c>
      <c r="AG100" s="1">
        <v>3.1E-2</v>
      </c>
      <c r="AH100" s="1">
        <v>0.23699999999999999</v>
      </c>
      <c r="AI100" s="1">
        <v>0.20599999999999999</v>
      </c>
      <c r="AJ100" s="1">
        <v>5.3228223839414182E-2</v>
      </c>
      <c r="AK100" s="1">
        <v>0.18658067465647141</v>
      </c>
      <c r="AL100" s="1">
        <v>0.13335245081705721</v>
      </c>
      <c r="AM100" s="1">
        <f>Table4[[#This Row],[Diff]]-Table4[[#This Row],[xDiff]]</f>
        <v>7.2647549182942778E-2</v>
      </c>
    </row>
    <row r="101" spans="1:39" x14ac:dyDescent="0.25">
      <c r="A101" t="s">
        <v>286</v>
      </c>
      <c r="B101" t="s">
        <v>117</v>
      </c>
      <c r="C101">
        <v>40</v>
      </c>
      <c r="D101">
        <v>133</v>
      </c>
      <c r="E101">
        <v>141</v>
      </c>
      <c r="F101">
        <v>29</v>
      </c>
      <c r="G101">
        <v>16</v>
      </c>
      <c r="H101">
        <v>8</v>
      </c>
      <c r="I101">
        <v>1</v>
      </c>
      <c r="J101">
        <v>4</v>
      </c>
      <c r="K101">
        <v>15</v>
      </c>
      <c r="L101">
        <v>20</v>
      </c>
      <c r="M101">
        <v>5</v>
      </c>
      <c r="N101">
        <v>0</v>
      </c>
      <c r="O101">
        <v>40</v>
      </c>
      <c r="P101">
        <v>1</v>
      </c>
      <c r="Q101">
        <v>2</v>
      </c>
      <c r="R101">
        <v>0</v>
      </c>
      <c r="S101">
        <v>3</v>
      </c>
      <c r="T101">
        <v>0</v>
      </c>
      <c r="U101">
        <v>1</v>
      </c>
      <c r="V101">
        <v>0.218</v>
      </c>
      <c r="W101">
        <v>0.26800000000000002</v>
      </c>
      <c r="X101" s="1">
        <v>0.40300000000000002</v>
      </c>
      <c r="Y101" s="1">
        <v>0.81200000000000006</v>
      </c>
      <c r="Z101" s="1">
        <v>0.56999999999999995</v>
      </c>
      <c r="AA101" s="1">
        <v>0.59199999999999997</v>
      </c>
      <c r="AB101" s="1">
        <v>0.79800000000000004</v>
      </c>
      <c r="AC101" s="1">
        <v>0.71099999999999997</v>
      </c>
      <c r="AD101" s="1">
        <v>0.40699999999999997</v>
      </c>
      <c r="AE101" s="1">
        <v>0.61</v>
      </c>
      <c r="AF101" s="1">
        <v>0.16400000000000001</v>
      </c>
      <c r="AG101" s="1">
        <v>3.5000000000000003E-2</v>
      </c>
      <c r="AH101" s="1">
        <v>0.28399999999999997</v>
      </c>
      <c r="AI101" s="1">
        <v>0.24899999999999997</v>
      </c>
      <c r="AJ101" s="1">
        <v>5.0890928399049372E-2</v>
      </c>
      <c r="AK101" s="1">
        <v>0.22798320836698135</v>
      </c>
      <c r="AL101" s="1">
        <v>0.17709227996793198</v>
      </c>
      <c r="AM101" s="1">
        <f>Table4[[#This Row],[Diff]]-Table4[[#This Row],[xDiff]]</f>
        <v>7.1907720032067995E-2</v>
      </c>
    </row>
    <row r="102" spans="1:39" x14ac:dyDescent="0.25">
      <c r="A102" t="s">
        <v>1683</v>
      </c>
      <c r="B102" t="s">
        <v>50</v>
      </c>
      <c r="C102">
        <v>54</v>
      </c>
      <c r="D102">
        <v>182</v>
      </c>
      <c r="E102">
        <v>202</v>
      </c>
      <c r="F102">
        <v>32</v>
      </c>
      <c r="G102">
        <v>17</v>
      </c>
      <c r="H102">
        <v>7</v>
      </c>
      <c r="I102">
        <v>0</v>
      </c>
      <c r="J102">
        <v>8</v>
      </c>
      <c r="K102">
        <v>19</v>
      </c>
      <c r="L102">
        <v>26</v>
      </c>
      <c r="M102">
        <v>18</v>
      </c>
      <c r="N102">
        <v>0</v>
      </c>
      <c r="O102">
        <v>84</v>
      </c>
      <c r="P102">
        <v>1</v>
      </c>
      <c r="Q102">
        <v>1</v>
      </c>
      <c r="R102">
        <v>0</v>
      </c>
      <c r="S102">
        <v>3</v>
      </c>
      <c r="T102">
        <v>1</v>
      </c>
      <c r="U102">
        <v>2</v>
      </c>
      <c r="V102">
        <v>0.17599999999999999</v>
      </c>
      <c r="W102">
        <v>0.26100000000000001</v>
      </c>
      <c r="X102" s="1">
        <v>0.28399999999999997</v>
      </c>
      <c r="Y102" s="1">
        <v>0.63500000000000001</v>
      </c>
      <c r="Z102" s="1">
        <v>0.438</v>
      </c>
      <c r="AA102" s="1">
        <v>0.45500000000000002</v>
      </c>
      <c r="AB102" s="1">
        <v>0.76200000000000001</v>
      </c>
      <c r="AC102" s="1">
        <v>0.65</v>
      </c>
      <c r="AD102" s="1">
        <v>0.44</v>
      </c>
      <c r="AE102" s="1">
        <v>0.63400000000000001</v>
      </c>
      <c r="AF102" s="1">
        <v>0.153</v>
      </c>
      <c r="AG102" s="1">
        <v>8.8999999999999996E-2</v>
      </c>
      <c r="AH102" s="1">
        <v>0.41599999999999998</v>
      </c>
      <c r="AI102" s="1">
        <v>0.32699999999999996</v>
      </c>
      <c r="AJ102" s="1">
        <v>9.3686974512767349E-2</v>
      </c>
      <c r="AK102" s="1">
        <v>0.35135173943051368</v>
      </c>
      <c r="AL102" s="1">
        <v>0.25766476491774631</v>
      </c>
      <c r="AM102" s="1">
        <f>Table4[[#This Row],[Diff]]-Table4[[#This Row],[xDiff]]</f>
        <v>6.9335235082253643E-2</v>
      </c>
    </row>
    <row r="103" spans="1:39" x14ac:dyDescent="0.25">
      <c r="A103" t="s">
        <v>343</v>
      </c>
      <c r="B103" t="s">
        <v>100</v>
      </c>
      <c r="C103">
        <v>35</v>
      </c>
      <c r="D103">
        <v>60</v>
      </c>
      <c r="E103">
        <v>71</v>
      </c>
      <c r="F103">
        <v>12</v>
      </c>
      <c r="G103">
        <v>9</v>
      </c>
      <c r="H103">
        <v>3</v>
      </c>
      <c r="I103">
        <v>0</v>
      </c>
      <c r="J103">
        <v>0</v>
      </c>
      <c r="K103">
        <v>6</v>
      </c>
      <c r="L103">
        <v>11</v>
      </c>
      <c r="M103">
        <v>7</v>
      </c>
      <c r="N103">
        <v>0</v>
      </c>
      <c r="O103">
        <v>18</v>
      </c>
      <c r="P103">
        <v>0</v>
      </c>
      <c r="Q103">
        <v>1</v>
      </c>
      <c r="R103">
        <v>3</v>
      </c>
      <c r="S103">
        <v>0</v>
      </c>
      <c r="T103">
        <v>1</v>
      </c>
      <c r="U103">
        <v>0</v>
      </c>
      <c r="V103">
        <v>0.2</v>
      </c>
      <c r="W103">
        <v>0.24299999999999999</v>
      </c>
      <c r="X103" s="1">
        <v>0.216</v>
      </c>
      <c r="Y103" s="1">
        <v>0.54700000000000004</v>
      </c>
      <c r="Z103" s="1">
        <v>0.372</v>
      </c>
      <c r="AA103" s="1">
        <v>0.66700000000000004</v>
      </c>
      <c r="AB103" s="1">
        <v>0.90700000000000003</v>
      </c>
      <c r="AC103" s="1">
        <v>0.83299999999999996</v>
      </c>
      <c r="AD103" s="1">
        <v>0.47199999999999998</v>
      </c>
      <c r="AE103" s="1">
        <v>0.57699999999999996</v>
      </c>
      <c r="AF103" s="1">
        <v>6.2E-2</v>
      </c>
      <c r="AG103" s="1">
        <v>9.9000000000000005E-2</v>
      </c>
      <c r="AH103" s="1">
        <v>0.254</v>
      </c>
      <c r="AI103" s="1">
        <v>0.155</v>
      </c>
      <c r="AJ103" s="1">
        <v>0.10269807316125186</v>
      </c>
      <c r="AK103" s="1">
        <v>0.18909927110102404</v>
      </c>
      <c r="AL103" s="1">
        <v>8.6401197939772176E-2</v>
      </c>
      <c r="AM103" s="1">
        <f>Table4[[#This Row],[Diff]]-Table4[[#This Row],[xDiff]]</f>
        <v>6.8598802060227823E-2</v>
      </c>
    </row>
    <row r="104" spans="1:39" x14ac:dyDescent="0.25">
      <c r="A104" t="s">
        <v>61</v>
      </c>
      <c r="B104" t="s">
        <v>54</v>
      </c>
      <c r="C104">
        <v>20</v>
      </c>
      <c r="D104">
        <v>48</v>
      </c>
      <c r="E104">
        <v>54</v>
      </c>
      <c r="F104">
        <v>9</v>
      </c>
      <c r="G104">
        <v>4</v>
      </c>
      <c r="H104">
        <v>1</v>
      </c>
      <c r="I104">
        <v>0</v>
      </c>
      <c r="J104">
        <v>4</v>
      </c>
      <c r="K104">
        <v>8</v>
      </c>
      <c r="L104">
        <v>13</v>
      </c>
      <c r="M104">
        <v>5</v>
      </c>
      <c r="N104">
        <v>0</v>
      </c>
      <c r="O104">
        <v>20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0</v>
      </c>
      <c r="V104">
        <v>0.188</v>
      </c>
      <c r="W104">
        <v>0.313</v>
      </c>
      <c r="X104" s="1">
        <v>0.35299999999999998</v>
      </c>
      <c r="Y104" s="1">
        <v>0.74399999999999999</v>
      </c>
      <c r="Z104" s="1">
        <v>0.50900000000000001</v>
      </c>
      <c r="AA104" s="1">
        <v>0.45800000000000002</v>
      </c>
      <c r="AB104" s="1">
        <v>0.80600000000000005</v>
      </c>
      <c r="AC104" s="1">
        <v>0.66100000000000003</v>
      </c>
      <c r="AD104" s="1">
        <v>0.39800000000000002</v>
      </c>
      <c r="AE104" s="1">
        <v>0.59299999999999997</v>
      </c>
      <c r="AF104" s="1">
        <v>0.17299999999999999</v>
      </c>
      <c r="AG104" s="1">
        <v>9.2999999999999999E-2</v>
      </c>
      <c r="AH104" s="1">
        <v>0.37</v>
      </c>
      <c r="AI104" s="1">
        <v>0.27700000000000002</v>
      </c>
      <c r="AJ104" s="1">
        <v>7.8729274536874144E-2</v>
      </c>
      <c r="AK104" s="1">
        <v>0.28715050363327849</v>
      </c>
      <c r="AL104" s="1">
        <v>0.20842122909640434</v>
      </c>
      <c r="AM104" s="1">
        <f>Table4[[#This Row],[Diff]]-Table4[[#This Row],[xDiff]]</f>
        <v>6.8578770903595682E-2</v>
      </c>
    </row>
    <row r="105" spans="1:39" x14ac:dyDescent="0.25">
      <c r="A105" t="s">
        <v>1693</v>
      </c>
      <c r="B105" t="s">
        <v>34</v>
      </c>
      <c r="C105">
        <v>33</v>
      </c>
      <c r="D105">
        <v>103</v>
      </c>
      <c r="E105">
        <v>111</v>
      </c>
      <c r="F105">
        <v>24</v>
      </c>
      <c r="G105">
        <v>17</v>
      </c>
      <c r="H105">
        <v>5</v>
      </c>
      <c r="I105">
        <v>2</v>
      </c>
      <c r="J105">
        <v>0</v>
      </c>
      <c r="K105">
        <v>15</v>
      </c>
      <c r="L105">
        <v>7</v>
      </c>
      <c r="M105">
        <v>3</v>
      </c>
      <c r="N105">
        <v>0</v>
      </c>
      <c r="O105">
        <v>41</v>
      </c>
      <c r="P105">
        <v>5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0.23300000000000001</v>
      </c>
      <c r="W105">
        <v>0.27100000000000002</v>
      </c>
      <c r="X105" s="1">
        <v>0.42899999999999999</v>
      </c>
      <c r="Y105" s="1">
        <v>0.64400000000000002</v>
      </c>
      <c r="Z105" s="1">
        <v>0.51700000000000002</v>
      </c>
      <c r="AA105" s="1">
        <v>0.59599999999999997</v>
      </c>
      <c r="AB105" s="1">
        <v>0.746</v>
      </c>
      <c r="AC105" s="1">
        <v>0.67300000000000004</v>
      </c>
      <c r="AD105" s="1">
        <v>0.41099999999999998</v>
      </c>
      <c r="AE105" s="1">
        <v>0.68500000000000005</v>
      </c>
      <c r="AF105" s="1">
        <v>0.16900000000000001</v>
      </c>
      <c r="AG105" s="1">
        <v>2.7E-2</v>
      </c>
      <c r="AH105" s="1">
        <v>0.36899999999999999</v>
      </c>
      <c r="AI105" s="1">
        <v>0.34199999999999997</v>
      </c>
      <c r="AJ105" s="1">
        <v>4.2801338663917325E-2</v>
      </c>
      <c r="AK105" s="1">
        <v>0.31689864708633692</v>
      </c>
      <c r="AL105" s="1">
        <v>0.27409730842241958</v>
      </c>
      <c r="AM105" s="1">
        <f>Table4[[#This Row],[Diff]]-Table4[[#This Row],[xDiff]]</f>
        <v>6.7902691577580387E-2</v>
      </c>
    </row>
    <row r="106" spans="1:39" x14ac:dyDescent="0.25">
      <c r="A106" t="s">
        <v>408</v>
      </c>
      <c r="B106" t="s">
        <v>83</v>
      </c>
      <c r="C106">
        <v>16</v>
      </c>
      <c r="D106">
        <v>60</v>
      </c>
      <c r="E106">
        <v>63</v>
      </c>
      <c r="F106">
        <v>16</v>
      </c>
      <c r="G106">
        <v>10</v>
      </c>
      <c r="H106">
        <v>3</v>
      </c>
      <c r="I106">
        <v>1</v>
      </c>
      <c r="J106">
        <v>2</v>
      </c>
      <c r="K106">
        <v>9</v>
      </c>
      <c r="L106">
        <v>4</v>
      </c>
      <c r="M106">
        <v>3</v>
      </c>
      <c r="N106">
        <v>0</v>
      </c>
      <c r="O106">
        <v>13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0.26700000000000002</v>
      </c>
      <c r="W106">
        <v>0.32</v>
      </c>
      <c r="X106" s="1">
        <v>0.313</v>
      </c>
      <c r="Y106" s="1">
        <v>0.68500000000000005</v>
      </c>
      <c r="Z106" s="1">
        <v>0.47099999999999997</v>
      </c>
      <c r="AA106" s="1">
        <v>0.68100000000000005</v>
      </c>
      <c r="AB106" s="1">
        <v>0.89500000000000002</v>
      </c>
      <c r="AC106" s="1">
        <v>0.81299999999999994</v>
      </c>
      <c r="AD106" s="1">
        <v>0.42499999999999999</v>
      </c>
      <c r="AE106" s="1">
        <v>0.58699999999999997</v>
      </c>
      <c r="AF106" s="1">
        <v>8.7999999999999995E-2</v>
      </c>
      <c r="AG106" s="1">
        <v>4.8000000000000001E-2</v>
      </c>
      <c r="AH106" s="1">
        <v>0.20599999999999999</v>
      </c>
      <c r="AI106" s="1">
        <v>0.15799999999999997</v>
      </c>
      <c r="AJ106" s="1">
        <v>8.1519382642210036E-2</v>
      </c>
      <c r="AK106" s="1">
        <v>0.17164830691779295</v>
      </c>
      <c r="AL106" s="1">
        <v>9.0128924275582917E-2</v>
      </c>
      <c r="AM106" s="1">
        <f>Table4[[#This Row],[Diff]]-Table4[[#This Row],[xDiff]]</f>
        <v>6.7871075724417057E-2</v>
      </c>
    </row>
    <row r="107" spans="1:39" x14ac:dyDescent="0.25">
      <c r="A107" t="s">
        <v>270</v>
      </c>
      <c r="B107" t="s">
        <v>38</v>
      </c>
      <c r="C107">
        <v>37</v>
      </c>
      <c r="D107">
        <v>95</v>
      </c>
      <c r="E107">
        <v>106</v>
      </c>
      <c r="F107">
        <v>20</v>
      </c>
      <c r="G107">
        <v>14</v>
      </c>
      <c r="H107">
        <v>6</v>
      </c>
      <c r="I107">
        <v>0</v>
      </c>
      <c r="J107">
        <v>0</v>
      </c>
      <c r="K107">
        <v>12</v>
      </c>
      <c r="L107">
        <v>5</v>
      </c>
      <c r="M107">
        <v>9</v>
      </c>
      <c r="N107">
        <v>0</v>
      </c>
      <c r="O107">
        <v>24</v>
      </c>
      <c r="P107">
        <v>1</v>
      </c>
      <c r="Q107">
        <v>1</v>
      </c>
      <c r="R107">
        <v>0</v>
      </c>
      <c r="S107">
        <v>3</v>
      </c>
      <c r="T107">
        <v>1</v>
      </c>
      <c r="U107">
        <v>0</v>
      </c>
      <c r="V107">
        <v>0.21099999999999999</v>
      </c>
      <c r="W107">
        <v>0.253</v>
      </c>
      <c r="X107" s="1">
        <v>0.252</v>
      </c>
      <c r="Y107" s="1">
        <v>0.63500000000000001</v>
      </c>
      <c r="Z107" s="1">
        <v>0.41799999999999998</v>
      </c>
      <c r="AA107" s="1">
        <v>0.68200000000000005</v>
      </c>
      <c r="AB107" s="1">
        <v>0.89</v>
      </c>
      <c r="AC107" s="1">
        <v>0.81899999999999995</v>
      </c>
      <c r="AD107" s="1">
        <v>0.433</v>
      </c>
      <c r="AE107" s="1">
        <v>0.56599999999999995</v>
      </c>
      <c r="AF107" s="1">
        <v>7.5999999999999998E-2</v>
      </c>
      <c r="AG107" s="1">
        <v>8.5000000000000006E-2</v>
      </c>
      <c r="AH107" s="1">
        <v>0.22600000000000001</v>
      </c>
      <c r="AI107" s="1">
        <v>0.14100000000000001</v>
      </c>
      <c r="AJ107" s="1">
        <v>0.10570784969483066</v>
      </c>
      <c r="AK107" s="1">
        <v>0.17924351757777485</v>
      </c>
      <c r="AL107" s="1">
        <v>7.3535667882944189E-2</v>
      </c>
      <c r="AM107" s="1">
        <f>Table4[[#This Row],[Diff]]-Table4[[#This Row],[xDiff]]</f>
        <v>6.7464332117055825E-2</v>
      </c>
    </row>
    <row r="108" spans="1:39" x14ac:dyDescent="0.25">
      <c r="A108" t="s">
        <v>1702</v>
      </c>
      <c r="B108" t="s">
        <v>36</v>
      </c>
      <c r="C108">
        <v>21</v>
      </c>
      <c r="D108">
        <v>67</v>
      </c>
      <c r="E108">
        <v>76</v>
      </c>
      <c r="F108">
        <v>15</v>
      </c>
      <c r="G108">
        <v>9</v>
      </c>
      <c r="H108">
        <v>2</v>
      </c>
      <c r="I108">
        <v>0</v>
      </c>
      <c r="J108">
        <v>4</v>
      </c>
      <c r="K108">
        <v>10</v>
      </c>
      <c r="L108">
        <v>11</v>
      </c>
      <c r="M108">
        <v>9</v>
      </c>
      <c r="N108">
        <v>2</v>
      </c>
      <c r="O108">
        <v>28</v>
      </c>
      <c r="P108">
        <v>0</v>
      </c>
      <c r="Q108">
        <v>0</v>
      </c>
      <c r="R108">
        <v>0</v>
      </c>
      <c r="S108">
        <v>2</v>
      </c>
      <c r="T108">
        <v>1</v>
      </c>
      <c r="U108">
        <v>0</v>
      </c>
      <c r="V108">
        <v>0.224</v>
      </c>
      <c r="W108">
        <v>0.314</v>
      </c>
      <c r="X108" s="1">
        <v>0.26200000000000001</v>
      </c>
      <c r="Y108" s="1">
        <v>0.57999999999999996</v>
      </c>
      <c r="Z108" s="1">
        <v>0.40300000000000002</v>
      </c>
      <c r="AA108" s="1">
        <v>0.65100000000000002</v>
      </c>
      <c r="AB108" s="1">
        <v>0.78900000000000003</v>
      </c>
      <c r="AC108" s="1">
        <v>0.73899999999999999</v>
      </c>
      <c r="AD108" s="1">
        <v>0.44400000000000001</v>
      </c>
      <c r="AE108" s="1">
        <v>0.57899999999999996</v>
      </c>
      <c r="AF108" s="1">
        <v>0.105</v>
      </c>
      <c r="AG108" s="1">
        <v>0.11799999999999999</v>
      </c>
      <c r="AH108" s="1">
        <v>0.36799999999999999</v>
      </c>
      <c r="AI108" s="1">
        <v>0.25</v>
      </c>
      <c r="AJ108" s="1">
        <v>0.1000260636635438</v>
      </c>
      <c r="AK108" s="1">
        <v>0.28268587319793326</v>
      </c>
      <c r="AL108" s="1">
        <v>0.18265980953438946</v>
      </c>
      <c r="AM108" s="1">
        <f>Table4[[#This Row],[Diff]]-Table4[[#This Row],[xDiff]]</f>
        <v>6.7340190465610544E-2</v>
      </c>
    </row>
    <row r="109" spans="1:39" x14ac:dyDescent="0.25">
      <c r="A109" t="s">
        <v>475</v>
      </c>
      <c r="B109" t="s">
        <v>42</v>
      </c>
      <c r="C109">
        <v>50</v>
      </c>
      <c r="D109">
        <v>106</v>
      </c>
      <c r="E109">
        <v>125</v>
      </c>
      <c r="F109">
        <v>24</v>
      </c>
      <c r="G109">
        <v>11</v>
      </c>
      <c r="H109">
        <v>7</v>
      </c>
      <c r="I109">
        <v>2</v>
      </c>
      <c r="J109">
        <v>4</v>
      </c>
      <c r="K109">
        <v>21</v>
      </c>
      <c r="L109">
        <v>11</v>
      </c>
      <c r="M109">
        <v>13</v>
      </c>
      <c r="N109">
        <v>0</v>
      </c>
      <c r="O109">
        <v>40</v>
      </c>
      <c r="P109">
        <v>5</v>
      </c>
      <c r="Q109">
        <v>1</v>
      </c>
      <c r="R109">
        <v>0</v>
      </c>
      <c r="S109">
        <v>2</v>
      </c>
      <c r="T109">
        <v>3</v>
      </c>
      <c r="U109">
        <v>1</v>
      </c>
      <c r="V109">
        <v>0.22600000000000001</v>
      </c>
      <c r="W109">
        <v>0.33700000000000002</v>
      </c>
      <c r="X109" s="1">
        <v>0.3</v>
      </c>
      <c r="Y109" s="1">
        <v>0.59799999999999998</v>
      </c>
      <c r="Z109" s="1">
        <v>0.42</v>
      </c>
      <c r="AA109" s="1">
        <v>0.58499999999999996</v>
      </c>
      <c r="AB109" s="1">
        <v>0.88800000000000001</v>
      </c>
      <c r="AC109" s="1">
        <v>0.75800000000000001</v>
      </c>
      <c r="AD109" s="1">
        <v>0.4</v>
      </c>
      <c r="AE109" s="1">
        <v>0.60799999999999998</v>
      </c>
      <c r="AF109" s="1">
        <v>0.10199999999999999</v>
      </c>
      <c r="AG109" s="1">
        <v>0.104</v>
      </c>
      <c r="AH109" s="1">
        <v>0.32</v>
      </c>
      <c r="AI109" s="1">
        <v>0.21600000000000003</v>
      </c>
      <c r="AJ109" s="1">
        <v>9.6447841521415889E-2</v>
      </c>
      <c r="AK109" s="1">
        <v>0.24577594119671795</v>
      </c>
      <c r="AL109" s="1">
        <v>0.14932809967530206</v>
      </c>
      <c r="AM109" s="1">
        <f>Table4[[#This Row],[Diff]]-Table4[[#This Row],[xDiff]]</f>
        <v>6.6671900324697969E-2</v>
      </c>
    </row>
    <row r="110" spans="1:39" x14ac:dyDescent="0.25">
      <c r="A110" t="s">
        <v>750</v>
      </c>
      <c r="B110" t="s">
        <v>48</v>
      </c>
      <c r="C110">
        <v>48</v>
      </c>
      <c r="D110">
        <v>140</v>
      </c>
      <c r="E110">
        <v>153</v>
      </c>
      <c r="F110">
        <v>38</v>
      </c>
      <c r="G110">
        <v>28</v>
      </c>
      <c r="H110">
        <v>4</v>
      </c>
      <c r="I110">
        <v>3</v>
      </c>
      <c r="J110">
        <v>3</v>
      </c>
      <c r="K110">
        <v>16</v>
      </c>
      <c r="L110">
        <v>12</v>
      </c>
      <c r="M110">
        <v>8</v>
      </c>
      <c r="N110">
        <v>0</v>
      </c>
      <c r="O110">
        <v>37</v>
      </c>
      <c r="P110">
        <v>1</v>
      </c>
      <c r="Q110">
        <v>0</v>
      </c>
      <c r="R110">
        <v>4</v>
      </c>
      <c r="S110">
        <v>0</v>
      </c>
      <c r="T110">
        <v>7</v>
      </c>
      <c r="U110">
        <v>2</v>
      </c>
      <c r="V110">
        <v>0.27100000000000002</v>
      </c>
      <c r="W110">
        <v>0.313</v>
      </c>
      <c r="X110" s="1">
        <v>0.33</v>
      </c>
      <c r="Y110" s="1">
        <v>0.68100000000000005</v>
      </c>
      <c r="Z110" s="1">
        <v>0.48</v>
      </c>
      <c r="AA110" s="1">
        <v>0.70199999999999996</v>
      </c>
      <c r="AB110" s="1">
        <v>0.85099999999999998</v>
      </c>
      <c r="AC110" s="1">
        <v>0.79200000000000004</v>
      </c>
      <c r="AD110" s="1">
        <v>0.42699999999999999</v>
      </c>
      <c r="AE110" s="1">
        <v>0.59499999999999997</v>
      </c>
      <c r="AF110" s="1">
        <v>0.1</v>
      </c>
      <c r="AG110" s="1">
        <v>5.1999999999999998E-2</v>
      </c>
      <c r="AH110" s="1">
        <v>0.24199999999999999</v>
      </c>
      <c r="AI110" s="1">
        <v>0.19</v>
      </c>
      <c r="AJ110" s="1">
        <v>7.3555823942432097E-2</v>
      </c>
      <c r="AK110" s="1">
        <v>0.19728863687167172</v>
      </c>
      <c r="AL110" s="1">
        <v>0.12373281292923963</v>
      </c>
      <c r="AM110" s="1">
        <f>Table4[[#This Row],[Diff]]-Table4[[#This Row],[xDiff]]</f>
        <v>6.6267187070760375E-2</v>
      </c>
    </row>
    <row r="111" spans="1:39" x14ac:dyDescent="0.25">
      <c r="A111" t="s">
        <v>194</v>
      </c>
      <c r="B111" t="s">
        <v>73</v>
      </c>
      <c r="C111">
        <v>37</v>
      </c>
      <c r="D111">
        <v>142</v>
      </c>
      <c r="E111">
        <v>152</v>
      </c>
      <c r="F111">
        <v>33</v>
      </c>
      <c r="G111">
        <v>12</v>
      </c>
      <c r="H111">
        <v>9</v>
      </c>
      <c r="I111">
        <v>2</v>
      </c>
      <c r="J111">
        <v>10</v>
      </c>
      <c r="K111">
        <v>22</v>
      </c>
      <c r="L111">
        <v>25</v>
      </c>
      <c r="M111">
        <v>8</v>
      </c>
      <c r="N111">
        <v>0</v>
      </c>
      <c r="O111">
        <v>54</v>
      </c>
      <c r="P111">
        <v>1</v>
      </c>
      <c r="Q111">
        <v>1</v>
      </c>
      <c r="R111">
        <v>0</v>
      </c>
      <c r="S111">
        <v>2</v>
      </c>
      <c r="T111">
        <v>0</v>
      </c>
      <c r="U111">
        <v>0</v>
      </c>
      <c r="V111">
        <v>0.23200000000000001</v>
      </c>
      <c r="W111">
        <v>0.33500000000000002</v>
      </c>
      <c r="X111" s="1">
        <v>0.26900000000000002</v>
      </c>
      <c r="Y111" s="1">
        <v>0.66600000000000004</v>
      </c>
      <c r="Z111" s="1">
        <v>0.44700000000000001</v>
      </c>
      <c r="AA111" s="1">
        <v>0.495</v>
      </c>
      <c r="AB111" s="1">
        <v>0.74399999999999999</v>
      </c>
      <c r="AC111" s="1">
        <v>0.66100000000000003</v>
      </c>
      <c r="AD111" s="1">
        <v>0.44900000000000001</v>
      </c>
      <c r="AE111" s="1">
        <v>0.56599999999999995</v>
      </c>
      <c r="AF111" s="1">
        <v>0.152</v>
      </c>
      <c r="AG111" s="1">
        <v>5.2999999999999999E-2</v>
      </c>
      <c r="AH111" s="1">
        <v>0.35499999999999998</v>
      </c>
      <c r="AI111" s="1">
        <v>0.30199999999999999</v>
      </c>
      <c r="AJ111" s="1">
        <v>9.4722963998878751E-2</v>
      </c>
      <c r="AK111" s="1">
        <v>0.33045731437413417</v>
      </c>
      <c r="AL111" s="1">
        <v>0.23573435037525542</v>
      </c>
      <c r="AM111" s="1">
        <f>Table4[[#This Row],[Diff]]-Table4[[#This Row],[xDiff]]</f>
        <v>6.6265649624744571E-2</v>
      </c>
    </row>
    <row r="112" spans="1:39" x14ac:dyDescent="0.25">
      <c r="A112" t="s">
        <v>208</v>
      </c>
      <c r="B112" t="s">
        <v>64</v>
      </c>
      <c r="C112">
        <v>29</v>
      </c>
      <c r="D112">
        <v>100</v>
      </c>
      <c r="E112">
        <v>108</v>
      </c>
      <c r="F112">
        <v>19</v>
      </c>
      <c r="G112">
        <v>15</v>
      </c>
      <c r="H112">
        <v>2</v>
      </c>
      <c r="I112">
        <v>1</v>
      </c>
      <c r="J112">
        <v>1</v>
      </c>
      <c r="K112">
        <v>3</v>
      </c>
      <c r="L112">
        <v>13</v>
      </c>
      <c r="M112">
        <v>5</v>
      </c>
      <c r="N112">
        <v>0</v>
      </c>
      <c r="O112">
        <v>17</v>
      </c>
      <c r="P112">
        <v>1</v>
      </c>
      <c r="Q112">
        <v>2</v>
      </c>
      <c r="R112">
        <v>0</v>
      </c>
      <c r="S112">
        <v>1</v>
      </c>
      <c r="T112">
        <v>0</v>
      </c>
      <c r="U112">
        <v>0</v>
      </c>
      <c r="V112">
        <v>0.19</v>
      </c>
      <c r="W112">
        <v>0.217</v>
      </c>
      <c r="X112" s="1">
        <v>0.252</v>
      </c>
      <c r="Y112" s="1">
        <v>0.67600000000000005</v>
      </c>
      <c r="Z112" s="1">
        <v>0.439</v>
      </c>
      <c r="AA112" s="1">
        <v>0.78</v>
      </c>
      <c r="AB112" s="1">
        <v>0.90400000000000003</v>
      </c>
      <c r="AC112" s="1">
        <v>0.86399999999999999</v>
      </c>
      <c r="AD112" s="1">
        <v>0.442</v>
      </c>
      <c r="AE112" s="1">
        <v>0.56499999999999995</v>
      </c>
      <c r="AF112" s="1">
        <v>0.06</v>
      </c>
      <c r="AG112" s="1">
        <v>4.5999999999999999E-2</v>
      </c>
      <c r="AH112" s="1">
        <v>0.157</v>
      </c>
      <c r="AI112" s="1">
        <v>0.111</v>
      </c>
      <c r="AJ112" s="1">
        <v>9.044913325546422E-2</v>
      </c>
      <c r="AK112" s="1">
        <v>0.13530627325116515</v>
      </c>
      <c r="AL112" s="1">
        <v>4.4857139995700929E-2</v>
      </c>
      <c r="AM112" s="1">
        <f>Table4[[#This Row],[Diff]]-Table4[[#This Row],[xDiff]]</f>
        <v>6.6142860004299073E-2</v>
      </c>
    </row>
    <row r="113" spans="1:39" x14ac:dyDescent="0.25">
      <c r="A113" t="s">
        <v>309</v>
      </c>
      <c r="B113" t="s">
        <v>81</v>
      </c>
      <c r="C113">
        <v>44</v>
      </c>
      <c r="D113">
        <v>89</v>
      </c>
      <c r="E113">
        <v>101</v>
      </c>
      <c r="F113">
        <v>17</v>
      </c>
      <c r="G113">
        <v>10</v>
      </c>
      <c r="H113">
        <v>7</v>
      </c>
      <c r="I113">
        <v>0</v>
      </c>
      <c r="J113">
        <v>0</v>
      </c>
      <c r="K113">
        <v>10</v>
      </c>
      <c r="L113">
        <v>3</v>
      </c>
      <c r="M113">
        <v>11</v>
      </c>
      <c r="N113">
        <v>0</v>
      </c>
      <c r="O113">
        <v>23</v>
      </c>
      <c r="P113">
        <v>1</v>
      </c>
      <c r="Q113">
        <v>0</v>
      </c>
      <c r="R113">
        <v>0</v>
      </c>
      <c r="S113">
        <v>3</v>
      </c>
      <c r="T113">
        <v>1</v>
      </c>
      <c r="U113">
        <v>0</v>
      </c>
      <c r="V113">
        <v>0.191</v>
      </c>
      <c r="W113">
        <v>0.25700000000000001</v>
      </c>
      <c r="X113" s="1">
        <v>0.28799999999999998</v>
      </c>
      <c r="Y113" s="1">
        <v>0.68899999999999995</v>
      </c>
      <c r="Z113" s="1">
        <v>0.46300000000000002</v>
      </c>
      <c r="AA113" s="1">
        <v>0.69699999999999995</v>
      </c>
      <c r="AB113" s="1">
        <v>0.92600000000000005</v>
      </c>
      <c r="AC113" s="1">
        <v>0.84599999999999997</v>
      </c>
      <c r="AD113" s="1">
        <v>0.436</v>
      </c>
      <c r="AE113" s="1">
        <v>0.56399999999999995</v>
      </c>
      <c r="AF113" s="1">
        <v>7.0999999999999994E-2</v>
      </c>
      <c r="AG113" s="1">
        <v>0.109</v>
      </c>
      <c r="AH113" s="1">
        <v>0.22800000000000001</v>
      </c>
      <c r="AI113" s="1">
        <v>0.11900000000000001</v>
      </c>
      <c r="AJ113" s="1">
        <v>8.5374540872307711E-2</v>
      </c>
      <c r="AK113" s="1">
        <v>0.13851651203698148</v>
      </c>
      <c r="AL113" s="1">
        <v>5.3141971164673771E-2</v>
      </c>
      <c r="AM113" s="1">
        <f>Table4[[#This Row],[Diff]]-Table4[[#This Row],[xDiff]]</f>
        <v>6.5858028835326238E-2</v>
      </c>
    </row>
    <row r="114" spans="1:39" x14ac:dyDescent="0.25">
      <c r="A114" t="s">
        <v>424</v>
      </c>
      <c r="B114" t="s">
        <v>36</v>
      </c>
      <c r="C114">
        <v>38</v>
      </c>
      <c r="D114">
        <v>84</v>
      </c>
      <c r="E114">
        <v>93</v>
      </c>
      <c r="F114">
        <v>14</v>
      </c>
      <c r="G114">
        <v>10</v>
      </c>
      <c r="H114">
        <v>3</v>
      </c>
      <c r="I114">
        <v>0</v>
      </c>
      <c r="J114">
        <v>1</v>
      </c>
      <c r="K114">
        <v>7</v>
      </c>
      <c r="L114">
        <v>13</v>
      </c>
      <c r="M114">
        <v>7</v>
      </c>
      <c r="N114">
        <v>0</v>
      </c>
      <c r="O114">
        <v>27</v>
      </c>
      <c r="P114">
        <v>1</v>
      </c>
      <c r="Q114">
        <v>1</v>
      </c>
      <c r="R114">
        <v>0</v>
      </c>
      <c r="S114">
        <v>3</v>
      </c>
      <c r="T114">
        <v>0</v>
      </c>
      <c r="U114">
        <v>0</v>
      </c>
      <c r="V114">
        <v>0.16700000000000001</v>
      </c>
      <c r="W114">
        <v>0.217</v>
      </c>
      <c r="X114" s="1">
        <v>0.316</v>
      </c>
      <c r="Y114" s="1">
        <v>0.67500000000000004</v>
      </c>
      <c r="Z114" s="1">
        <v>0.46400000000000002</v>
      </c>
      <c r="AA114" s="1">
        <v>0.60299999999999998</v>
      </c>
      <c r="AB114" s="1">
        <v>0.82399999999999995</v>
      </c>
      <c r="AC114" s="1">
        <v>0.73499999999999999</v>
      </c>
      <c r="AD114" s="1">
        <v>0.41299999999999998</v>
      </c>
      <c r="AE114" s="1">
        <v>0.54800000000000004</v>
      </c>
      <c r="AF114" s="1">
        <v>0.123</v>
      </c>
      <c r="AG114" s="1">
        <v>7.4999999999999997E-2</v>
      </c>
      <c r="AH114" s="1">
        <v>0.28999999999999998</v>
      </c>
      <c r="AI114" s="1">
        <v>0.21499999999999997</v>
      </c>
      <c r="AJ114" s="1">
        <v>9.2957281103794226E-2</v>
      </c>
      <c r="AK114" s="1">
        <v>0.24280363435730284</v>
      </c>
      <c r="AL114" s="1">
        <v>0.14984635325350862</v>
      </c>
      <c r="AM114" s="1">
        <f>Table4[[#This Row],[Diff]]-Table4[[#This Row],[xDiff]]</f>
        <v>6.515364674649135E-2</v>
      </c>
    </row>
    <row r="115" spans="1:39" x14ac:dyDescent="0.25">
      <c r="A115" t="s">
        <v>129</v>
      </c>
      <c r="B115" t="s">
        <v>130</v>
      </c>
      <c r="C115">
        <v>52</v>
      </c>
      <c r="D115">
        <v>200</v>
      </c>
      <c r="E115">
        <v>231</v>
      </c>
      <c r="F115">
        <v>45</v>
      </c>
      <c r="G115">
        <v>28</v>
      </c>
      <c r="H115">
        <v>8</v>
      </c>
      <c r="I115">
        <v>3</v>
      </c>
      <c r="J115">
        <v>6</v>
      </c>
      <c r="K115">
        <v>28</v>
      </c>
      <c r="L115">
        <v>24</v>
      </c>
      <c r="M115">
        <v>28</v>
      </c>
      <c r="N115">
        <v>0</v>
      </c>
      <c r="O115">
        <v>72</v>
      </c>
      <c r="P115">
        <v>1</v>
      </c>
      <c r="Q115">
        <v>2</v>
      </c>
      <c r="R115">
        <v>0</v>
      </c>
      <c r="S115">
        <v>1</v>
      </c>
      <c r="T115">
        <v>0</v>
      </c>
      <c r="U115">
        <v>0</v>
      </c>
      <c r="V115">
        <v>0.22500000000000001</v>
      </c>
      <c r="W115">
        <v>0.309</v>
      </c>
      <c r="X115" s="1">
        <v>0.28999999999999998</v>
      </c>
      <c r="Y115" s="1">
        <v>0.65400000000000003</v>
      </c>
      <c r="Z115" s="1">
        <v>0.42699999999999999</v>
      </c>
      <c r="AA115" s="1">
        <v>0.53100000000000003</v>
      </c>
      <c r="AB115" s="1">
        <v>0.86799999999999999</v>
      </c>
      <c r="AC115" s="1">
        <v>0.72599999999999998</v>
      </c>
      <c r="AD115" s="1">
        <v>0.377</v>
      </c>
      <c r="AE115" s="1">
        <v>0.56699999999999995</v>
      </c>
      <c r="AF115" s="1">
        <v>0.11700000000000001</v>
      </c>
      <c r="AG115" s="1">
        <v>0.121</v>
      </c>
      <c r="AH115" s="1">
        <v>0.312</v>
      </c>
      <c r="AI115" s="1">
        <v>0.191</v>
      </c>
      <c r="AJ115" s="1">
        <v>0.124349152275816</v>
      </c>
      <c r="AK115" s="1">
        <v>0.25072458073876447</v>
      </c>
      <c r="AL115" s="1">
        <v>0.12637542846294847</v>
      </c>
      <c r="AM115" s="1">
        <f>Table4[[#This Row],[Diff]]-Table4[[#This Row],[xDiff]]</f>
        <v>6.4624571537051534E-2</v>
      </c>
    </row>
    <row r="116" spans="1:39" x14ac:dyDescent="0.25">
      <c r="A116" t="s">
        <v>122</v>
      </c>
      <c r="B116" t="s">
        <v>78</v>
      </c>
      <c r="C116">
        <v>58</v>
      </c>
      <c r="D116">
        <v>201</v>
      </c>
      <c r="E116">
        <v>221</v>
      </c>
      <c r="F116">
        <v>53</v>
      </c>
      <c r="G116">
        <v>39</v>
      </c>
      <c r="H116">
        <v>9</v>
      </c>
      <c r="I116">
        <v>0</v>
      </c>
      <c r="J116">
        <v>5</v>
      </c>
      <c r="K116">
        <v>22</v>
      </c>
      <c r="L116">
        <v>25</v>
      </c>
      <c r="M116">
        <v>16</v>
      </c>
      <c r="N116">
        <v>2</v>
      </c>
      <c r="O116">
        <v>49</v>
      </c>
      <c r="P116">
        <v>3</v>
      </c>
      <c r="Q116">
        <v>1</v>
      </c>
      <c r="R116">
        <v>0</v>
      </c>
      <c r="S116">
        <v>4</v>
      </c>
      <c r="T116">
        <v>0</v>
      </c>
      <c r="U116">
        <v>0</v>
      </c>
      <c r="V116">
        <v>0.26400000000000001</v>
      </c>
      <c r="W116">
        <v>0.308</v>
      </c>
      <c r="X116" s="1">
        <v>0.33900000000000002</v>
      </c>
      <c r="Y116" s="1">
        <v>0.68500000000000005</v>
      </c>
      <c r="Z116" s="1">
        <v>0.47</v>
      </c>
      <c r="AA116" s="1">
        <v>0.67400000000000004</v>
      </c>
      <c r="AB116" s="1">
        <v>0.88800000000000001</v>
      </c>
      <c r="AC116" s="1">
        <v>0.79200000000000004</v>
      </c>
      <c r="AD116" s="1">
        <v>0.376</v>
      </c>
      <c r="AE116" s="1">
        <v>0.59299999999999997</v>
      </c>
      <c r="AF116" s="1">
        <v>9.8000000000000004E-2</v>
      </c>
      <c r="AG116" s="1">
        <v>7.1999999999999995E-2</v>
      </c>
      <c r="AH116" s="1">
        <v>0.222</v>
      </c>
      <c r="AI116" s="1">
        <v>0.15000000000000002</v>
      </c>
      <c r="AJ116" s="1">
        <v>9.8463001974288061E-2</v>
      </c>
      <c r="AK116" s="1">
        <v>0.18403321716235282</v>
      </c>
      <c r="AL116" s="1">
        <v>8.5570215188064763E-2</v>
      </c>
      <c r="AM116" s="1">
        <f>Table4[[#This Row],[Diff]]-Table4[[#This Row],[xDiff]]</f>
        <v>6.4429784811935259E-2</v>
      </c>
    </row>
    <row r="117" spans="1:39" x14ac:dyDescent="0.25">
      <c r="A117" t="s">
        <v>499</v>
      </c>
      <c r="B117" t="s">
        <v>81</v>
      </c>
      <c r="C117">
        <v>8</v>
      </c>
      <c r="D117">
        <v>16</v>
      </c>
      <c r="E117">
        <v>16</v>
      </c>
      <c r="F117">
        <v>4</v>
      </c>
      <c r="G117">
        <v>2</v>
      </c>
      <c r="H117">
        <v>1</v>
      </c>
      <c r="I117">
        <v>0</v>
      </c>
      <c r="J117">
        <v>1</v>
      </c>
      <c r="K117">
        <v>4</v>
      </c>
      <c r="L117">
        <v>3</v>
      </c>
      <c r="M117">
        <v>0</v>
      </c>
      <c r="N117">
        <v>0</v>
      </c>
      <c r="O117">
        <v>2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0.25</v>
      </c>
      <c r="W117">
        <v>0.311</v>
      </c>
      <c r="X117" s="1">
        <v>0.57699999999999996</v>
      </c>
      <c r="Y117" s="1">
        <v>0.93300000000000005</v>
      </c>
      <c r="Z117" s="1">
        <v>0.70699999999999996</v>
      </c>
      <c r="AA117" s="1">
        <v>0.8</v>
      </c>
      <c r="AB117" s="1">
        <v>0.92900000000000005</v>
      </c>
      <c r="AC117" s="1">
        <v>0.86199999999999999</v>
      </c>
      <c r="AD117" s="1">
        <v>0.36599999999999999</v>
      </c>
      <c r="AE117" s="1">
        <v>0.75</v>
      </c>
      <c r="AF117" s="1">
        <v>9.8000000000000004E-2</v>
      </c>
      <c r="AG117" s="1">
        <v>0</v>
      </c>
      <c r="AH117" s="1">
        <v>0.125</v>
      </c>
      <c r="AI117" s="1">
        <v>0.125</v>
      </c>
      <c r="AJ117" s="1">
        <v>8.992021423252429E-3</v>
      </c>
      <c r="AK117" s="1">
        <v>6.9935339637270208E-2</v>
      </c>
      <c r="AL117" s="1">
        <v>6.0943318214017779E-2</v>
      </c>
      <c r="AM117" s="1">
        <f>Table4[[#This Row],[Diff]]-Table4[[#This Row],[xDiff]]</f>
        <v>6.4056681785982228E-2</v>
      </c>
    </row>
    <row r="118" spans="1:39" x14ac:dyDescent="0.25">
      <c r="A118" t="s">
        <v>128</v>
      </c>
      <c r="B118" t="s">
        <v>105</v>
      </c>
      <c r="C118">
        <v>34</v>
      </c>
      <c r="D118">
        <v>131</v>
      </c>
      <c r="E118">
        <v>147</v>
      </c>
      <c r="F118">
        <v>27</v>
      </c>
      <c r="G118">
        <v>17</v>
      </c>
      <c r="H118">
        <v>5</v>
      </c>
      <c r="I118">
        <v>1</v>
      </c>
      <c r="J118">
        <v>4</v>
      </c>
      <c r="K118">
        <v>20</v>
      </c>
      <c r="L118">
        <v>11</v>
      </c>
      <c r="M118">
        <v>12</v>
      </c>
      <c r="N118">
        <v>0</v>
      </c>
      <c r="O118">
        <v>40</v>
      </c>
      <c r="P118">
        <v>4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0.20599999999999999</v>
      </c>
      <c r="W118">
        <v>0.28499999999999998</v>
      </c>
      <c r="X118" s="1">
        <v>0.30299999999999999</v>
      </c>
      <c r="Y118" s="1">
        <v>0.73299999999999998</v>
      </c>
      <c r="Z118" s="1">
        <v>0.47499999999999998</v>
      </c>
      <c r="AA118" s="1">
        <v>0.53200000000000003</v>
      </c>
      <c r="AB118" s="1">
        <v>0.84099999999999997</v>
      </c>
      <c r="AC118" s="1">
        <v>0.72299999999999998</v>
      </c>
      <c r="AD118" s="1">
        <v>0.4</v>
      </c>
      <c r="AE118" s="1">
        <v>0.57799999999999996</v>
      </c>
      <c r="AF118" s="1">
        <v>0.13200000000000001</v>
      </c>
      <c r="AG118" s="1">
        <v>8.2000000000000003E-2</v>
      </c>
      <c r="AH118" s="1">
        <v>0.27200000000000002</v>
      </c>
      <c r="AI118" s="1">
        <v>0.19</v>
      </c>
      <c r="AJ118" s="1">
        <v>0.10829642150886284</v>
      </c>
      <c r="AK118" s="1">
        <v>0.23424871009270537</v>
      </c>
      <c r="AL118" s="1">
        <v>0.12595228858384253</v>
      </c>
      <c r="AM118" s="1">
        <f>Table4[[#This Row],[Diff]]-Table4[[#This Row],[xDiff]]</f>
        <v>6.4047711416157477E-2</v>
      </c>
    </row>
    <row r="119" spans="1:39" x14ac:dyDescent="0.25">
      <c r="A119" t="s">
        <v>331</v>
      </c>
      <c r="B119" t="s">
        <v>117</v>
      </c>
      <c r="C119">
        <v>36</v>
      </c>
      <c r="D119">
        <v>86</v>
      </c>
      <c r="E119">
        <v>93</v>
      </c>
      <c r="F119">
        <v>11</v>
      </c>
      <c r="G119">
        <v>9</v>
      </c>
      <c r="H119">
        <v>1</v>
      </c>
      <c r="I119">
        <v>0</v>
      </c>
      <c r="J119">
        <v>1</v>
      </c>
      <c r="K119">
        <v>6</v>
      </c>
      <c r="L119">
        <v>6</v>
      </c>
      <c r="M119">
        <v>5</v>
      </c>
      <c r="N119">
        <v>0</v>
      </c>
      <c r="O119">
        <v>27</v>
      </c>
      <c r="P119">
        <v>0</v>
      </c>
      <c r="Q119">
        <v>1</v>
      </c>
      <c r="R119">
        <v>1</v>
      </c>
      <c r="S119">
        <v>0</v>
      </c>
      <c r="T119">
        <v>3</v>
      </c>
      <c r="U119">
        <v>0</v>
      </c>
      <c r="V119">
        <v>0.128</v>
      </c>
      <c r="W119">
        <v>0.159</v>
      </c>
      <c r="X119" s="1">
        <v>0.308</v>
      </c>
      <c r="Y119" s="1">
        <v>0.72199999999999998</v>
      </c>
      <c r="Z119" s="1">
        <v>0.48599999999999999</v>
      </c>
      <c r="AA119" s="1">
        <v>0.51600000000000001</v>
      </c>
      <c r="AB119" s="1">
        <v>0.85099999999999998</v>
      </c>
      <c r="AC119" s="1">
        <v>0.73</v>
      </c>
      <c r="AD119" s="1">
        <v>0.432</v>
      </c>
      <c r="AE119" s="1">
        <v>0.69899999999999995</v>
      </c>
      <c r="AF119" s="1">
        <v>0.13100000000000001</v>
      </c>
      <c r="AG119" s="1">
        <v>5.3999999999999999E-2</v>
      </c>
      <c r="AH119" s="1">
        <v>0.28999999999999998</v>
      </c>
      <c r="AI119" s="1">
        <v>0.23599999999999999</v>
      </c>
      <c r="AJ119" s="1">
        <v>7.8001757571613456E-2</v>
      </c>
      <c r="AK119" s="1">
        <v>0.25040078724773818</v>
      </c>
      <c r="AL119" s="1">
        <v>0.17239902967612472</v>
      </c>
      <c r="AM119" s="1">
        <f>Table4[[#This Row],[Diff]]-Table4[[#This Row],[xDiff]]</f>
        <v>6.3600970323875267E-2</v>
      </c>
    </row>
    <row r="120" spans="1:39" x14ac:dyDescent="0.25">
      <c r="A120" t="s">
        <v>298</v>
      </c>
      <c r="B120" t="s">
        <v>38</v>
      </c>
      <c r="C120">
        <v>45</v>
      </c>
      <c r="D120">
        <v>157</v>
      </c>
      <c r="E120">
        <v>172</v>
      </c>
      <c r="F120">
        <v>37</v>
      </c>
      <c r="G120">
        <v>23</v>
      </c>
      <c r="H120">
        <v>9</v>
      </c>
      <c r="I120">
        <v>1</v>
      </c>
      <c r="J120">
        <v>4</v>
      </c>
      <c r="K120">
        <v>16</v>
      </c>
      <c r="L120">
        <v>12</v>
      </c>
      <c r="M120">
        <v>11</v>
      </c>
      <c r="N120">
        <v>0</v>
      </c>
      <c r="O120">
        <v>42</v>
      </c>
      <c r="P120">
        <v>4</v>
      </c>
      <c r="Q120">
        <v>0</v>
      </c>
      <c r="R120">
        <v>0</v>
      </c>
      <c r="S120">
        <v>1</v>
      </c>
      <c r="T120">
        <v>1</v>
      </c>
      <c r="U120">
        <v>1</v>
      </c>
      <c r="V120">
        <v>0.23599999999999999</v>
      </c>
      <c r="W120">
        <v>0.3</v>
      </c>
      <c r="X120" s="1">
        <v>0.29599999999999999</v>
      </c>
      <c r="Y120" s="1">
        <v>0.64700000000000002</v>
      </c>
      <c r="Z120" s="1">
        <v>0.435</v>
      </c>
      <c r="AA120" s="1">
        <v>0.63300000000000001</v>
      </c>
      <c r="AB120" s="1">
        <v>0.85199999999999998</v>
      </c>
      <c r="AC120" s="1">
        <v>0.76200000000000001</v>
      </c>
      <c r="AD120" s="1">
        <v>0.39600000000000002</v>
      </c>
      <c r="AE120" s="1">
        <v>0.58699999999999997</v>
      </c>
      <c r="AF120" s="1">
        <v>0.10299999999999999</v>
      </c>
      <c r="AG120" s="1">
        <v>6.4000000000000001E-2</v>
      </c>
      <c r="AH120" s="1">
        <v>0.24399999999999999</v>
      </c>
      <c r="AI120" s="1">
        <v>0.18</v>
      </c>
      <c r="AJ120" s="1">
        <v>0.11051203439011337</v>
      </c>
      <c r="AK120" s="1">
        <v>0.22803227381908314</v>
      </c>
      <c r="AL120" s="1">
        <v>0.11752023942896977</v>
      </c>
      <c r="AM120" s="1">
        <f>Table4[[#This Row],[Diff]]-Table4[[#This Row],[xDiff]]</f>
        <v>6.2479760571030218E-2</v>
      </c>
    </row>
    <row r="121" spans="1:39" x14ac:dyDescent="0.25">
      <c r="A121" t="s">
        <v>474</v>
      </c>
      <c r="B121" t="s">
        <v>44</v>
      </c>
      <c r="C121">
        <v>36</v>
      </c>
      <c r="D121">
        <v>90</v>
      </c>
      <c r="E121">
        <v>99</v>
      </c>
      <c r="F121">
        <v>15</v>
      </c>
      <c r="G121">
        <v>9</v>
      </c>
      <c r="H121">
        <v>3</v>
      </c>
      <c r="I121">
        <v>0</v>
      </c>
      <c r="J121">
        <v>3</v>
      </c>
      <c r="K121">
        <v>6</v>
      </c>
      <c r="L121">
        <v>9</v>
      </c>
      <c r="M121">
        <v>5</v>
      </c>
      <c r="N121">
        <v>0</v>
      </c>
      <c r="O121">
        <v>30</v>
      </c>
      <c r="P121">
        <v>2</v>
      </c>
      <c r="Q121">
        <v>1</v>
      </c>
      <c r="R121">
        <v>0</v>
      </c>
      <c r="S121">
        <v>2</v>
      </c>
      <c r="T121">
        <v>0</v>
      </c>
      <c r="U121">
        <v>0</v>
      </c>
      <c r="V121">
        <v>0.16700000000000001</v>
      </c>
      <c r="W121">
        <v>0.23</v>
      </c>
      <c r="X121" s="1">
        <v>0.36599999999999999</v>
      </c>
      <c r="Y121" s="1">
        <v>0.72899999999999998</v>
      </c>
      <c r="Z121" s="1">
        <v>0.51200000000000001</v>
      </c>
      <c r="AA121" s="1">
        <v>0.58799999999999997</v>
      </c>
      <c r="AB121" s="1">
        <v>0.76100000000000001</v>
      </c>
      <c r="AC121" s="1">
        <v>0.68700000000000006</v>
      </c>
      <c r="AD121" s="1">
        <v>0.40100000000000002</v>
      </c>
      <c r="AE121" s="1">
        <v>0.54500000000000004</v>
      </c>
      <c r="AF121" s="1">
        <v>0.16</v>
      </c>
      <c r="AG121" s="1">
        <v>5.0999999999999997E-2</v>
      </c>
      <c r="AH121" s="1">
        <v>0.30299999999999999</v>
      </c>
      <c r="AI121" s="1">
        <v>0.252</v>
      </c>
      <c r="AJ121" s="1">
        <v>7.9601535998285428E-2</v>
      </c>
      <c r="AK121" s="1">
        <v>0.26929040489947348</v>
      </c>
      <c r="AL121" s="1">
        <v>0.18968886890118805</v>
      </c>
      <c r="AM121" s="1">
        <f>Table4[[#This Row],[Diff]]-Table4[[#This Row],[xDiff]]</f>
        <v>6.231113109881195E-2</v>
      </c>
    </row>
    <row r="122" spans="1:39" x14ac:dyDescent="0.25">
      <c r="A122" t="s">
        <v>305</v>
      </c>
      <c r="B122" t="s">
        <v>130</v>
      </c>
      <c r="C122">
        <v>42</v>
      </c>
      <c r="D122">
        <v>136</v>
      </c>
      <c r="E122">
        <v>149</v>
      </c>
      <c r="F122">
        <v>31</v>
      </c>
      <c r="G122">
        <v>24</v>
      </c>
      <c r="H122">
        <v>6</v>
      </c>
      <c r="I122">
        <v>0</v>
      </c>
      <c r="J122">
        <v>1</v>
      </c>
      <c r="K122">
        <v>13</v>
      </c>
      <c r="L122">
        <v>15</v>
      </c>
      <c r="M122">
        <v>10</v>
      </c>
      <c r="N122">
        <v>0</v>
      </c>
      <c r="O122">
        <v>44</v>
      </c>
      <c r="P122">
        <v>3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0.22800000000000001</v>
      </c>
      <c r="W122">
        <v>0.26700000000000002</v>
      </c>
      <c r="X122" s="1">
        <v>0.35399999999999998</v>
      </c>
      <c r="Y122" s="1">
        <v>0.64300000000000002</v>
      </c>
      <c r="Z122" s="1">
        <v>0.46500000000000002</v>
      </c>
      <c r="AA122" s="1">
        <v>0.624</v>
      </c>
      <c r="AB122" s="1">
        <v>0.86099999999999999</v>
      </c>
      <c r="AC122" s="1">
        <v>0.75</v>
      </c>
      <c r="AD122" s="1">
        <v>0.38500000000000001</v>
      </c>
      <c r="AE122" s="1">
        <v>0.65800000000000003</v>
      </c>
      <c r="AF122" s="1">
        <v>0.11600000000000001</v>
      </c>
      <c r="AG122" s="1">
        <v>6.7000000000000004E-2</v>
      </c>
      <c r="AH122" s="1">
        <v>0.29499999999999998</v>
      </c>
      <c r="AI122" s="1">
        <v>0.22799999999999998</v>
      </c>
      <c r="AJ122" s="1">
        <v>8.0052893956777435E-2</v>
      </c>
      <c r="AK122" s="1">
        <v>0.24577400028104407</v>
      </c>
      <c r="AL122" s="1">
        <v>0.16572110632426662</v>
      </c>
      <c r="AM122" s="1">
        <f>Table4[[#This Row],[Diff]]-Table4[[#This Row],[xDiff]]</f>
        <v>6.227889367573336E-2</v>
      </c>
    </row>
    <row r="123" spans="1:39" x14ac:dyDescent="0.25">
      <c r="A123" t="s">
        <v>582</v>
      </c>
      <c r="B123" t="s">
        <v>165</v>
      </c>
      <c r="C123">
        <v>39</v>
      </c>
      <c r="D123">
        <v>92</v>
      </c>
      <c r="E123">
        <v>102</v>
      </c>
      <c r="F123">
        <v>23</v>
      </c>
      <c r="G123">
        <v>15</v>
      </c>
      <c r="H123">
        <v>5</v>
      </c>
      <c r="I123">
        <v>0</v>
      </c>
      <c r="J123">
        <v>3</v>
      </c>
      <c r="K123">
        <v>14</v>
      </c>
      <c r="L123">
        <v>12</v>
      </c>
      <c r="M123">
        <v>10</v>
      </c>
      <c r="N123">
        <v>1</v>
      </c>
      <c r="O123">
        <v>27</v>
      </c>
      <c r="P123">
        <v>0</v>
      </c>
      <c r="Q123">
        <v>0</v>
      </c>
      <c r="R123">
        <v>0</v>
      </c>
      <c r="S123">
        <v>3</v>
      </c>
      <c r="T123">
        <v>0</v>
      </c>
      <c r="U123">
        <v>0</v>
      </c>
      <c r="V123">
        <v>0.25</v>
      </c>
      <c r="W123">
        <v>0.313</v>
      </c>
      <c r="X123" s="1">
        <v>0.28699999999999998</v>
      </c>
      <c r="Y123" s="1">
        <v>0.58799999999999997</v>
      </c>
      <c r="Z123" s="1">
        <v>0.40200000000000002</v>
      </c>
      <c r="AA123" s="1">
        <v>0.71599999999999997</v>
      </c>
      <c r="AB123" s="1">
        <v>0.81899999999999995</v>
      </c>
      <c r="AC123" s="1">
        <v>0.77400000000000002</v>
      </c>
      <c r="AD123" s="1">
        <v>0.38300000000000001</v>
      </c>
      <c r="AE123" s="1">
        <v>0.56899999999999995</v>
      </c>
      <c r="AF123" s="1">
        <v>9.0999999999999998E-2</v>
      </c>
      <c r="AG123" s="1">
        <v>9.8000000000000004E-2</v>
      </c>
      <c r="AH123" s="1">
        <v>0.26500000000000001</v>
      </c>
      <c r="AI123" s="1">
        <v>0.16700000000000001</v>
      </c>
      <c r="AJ123" s="1">
        <v>0.12786559433567021</v>
      </c>
      <c r="AK123" s="1">
        <v>0.23263762513259942</v>
      </c>
      <c r="AL123" s="1">
        <v>0.10477203079692921</v>
      </c>
      <c r="AM123" s="1">
        <f>Table4[[#This Row],[Diff]]-Table4[[#This Row],[xDiff]]</f>
        <v>6.2227969203070804E-2</v>
      </c>
    </row>
    <row r="124" spans="1:39" x14ac:dyDescent="0.25">
      <c r="A124" t="s">
        <v>1675</v>
      </c>
      <c r="B124" t="s">
        <v>68</v>
      </c>
      <c r="C124">
        <v>38</v>
      </c>
      <c r="D124">
        <v>124</v>
      </c>
      <c r="E124">
        <v>132</v>
      </c>
      <c r="F124">
        <v>20</v>
      </c>
      <c r="G124">
        <v>13</v>
      </c>
      <c r="H124">
        <v>4</v>
      </c>
      <c r="I124">
        <v>0</v>
      </c>
      <c r="J124">
        <v>3</v>
      </c>
      <c r="K124">
        <v>9</v>
      </c>
      <c r="L124">
        <v>7</v>
      </c>
      <c r="M124">
        <v>7</v>
      </c>
      <c r="N124">
        <v>0</v>
      </c>
      <c r="O124">
        <v>55</v>
      </c>
      <c r="P124">
        <v>1</v>
      </c>
      <c r="Q124">
        <v>0</v>
      </c>
      <c r="R124">
        <v>0</v>
      </c>
      <c r="S124">
        <v>3</v>
      </c>
      <c r="T124">
        <v>0</v>
      </c>
      <c r="U124">
        <v>1</v>
      </c>
      <c r="V124">
        <v>0.161</v>
      </c>
      <c r="W124">
        <v>0.21199999999999999</v>
      </c>
      <c r="X124" s="1">
        <v>0.35399999999999998</v>
      </c>
      <c r="Y124" s="1">
        <v>0.71699999999999997</v>
      </c>
      <c r="Z124" s="1">
        <v>0.50800000000000001</v>
      </c>
      <c r="AA124" s="1">
        <v>0.52300000000000002</v>
      </c>
      <c r="AB124" s="1">
        <v>0.66500000000000004</v>
      </c>
      <c r="AC124" s="1">
        <v>0.60799999999999998</v>
      </c>
      <c r="AD124" s="1">
        <v>0.42599999999999999</v>
      </c>
      <c r="AE124" s="1">
        <v>0.65900000000000003</v>
      </c>
      <c r="AF124" s="1">
        <v>0.19900000000000001</v>
      </c>
      <c r="AG124" s="1">
        <v>5.2999999999999999E-2</v>
      </c>
      <c r="AH124" s="1">
        <v>0.41699999999999998</v>
      </c>
      <c r="AI124" s="1">
        <v>0.36399999999999999</v>
      </c>
      <c r="AJ124" s="1">
        <v>6.6271478075686618E-2</v>
      </c>
      <c r="AK124" s="1">
        <v>0.36839121221183979</v>
      </c>
      <c r="AL124" s="1">
        <v>0.30211973413615317</v>
      </c>
      <c r="AM124" s="1">
        <f>Table4[[#This Row],[Diff]]-Table4[[#This Row],[xDiff]]</f>
        <v>6.1880265863846817E-2</v>
      </c>
    </row>
    <row r="125" spans="1:39" x14ac:dyDescent="0.25">
      <c r="A125" t="s">
        <v>549</v>
      </c>
      <c r="B125" t="s">
        <v>70</v>
      </c>
      <c r="C125">
        <v>24</v>
      </c>
      <c r="D125">
        <v>82</v>
      </c>
      <c r="E125">
        <v>89</v>
      </c>
      <c r="F125">
        <v>28</v>
      </c>
      <c r="G125">
        <v>21</v>
      </c>
      <c r="H125">
        <v>5</v>
      </c>
      <c r="I125">
        <v>1</v>
      </c>
      <c r="J125">
        <v>1</v>
      </c>
      <c r="K125">
        <v>8</v>
      </c>
      <c r="L125">
        <v>17</v>
      </c>
      <c r="M125">
        <v>5</v>
      </c>
      <c r="N125">
        <v>0</v>
      </c>
      <c r="O125">
        <v>14</v>
      </c>
      <c r="P125">
        <v>2</v>
      </c>
      <c r="Q125">
        <v>0</v>
      </c>
      <c r="R125">
        <v>0</v>
      </c>
      <c r="S125">
        <v>4</v>
      </c>
      <c r="T125">
        <v>1</v>
      </c>
      <c r="U125">
        <v>0</v>
      </c>
      <c r="V125">
        <v>0.34100000000000003</v>
      </c>
      <c r="W125">
        <v>0.373</v>
      </c>
      <c r="X125" s="1">
        <v>0.32500000000000001</v>
      </c>
      <c r="Y125" s="1">
        <v>0.66900000000000004</v>
      </c>
      <c r="Z125" s="1">
        <v>0.46600000000000003</v>
      </c>
      <c r="AA125" s="1">
        <v>0.67700000000000005</v>
      </c>
      <c r="AB125" s="1">
        <v>0.95499999999999996</v>
      </c>
      <c r="AC125" s="1">
        <v>0.84099999999999997</v>
      </c>
      <c r="AD125" s="1">
        <v>0.41</v>
      </c>
      <c r="AE125" s="1">
        <v>0.48299999999999998</v>
      </c>
      <c r="AF125" s="1">
        <v>7.3999999999999996E-2</v>
      </c>
      <c r="AG125" s="1">
        <v>5.6000000000000001E-2</v>
      </c>
      <c r="AH125" s="1">
        <v>0.157</v>
      </c>
      <c r="AI125" s="1">
        <v>0.10100000000000001</v>
      </c>
      <c r="AJ125" s="1">
        <v>8.8097181138084318E-2</v>
      </c>
      <c r="AK125" s="1">
        <v>0.12728568308795093</v>
      </c>
      <c r="AL125" s="1">
        <v>3.9188501949866617E-2</v>
      </c>
      <c r="AM125" s="1">
        <f>Table4[[#This Row],[Diff]]-Table4[[#This Row],[xDiff]]</f>
        <v>6.181149805013339E-2</v>
      </c>
    </row>
    <row r="126" spans="1:39" x14ac:dyDescent="0.25">
      <c r="A126" t="s">
        <v>435</v>
      </c>
      <c r="B126" t="s">
        <v>56</v>
      </c>
      <c r="C126">
        <v>19</v>
      </c>
      <c r="D126">
        <v>63</v>
      </c>
      <c r="E126">
        <v>69</v>
      </c>
      <c r="F126">
        <v>11</v>
      </c>
      <c r="G126">
        <v>6</v>
      </c>
      <c r="H126">
        <v>2</v>
      </c>
      <c r="I126">
        <v>0</v>
      </c>
      <c r="J126">
        <v>3</v>
      </c>
      <c r="K126">
        <v>8</v>
      </c>
      <c r="L126">
        <v>8</v>
      </c>
      <c r="M126">
        <v>6</v>
      </c>
      <c r="N126">
        <v>0</v>
      </c>
      <c r="O126">
        <v>19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0.17499999999999999</v>
      </c>
      <c r="W126">
        <v>0.25900000000000001</v>
      </c>
      <c r="X126" s="1">
        <v>0.255</v>
      </c>
      <c r="Y126" s="1">
        <v>0.625</v>
      </c>
      <c r="Z126" s="1">
        <v>0.41499999999999998</v>
      </c>
      <c r="AA126" s="1">
        <v>0.65</v>
      </c>
      <c r="AB126" s="1">
        <v>0.85299999999999998</v>
      </c>
      <c r="AC126" s="1">
        <v>0.78300000000000003</v>
      </c>
      <c r="AD126" s="1">
        <v>0.433</v>
      </c>
      <c r="AE126" s="1">
        <v>0.65200000000000002</v>
      </c>
      <c r="AF126" s="1">
        <v>0.09</v>
      </c>
      <c r="AG126" s="1">
        <v>8.6999999999999994E-2</v>
      </c>
      <c r="AH126" s="1">
        <v>0.27500000000000002</v>
      </c>
      <c r="AI126" s="1">
        <v>0.18800000000000003</v>
      </c>
      <c r="AJ126" s="1">
        <v>0.10341101482352663</v>
      </c>
      <c r="AK126" s="1">
        <v>0.22965565866163906</v>
      </c>
      <c r="AL126" s="1">
        <v>0.12624464383811243</v>
      </c>
      <c r="AM126" s="1">
        <f>Table4[[#This Row],[Diff]]-Table4[[#This Row],[xDiff]]</f>
        <v>6.1755356161887598E-2</v>
      </c>
    </row>
    <row r="127" spans="1:39" x14ac:dyDescent="0.25">
      <c r="A127" t="s">
        <v>358</v>
      </c>
      <c r="B127" t="s">
        <v>83</v>
      </c>
      <c r="C127">
        <v>52</v>
      </c>
      <c r="D127">
        <v>168</v>
      </c>
      <c r="E127">
        <v>189</v>
      </c>
      <c r="F127">
        <v>37</v>
      </c>
      <c r="G127">
        <v>28</v>
      </c>
      <c r="H127">
        <v>5</v>
      </c>
      <c r="I127">
        <v>1</v>
      </c>
      <c r="J127">
        <v>3</v>
      </c>
      <c r="K127">
        <v>20</v>
      </c>
      <c r="L127">
        <v>15</v>
      </c>
      <c r="M127">
        <v>9</v>
      </c>
      <c r="N127">
        <v>0</v>
      </c>
      <c r="O127">
        <v>53</v>
      </c>
      <c r="P127">
        <v>9</v>
      </c>
      <c r="Q127">
        <v>2</v>
      </c>
      <c r="R127">
        <v>1</v>
      </c>
      <c r="S127">
        <v>0</v>
      </c>
      <c r="T127">
        <v>4</v>
      </c>
      <c r="U127">
        <v>1</v>
      </c>
      <c r="V127">
        <v>0.22</v>
      </c>
      <c r="W127">
        <v>0.27300000000000002</v>
      </c>
      <c r="X127" s="1">
        <v>0.34200000000000003</v>
      </c>
      <c r="Y127" s="1">
        <v>0.70699999999999996</v>
      </c>
      <c r="Z127" s="1">
        <v>0.49199999999999999</v>
      </c>
      <c r="AA127" s="1">
        <v>0.63800000000000001</v>
      </c>
      <c r="AB127" s="1">
        <v>0.80900000000000005</v>
      </c>
      <c r="AC127" s="1">
        <v>0.73899999999999999</v>
      </c>
      <c r="AD127" s="1">
        <v>0.41099999999999998</v>
      </c>
      <c r="AE127" s="1">
        <v>0.67200000000000004</v>
      </c>
      <c r="AF127" s="1">
        <v>0.128</v>
      </c>
      <c r="AG127" s="1">
        <v>4.8000000000000001E-2</v>
      </c>
      <c r="AH127" s="1">
        <v>0.28000000000000003</v>
      </c>
      <c r="AI127" s="1">
        <v>0.23200000000000004</v>
      </c>
      <c r="AJ127" s="1">
        <v>7.6629147970983899E-2</v>
      </c>
      <c r="AK127" s="1">
        <v>0.24687478618054617</v>
      </c>
      <c r="AL127" s="1">
        <v>0.17024563820956229</v>
      </c>
      <c r="AM127" s="1">
        <f>Table4[[#This Row],[Diff]]-Table4[[#This Row],[xDiff]]</f>
        <v>6.1754361790437751E-2</v>
      </c>
    </row>
    <row r="128" spans="1:39" x14ac:dyDescent="0.25">
      <c r="A128" t="s">
        <v>150</v>
      </c>
      <c r="B128" t="s">
        <v>46</v>
      </c>
      <c r="C128">
        <v>55</v>
      </c>
      <c r="D128">
        <v>185</v>
      </c>
      <c r="E128">
        <v>208</v>
      </c>
      <c r="F128">
        <v>35</v>
      </c>
      <c r="G128">
        <v>20</v>
      </c>
      <c r="H128">
        <v>6</v>
      </c>
      <c r="I128">
        <v>2</v>
      </c>
      <c r="J128">
        <v>7</v>
      </c>
      <c r="K128">
        <v>24</v>
      </c>
      <c r="L128">
        <v>19</v>
      </c>
      <c r="M128">
        <v>21</v>
      </c>
      <c r="N128">
        <v>0</v>
      </c>
      <c r="O128">
        <v>57</v>
      </c>
      <c r="P128">
        <v>1</v>
      </c>
      <c r="Q128">
        <v>0</v>
      </c>
      <c r="R128">
        <v>0</v>
      </c>
      <c r="S128">
        <v>2</v>
      </c>
      <c r="T128">
        <v>1</v>
      </c>
      <c r="U128">
        <v>1</v>
      </c>
      <c r="V128">
        <v>0.189</v>
      </c>
      <c r="W128">
        <v>0.27800000000000002</v>
      </c>
      <c r="X128" s="1">
        <v>0.313</v>
      </c>
      <c r="Y128" s="1">
        <v>0.70199999999999996</v>
      </c>
      <c r="Z128" s="1">
        <v>0.46600000000000003</v>
      </c>
      <c r="AA128" s="1">
        <v>0.58499999999999996</v>
      </c>
      <c r="AB128" s="1">
        <v>0.86599999999999999</v>
      </c>
      <c r="AC128" s="1">
        <v>0.751</v>
      </c>
      <c r="AD128" s="1">
        <v>0.39300000000000002</v>
      </c>
      <c r="AE128" s="1">
        <v>0.56699999999999995</v>
      </c>
      <c r="AF128" s="1">
        <v>0.11600000000000001</v>
      </c>
      <c r="AG128" s="1">
        <v>0.10100000000000001</v>
      </c>
      <c r="AH128" s="1">
        <v>0.27400000000000002</v>
      </c>
      <c r="AI128" s="1">
        <v>0.17300000000000001</v>
      </c>
      <c r="AJ128" s="1">
        <v>0.10433496857890924</v>
      </c>
      <c r="AK128" s="1">
        <v>0.21573780252533531</v>
      </c>
      <c r="AL128" s="1">
        <v>0.11140283394642607</v>
      </c>
      <c r="AM128" s="1">
        <f>Table4[[#This Row],[Diff]]-Table4[[#This Row],[xDiff]]</f>
        <v>6.1597166053573946E-2</v>
      </c>
    </row>
    <row r="129" spans="1:39" x14ac:dyDescent="0.25">
      <c r="A129" t="s">
        <v>182</v>
      </c>
      <c r="B129" t="s">
        <v>34</v>
      </c>
      <c r="C129">
        <v>55</v>
      </c>
      <c r="D129">
        <v>198</v>
      </c>
      <c r="E129">
        <v>213</v>
      </c>
      <c r="F129">
        <v>53</v>
      </c>
      <c r="G129">
        <v>29</v>
      </c>
      <c r="H129">
        <v>11</v>
      </c>
      <c r="I129">
        <v>1</v>
      </c>
      <c r="J129">
        <v>12</v>
      </c>
      <c r="K129">
        <v>30</v>
      </c>
      <c r="L129">
        <v>32</v>
      </c>
      <c r="M129">
        <v>13</v>
      </c>
      <c r="N129">
        <v>1</v>
      </c>
      <c r="O129">
        <v>36</v>
      </c>
      <c r="P129">
        <v>1</v>
      </c>
      <c r="Q129">
        <v>1</v>
      </c>
      <c r="R129">
        <v>0</v>
      </c>
      <c r="S129">
        <v>5</v>
      </c>
      <c r="T129">
        <v>1</v>
      </c>
      <c r="U129">
        <v>0</v>
      </c>
      <c r="V129">
        <v>0.26800000000000002</v>
      </c>
      <c r="W129">
        <v>0.34699999999999998</v>
      </c>
      <c r="X129" s="1">
        <v>0.33</v>
      </c>
      <c r="Y129" s="1">
        <v>0.69899999999999995</v>
      </c>
      <c r="Z129" s="1">
        <v>0.48</v>
      </c>
      <c r="AA129" s="1">
        <v>0.76600000000000001</v>
      </c>
      <c r="AB129" s="1">
        <v>0.89700000000000002</v>
      </c>
      <c r="AC129" s="1">
        <v>0.84299999999999997</v>
      </c>
      <c r="AD129" s="1">
        <v>0.40600000000000003</v>
      </c>
      <c r="AE129" s="1">
        <v>0.55400000000000005</v>
      </c>
      <c r="AF129" s="1">
        <v>7.4999999999999997E-2</v>
      </c>
      <c r="AG129" s="1">
        <v>6.0999999999999999E-2</v>
      </c>
      <c r="AH129" s="1">
        <v>0.16900000000000001</v>
      </c>
      <c r="AI129" s="1">
        <v>0.10800000000000001</v>
      </c>
      <c r="AJ129" s="1">
        <v>8.8842540423933414E-2</v>
      </c>
      <c r="AK129" s="1">
        <v>0.13540905204992221</v>
      </c>
      <c r="AL129" s="1">
        <v>4.6566511625988793E-2</v>
      </c>
      <c r="AM129" s="1">
        <f>Table4[[#This Row],[Diff]]-Table4[[#This Row],[xDiff]]</f>
        <v>6.1433488374011219E-2</v>
      </c>
    </row>
    <row r="130" spans="1:39" x14ac:dyDescent="0.25">
      <c r="A130" t="s">
        <v>486</v>
      </c>
      <c r="B130" t="s">
        <v>90</v>
      </c>
      <c r="C130">
        <v>42</v>
      </c>
      <c r="D130">
        <v>100</v>
      </c>
      <c r="E130">
        <v>109</v>
      </c>
      <c r="F130">
        <v>23</v>
      </c>
      <c r="G130">
        <v>19</v>
      </c>
      <c r="H130">
        <v>4</v>
      </c>
      <c r="I130">
        <v>0</v>
      </c>
      <c r="J130">
        <v>0</v>
      </c>
      <c r="K130">
        <v>10</v>
      </c>
      <c r="L130">
        <v>8</v>
      </c>
      <c r="M130">
        <v>6</v>
      </c>
      <c r="N130">
        <v>0</v>
      </c>
      <c r="O130">
        <v>30</v>
      </c>
      <c r="P130">
        <v>1</v>
      </c>
      <c r="Q130">
        <v>0</v>
      </c>
      <c r="R130">
        <v>2</v>
      </c>
      <c r="S130">
        <v>1</v>
      </c>
      <c r="T130">
        <v>0</v>
      </c>
      <c r="U130">
        <v>0</v>
      </c>
      <c r="V130">
        <v>0.23</v>
      </c>
      <c r="W130">
        <v>0.249</v>
      </c>
      <c r="X130" s="1">
        <v>0.28899999999999998</v>
      </c>
      <c r="Y130" s="1">
        <v>0.61</v>
      </c>
      <c r="Z130" s="1">
        <v>0.434</v>
      </c>
      <c r="AA130" s="1">
        <v>0.49199999999999999</v>
      </c>
      <c r="AB130" s="1">
        <v>0.877</v>
      </c>
      <c r="AC130" s="1">
        <v>0.73699999999999999</v>
      </c>
      <c r="AD130" s="1">
        <v>0.45400000000000001</v>
      </c>
      <c r="AE130" s="1">
        <v>0.51400000000000001</v>
      </c>
      <c r="AF130" s="1">
        <v>0.114</v>
      </c>
      <c r="AG130" s="1">
        <v>5.5E-2</v>
      </c>
      <c r="AH130" s="1">
        <v>0.27500000000000002</v>
      </c>
      <c r="AI130" s="1">
        <v>0.22000000000000003</v>
      </c>
      <c r="AJ130" s="1">
        <v>8.8896999010853628E-2</v>
      </c>
      <c r="AK130" s="1">
        <v>0.24782424571293246</v>
      </c>
      <c r="AL130" s="1">
        <v>0.15892724670207883</v>
      </c>
      <c r="AM130" s="1">
        <f>Table4[[#This Row],[Diff]]-Table4[[#This Row],[xDiff]]</f>
        <v>6.1072753297921195E-2</v>
      </c>
    </row>
    <row r="131" spans="1:39" x14ac:dyDescent="0.25">
      <c r="A131" t="s">
        <v>645</v>
      </c>
      <c r="B131" t="s">
        <v>40</v>
      </c>
      <c r="C131">
        <v>2</v>
      </c>
      <c r="D131">
        <v>2</v>
      </c>
      <c r="E131">
        <v>2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0.5</v>
      </c>
      <c r="W131">
        <v>0.441</v>
      </c>
      <c r="X131" s="1">
        <v>1</v>
      </c>
      <c r="Y131" s="1">
        <v>0.66700000000000004</v>
      </c>
      <c r="Z131" s="1">
        <v>0.75</v>
      </c>
      <c r="AA131" s="1">
        <v>1</v>
      </c>
      <c r="AB131" s="1">
        <v>1</v>
      </c>
      <c r="AC131" s="1">
        <v>1</v>
      </c>
      <c r="AD131" s="1">
        <v>0.75</v>
      </c>
      <c r="AE131" s="1">
        <v>1</v>
      </c>
      <c r="AF131" s="1">
        <v>0</v>
      </c>
      <c r="AG131" s="1">
        <v>0</v>
      </c>
      <c r="AH131" s="1">
        <v>0</v>
      </c>
      <c r="AI131" s="1">
        <v>0</v>
      </c>
      <c r="AJ131" s="1">
        <v>6.0879153324048495E-2</v>
      </c>
      <c r="AK131" s="1">
        <v>0</v>
      </c>
      <c r="AL131" s="1">
        <v>-6.0879153324048495E-2</v>
      </c>
      <c r="AM131" s="1">
        <f>Table4[[#This Row],[Diff]]-Table4[[#This Row],[xDiff]]</f>
        <v>6.0879153324048495E-2</v>
      </c>
    </row>
    <row r="132" spans="1:39" x14ac:dyDescent="0.25">
      <c r="A132" t="s">
        <v>289</v>
      </c>
      <c r="B132" t="s">
        <v>90</v>
      </c>
      <c r="C132">
        <v>52</v>
      </c>
      <c r="D132">
        <v>172</v>
      </c>
      <c r="E132">
        <v>193</v>
      </c>
      <c r="F132">
        <v>37</v>
      </c>
      <c r="G132">
        <v>21</v>
      </c>
      <c r="H132">
        <v>6</v>
      </c>
      <c r="I132">
        <v>1</v>
      </c>
      <c r="J132">
        <v>9</v>
      </c>
      <c r="K132">
        <v>23</v>
      </c>
      <c r="L132">
        <v>26</v>
      </c>
      <c r="M132">
        <v>18</v>
      </c>
      <c r="N132">
        <v>0</v>
      </c>
      <c r="O132">
        <v>66</v>
      </c>
      <c r="P132">
        <v>2</v>
      </c>
      <c r="Q132">
        <v>1</v>
      </c>
      <c r="R132">
        <v>0</v>
      </c>
      <c r="S132">
        <v>4</v>
      </c>
      <c r="T132">
        <v>0</v>
      </c>
      <c r="U132">
        <v>1</v>
      </c>
      <c r="V132">
        <v>0.215</v>
      </c>
      <c r="W132">
        <v>0.308</v>
      </c>
      <c r="X132" s="1">
        <v>0.29199999999999998</v>
      </c>
      <c r="Y132" s="1">
        <v>0.70199999999999996</v>
      </c>
      <c r="Z132" s="1">
        <v>0.46800000000000003</v>
      </c>
      <c r="AA132" s="1">
        <v>0.48599999999999999</v>
      </c>
      <c r="AB132" s="1">
        <v>0.79900000000000004</v>
      </c>
      <c r="AC132" s="1">
        <v>0.68799999999999994</v>
      </c>
      <c r="AD132" s="1">
        <v>0.43</v>
      </c>
      <c r="AE132" s="1">
        <v>0.57999999999999996</v>
      </c>
      <c r="AF132" s="1">
        <v>0.14599999999999999</v>
      </c>
      <c r="AG132" s="1">
        <v>9.2999999999999999E-2</v>
      </c>
      <c r="AH132" s="1">
        <v>0.34200000000000003</v>
      </c>
      <c r="AI132" s="1">
        <v>0.24900000000000003</v>
      </c>
      <c r="AJ132" s="1">
        <v>9.5708775888156378E-2</v>
      </c>
      <c r="AK132" s="1">
        <v>0.28411091545252737</v>
      </c>
      <c r="AL132" s="1">
        <v>0.18840213956437099</v>
      </c>
      <c r="AM132" s="1">
        <f>Table4[[#This Row],[Diff]]-Table4[[#This Row],[xDiff]]</f>
        <v>6.0597860435629036E-2</v>
      </c>
    </row>
    <row r="133" spans="1:39" x14ac:dyDescent="0.25">
      <c r="A133" t="s">
        <v>1689</v>
      </c>
      <c r="B133" t="s">
        <v>64</v>
      </c>
      <c r="C133">
        <v>33</v>
      </c>
      <c r="D133">
        <v>119</v>
      </c>
      <c r="E133">
        <v>134</v>
      </c>
      <c r="F133">
        <v>27</v>
      </c>
      <c r="G133">
        <v>16</v>
      </c>
      <c r="H133">
        <v>6</v>
      </c>
      <c r="I133">
        <v>1</v>
      </c>
      <c r="J133">
        <v>4</v>
      </c>
      <c r="K133">
        <v>20</v>
      </c>
      <c r="L133">
        <v>6</v>
      </c>
      <c r="M133">
        <v>14</v>
      </c>
      <c r="N133">
        <v>0</v>
      </c>
      <c r="O133">
        <v>43</v>
      </c>
      <c r="P133">
        <v>0</v>
      </c>
      <c r="Q133">
        <v>0</v>
      </c>
      <c r="R133">
        <v>1</v>
      </c>
      <c r="S133">
        <v>0</v>
      </c>
      <c r="T133">
        <v>8</v>
      </c>
      <c r="U133">
        <v>0</v>
      </c>
      <c r="V133">
        <v>0.22700000000000001</v>
      </c>
      <c r="W133">
        <v>0.307</v>
      </c>
      <c r="X133" s="1">
        <v>0.317</v>
      </c>
      <c r="Y133" s="1">
        <v>0.68</v>
      </c>
      <c r="Z133" s="1">
        <v>0.45100000000000001</v>
      </c>
      <c r="AA133" s="1">
        <v>0.64800000000000002</v>
      </c>
      <c r="AB133" s="1">
        <v>0.76500000000000001</v>
      </c>
      <c r="AC133" s="1">
        <v>0.71299999999999997</v>
      </c>
      <c r="AD133" s="1">
        <v>0.37</v>
      </c>
      <c r="AE133" s="1">
        <v>0.68700000000000006</v>
      </c>
      <c r="AF133" s="1">
        <v>0.13</v>
      </c>
      <c r="AG133" s="1">
        <v>0.104</v>
      </c>
      <c r="AH133" s="1">
        <v>0.32100000000000001</v>
      </c>
      <c r="AI133" s="1">
        <v>0.21700000000000003</v>
      </c>
      <c r="AJ133" s="1">
        <v>0.12108699490417162</v>
      </c>
      <c r="AK133" s="1">
        <v>0.27769503275435692</v>
      </c>
      <c r="AL133" s="1">
        <v>0.15660803785018529</v>
      </c>
      <c r="AM133" s="1">
        <f>Table4[[#This Row],[Diff]]-Table4[[#This Row],[xDiff]]</f>
        <v>6.0391962149814737E-2</v>
      </c>
    </row>
    <row r="134" spans="1:39" x14ac:dyDescent="0.25">
      <c r="A134" t="s">
        <v>544</v>
      </c>
      <c r="B134" t="s">
        <v>34</v>
      </c>
      <c r="C134">
        <v>13</v>
      </c>
      <c r="D134">
        <v>21</v>
      </c>
      <c r="E134">
        <v>24</v>
      </c>
      <c r="F134">
        <v>7</v>
      </c>
      <c r="G134">
        <v>7</v>
      </c>
      <c r="H134">
        <v>0</v>
      </c>
      <c r="I134">
        <v>0</v>
      </c>
      <c r="J134">
        <v>0</v>
      </c>
      <c r="K134">
        <v>4</v>
      </c>
      <c r="L134">
        <v>2</v>
      </c>
      <c r="M134">
        <v>3</v>
      </c>
      <c r="N134">
        <v>0</v>
      </c>
      <c r="O134">
        <v>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0.33300000000000002</v>
      </c>
      <c r="W134">
        <v>0.34499999999999997</v>
      </c>
      <c r="X134" s="1">
        <v>0.26800000000000002</v>
      </c>
      <c r="Y134" s="1">
        <v>0.73499999999999999</v>
      </c>
      <c r="Z134" s="1">
        <v>0.44400000000000001</v>
      </c>
      <c r="AA134" s="1">
        <v>0.4</v>
      </c>
      <c r="AB134" s="1">
        <v>0.92</v>
      </c>
      <c r="AC134" s="1">
        <v>0.72499999999999998</v>
      </c>
      <c r="AD134" s="1">
        <v>0.378</v>
      </c>
      <c r="AE134" s="1">
        <v>0.58299999999999996</v>
      </c>
      <c r="AF134" s="1">
        <v>0.122</v>
      </c>
      <c r="AG134" s="1">
        <v>0.125</v>
      </c>
      <c r="AH134" s="1">
        <v>0.25</v>
      </c>
      <c r="AI134" s="1">
        <v>0.125</v>
      </c>
      <c r="AJ134" s="1">
        <v>0.1483999409549441</v>
      </c>
      <c r="AK134" s="1">
        <v>0.21307410091449711</v>
      </c>
      <c r="AL134" s="1">
        <v>6.4674159959553001E-2</v>
      </c>
      <c r="AM134" s="1">
        <f>Table4[[#This Row],[Diff]]-Table4[[#This Row],[xDiff]]</f>
        <v>6.0325840040446999E-2</v>
      </c>
    </row>
    <row r="135" spans="1:39" x14ac:dyDescent="0.25">
      <c r="A135" t="s">
        <v>1692</v>
      </c>
      <c r="B135" t="s">
        <v>64</v>
      </c>
      <c r="C135">
        <v>23</v>
      </c>
      <c r="D135">
        <v>75</v>
      </c>
      <c r="E135">
        <v>77</v>
      </c>
      <c r="F135">
        <v>19</v>
      </c>
      <c r="G135">
        <v>11</v>
      </c>
      <c r="H135">
        <v>4</v>
      </c>
      <c r="I135">
        <v>1</v>
      </c>
      <c r="J135">
        <v>3</v>
      </c>
      <c r="K135">
        <v>7</v>
      </c>
      <c r="L135">
        <v>8</v>
      </c>
      <c r="M135">
        <v>2</v>
      </c>
      <c r="N135">
        <v>0</v>
      </c>
      <c r="O135">
        <v>30</v>
      </c>
      <c r="P135">
        <v>0</v>
      </c>
      <c r="Q135">
        <v>0</v>
      </c>
      <c r="R135">
        <v>0</v>
      </c>
      <c r="S135">
        <v>2</v>
      </c>
      <c r="T135">
        <v>4</v>
      </c>
      <c r="U135">
        <v>1</v>
      </c>
      <c r="V135">
        <v>0.253</v>
      </c>
      <c r="W135">
        <v>0.30599999999999999</v>
      </c>
      <c r="X135" s="1">
        <v>0.373</v>
      </c>
      <c r="Y135" s="1">
        <v>0.64800000000000002</v>
      </c>
      <c r="Z135" s="1">
        <v>0.498</v>
      </c>
      <c r="AA135" s="1">
        <v>0.5</v>
      </c>
      <c r="AB135" s="1">
        <v>0.71599999999999997</v>
      </c>
      <c r="AC135" s="1">
        <v>0.628</v>
      </c>
      <c r="AD135" s="1">
        <v>0.45500000000000002</v>
      </c>
      <c r="AE135" s="1">
        <v>0.57099999999999995</v>
      </c>
      <c r="AF135" s="1">
        <v>0.185</v>
      </c>
      <c r="AG135" s="1">
        <v>2.5999999999999999E-2</v>
      </c>
      <c r="AH135" s="1">
        <v>0.39</v>
      </c>
      <c r="AI135" s="1">
        <v>0.36399999999999999</v>
      </c>
      <c r="AJ135" s="1">
        <v>4.8226991198442121E-2</v>
      </c>
      <c r="AK135" s="1">
        <v>0.35207512246141287</v>
      </c>
      <c r="AL135" s="1">
        <v>0.30384813126297072</v>
      </c>
      <c r="AM135" s="1">
        <f>Table4[[#This Row],[Diff]]-Table4[[#This Row],[xDiff]]</f>
        <v>6.0151868737029268E-2</v>
      </c>
    </row>
    <row r="136" spans="1:39" x14ac:dyDescent="0.25">
      <c r="A136" t="s">
        <v>238</v>
      </c>
      <c r="B136" t="s">
        <v>70</v>
      </c>
      <c r="C136">
        <v>53</v>
      </c>
      <c r="D136">
        <v>201</v>
      </c>
      <c r="E136">
        <v>221</v>
      </c>
      <c r="F136">
        <v>62</v>
      </c>
      <c r="G136">
        <v>40</v>
      </c>
      <c r="H136">
        <v>16</v>
      </c>
      <c r="I136">
        <v>0</v>
      </c>
      <c r="J136">
        <v>6</v>
      </c>
      <c r="K136">
        <v>36</v>
      </c>
      <c r="L136">
        <v>15</v>
      </c>
      <c r="M136">
        <v>17</v>
      </c>
      <c r="N136">
        <v>1</v>
      </c>
      <c r="O136">
        <v>45</v>
      </c>
      <c r="P136">
        <v>2</v>
      </c>
      <c r="Q136">
        <v>1</v>
      </c>
      <c r="R136">
        <v>0</v>
      </c>
      <c r="S136">
        <v>4</v>
      </c>
      <c r="T136">
        <v>4</v>
      </c>
      <c r="U136">
        <v>0</v>
      </c>
      <c r="V136">
        <v>0.308</v>
      </c>
      <c r="W136">
        <v>0.36199999999999999</v>
      </c>
      <c r="X136" s="1">
        <v>0.28999999999999998</v>
      </c>
      <c r="Y136" s="1">
        <v>0.61</v>
      </c>
      <c r="Z136" s="1">
        <v>0.42699999999999999</v>
      </c>
      <c r="AA136" s="1">
        <v>0.71199999999999997</v>
      </c>
      <c r="AB136" s="1">
        <v>0.91300000000000003</v>
      </c>
      <c r="AC136" s="1">
        <v>0.83499999999999996</v>
      </c>
      <c r="AD136" s="1">
        <v>0.42799999999999999</v>
      </c>
      <c r="AE136" s="1">
        <v>0.52900000000000003</v>
      </c>
      <c r="AF136" s="1">
        <v>7.0000000000000007E-2</v>
      </c>
      <c r="AG136" s="1">
        <v>7.6999999999999999E-2</v>
      </c>
      <c r="AH136" s="1">
        <v>0.20399999999999999</v>
      </c>
      <c r="AI136" s="1">
        <v>0.127</v>
      </c>
      <c r="AJ136" s="1">
        <v>9.3655807604935248E-2</v>
      </c>
      <c r="AK136" s="1">
        <v>0.16127843932184566</v>
      </c>
      <c r="AL136" s="1">
        <v>6.7622631716910409E-2</v>
      </c>
      <c r="AM136" s="1">
        <f>Table4[[#This Row],[Diff]]-Table4[[#This Row],[xDiff]]</f>
        <v>5.9377368283089593E-2</v>
      </c>
    </row>
    <row r="137" spans="1:39" x14ac:dyDescent="0.25">
      <c r="A137" t="s">
        <v>1797</v>
      </c>
      <c r="B137" t="s">
        <v>81</v>
      </c>
      <c r="C137">
        <v>7</v>
      </c>
      <c r="D137">
        <v>19</v>
      </c>
      <c r="E137">
        <v>21</v>
      </c>
      <c r="F137">
        <v>6</v>
      </c>
      <c r="G137">
        <v>3</v>
      </c>
      <c r="H137">
        <v>2</v>
      </c>
      <c r="I137">
        <v>0</v>
      </c>
      <c r="J137">
        <v>1</v>
      </c>
      <c r="K137">
        <v>4</v>
      </c>
      <c r="L137">
        <v>5</v>
      </c>
      <c r="M137">
        <v>0</v>
      </c>
      <c r="N137">
        <v>0</v>
      </c>
      <c r="O137">
        <v>5</v>
      </c>
      <c r="P137">
        <v>2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0.316</v>
      </c>
      <c r="W137">
        <v>0.40799999999999997</v>
      </c>
      <c r="X137" s="1">
        <v>0.33300000000000002</v>
      </c>
      <c r="Y137" s="1">
        <v>0.75700000000000001</v>
      </c>
      <c r="Z137" s="1">
        <v>0.51800000000000002</v>
      </c>
      <c r="AA137" s="1">
        <v>0.75</v>
      </c>
      <c r="AB137" s="1">
        <v>0.75</v>
      </c>
      <c r="AC137" s="1">
        <v>0.75</v>
      </c>
      <c r="AD137" s="1">
        <v>0.435</v>
      </c>
      <c r="AE137" s="1">
        <v>0.61899999999999999</v>
      </c>
      <c r="AF137" s="1">
        <v>0.129</v>
      </c>
      <c r="AG137" s="1">
        <v>0</v>
      </c>
      <c r="AH137" s="1">
        <v>0.23799999999999999</v>
      </c>
      <c r="AI137" s="1">
        <v>0.23799999999999999</v>
      </c>
      <c r="AJ137" s="1">
        <v>5.8886743899450568E-2</v>
      </c>
      <c r="AK137" s="1">
        <v>0.23773475806743377</v>
      </c>
      <c r="AL137" s="1">
        <v>0.17884801416798321</v>
      </c>
      <c r="AM137" s="1">
        <f>Table4[[#This Row],[Diff]]-Table4[[#This Row],[xDiff]]</f>
        <v>5.9151985832016779E-2</v>
      </c>
    </row>
    <row r="138" spans="1:39" x14ac:dyDescent="0.25">
      <c r="A138" t="s">
        <v>638</v>
      </c>
      <c r="B138" t="s">
        <v>135</v>
      </c>
      <c r="C138">
        <v>15</v>
      </c>
      <c r="D138">
        <v>21</v>
      </c>
      <c r="E138">
        <v>24</v>
      </c>
      <c r="F138">
        <v>4</v>
      </c>
      <c r="G138">
        <v>3</v>
      </c>
      <c r="H138">
        <v>1</v>
      </c>
      <c r="I138">
        <v>0</v>
      </c>
      <c r="J138">
        <v>0</v>
      </c>
      <c r="K138">
        <v>1</v>
      </c>
      <c r="L138">
        <v>0</v>
      </c>
      <c r="M138">
        <v>2</v>
      </c>
      <c r="N138">
        <v>0</v>
      </c>
      <c r="O138">
        <v>9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0.19</v>
      </c>
      <c r="W138">
        <v>0.25</v>
      </c>
      <c r="X138" s="1">
        <v>0.20399999999999999</v>
      </c>
      <c r="Y138" s="1">
        <v>0.6</v>
      </c>
      <c r="Z138" s="1">
        <v>0.39400000000000002</v>
      </c>
      <c r="AA138" s="1">
        <v>0.6</v>
      </c>
      <c r="AB138" s="1">
        <v>0.74099999999999999</v>
      </c>
      <c r="AC138" s="1">
        <v>0.70299999999999996</v>
      </c>
      <c r="AD138" s="1">
        <v>0.47899999999999998</v>
      </c>
      <c r="AE138" s="1">
        <v>0.54200000000000004</v>
      </c>
      <c r="AF138" s="1">
        <v>0.11700000000000001</v>
      </c>
      <c r="AG138" s="1">
        <v>8.3000000000000004E-2</v>
      </c>
      <c r="AH138" s="1">
        <v>0.375</v>
      </c>
      <c r="AI138" s="1">
        <v>0.29199999999999998</v>
      </c>
      <c r="AJ138" s="1">
        <v>9.6184249086181312E-2</v>
      </c>
      <c r="AK138" s="1">
        <v>0.32915054182391201</v>
      </c>
      <c r="AL138" s="1">
        <v>0.2329662927377307</v>
      </c>
      <c r="AM138" s="1">
        <f>Table4[[#This Row],[Diff]]-Table4[[#This Row],[xDiff]]</f>
        <v>5.903370726226928E-2</v>
      </c>
    </row>
    <row r="139" spans="1:39" x14ac:dyDescent="0.25">
      <c r="A139" t="s">
        <v>276</v>
      </c>
      <c r="B139" t="s">
        <v>110</v>
      </c>
      <c r="C139">
        <v>37</v>
      </c>
      <c r="D139">
        <v>130</v>
      </c>
      <c r="E139">
        <v>141</v>
      </c>
      <c r="F139">
        <v>33</v>
      </c>
      <c r="G139">
        <v>17</v>
      </c>
      <c r="H139">
        <v>15</v>
      </c>
      <c r="I139">
        <v>0</v>
      </c>
      <c r="J139">
        <v>1</v>
      </c>
      <c r="K139">
        <v>15</v>
      </c>
      <c r="L139">
        <v>15</v>
      </c>
      <c r="M139">
        <v>10</v>
      </c>
      <c r="N139">
        <v>0</v>
      </c>
      <c r="O139">
        <v>23</v>
      </c>
      <c r="P139">
        <v>1</v>
      </c>
      <c r="Q139">
        <v>0</v>
      </c>
      <c r="R139">
        <v>0</v>
      </c>
      <c r="S139">
        <v>5</v>
      </c>
      <c r="T139">
        <v>0</v>
      </c>
      <c r="U139">
        <v>1</v>
      </c>
      <c r="V139">
        <v>0.254</v>
      </c>
      <c r="W139">
        <v>0.307</v>
      </c>
      <c r="X139" s="1">
        <v>0.28299999999999997</v>
      </c>
      <c r="Y139" s="1">
        <v>0.60399999999999998</v>
      </c>
      <c r="Z139" s="1">
        <v>0.42899999999999999</v>
      </c>
      <c r="AA139" s="1">
        <v>0.82399999999999995</v>
      </c>
      <c r="AB139" s="1">
        <v>0.94</v>
      </c>
      <c r="AC139" s="1">
        <v>0.89800000000000002</v>
      </c>
      <c r="AD139" s="1">
        <v>0.45500000000000002</v>
      </c>
      <c r="AE139" s="1">
        <v>0.53200000000000003</v>
      </c>
      <c r="AF139" s="1">
        <v>4.3999999999999997E-2</v>
      </c>
      <c r="AG139" s="1">
        <v>7.0999999999999994E-2</v>
      </c>
      <c r="AH139" s="1">
        <v>0.16300000000000001</v>
      </c>
      <c r="AI139" s="1">
        <v>9.2000000000000012E-2</v>
      </c>
      <c r="AJ139" s="1">
        <v>7.5662772999897834E-2</v>
      </c>
      <c r="AK139" s="1">
        <v>0.10883149730087797</v>
      </c>
      <c r="AL139" s="1">
        <v>3.316872430098014E-2</v>
      </c>
      <c r="AM139" s="1">
        <f>Table4[[#This Row],[Diff]]-Table4[[#This Row],[xDiff]]</f>
        <v>5.8831275699019872E-2</v>
      </c>
    </row>
    <row r="140" spans="1:39" x14ac:dyDescent="0.25">
      <c r="A140" t="s">
        <v>433</v>
      </c>
      <c r="B140" t="s">
        <v>105</v>
      </c>
      <c r="C140">
        <v>44</v>
      </c>
      <c r="D140">
        <v>114</v>
      </c>
      <c r="E140">
        <v>135</v>
      </c>
      <c r="F140">
        <v>27</v>
      </c>
      <c r="G140">
        <v>15</v>
      </c>
      <c r="H140">
        <v>8</v>
      </c>
      <c r="I140">
        <v>1</v>
      </c>
      <c r="J140">
        <v>3</v>
      </c>
      <c r="K140">
        <v>13</v>
      </c>
      <c r="L140">
        <v>16</v>
      </c>
      <c r="M140">
        <v>18</v>
      </c>
      <c r="N140">
        <v>0</v>
      </c>
      <c r="O140">
        <v>41</v>
      </c>
      <c r="P140">
        <v>1</v>
      </c>
      <c r="Q140">
        <v>2</v>
      </c>
      <c r="R140">
        <v>0</v>
      </c>
      <c r="S140">
        <v>1</v>
      </c>
      <c r="T140">
        <v>1</v>
      </c>
      <c r="U140">
        <v>0</v>
      </c>
      <c r="V140">
        <v>0.23699999999999999</v>
      </c>
      <c r="W140">
        <v>0.32600000000000001</v>
      </c>
      <c r="X140" s="1">
        <v>0.28000000000000003</v>
      </c>
      <c r="Y140" s="1">
        <v>0.58199999999999996</v>
      </c>
      <c r="Z140" s="1">
        <v>0.39500000000000002</v>
      </c>
      <c r="AA140" s="1">
        <v>0.59199999999999997</v>
      </c>
      <c r="AB140" s="1">
        <v>0.90100000000000002</v>
      </c>
      <c r="AC140" s="1">
        <v>0.76500000000000001</v>
      </c>
      <c r="AD140" s="1">
        <v>0.379</v>
      </c>
      <c r="AE140" s="1">
        <v>0.53300000000000003</v>
      </c>
      <c r="AF140" s="1">
        <v>9.2999999999999999E-2</v>
      </c>
      <c r="AG140" s="1">
        <v>0.13300000000000001</v>
      </c>
      <c r="AH140" s="1">
        <v>0.30399999999999999</v>
      </c>
      <c r="AI140" s="1">
        <v>0.17099999999999999</v>
      </c>
      <c r="AJ140" s="1">
        <v>0.12017026444426762</v>
      </c>
      <c r="AK140" s="1">
        <v>0.23242588474997516</v>
      </c>
      <c r="AL140" s="1">
        <v>0.11225562030570754</v>
      </c>
      <c r="AM140" s="1">
        <f>Table4[[#This Row],[Diff]]-Table4[[#This Row],[xDiff]]</f>
        <v>5.8744379694292442E-2</v>
      </c>
    </row>
    <row r="141" spans="1:39" x14ac:dyDescent="0.25">
      <c r="A141" t="s">
        <v>346</v>
      </c>
      <c r="B141" t="s">
        <v>135</v>
      </c>
      <c r="C141">
        <v>36</v>
      </c>
      <c r="D141">
        <v>81</v>
      </c>
      <c r="E141">
        <v>85</v>
      </c>
      <c r="F141">
        <v>20</v>
      </c>
      <c r="G141">
        <v>11</v>
      </c>
      <c r="H141">
        <v>3</v>
      </c>
      <c r="I141">
        <v>0</v>
      </c>
      <c r="J141">
        <v>6</v>
      </c>
      <c r="K141">
        <v>8</v>
      </c>
      <c r="L141">
        <v>10</v>
      </c>
      <c r="M141">
        <v>4</v>
      </c>
      <c r="N141">
        <v>0</v>
      </c>
      <c r="O141">
        <v>30</v>
      </c>
      <c r="P141">
        <v>0</v>
      </c>
      <c r="Q141">
        <v>0</v>
      </c>
      <c r="R141">
        <v>0</v>
      </c>
      <c r="S141">
        <v>2</v>
      </c>
      <c r="T141">
        <v>0</v>
      </c>
      <c r="U141">
        <v>0</v>
      </c>
      <c r="V141">
        <v>0.247</v>
      </c>
      <c r="W141">
        <v>0.33</v>
      </c>
      <c r="X141" s="1">
        <v>0.33800000000000002</v>
      </c>
      <c r="Y141" s="1">
        <v>0.63200000000000001</v>
      </c>
      <c r="Z141" s="1">
        <v>0.45500000000000002</v>
      </c>
      <c r="AA141" s="1">
        <v>0.47299999999999998</v>
      </c>
      <c r="AB141" s="1">
        <v>0.80200000000000005</v>
      </c>
      <c r="AC141" s="1">
        <v>0.65500000000000003</v>
      </c>
      <c r="AD141" s="1">
        <v>0.39700000000000002</v>
      </c>
      <c r="AE141" s="1">
        <v>0.57599999999999996</v>
      </c>
      <c r="AF141" s="1">
        <v>0.157</v>
      </c>
      <c r="AG141" s="1">
        <v>4.7E-2</v>
      </c>
      <c r="AH141" s="1">
        <v>0.35299999999999998</v>
      </c>
      <c r="AI141" s="1">
        <v>0.30599999999999999</v>
      </c>
      <c r="AJ141" s="1">
        <v>8.3576695822890346E-2</v>
      </c>
      <c r="AK141" s="1">
        <v>0.33154329134571053</v>
      </c>
      <c r="AL141" s="1">
        <v>0.24796659552282019</v>
      </c>
      <c r="AM141" s="1">
        <f>Table4[[#This Row],[Diff]]-Table4[[#This Row],[xDiff]]</f>
        <v>5.8033404477179806E-2</v>
      </c>
    </row>
    <row r="142" spans="1:39" x14ac:dyDescent="0.25">
      <c r="A142" t="s">
        <v>436</v>
      </c>
      <c r="B142" t="s">
        <v>60</v>
      </c>
      <c r="C142">
        <v>38</v>
      </c>
      <c r="D142">
        <v>98</v>
      </c>
      <c r="E142">
        <v>110</v>
      </c>
      <c r="F142">
        <v>20</v>
      </c>
      <c r="G142">
        <v>12</v>
      </c>
      <c r="H142">
        <v>3</v>
      </c>
      <c r="I142">
        <v>0</v>
      </c>
      <c r="J142">
        <v>5</v>
      </c>
      <c r="K142">
        <v>10</v>
      </c>
      <c r="L142">
        <v>13</v>
      </c>
      <c r="M142">
        <v>12</v>
      </c>
      <c r="N142">
        <v>0</v>
      </c>
      <c r="O142">
        <v>28</v>
      </c>
      <c r="P142">
        <v>0</v>
      </c>
      <c r="Q142">
        <v>0</v>
      </c>
      <c r="R142">
        <v>0</v>
      </c>
      <c r="S142">
        <v>2</v>
      </c>
      <c r="T142">
        <v>0</v>
      </c>
      <c r="U142">
        <v>0</v>
      </c>
      <c r="V142">
        <v>0.20399999999999999</v>
      </c>
      <c r="W142">
        <v>0.29599999999999999</v>
      </c>
      <c r="X142" s="1">
        <v>0.25900000000000001</v>
      </c>
      <c r="Y142" s="1">
        <v>0.67800000000000005</v>
      </c>
      <c r="Z142" s="1">
        <v>0.42899999999999999</v>
      </c>
      <c r="AA142" s="1">
        <v>0.61199999999999999</v>
      </c>
      <c r="AB142" s="1">
        <v>0.85</v>
      </c>
      <c r="AC142" s="1">
        <v>0.76500000000000001</v>
      </c>
      <c r="AD142" s="1">
        <v>0.40600000000000003</v>
      </c>
      <c r="AE142" s="1">
        <v>0.56399999999999995</v>
      </c>
      <c r="AF142" s="1">
        <v>0.10100000000000001</v>
      </c>
      <c r="AG142" s="1">
        <v>0.109</v>
      </c>
      <c r="AH142" s="1">
        <v>0.255</v>
      </c>
      <c r="AI142" s="1">
        <v>0.14600000000000002</v>
      </c>
      <c r="AJ142" s="1">
        <v>0.12642711060029552</v>
      </c>
      <c r="AK142" s="1">
        <v>0.21452539389225672</v>
      </c>
      <c r="AL142" s="1">
        <v>8.8098283291961205E-2</v>
      </c>
      <c r="AM142" s="1">
        <f>Table4[[#This Row],[Diff]]-Table4[[#This Row],[xDiff]]</f>
        <v>5.7901716708038814E-2</v>
      </c>
    </row>
    <row r="143" spans="1:39" x14ac:dyDescent="0.25">
      <c r="A143" t="s">
        <v>701</v>
      </c>
      <c r="B143" t="s">
        <v>78</v>
      </c>
      <c r="C143">
        <v>21</v>
      </c>
      <c r="D143">
        <v>42</v>
      </c>
      <c r="E143">
        <v>47</v>
      </c>
      <c r="F143">
        <v>8</v>
      </c>
      <c r="G143">
        <v>7</v>
      </c>
      <c r="H143">
        <v>1</v>
      </c>
      <c r="I143">
        <v>0</v>
      </c>
      <c r="J143">
        <v>0</v>
      </c>
      <c r="K143">
        <v>5</v>
      </c>
      <c r="L143">
        <v>3</v>
      </c>
      <c r="M143">
        <v>2</v>
      </c>
      <c r="N143">
        <v>0</v>
      </c>
      <c r="O143">
        <v>14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0.19</v>
      </c>
      <c r="W143">
        <v>0.20699999999999999</v>
      </c>
      <c r="X143" s="1">
        <v>0.39300000000000002</v>
      </c>
      <c r="Y143" s="1">
        <v>0.71099999999999997</v>
      </c>
      <c r="Z143" s="1">
        <v>0.52100000000000002</v>
      </c>
      <c r="AA143" s="1">
        <v>0.65900000000000003</v>
      </c>
      <c r="AB143" s="1">
        <v>0.77800000000000002</v>
      </c>
      <c r="AC143" s="1">
        <v>0.72399999999999998</v>
      </c>
      <c r="AD143" s="1">
        <v>0.40400000000000003</v>
      </c>
      <c r="AE143" s="1">
        <v>0.70199999999999996</v>
      </c>
      <c r="AF143" s="1">
        <v>0.14399999999999999</v>
      </c>
      <c r="AG143" s="1">
        <v>4.2999999999999997E-2</v>
      </c>
      <c r="AH143" s="1">
        <v>0.29799999999999999</v>
      </c>
      <c r="AI143" s="1">
        <v>0.255</v>
      </c>
      <c r="AJ143" s="1">
        <v>6.0733636519657207E-2</v>
      </c>
      <c r="AK143" s="1">
        <v>0.2581372368906939</v>
      </c>
      <c r="AL143" s="1">
        <v>0.19740360037103669</v>
      </c>
      <c r="AM143" s="1">
        <f>Table4[[#This Row],[Diff]]-Table4[[#This Row],[xDiff]]</f>
        <v>5.7596399628963318E-2</v>
      </c>
    </row>
    <row r="144" spans="1:39" x14ac:dyDescent="0.25">
      <c r="A144" t="s">
        <v>686</v>
      </c>
      <c r="B144" t="s">
        <v>83</v>
      </c>
      <c r="C144">
        <v>7</v>
      </c>
      <c r="D144">
        <v>17</v>
      </c>
      <c r="E144">
        <v>17</v>
      </c>
      <c r="F144">
        <v>6</v>
      </c>
      <c r="G144">
        <v>5</v>
      </c>
      <c r="H144">
        <v>1</v>
      </c>
      <c r="I144">
        <v>0</v>
      </c>
      <c r="J144">
        <v>0</v>
      </c>
      <c r="K144">
        <v>2</v>
      </c>
      <c r="L144">
        <v>0</v>
      </c>
      <c r="M144">
        <v>0</v>
      </c>
      <c r="N144">
        <v>0</v>
      </c>
      <c r="O144">
        <v>4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0.35299999999999998</v>
      </c>
      <c r="W144">
        <v>0.33200000000000002</v>
      </c>
      <c r="X144" s="1">
        <v>0.56799999999999995</v>
      </c>
      <c r="Y144" s="1">
        <v>0.71</v>
      </c>
      <c r="Z144" s="1">
        <v>0.63200000000000001</v>
      </c>
      <c r="AA144" s="1">
        <v>0.61899999999999999</v>
      </c>
      <c r="AB144" s="1">
        <v>0.90900000000000003</v>
      </c>
      <c r="AC144" s="1">
        <v>0.76700000000000002</v>
      </c>
      <c r="AD144" s="1">
        <v>0.45600000000000002</v>
      </c>
      <c r="AE144" s="1">
        <v>0.58799999999999997</v>
      </c>
      <c r="AF144" s="1">
        <v>0.14699999999999999</v>
      </c>
      <c r="AG144" s="1">
        <v>0</v>
      </c>
      <c r="AH144" s="1">
        <v>0.23499999999999999</v>
      </c>
      <c r="AI144" s="1">
        <v>0.23499999999999999</v>
      </c>
      <c r="AJ144" s="1">
        <v>0</v>
      </c>
      <c r="AK144" s="1">
        <v>0.1777464998438362</v>
      </c>
      <c r="AL144" s="1">
        <v>0.1777464998438362</v>
      </c>
      <c r="AM144" s="1">
        <f>Table4[[#This Row],[Diff]]-Table4[[#This Row],[xDiff]]</f>
        <v>5.7253500156163789E-2</v>
      </c>
    </row>
    <row r="145" spans="1:39" x14ac:dyDescent="0.25">
      <c r="A145" t="s">
        <v>371</v>
      </c>
      <c r="B145" t="s">
        <v>60</v>
      </c>
      <c r="C145">
        <v>23</v>
      </c>
      <c r="D145">
        <v>70</v>
      </c>
      <c r="E145">
        <v>78</v>
      </c>
      <c r="F145">
        <v>13</v>
      </c>
      <c r="G145">
        <v>5</v>
      </c>
      <c r="H145">
        <v>6</v>
      </c>
      <c r="I145">
        <v>0</v>
      </c>
      <c r="J145">
        <v>2</v>
      </c>
      <c r="K145">
        <v>8</v>
      </c>
      <c r="L145">
        <v>8</v>
      </c>
      <c r="M145">
        <v>6</v>
      </c>
      <c r="N145">
        <v>0</v>
      </c>
      <c r="O145">
        <v>15</v>
      </c>
      <c r="P145">
        <v>0</v>
      </c>
      <c r="Q145">
        <v>1</v>
      </c>
      <c r="R145">
        <v>0</v>
      </c>
      <c r="S145">
        <v>2</v>
      </c>
      <c r="T145">
        <v>2</v>
      </c>
      <c r="U145">
        <v>1</v>
      </c>
      <c r="V145">
        <v>0.186</v>
      </c>
      <c r="W145">
        <v>0.26</v>
      </c>
      <c r="X145" s="1">
        <v>0.27800000000000002</v>
      </c>
      <c r="Y145" s="1">
        <v>0.77400000000000002</v>
      </c>
      <c r="Z145" s="1">
        <v>0.48199999999999998</v>
      </c>
      <c r="AA145" s="1">
        <v>0.64300000000000002</v>
      </c>
      <c r="AB145" s="1">
        <v>0.89</v>
      </c>
      <c r="AC145" s="1">
        <v>0.80600000000000005</v>
      </c>
      <c r="AD145" s="1">
        <v>0.41199999999999998</v>
      </c>
      <c r="AE145" s="1">
        <v>0.66700000000000004</v>
      </c>
      <c r="AF145" s="1">
        <v>9.2999999999999999E-2</v>
      </c>
      <c r="AG145" s="1">
        <v>7.6999999999999999E-2</v>
      </c>
      <c r="AH145" s="1">
        <v>0.192</v>
      </c>
      <c r="AI145" s="1">
        <v>0.115</v>
      </c>
      <c r="AJ145" s="1">
        <v>0.10556220513332798</v>
      </c>
      <c r="AK145" s="1">
        <v>0.16363678687042849</v>
      </c>
      <c r="AL145" s="1">
        <v>5.8074581737100506E-2</v>
      </c>
      <c r="AM145" s="1">
        <f>Table4[[#This Row],[Diff]]-Table4[[#This Row],[xDiff]]</f>
        <v>5.6925418262899499E-2</v>
      </c>
    </row>
    <row r="146" spans="1:39" x14ac:dyDescent="0.25">
      <c r="A146" t="s">
        <v>1682</v>
      </c>
      <c r="B146" t="s">
        <v>38</v>
      </c>
      <c r="C146">
        <v>31</v>
      </c>
      <c r="D146">
        <v>96</v>
      </c>
      <c r="E146">
        <v>101</v>
      </c>
      <c r="F146">
        <v>23</v>
      </c>
      <c r="G146">
        <v>17</v>
      </c>
      <c r="H146">
        <v>2</v>
      </c>
      <c r="I146">
        <v>1</v>
      </c>
      <c r="J146">
        <v>3</v>
      </c>
      <c r="K146">
        <v>9</v>
      </c>
      <c r="L146">
        <v>10</v>
      </c>
      <c r="M146">
        <v>4</v>
      </c>
      <c r="N146">
        <v>0</v>
      </c>
      <c r="O146">
        <v>25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2</v>
      </c>
      <c r="V146">
        <v>0.24</v>
      </c>
      <c r="W146">
        <v>0.27500000000000002</v>
      </c>
      <c r="X146" s="1">
        <v>0.36899999999999999</v>
      </c>
      <c r="Y146" s="1">
        <v>0.69899999999999995</v>
      </c>
      <c r="Z146" s="1">
        <v>0.505</v>
      </c>
      <c r="AA146" s="1">
        <v>0.67800000000000005</v>
      </c>
      <c r="AB146" s="1">
        <v>0.84499999999999997</v>
      </c>
      <c r="AC146" s="1">
        <v>0.77300000000000002</v>
      </c>
      <c r="AD146" s="1">
        <v>0.41299999999999998</v>
      </c>
      <c r="AE146" s="1">
        <v>0.67300000000000004</v>
      </c>
      <c r="AF146" s="1">
        <v>0.114</v>
      </c>
      <c r="AG146" s="1">
        <v>0.04</v>
      </c>
      <c r="AH146" s="1">
        <v>0.248</v>
      </c>
      <c r="AI146" s="1">
        <v>0.20799999999999999</v>
      </c>
      <c r="AJ146" s="1">
        <v>6.2718802684312736E-2</v>
      </c>
      <c r="AK146" s="1">
        <v>0.21458152920405152</v>
      </c>
      <c r="AL146" s="1">
        <v>0.15186272651973878</v>
      </c>
      <c r="AM146" s="1">
        <f>Table4[[#This Row],[Diff]]-Table4[[#This Row],[xDiff]]</f>
        <v>5.6137273480261207E-2</v>
      </c>
    </row>
    <row r="147" spans="1:39" x14ac:dyDescent="0.25">
      <c r="A147" t="s">
        <v>717</v>
      </c>
      <c r="B147" t="s">
        <v>64</v>
      </c>
      <c r="C147">
        <v>24</v>
      </c>
      <c r="D147">
        <v>62</v>
      </c>
      <c r="E147">
        <v>68</v>
      </c>
      <c r="F147">
        <v>10</v>
      </c>
      <c r="G147">
        <v>5</v>
      </c>
      <c r="H147">
        <v>1</v>
      </c>
      <c r="I147">
        <v>1</v>
      </c>
      <c r="J147">
        <v>3</v>
      </c>
      <c r="K147">
        <v>6</v>
      </c>
      <c r="L147">
        <v>9</v>
      </c>
      <c r="M147">
        <v>5</v>
      </c>
      <c r="N147">
        <v>0</v>
      </c>
      <c r="O147">
        <v>24</v>
      </c>
      <c r="P147">
        <v>0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0.161</v>
      </c>
      <c r="W147">
        <v>0.245</v>
      </c>
      <c r="X147" s="1">
        <v>0.28599999999999998</v>
      </c>
      <c r="Y147" s="1">
        <v>0.67800000000000005</v>
      </c>
      <c r="Z147" s="1">
        <v>0.45400000000000001</v>
      </c>
      <c r="AA147" s="1">
        <v>0.40899999999999997</v>
      </c>
      <c r="AB147" s="1">
        <v>0.78200000000000003</v>
      </c>
      <c r="AC147" s="1">
        <v>0.64800000000000002</v>
      </c>
      <c r="AD147" s="1">
        <v>0.42799999999999999</v>
      </c>
      <c r="AE147" s="1">
        <v>0.57399999999999995</v>
      </c>
      <c r="AF147" s="1">
        <v>0.16</v>
      </c>
      <c r="AG147" s="1">
        <v>7.3999999999999996E-2</v>
      </c>
      <c r="AH147" s="1">
        <v>0.35299999999999998</v>
      </c>
      <c r="AI147" s="1">
        <v>0.27899999999999997</v>
      </c>
      <c r="AJ147" s="1">
        <v>0.10292746258303459</v>
      </c>
      <c r="AK147" s="1">
        <v>0.32607371480531189</v>
      </c>
      <c r="AL147" s="1">
        <v>0.2231462522222773</v>
      </c>
      <c r="AM147" s="1">
        <f>Table4[[#This Row],[Diff]]-Table4[[#This Row],[xDiff]]</f>
        <v>5.5853747777722673E-2</v>
      </c>
    </row>
    <row r="148" spans="1:39" x14ac:dyDescent="0.25">
      <c r="A148" t="s">
        <v>1674</v>
      </c>
      <c r="B148" t="s">
        <v>42</v>
      </c>
      <c r="C148">
        <v>1</v>
      </c>
      <c r="D148">
        <v>4</v>
      </c>
      <c r="E148">
        <v>4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0.25</v>
      </c>
      <c r="W148">
        <v>0.221</v>
      </c>
      <c r="X148" s="1">
        <v>0.222</v>
      </c>
      <c r="Y148" s="1">
        <v>0.4</v>
      </c>
      <c r="Z148" s="1">
        <v>0.28599999999999998</v>
      </c>
      <c r="AA148" s="1">
        <v>0.5</v>
      </c>
      <c r="AB148" s="1">
        <v>1</v>
      </c>
      <c r="AC148" s="1">
        <v>0.75</v>
      </c>
      <c r="AD148" s="1">
        <v>0.35699999999999998</v>
      </c>
      <c r="AE148" s="1">
        <v>0.5</v>
      </c>
      <c r="AF148" s="1">
        <v>7.0999999999999994E-2</v>
      </c>
      <c r="AG148" s="1">
        <v>0</v>
      </c>
      <c r="AH148" s="1">
        <v>0.25</v>
      </c>
      <c r="AI148" s="1">
        <v>0.25</v>
      </c>
      <c r="AJ148" s="1">
        <v>0.11362561116804282</v>
      </c>
      <c r="AK148" s="1">
        <v>0.30806451852795469</v>
      </c>
      <c r="AL148" s="1">
        <v>0.19443890735991187</v>
      </c>
      <c r="AM148" s="1">
        <f>Table4[[#This Row],[Diff]]-Table4[[#This Row],[xDiff]]</f>
        <v>5.5561092640088128E-2</v>
      </c>
    </row>
    <row r="149" spans="1:39" x14ac:dyDescent="0.25">
      <c r="A149" t="s">
        <v>1700</v>
      </c>
      <c r="B149" t="s">
        <v>36</v>
      </c>
      <c r="C149">
        <v>51</v>
      </c>
      <c r="D149">
        <v>157</v>
      </c>
      <c r="E149">
        <v>185</v>
      </c>
      <c r="F149">
        <v>31</v>
      </c>
      <c r="G149">
        <v>17</v>
      </c>
      <c r="H149">
        <v>5</v>
      </c>
      <c r="I149">
        <v>1</v>
      </c>
      <c r="J149">
        <v>8</v>
      </c>
      <c r="K149">
        <v>27</v>
      </c>
      <c r="L149">
        <v>24</v>
      </c>
      <c r="M149">
        <v>26</v>
      </c>
      <c r="N149">
        <v>1</v>
      </c>
      <c r="O149">
        <v>50</v>
      </c>
      <c r="P149">
        <v>1</v>
      </c>
      <c r="Q149">
        <v>1</v>
      </c>
      <c r="R149">
        <v>0</v>
      </c>
      <c r="S149">
        <v>5</v>
      </c>
      <c r="T149">
        <v>0</v>
      </c>
      <c r="U149">
        <v>0</v>
      </c>
      <c r="V149">
        <v>0.19700000000000001</v>
      </c>
      <c r="W149">
        <v>0.309</v>
      </c>
      <c r="X149" s="1">
        <v>0.20899999999999999</v>
      </c>
      <c r="Y149" s="1">
        <v>0.65800000000000003</v>
      </c>
      <c r="Z149" s="1">
        <v>0.39700000000000002</v>
      </c>
      <c r="AA149" s="1">
        <v>0.70899999999999996</v>
      </c>
      <c r="AB149" s="1">
        <v>0.83699999999999997</v>
      </c>
      <c r="AC149" s="1">
        <v>0.79800000000000004</v>
      </c>
      <c r="AD149" s="1">
        <v>0.41799999999999998</v>
      </c>
      <c r="AE149" s="1">
        <v>0.58899999999999997</v>
      </c>
      <c r="AF149" s="1">
        <v>0.08</v>
      </c>
      <c r="AG149" s="1">
        <v>0.14099999999999999</v>
      </c>
      <c r="AH149" s="1">
        <v>0.27</v>
      </c>
      <c r="AI149" s="1">
        <v>0.12900000000000003</v>
      </c>
      <c r="AJ149" s="1">
        <v>0.13218151620654181</v>
      </c>
      <c r="AK149" s="1">
        <v>0.20577798524974952</v>
      </c>
      <c r="AL149" s="1">
        <v>7.3596469043207713E-2</v>
      </c>
      <c r="AM149" s="1">
        <f>Table4[[#This Row],[Diff]]-Table4[[#This Row],[xDiff]]</f>
        <v>5.5403530956792318E-2</v>
      </c>
    </row>
    <row r="150" spans="1:39" x14ac:dyDescent="0.25">
      <c r="A150" t="s">
        <v>366</v>
      </c>
      <c r="B150" t="s">
        <v>117</v>
      </c>
      <c r="C150">
        <v>58</v>
      </c>
      <c r="D150">
        <v>233</v>
      </c>
      <c r="E150">
        <v>261</v>
      </c>
      <c r="F150">
        <v>66</v>
      </c>
      <c r="G150">
        <v>43</v>
      </c>
      <c r="H150">
        <v>20</v>
      </c>
      <c r="I150">
        <v>0</v>
      </c>
      <c r="J150">
        <v>3</v>
      </c>
      <c r="K150">
        <v>35</v>
      </c>
      <c r="L150">
        <v>20</v>
      </c>
      <c r="M150">
        <v>24</v>
      </c>
      <c r="N150">
        <v>0</v>
      </c>
      <c r="O150">
        <v>57</v>
      </c>
      <c r="P150">
        <v>2</v>
      </c>
      <c r="Q150">
        <v>0</v>
      </c>
      <c r="R150">
        <v>1</v>
      </c>
      <c r="S150">
        <v>3</v>
      </c>
      <c r="T150">
        <v>0</v>
      </c>
      <c r="U150">
        <v>0</v>
      </c>
      <c r="V150">
        <v>0.28299999999999997</v>
      </c>
      <c r="W150">
        <v>0.33500000000000002</v>
      </c>
      <c r="X150" s="1">
        <v>0.25700000000000001</v>
      </c>
      <c r="Y150" s="1">
        <v>0.64500000000000002</v>
      </c>
      <c r="Z150" s="1">
        <v>0.42399999999999999</v>
      </c>
      <c r="AA150" s="1">
        <v>0.624</v>
      </c>
      <c r="AB150" s="1">
        <v>0.92</v>
      </c>
      <c r="AC150" s="1">
        <v>0.81799999999999995</v>
      </c>
      <c r="AD150" s="1">
        <v>0.432</v>
      </c>
      <c r="AE150" s="1">
        <v>0.61699999999999999</v>
      </c>
      <c r="AF150" s="1">
        <v>7.6999999999999999E-2</v>
      </c>
      <c r="AG150" s="1">
        <v>9.1999999999999998E-2</v>
      </c>
      <c r="AH150" s="1">
        <v>0.218</v>
      </c>
      <c r="AI150" s="1">
        <v>0.126</v>
      </c>
      <c r="AJ150" s="1">
        <v>0.10560582109518045</v>
      </c>
      <c r="AK150" s="1">
        <v>0.17643748063889828</v>
      </c>
      <c r="AL150" s="1">
        <v>7.0831659543717826E-2</v>
      </c>
      <c r="AM150" s="1">
        <f>Table4[[#This Row],[Diff]]-Table4[[#This Row],[xDiff]]</f>
        <v>5.5168340456282175E-2</v>
      </c>
    </row>
    <row r="151" spans="1:39" x14ac:dyDescent="0.25">
      <c r="A151" t="s">
        <v>127</v>
      </c>
      <c r="B151" t="s">
        <v>36</v>
      </c>
      <c r="C151">
        <v>36</v>
      </c>
      <c r="D151">
        <v>132</v>
      </c>
      <c r="E151">
        <v>152</v>
      </c>
      <c r="F151">
        <v>27</v>
      </c>
      <c r="G151">
        <v>14</v>
      </c>
      <c r="H151">
        <v>8</v>
      </c>
      <c r="I151">
        <v>1</v>
      </c>
      <c r="J151">
        <v>4</v>
      </c>
      <c r="K151">
        <v>19</v>
      </c>
      <c r="L151">
        <v>13</v>
      </c>
      <c r="M151">
        <v>17</v>
      </c>
      <c r="N151">
        <v>0</v>
      </c>
      <c r="O151">
        <v>50</v>
      </c>
      <c r="P151">
        <v>1</v>
      </c>
      <c r="Q151">
        <v>2</v>
      </c>
      <c r="R151">
        <v>0</v>
      </c>
      <c r="S151">
        <v>0</v>
      </c>
      <c r="T151">
        <v>2</v>
      </c>
      <c r="U151">
        <v>1</v>
      </c>
      <c r="V151">
        <v>0.20499999999999999</v>
      </c>
      <c r="W151">
        <v>0.29199999999999998</v>
      </c>
      <c r="X151" s="1">
        <v>0.318</v>
      </c>
      <c r="Y151" s="1">
        <v>0.67800000000000005</v>
      </c>
      <c r="Z151" s="1">
        <v>0.46100000000000002</v>
      </c>
      <c r="AA151" s="1">
        <v>0.61099999999999999</v>
      </c>
      <c r="AB151" s="1">
        <v>0.81399999999999995</v>
      </c>
      <c r="AC151" s="1">
        <v>0.72899999999999998</v>
      </c>
      <c r="AD151" s="1">
        <v>0.39700000000000002</v>
      </c>
      <c r="AE151" s="1">
        <v>0.64500000000000002</v>
      </c>
      <c r="AF151" s="1">
        <v>0.125</v>
      </c>
      <c r="AG151" s="1">
        <v>0.112</v>
      </c>
      <c r="AH151" s="1">
        <v>0.32900000000000001</v>
      </c>
      <c r="AI151" s="1">
        <v>0.21700000000000003</v>
      </c>
      <c r="AJ151" s="1">
        <v>9.732803084754281E-2</v>
      </c>
      <c r="AK151" s="1">
        <v>0.25916839678656223</v>
      </c>
      <c r="AL151" s="1">
        <v>0.1618403659390194</v>
      </c>
      <c r="AM151" s="1">
        <f>Table4[[#This Row],[Diff]]-Table4[[#This Row],[xDiff]]</f>
        <v>5.5159634060980622E-2</v>
      </c>
    </row>
    <row r="152" spans="1:39" x14ac:dyDescent="0.25">
      <c r="A152" t="s">
        <v>1704</v>
      </c>
      <c r="B152" t="s">
        <v>135</v>
      </c>
      <c r="C152">
        <v>37</v>
      </c>
      <c r="D152">
        <v>150</v>
      </c>
      <c r="E152">
        <v>156</v>
      </c>
      <c r="F152">
        <v>50</v>
      </c>
      <c r="G152">
        <v>27</v>
      </c>
      <c r="H152">
        <v>12</v>
      </c>
      <c r="I152">
        <v>0</v>
      </c>
      <c r="J152">
        <v>11</v>
      </c>
      <c r="K152">
        <v>22</v>
      </c>
      <c r="L152">
        <v>32</v>
      </c>
      <c r="M152">
        <v>3</v>
      </c>
      <c r="N152">
        <v>0</v>
      </c>
      <c r="O152">
        <v>36</v>
      </c>
      <c r="P152">
        <v>2</v>
      </c>
      <c r="Q152">
        <v>1</v>
      </c>
      <c r="R152">
        <v>0</v>
      </c>
      <c r="S152">
        <v>0</v>
      </c>
      <c r="T152">
        <v>1</v>
      </c>
      <c r="U152">
        <v>0</v>
      </c>
      <c r="V152">
        <v>0.33300000000000002</v>
      </c>
      <c r="W152">
        <v>0.41</v>
      </c>
      <c r="X152" s="1">
        <v>0.47199999999999998</v>
      </c>
      <c r="Y152" s="1">
        <v>0.78500000000000003</v>
      </c>
      <c r="Z152" s="1">
        <v>0.58799999999999997</v>
      </c>
      <c r="AA152" s="1">
        <v>0.629</v>
      </c>
      <c r="AB152" s="1">
        <v>0.89</v>
      </c>
      <c r="AC152" s="1">
        <v>0.75800000000000001</v>
      </c>
      <c r="AD152" s="1">
        <v>0.371</v>
      </c>
      <c r="AE152" s="1">
        <v>0.65400000000000003</v>
      </c>
      <c r="AF152" s="1">
        <v>0.14199999999999999</v>
      </c>
      <c r="AG152" s="1">
        <v>1.9E-2</v>
      </c>
      <c r="AH152" s="1">
        <v>0.23100000000000001</v>
      </c>
      <c r="AI152" s="1">
        <v>0.21200000000000002</v>
      </c>
      <c r="AJ152" s="1">
        <v>3.0341997050596599E-2</v>
      </c>
      <c r="AK152" s="1">
        <v>0.18770812151937505</v>
      </c>
      <c r="AL152" s="1">
        <v>0.15736612446877846</v>
      </c>
      <c r="AM152" s="1">
        <f>Table4[[#This Row],[Diff]]-Table4[[#This Row],[xDiff]]</f>
        <v>5.4633875531221565E-2</v>
      </c>
    </row>
    <row r="153" spans="1:39" x14ac:dyDescent="0.25">
      <c r="A153" t="s">
        <v>171</v>
      </c>
      <c r="B153" t="s">
        <v>38</v>
      </c>
      <c r="C153">
        <v>32</v>
      </c>
      <c r="D153">
        <v>93</v>
      </c>
      <c r="E153">
        <v>101</v>
      </c>
      <c r="F153">
        <v>23</v>
      </c>
      <c r="G153">
        <v>13</v>
      </c>
      <c r="H153">
        <v>8</v>
      </c>
      <c r="I153">
        <v>1</v>
      </c>
      <c r="J153">
        <v>1</v>
      </c>
      <c r="K153">
        <v>8</v>
      </c>
      <c r="L153">
        <v>7</v>
      </c>
      <c r="M153">
        <v>7</v>
      </c>
      <c r="N153">
        <v>0</v>
      </c>
      <c r="O153">
        <v>25</v>
      </c>
      <c r="P153">
        <v>1</v>
      </c>
      <c r="Q153">
        <v>0</v>
      </c>
      <c r="R153">
        <v>0</v>
      </c>
      <c r="S153">
        <v>4</v>
      </c>
      <c r="T153">
        <v>3</v>
      </c>
      <c r="U153">
        <v>0</v>
      </c>
      <c r="V153">
        <v>0.247</v>
      </c>
      <c r="W153">
        <v>0.30199999999999999</v>
      </c>
      <c r="X153" s="1">
        <v>0.25900000000000001</v>
      </c>
      <c r="Y153" s="1">
        <v>0.71699999999999997</v>
      </c>
      <c r="Z153" s="1">
        <v>0.45</v>
      </c>
      <c r="AA153" s="1">
        <v>0.41699999999999998</v>
      </c>
      <c r="AB153" s="1">
        <v>0.84899999999999998</v>
      </c>
      <c r="AC153" s="1">
        <v>0.70399999999999996</v>
      </c>
      <c r="AD153" s="1">
        <v>0.41699999999999998</v>
      </c>
      <c r="AE153" s="1">
        <v>0.57399999999999995</v>
      </c>
      <c r="AF153" s="1">
        <v>0.13300000000000001</v>
      </c>
      <c r="AG153" s="1">
        <v>6.9000000000000006E-2</v>
      </c>
      <c r="AH153" s="1">
        <v>0.248</v>
      </c>
      <c r="AI153" s="1">
        <v>0.17899999999999999</v>
      </c>
      <c r="AJ153" s="1">
        <v>0.12842223966782035</v>
      </c>
      <c r="AK153" s="1">
        <v>0.25331230186748638</v>
      </c>
      <c r="AL153" s="1">
        <v>0.12489006219966603</v>
      </c>
      <c r="AM153" s="1">
        <f>Table4[[#This Row],[Diff]]-Table4[[#This Row],[xDiff]]</f>
        <v>5.4109937800333963E-2</v>
      </c>
    </row>
    <row r="154" spans="1:39" x14ac:dyDescent="0.25">
      <c r="A154" t="s">
        <v>262</v>
      </c>
      <c r="B154" t="s">
        <v>117</v>
      </c>
      <c r="C154">
        <v>58</v>
      </c>
      <c r="D154">
        <v>219</v>
      </c>
      <c r="E154">
        <v>254</v>
      </c>
      <c r="F154">
        <v>64</v>
      </c>
      <c r="G154">
        <v>30</v>
      </c>
      <c r="H154">
        <v>16</v>
      </c>
      <c r="I154">
        <v>1</v>
      </c>
      <c r="J154">
        <v>17</v>
      </c>
      <c r="K154">
        <v>45</v>
      </c>
      <c r="L154">
        <v>46</v>
      </c>
      <c r="M154">
        <v>31</v>
      </c>
      <c r="N154">
        <v>0</v>
      </c>
      <c r="O154">
        <v>43</v>
      </c>
      <c r="P154">
        <v>3</v>
      </c>
      <c r="Q154">
        <v>1</v>
      </c>
      <c r="R154">
        <v>0</v>
      </c>
      <c r="S154">
        <v>2</v>
      </c>
      <c r="T154">
        <v>10</v>
      </c>
      <c r="U154">
        <v>3</v>
      </c>
      <c r="V154">
        <v>0.29199999999999998</v>
      </c>
      <c r="W154">
        <v>0.41499999999999998</v>
      </c>
      <c r="X154" s="1">
        <v>0.25900000000000001</v>
      </c>
      <c r="Y154" s="1">
        <v>0.65600000000000003</v>
      </c>
      <c r="Z154" s="1">
        <v>0.41399999999999998</v>
      </c>
      <c r="AA154" s="1">
        <v>0.80600000000000005</v>
      </c>
      <c r="AB154" s="1">
        <v>0.88800000000000001</v>
      </c>
      <c r="AC154" s="1">
        <v>0.85699999999999998</v>
      </c>
      <c r="AD154" s="1">
        <v>0.39300000000000002</v>
      </c>
      <c r="AE154" s="1">
        <v>0.52400000000000002</v>
      </c>
      <c r="AF154" s="1">
        <v>5.8999999999999997E-2</v>
      </c>
      <c r="AG154" s="1">
        <v>0.122</v>
      </c>
      <c r="AH154" s="1">
        <v>0.16900000000000001</v>
      </c>
      <c r="AI154" s="1">
        <v>4.7000000000000014E-2</v>
      </c>
      <c r="AJ154" s="1">
        <v>0.13371611052840093</v>
      </c>
      <c r="AK154" s="1">
        <v>0.12688349828701687</v>
      </c>
      <c r="AL154" s="1">
        <v>-6.8326122413840673E-3</v>
      </c>
      <c r="AM154" s="1">
        <f>Table4[[#This Row],[Diff]]-Table4[[#This Row],[xDiff]]</f>
        <v>5.3832612241384081E-2</v>
      </c>
    </row>
    <row r="155" spans="1:39" x14ac:dyDescent="0.25">
      <c r="A155" t="s">
        <v>312</v>
      </c>
      <c r="B155" t="s">
        <v>117</v>
      </c>
      <c r="C155">
        <v>32</v>
      </c>
      <c r="D155">
        <v>97</v>
      </c>
      <c r="E155">
        <v>110</v>
      </c>
      <c r="F155">
        <v>16</v>
      </c>
      <c r="G155">
        <v>13</v>
      </c>
      <c r="H155">
        <v>2</v>
      </c>
      <c r="I155">
        <v>0</v>
      </c>
      <c r="J155">
        <v>1</v>
      </c>
      <c r="K155">
        <v>6</v>
      </c>
      <c r="L155">
        <v>5</v>
      </c>
      <c r="M155">
        <v>11</v>
      </c>
      <c r="N155">
        <v>0</v>
      </c>
      <c r="O155">
        <v>38</v>
      </c>
      <c r="P155">
        <v>2</v>
      </c>
      <c r="Q155">
        <v>0</v>
      </c>
      <c r="R155">
        <v>0</v>
      </c>
      <c r="S155">
        <v>2</v>
      </c>
      <c r="T155">
        <v>0</v>
      </c>
      <c r="U155">
        <v>0</v>
      </c>
      <c r="V155">
        <v>0.16500000000000001</v>
      </c>
      <c r="W155">
        <v>0.22800000000000001</v>
      </c>
      <c r="X155" s="1">
        <v>0.21099999999999999</v>
      </c>
      <c r="Y155" s="1">
        <v>0.52900000000000003</v>
      </c>
      <c r="Z155" s="1">
        <v>0.35599999999999998</v>
      </c>
      <c r="AA155" s="1">
        <v>0.625</v>
      </c>
      <c r="AB155" s="1">
        <v>0.76900000000000002</v>
      </c>
      <c r="AC155" s="1">
        <v>0.72299999999999998</v>
      </c>
      <c r="AD155" s="1">
        <v>0.45500000000000002</v>
      </c>
      <c r="AE155" s="1">
        <v>0.52700000000000002</v>
      </c>
      <c r="AF155" s="1">
        <v>9.9000000000000005E-2</v>
      </c>
      <c r="AG155" s="1">
        <v>0.1</v>
      </c>
      <c r="AH155" s="1">
        <v>0.34499999999999997</v>
      </c>
      <c r="AI155" s="1">
        <v>0.24499999999999997</v>
      </c>
      <c r="AJ155" s="1">
        <v>0.12151767704418964</v>
      </c>
      <c r="AK155" s="1">
        <v>0.31270416434129561</v>
      </c>
      <c r="AL155" s="1">
        <v>0.19118648729710597</v>
      </c>
      <c r="AM155" s="1">
        <f>Table4[[#This Row],[Diff]]-Table4[[#This Row],[xDiff]]</f>
        <v>5.3813512702894001E-2</v>
      </c>
    </row>
    <row r="156" spans="1:39" x14ac:dyDescent="0.25">
      <c r="A156" t="s">
        <v>1786</v>
      </c>
      <c r="B156" t="s">
        <v>44</v>
      </c>
      <c r="C156">
        <v>10</v>
      </c>
      <c r="D156">
        <v>21</v>
      </c>
      <c r="E156">
        <v>23</v>
      </c>
      <c r="F156">
        <v>3</v>
      </c>
      <c r="G156">
        <v>1</v>
      </c>
      <c r="H156">
        <v>0</v>
      </c>
      <c r="I156">
        <v>1</v>
      </c>
      <c r="J156">
        <v>1</v>
      </c>
      <c r="K156">
        <v>2</v>
      </c>
      <c r="L156">
        <v>1</v>
      </c>
      <c r="M156">
        <v>2</v>
      </c>
      <c r="N156">
        <v>0</v>
      </c>
      <c r="O156">
        <v>4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0.14299999999999999</v>
      </c>
      <c r="W156">
        <v>0.253</v>
      </c>
      <c r="X156" s="1">
        <v>0.24399999999999999</v>
      </c>
      <c r="Y156" s="1">
        <v>0.54500000000000004</v>
      </c>
      <c r="Z156" s="1">
        <v>0.378</v>
      </c>
      <c r="AA156" s="1">
        <v>0.8</v>
      </c>
      <c r="AB156" s="1">
        <v>0.94399999999999995</v>
      </c>
      <c r="AC156" s="1">
        <v>0.89300000000000002</v>
      </c>
      <c r="AD156" s="1">
        <v>0.44600000000000001</v>
      </c>
      <c r="AE156" s="1">
        <v>0.60899999999999999</v>
      </c>
      <c r="AF156" s="1">
        <v>4.1000000000000002E-2</v>
      </c>
      <c r="AG156" s="1">
        <v>8.6999999999999994E-2</v>
      </c>
      <c r="AH156" s="1">
        <v>0.17399999999999999</v>
      </c>
      <c r="AI156" s="1">
        <v>8.6999999999999994E-2</v>
      </c>
      <c r="AJ156" s="1">
        <v>9.6867938451427035E-2</v>
      </c>
      <c r="AK156" s="1">
        <v>0.130343451061667</v>
      </c>
      <c r="AL156" s="1">
        <v>3.3475512610239969E-2</v>
      </c>
      <c r="AM156" s="1">
        <f>Table4[[#This Row],[Diff]]-Table4[[#This Row],[xDiff]]</f>
        <v>5.3524487389760025E-2</v>
      </c>
    </row>
    <row r="157" spans="1:39" x14ac:dyDescent="0.25">
      <c r="A157" t="s">
        <v>273</v>
      </c>
      <c r="B157" t="s">
        <v>130</v>
      </c>
      <c r="C157">
        <v>31</v>
      </c>
      <c r="D157">
        <v>97</v>
      </c>
      <c r="E157">
        <v>111</v>
      </c>
      <c r="F157">
        <v>28</v>
      </c>
      <c r="G157">
        <v>18</v>
      </c>
      <c r="H157">
        <v>3</v>
      </c>
      <c r="I157">
        <v>0</v>
      </c>
      <c r="J157">
        <v>7</v>
      </c>
      <c r="K157">
        <v>20</v>
      </c>
      <c r="L157">
        <v>15</v>
      </c>
      <c r="M157">
        <v>8</v>
      </c>
      <c r="N157">
        <v>0</v>
      </c>
      <c r="O157">
        <v>30</v>
      </c>
      <c r="P157">
        <v>4</v>
      </c>
      <c r="Q157">
        <v>2</v>
      </c>
      <c r="R157">
        <v>0</v>
      </c>
      <c r="S157">
        <v>2</v>
      </c>
      <c r="T157">
        <v>1</v>
      </c>
      <c r="U157">
        <v>1</v>
      </c>
      <c r="V157">
        <v>0.28899999999999998</v>
      </c>
      <c r="W157">
        <v>0.378</v>
      </c>
      <c r="X157" s="1">
        <v>0.30499999999999999</v>
      </c>
      <c r="Y157" s="1">
        <v>0.68700000000000006</v>
      </c>
      <c r="Z157" s="1">
        <v>0.47</v>
      </c>
      <c r="AA157" s="1">
        <v>0.56399999999999995</v>
      </c>
      <c r="AB157" s="1">
        <v>0.85799999999999998</v>
      </c>
      <c r="AC157" s="1">
        <v>0.75</v>
      </c>
      <c r="AD157" s="1">
        <v>0.432</v>
      </c>
      <c r="AE157" s="1">
        <v>0.58599999999999997</v>
      </c>
      <c r="AF157" s="1">
        <v>0.11799999999999999</v>
      </c>
      <c r="AG157" s="1">
        <v>7.1999999999999995E-2</v>
      </c>
      <c r="AH157" s="1">
        <v>0.27</v>
      </c>
      <c r="AI157" s="1">
        <v>0.19800000000000001</v>
      </c>
      <c r="AJ157" s="1">
        <v>8.3870465743959149E-2</v>
      </c>
      <c r="AK157" s="1">
        <v>0.22841040161884019</v>
      </c>
      <c r="AL157" s="1">
        <v>0.14453993587488104</v>
      </c>
      <c r="AM157" s="1">
        <f>Table4[[#This Row],[Diff]]-Table4[[#This Row],[xDiff]]</f>
        <v>5.3460064125118972E-2</v>
      </c>
    </row>
    <row r="158" spans="1:39" x14ac:dyDescent="0.25">
      <c r="A158" t="s">
        <v>350</v>
      </c>
      <c r="B158" t="s">
        <v>165</v>
      </c>
      <c r="C158">
        <v>32</v>
      </c>
      <c r="D158">
        <v>96</v>
      </c>
      <c r="E158">
        <v>103</v>
      </c>
      <c r="F158">
        <v>19</v>
      </c>
      <c r="G158">
        <v>7</v>
      </c>
      <c r="H158">
        <v>4</v>
      </c>
      <c r="I158">
        <v>2</v>
      </c>
      <c r="J158">
        <v>6</v>
      </c>
      <c r="K158">
        <v>11</v>
      </c>
      <c r="L158">
        <v>14</v>
      </c>
      <c r="M158">
        <v>7</v>
      </c>
      <c r="N158">
        <v>1</v>
      </c>
      <c r="O158">
        <v>24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0.19800000000000001</v>
      </c>
      <c r="W158">
        <v>0.29699999999999999</v>
      </c>
      <c r="X158" s="1">
        <v>0.33300000000000002</v>
      </c>
      <c r="Y158" s="1">
        <v>0.83599999999999997</v>
      </c>
      <c r="Z158" s="1">
        <v>0.53400000000000003</v>
      </c>
      <c r="AA158" s="1">
        <v>0.53</v>
      </c>
      <c r="AB158" s="1">
        <v>0.84099999999999997</v>
      </c>
      <c r="AC158" s="1">
        <v>0.72399999999999998</v>
      </c>
      <c r="AD158" s="1">
        <v>0.39900000000000002</v>
      </c>
      <c r="AE158" s="1">
        <v>0.60199999999999998</v>
      </c>
      <c r="AF158" s="1">
        <v>0.14699999999999999</v>
      </c>
      <c r="AG158" s="1">
        <v>6.8000000000000005E-2</v>
      </c>
      <c r="AH158" s="1">
        <v>0.23300000000000001</v>
      </c>
      <c r="AI158" s="1">
        <v>0.16500000000000001</v>
      </c>
      <c r="AJ158" s="1">
        <v>9.3271898549496607E-2</v>
      </c>
      <c r="AK158" s="1">
        <v>0.20500443705781982</v>
      </c>
      <c r="AL158" s="1">
        <v>0.11173253850832321</v>
      </c>
      <c r="AM158" s="1">
        <f>Table4[[#This Row],[Diff]]-Table4[[#This Row],[xDiff]]</f>
        <v>5.3267461491676799E-2</v>
      </c>
    </row>
    <row r="159" spans="1:39" x14ac:dyDescent="0.25">
      <c r="A159" t="s">
        <v>251</v>
      </c>
      <c r="B159" t="s">
        <v>105</v>
      </c>
      <c r="C159">
        <v>44</v>
      </c>
      <c r="D159">
        <v>116</v>
      </c>
      <c r="E159">
        <v>132</v>
      </c>
      <c r="F159">
        <v>28</v>
      </c>
      <c r="G159">
        <v>20</v>
      </c>
      <c r="H159">
        <v>7</v>
      </c>
      <c r="I159">
        <v>0</v>
      </c>
      <c r="J159">
        <v>1</v>
      </c>
      <c r="K159">
        <v>10</v>
      </c>
      <c r="L159">
        <v>16</v>
      </c>
      <c r="M159">
        <v>12</v>
      </c>
      <c r="N159">
        <v>1</v>
      </c>
      <c r="O159">
        <v>31</v>
      </c>
      <c r="P159">
        <v>4</v>
      </c>
      <c r="Q159">
        <v>0</v>
      </c>
      <c r="R159">
        <v>0</v>
      </c>
      <c r="S159">
        <v>4</v>
      </c>
      <c r="T159">
        <v>0</v>
      </c>
      <c r="U159">
        <v>1</v>
      </c>
      <c r="V159">
        <v>0.24099999999999999</v>
      </c>
      <c r="W159">
        <v>0.29699999999999999</v>
      </c>
      <c r="X159" s="1">
        <v>0.25</v>
      </c>
      <c r="Y159" s="1">
        <v>0.629</v>
      </c>
      <c r="Z159" s="1">
        <v>0.39900000000000002</v>
      </c>
      <c r="AA159" s="1">
        <v>0.61</v>
      </c>
      <c r="AB159" s="1">
        <v>0.85799999999999998</v>
      </c>
      <c r="AC159" s="1">
        <v>0.76400000000000001</v>
      </c>
      <c r="AD159" s="1">
        <v>0.39400000000000002</v>
      </c>
      <c r="AE159" s="1">
        <v>0.58299999999999996</v>
      </c>
      <c r="AF159" s="1">
        <v>9.4E-2</v>
      </c>
      <c r="AG159" s="1">
        <v>9.0999999999999998E-2</v>
      </c>
      <c r="AH159" s="1">
        <v>0.23499999999999999</v>
      </c>
      <c r="AI159" s="1">
        <v>0.14399999999999999</v>
      </c>
      <c r="AJ159" s="1">
        <v>0.13741914504278438</v>
      </c>
      <c r="AK159" s="1">
        <v>0.22898775210184194</v>
      </c>
      <c r="AL159" s="1">
        <v>9.1568607059057561E-2</v>
      </c>
      <c r="AM159" s="1">
        <f>Table4[[#This Row],[Diff]]-Table4[[#This Row],[xDiff]]</f>
        <v>5.2431392940942428E-2</v>
      </c>
    </row>
    <row r="160" spans="1:39" x14ac:dyDescent="0.25">
      <c r="A160" t="s">
        <v>209</v>
      </c>
      <c r="B160" t="s">
        <v>78</v>
      </c>
      <c r="C160">
        <v>58</v>
      </c>
      <c r="D160">
        <v>209</v>
      </c>
      <c r="E160">
        <v>228</v>
      </c>
      <c r="F160">
        <v>56</v>
      </c>
      <c r="G160">
        <v>29</v>
      </c>
      <c r="H160">
        <v>12</v>
      </c>
      <c r="I160">
        <v>6</v>
      </c>
      <c r="J160">
        <v>9</v>
      </c>
      <c r="K160">
        <v>33</v>
      </c>
      <c r="L160">
        <v>42</v>
      </c>
      <c r="M160">
        <v>18</v>
      </c>
      <c r="N160">
        <v>2</v>
      </c>
      <c r="O160">
        <v>46</v>
      </c>
      <c r="P160">
        <v>0</v>
      </c>
      <c r="Q160">
        <v>1</v>
      </c>
      <c r="R160">
        <v>0</v>
      </c>
      <c r="S160">
        <v>2</v>
      </c>
      <c r="T160">
        <v>8</v>
      </c>
      <c r="U160">
        <v>1</v>
      </c>
      <c r="V160">
        <v>0.26800000000000002</v>
      </c>
      <c r="W160">
        <v>0.34899999999999998</v>
      </c>
      <c r="X160" s="1">
        <v>0.313</v>
      </c>
      <c r="Y160" s="1">
        <v>0.78200000000000003</v>
      </c>
      <c r="Z160" s="1">
        <v>0.505</v>
      </c>
      <c r="AA160" s="1">
        <v>0.69799999999999995</v>
      </c>
      <c r="AB160" s="1">
        <v>0.85099999999999998</v>
      </c>
      <c r="AC160" s="1">
        <v>0.79500000000000004</v>
      </c>
      <c r="AD160" s="1">
        <v>0.41</v>
      </c>
      <c r="AE160" s="1">
        <v>0.56999999999999995</v>
      </c>
      <c r="AF160" s="1">
        <v>0.10299999999999999</v>
      </c>
      <c r="AG160" s="1">
        <v>7.9000000000000001E-2</v>
      </c>
      <c r="AH160" s="1">
        <v>0.20200000000000001</v>
      </c>
      <c r="AI160" s="1">
        <v>0.12300000000000001</v>
      </c>
      <c r="AJ160" s="1">
        <v>9.3757995099390978E-2</v>
      </c>
      <c r="AK160" s="1">
        <v>0.16461636130035312</v>
      </c>
      <c r="AL160" s="1">
        <v>7.0858366200962142E-2</v>
      </c>
      <c r="AM160" s="1">
        <f>Table4[[#This Row],[Diff]]-Table4[[#This Row],[xDiff]]</f>
        <v>5.214163379903787E-2</v>
      </c>
    </row>
    <row r="161" spans="1:39" x14ac:dyDescent="0.25">
      <c r="A161" t="s">
        <v>119</v>
      </c>
      <c r="B161" t="s">
        <v>120</v>
      </c>
      <c r="C161">
        <v>28</v>
      </c>
      <c r="D161">
        <v>101</v>
      </c>
      <c r="E161">
        <v>114</v>
      </c>
      <c r="F161">
        <v>26</v>
      </c>
      <c r="G161">
        <v>14</v>
      </c>
      <c r="H161">
        <v>3</v>
      </c>
      <c r="I161">
        <v>0</v>
      </c>
      <c r="J161">
        <v>9</v>
      </c>
      <c r="K161">
        <v>23</v>
      </c>
      <c r="L161">
        <v>22</v>
      </c>
      <c r="M161">
        <v>10</v>
      </c>
      <c r="N161">
        <v>0</v>
      </c>
      <c r="O161">
        <v>32</v>
      </c>
      <c r="P161">
        <v>2</v>
      </c>
      <c r="Q161">
        <v>0</v>
      </c>
      <c r="R161">
        <v>0</v>
      </c>
      <c r="S161">
        <v>5</v>
      </c>
      <c r="T161">
        <v>0</v>
      </c>
      <c r="U161">
        <v>1</v>
      </c>
      <c r="V161">
        <v>0.25700000000000001</v>
      </c>
      <c r="W161">
        <v>0.375</v>
      </c>
      <c r="X161" s="1">
        <v>0.25900000000000001</v>
      </c>
      <c r="Y161" s="1">
        <v>0.68899999999999995</v>
      </c>
      <c r="Z161" s="1">
        <v>0.42699999999999999</v>
      </c>
      <c r="AA161" s="1">
        <v>0.39</v>
      </c>
      <c r="AB161" s="1">
        <v>0.84</v>
      </c>
      <c r="AC161" s="1">
        <v>0.67300000000000004</v>
      </c>
      <c r="AD161" s="1">
        <v>0.39</v>
      </c>
      <c r="AE161" s="1">
        <v>0.55300000000000005</v>
      </c>
      <c r="AF161" s="1">
        <v>0.14000000000000001</v>
      </c>
      <c r="AG161" s="1">
        <v>8.7999999999999995E-2</v>
      </c>
      <c r="AH161" s="1">
        <v>0.28100000000000003</v>
      </c>
      <c r="AI161" s="1">
        <v>0.19300000000000003</v>
      </c>
      <c r="AJ161" s="1">
        <v>0.1444762211673265</v>
      </c>
      <c r="AK161" s="1">
        <v>0.28567992505531103</v>
      </c>
      <c r="AL161" s="1">
        <v>0.14120370388798453</v>
      </c>
      <c r="AM161" s="1">
        <f>Table4[[#This Row],[Diff]]-Table4[[#This Row],[xDiff]]</f>
        <v>5.17962961120155E-2</v>
      </c>
    </row>
    <row r="162" spans="1:39" x14ac:dyDescent="0.25">
      <c r="A162" t="s">
        <v>180</v>
      </c>
      <c r="B162" t="s">
        <v>120</v>
      </c>
      <c r="C162">
        <v>56</v>
      </c>
      <c r="D162">
        <v>213</v>
      </c>
      <c r="E162">
        <v>234</v>
      </c>
      <c r="F162">
        <v>59</v>
      </c>
      <c r="G162">
        <v>32</v>
      </c>
      <c r="H162">
        <v>5</v>
      </c>
      <c r="I162">
        <v>0</v>
      </c>
      <c r="J162">
        <v>22</v>
      </c>
      <c r="K162">
        <v>41</v>
      </c>
      <c r="L162">
        <v>52</v>
      </c>
      <c r="M162">
        <v>17</v>
      </c>
      <c r="N162">
        <v>0</v>
      </c>
      <c r="O162">
        <v>54</v>
      </c>
      <c r="P162">
        <v>3</v>
      </c>
      <c r="Q162">
        <v>1</v>
      </c>
      <c r="R162">
        <v>0</v>
      </c>
      <c r="S162">
        <v>4</v>
      </c>
      <c r="T162">
        <v>0</v>
      </c>
      <c r="U162">
        <v>0</v>
      </c>
      <c r="V162">
        <v>0.27700000000000002</v>
      </c>
      <c r="W162">
        <v>0.39300000000000002</v>
      </c>
      <c r="X162" s="1">
        <v>0.33300000000000002</v>
      </c>
      <c r="Y162" s="1">
        <v>0.81200000000000006</v>
      </c>
      <c r="Z162" s="1">
        <v>0.52100000000000002</v>
      </c>
      <c r="AA162" s="1">
        <v>0.60899999999999999</v>
      </c>
      <c r="AB162" s="1">
        <v>0.83099999999999996</v>
      </c>
      <c r="AC162" s="1">
        <v>0.745</v>
      </c>
      <c r="AD162" s="1">
        <v>0.39200000000000002</v>
      </c>
      <c r="AE162" s="1">
        <v>0.65800000000000003</v>
      </c>
      <c r="AF162" s="1">
        <v>0.13300000000000001</v>
      </c>
      <c r="AG162" s="1">
        <v>7.2999999999999995E-2</v>
      </c>
      <c r="AH162" s="1">
        <v>0.23100000000000001</v>
      </c>
      <c r="AI162" s="1">
        <v>0.15800000000000003</v>
      </c>
      <c r="AJ162" s="1">
        <v>9.6161857475771301E-2</v>
      </c>
      <c r="AK162" s="1">
        <v>0.20271815011323846</v>
      </c>
      <c r="AL162" s="1">
        <v>0.10655629263746716</v>
      </c>
      <c r="AM162" s="1">
        <f>Table4[[#This Row],[Diff]]-Table4[[#This Row],[xDiff]]</f>
        <v>5.144370736253287E-2</v>
      </c>
    </row>
    <row r="163" spans="1:39" x14ac:dyDescent="0.25">
      <c r="A163" t="s">
        <v>1690</v>
      </c>
      <c r="B163" t="s">
        <v>81</v>
      </c>
      <c r="C163">
        <v>26</v>
      </c>
      <c r="D163">
        <v>55</v>
      </c>
      <c r="E163">
        <v>62</v>
      </c>
      <c r="F163">
        <v>15</v>
      </c>
      <c r="G163">
        <v>12</v>
      </c>
      <c r="H163">
        <v>0</v>
      </c>
      <c r="I163">
        <v>0</v>
      </c>
      <c r="J163">
        <v>3</v>
      </c>
      <c r="K163">
        <v>5</v>
      </c>
      <c r="L163">
        <v>7</v>
      </c>
      <c r="M163">
        <v>5</v>
      </c>
      <c r="N163">
        <v>0</v>
      </c>
      <c r="O163">
        <v>19</v>
      </c>
      <c r="P163">
        <v>2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0.27300000000000002</v>
      </c>
      <c r="W163">
        <v>0.34599999999999997</v>
      </c>
      <c r="X163" s="1">
        <v>0.26700000000000002</v>
      </c>
      <c r="Y163" s="1">
        <v>0.64700000000000002</v>
      </c>
      <c r="Z163" s="1">
        <v>0.42299999999999999</v>
      </c>
      <c r="AA163" s="1">
        <v>0.53800000000000003</v>
      </c>
      <c r="AB163" s="1">
        <v>0.80300000000000005</v>
      </c>
      <c r="AC163" s="1">
        <v>0.70499999999999996</v>
      </c>
      <c r="AD163" s="1">
        <v>0.41099999999999998</v>
      </c>
      <c r="AE163" s="1">
        <v>0.629</v>
      </c>
      <c r="AF163" s="1">
        <v>0.125</v>
      </c>
      <c r="AG163" s="1">
        <v>8.1000000000000003E-2</v>
      </c>
      <c r="AH163" s="1">
        <v>0.30599999999999999</v>
      </c>
      <c r="AI163" s="1">
        <v>0.22499999999999998</v>
      </c>
      <c r="AJ163" s="1">
        <v>0.11809465211345362</v>
      </c>
      <c r="AK163" s="1">
        <v>0.29168411176678011</v>
      </c>
      <c r="AL163" s="1">
        <v>0.17358945965332651</v>
      </c>
      <c r="AM163" s="1">
        <f>Table4[[#This Row],[Diff]]-Table4[[#This Row],[xDiff]]</f>
        <v>5.1410540346673472E-2</v>
      </c>
    </row>
    <row r="164" spans="1:39" x14ac:dyDescent="0.25">
      <c r="A164" t="s">
        <v>527</v>
      </c>
      <c r="B164" t="s">
        <v>110</v>
      </c>
      <c r="C164">
        <v>35</v>
      </c>
      <c r="D164">
        <v>120</v>
      </c>
      <c r="E164">
        <v>127</v>
      </c>
      <c r="F164">
        <v>24</v>
      </c>
      <c r="G164">
        <v>12</v>
      </c>
      <c r="H164">
        <v>8</v>
      </c>
      <c r="I164">
        <v>0</v>
      </c>
      <c r="J164">
        <v>4</v>
      </c>
      <c r="K164">
        <v>16</v>
      </c>
      <c r="L164">
        <v>9</v>
      </c>
      <c r="M164">
        <v>6</v>
      </c>
      <c r="N164">
        <v>0</v>
      </c>
      <c r="O164">
        <v>35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0</v>
      </c>
      <c r="V164">
        <v>0.2</v>
      </c>
      <c r="W164">
        <v>0.26200000000000001</v>
      </c>
      <c r="X164" s="1">
        <v>0.33500000000000002</v>
      </c>
      <c r="Y164" s="1">
        <v>0.71099999999999997</v>
      </c>
      <c r="Z164" s="1">
        <v>0.48499999999999999</v>
      </c>
      <c r="AA164" s="1">
        <v>0.63600000000000001</v>
      </c>
      <c r="AB164" s="1">
        <v>0.72699999999999998</v>
      </c>
      <c r="AC164" s="1">
        <v>0.68899999999999995</v>
      </c>
      <c r="AD164" s="1">
        <v>0.39800000000000002</v>
      </c>
      <c r="AE164" s="1">
        <v>0.53500000000000003</v>
      </c>
      <c r="AF164" s="1">
        <v>0.151</v>
      </c>
      <c r="AG164" s="1">
        <v>4.7E-2</v>
      </c>
      <c r="AH164" s="1">
        <v>0.27600000000000002</v>
      </c>
      <c r="AI164" s="1">
        <v>0.22900000000000004</v>
      </c>
      <c r="AJ164" s="1">
        <v>0.10053163426794184</v>
      </c>
      <c r="AK164" s="1">
        <v>0.27830858094229693</v>
      </c>
      <c r="AL164" s="1">
        <v>0.17777694667435509</v>
      </c>
      <c r="AM164" s="1">
        <f>Table4[[#This Row],[Diff]]-Table4[[#This Row],[xDiff]]</f>
        <v>5.1223053325644946E-2</v>
      </c>
    </row>
    <row r="165" spans="1:39" x14ac:dyDescent="0.25">
      <c r="A165" t="s">
        <v>189</v>
      </c>
      <c r="B165" t="s">
        <v>42</v>
      </c>
      <c r="C165">
        <v>55</v>
      </c>
      <c r="D165">
        <v>204</v>
      </c>
      <c r="E165">
        <v>227</v>
      </c>
      <c r="F165">
        <v>51</v>
      </c>
      <c r="G165">
        <v>38</v>
      </c>
      <c r="H165">
        <v>7</v>
      </c>
      <c r="I165">
        <v>1</v>
      </c>
      <c r="J165">
        <v>5</v>
      </c>
      <c r="K165">
        <v>29</v>
      </c>
      <c r="L165">
        <v>26</v>
      </c>
      <c r="M165">
        <v>16</v>
      </c>
      <c r="N165">
        <v>0</v>
      </c>
      <c r="O165">
        <v>48</v>
      </c>
      <c r="P165">
        <v>5</v>
      </c>
      <c r="Q165">
        <v>2</v>
      </c>
      <c r="R165">
        <v>0</v>
      </c>
      <c r="S165">
        <v>5</v>
      </c>
      <c r="T165">
        <v>2</v>
      </c>
      <c r="U165">
        <v>4</v>
      </c>
      <c r="V165">
        <v>0.25</v>
      </c>
      <c r="W165">
        <v>0.30199999999999999</v>
      </c>
      <c r="X165" s="1">
        <v>0.29199999999999998</v>
      </c>
      <c r="Y165" s="1">
        <v>0.61199999999999999</v>
      </c>
      <c r="Z165" s="1">
        <v>0.42499999999999999</v>
      </c>
      <c r="AA165" s="1">
        <v>0.69799999999999995</v>
      </c>
      <c r="AB165" s="1">
        <v>0.90200000000000002</v>
      </c>
      <c r="AC165" s="1">
        <v>0.82</v>
      </c>
      <c r="AD165" s="1">
        <v>0.41699999999999998</v>
      </c>
      <c r="AE165" s="1">
        <v>0.61699999999999999</v>
      </c>
      <c r="AF165" s="1">
        <v>7.5999999999999998E-2</v>
      </c>
      <c r="AG165" s="1">
        <v>7.0000000000000007E-2</v>
      </c>
      <c r="AH165" s="1">
        <v>0.21099999999999999</v>
      </c>
      <c r="AI165" s="1">
        <v>0.14099999999999999</v>
      </c>
      <c r="AJ165" s="1">
        <v>9.5471521586619312E-2</v>
      </c>
      <c r="AK165" s="1">
        <v>0.18541763046222043</v>
      </c>
      <c r="AL165" s="1">
        <v>8.9946108875601116E-2</v>
      </c>
      <c r="AM165" s="1">
        <f>Table4[[#This Row],[Diff]]-Table4[[#This Row],[xDiff]]</f>
        <v>5.105389112439887E-2</v>
      </c>
    </row>
    <row r="166" spans="1:39" x14ac:dyDescent="0.25">
      <c r="A166" t="s">
        <v>399</v>
      </c>
      <c r="B166" t="s">
        <v>54</v>
      </c>
      <c r="C166">
        <v>15</v>
      </c>
      <c r="D166">
        <v>39</v>
      </c>
      <c r="E166">
        <v>45</v>
      </c>
      <c r="F166">
        <v>9</v>
      </c>
      <c r="G166">
        <v>6</v>
      </c>
      <c r="H166">
        <v>1</v>
      </c>
      <c r="I166">
        <v>0</v>
      </c>
      <c r="J166">
        <v>2</v>
      </c>
      <c r="K166">
        <v>4</v>
      </c>
      <c r="L166">
        <v>5</v>
      </c>
      <c r="M166">
        <v>3</v>
      </c>
      <c r="N166">
        <v>0</v>
      </c>
      <c r="O166">
        <v>11</v>
      </c>
      <c r="P166">
        <v>3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0.23100000000000001</v>
      </c>
      <c r="W166">
        <v>0.32800000000000001</v>
      </c>
      <c r="X166" s="1">
        <v>0.27400000000000002</v>
      </c>
      <c r="Y166" s="1">
        <v>0.63500000000000001</v>
      </c>
      <c r="Z166" s="1">
        <v>0.42199999999999999</v>
      </c>
      <c r="AA166" s="1">
        <v>0.58599999999999997</v>
      </c>
      <c r="AB166" s="1">
        <v>0.85099999999999998</v>
      </c>
      <c r="AC166" s="1">
        <v>0.75</v>
      </c>
      <c r="AD166" s="1">
        <v>0.41099999999999998</v>
      </c>
      <c r="AE166" s="1">
        <v>0.57799999999999996</v>
      </c>
      <c r="AF166" s="1">
        <v>0.106</v>
      </c>
      <c r="AG166" s="1">
        <v>6.7000000000000004E-2</v>
      </c>
      <c r="AH166" s="1">
        <v>0.24399999999999999</v>
      </c>
      <c r="AI166" s="1">
        <v>0.17699999999999999</v>
      </c>
      <c r="AJ166" s="1">
        <v>0.11407683261595471</v>
      </c>
      <c r="AK166" s="1">
        <v>0.24135404375627423</v>
      </c>
      <c r="AL166" s="1">
        <v>0.12727721114031953</v>
      </c>
      <c r="AM166" s="1">
        <f>Table4[[#This Row],[Diff]]-Table4[[#This Row],[xDiff]]</f>
        <v>4.9722788859680456E-2</v>
      </c>
    </row>
    <row r="167" spans="1:39" x14ac:dyDescent="0.25">
      <c r="A167" t="s">
        <v>202</v>
      </c>
      <c r="B167" t="s">
        <v>81</v>
      </c>
      <c r="C167">
        <v>55</v>
      </c>
      <c r="D167">
        <v>209</v>
      </c>
      <c r="E167">
        <v>226</v>
      </c>
      <c r="F167">
        <v>54</v>
      </c>
      <c r="G167">
        <v>42</v>
      </c>
      <c r="H167">
        <v>8</v>
      </c>
      <c r="I167">
        <v>0</v>
      </c>
      <c r="J167">
        <v>4</v>
      </c>
      <c r="K167">
        <v>22</v>
      </c>
      <c r="L167">
        <v>19</v>
      </c>
      <c r="M167">
        <v>13</v>
      </c>
      <c r="N167">
        <v>0</v>
      </c>
      <c r="O167">
        <v>35</v>
      </c>
      <c r="P167">
        <v>1</v>
      </c>
      <c r="Q167">
        <v>1</v>
      </c>
      <c r="R167">
        <v>2</v>
      </c>
      <c r="S167">
        <v>7</v>
      </c>
      <c r="T167">
        <v>4</v>
      </c>
      <c r="U167">
        <v>2</v>
      </c>
      <c r="V167">
        <v>0.25800000000000001</v>
      </c>
      <c r="W167">
        <v>0.28899999999999998</v>
      </c>
      <c r="X167" s="1">
        <v>0.27600000000000002</v>
      </c>
      <c r="Y167" s="1">
        <v>0.65300000000000002</v>
      </c>
      <c r="Z167" s="1">
        <v>0.436</v>
      </c>
      <c r="AA167" s="1">
        <v>0.73399999999999999</v>
      </c>
      <c r="AB167" s="1">
        <v>0.90800000000000003</v>
      </c>
      <c r="AC167" s="1">
        <v>0.84499999999999997</v>
      </c>
      <c r="AD167" s="1">
        <v>0.42499999999999999</v>
      </c>
      <c r="AE167" s="1">
        <v>0.55800000000000005</v>
      </c>
      <c r="AF167" s="1">
        <v>6.8000000000000005E-2</v>
      </c>
      <c r="AG167" s="1">
        <v>5.8000000000000003E-2</v>
      </c>
      <c r="AH167" s="1">
        <v>0.155</v>
      </c>
      <c r="AI167" s="1">
        <v>9.7000000000000003E-2</v>
      </c>
      <c r="AJ167" s="1">
        <v>9.924142609333049E-2</v>
      </c>
      <c r="AK167" s="1">
        <v>0.14664311758086529</v>
      </c>
      <c r="AL167" s="1">
        <v>4.74016914875348E-2</v>
      </c>
      <c r="AM167" s="1">
        <f>Table4[[#This Row],[Diff]]-Table4[[#This Row],[xDiff]]</f>
        <v>4.9598308512465203E-2</v>
      </c>
    </row>
    <row r="168" spans="1:39" x14ac:dyDescent="0.25">
      <c r="A168" t="s">
        <v>661</v>
      </c>
      <c r="B168" t="s">
        <v>34</v>
      </c>
      <c r="C168">
        <v>4</v>
      </c>
      <c r="D168">
        <v>12</v>
      </c>
      <c r="E168">
        <v>12</v>
      </c>
      <c r="F168">
        <v>2</v>
      </c>
      <c r="G168">
        <v>1</v>
      </c>
      <c r="H168">
        <v>0</v>
      </c>
      <c r="I168">
        <v>0</v>
      </c>
      <c r="J168">
        <v>1</v>
      </c>
      <c r="K168">
        <v>2</v>
      </c>
      <c r="L168">
        <v>1</v>
      </c>
      <c r="M168">
        <v>0</v>
      </c>
      <c r="N168">
        <v>0</v>
      </c>
      <c r="O168">
        <v>6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0.16700000000000001</v>
      </c>
      <c r="W168">
        <v>0.23799999999999999</v>
      </c>
      <c r="X168" s="1">
        <v>0.29199999999999998</v>
      </c>
      <c r="Y168" s="1">
        <v>0.76900000000000002</v>
      </c>
      <c r="Z168" s="1">
        <v>0.54</v>
      </c>
      <c r="AA168" s="1">
        <v>0.42899999999999999</v>
      </c>
      <c r="AB168" s="1">
        <v>0.6</v>
      </c>
      <c r="AC168" s="1">
        <v>0.55600000000000005</v>
      </c>
      <c r="AD168" s="1">
        <v>0.52</v>
      </c>
      <c r="AE168" s="1">
        <v>0.75</v>
      </c>
      <c r="AF168" s="1">
        <v>0.24</v>
      </c>
      <c r="AG168" s="1">
        <v>0</v>
      </c>
      <c r="AH168" s="1">
        <v>0.5</v>
      </c>
      <c r="AI168" s="1">
        <v>0.5</v>
      </c>
      <c r="AJ168" s="1">
        <v>0</v>
      </c>
      <c r="AK168" s="1">
        <v>0.45064993047579938</v>
      </c>
      <c r="AL168" s="1">
        <v>0.45064993047579938</v>
      </c>
      <c r="AM168" s="1">
        <f>Table4[[#This Row],[Diff]]-Table4[[#This Row],[xDiff]]</f>
        <v>4.9350069524200624E-2</v>
      </c>
    </row>
    <row r="169" spans="1:39" x14ac:dyDescent="0.25">
      <c r="A169" t="s">
        <v>62</v>
      </c>
      <c r="B169" t="s">
        <v>54</v>
      </c>
      <c r="C169">
        <v>22</v>
      </c>
      <c r="D169">
        <v>38</v>
      </c>
      <c r="E169">
        <v>41</v>
      </c>
      <c r="F169">
        <v>9</v>
      </c>
      <c r="G169">
        <v>3</v>
      </c>
      <c r="H169">
        <v>4</v>
      </c>
      <c r="I169">
        <v>0</v>
      </c>
      <c r="J169">
        <v>2</v>
      </c>
      <c r="K169">
        <v>6</v>
      </c>
      <c r="L169">
        <v>6</v>
      </c>
      <c r="M169">
        <v>2</v>
      </c>
      <c r="N169">
        <v>0</v>
      </c>
      <c r="O169">
        <v>8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0.23699999999999999</v>
      </c>
      <c r="W169">
        <v>0.33400000000000002</v>
      </c>
      <c r="X169" s="1">
        <v>0.33</v>
      </c>
      <c r="Y169" s="1">
        <v>0.70699999999999996</v>
      </c>
      <c r="Z169" s="1">
        <v>0.46800000000000003</v>
      </c>
      <c r="AA169" s="1">
        <v>0.63600000000000001</v>
      </c>
      <c r="AB169" s="1">
        <v>0.85399999999999998</v>
      </c>
      <c r="AC169" s="1">
        <v>0.75700000000000001</v>
      </c>
      <c r="AD169" s="1">
        <v>0.36699999999999999</v>
      </c>
      <c r="AE169" s="1">
        <v>0.61</v>
      </c>
      <c r="AF169" s="1">
        <v>0.114</v>
      </c>
      <c r="AG169" s="1">
        <v>4.9000000000000002E-2</v>
      </c>
      <c r="AH169" s="1">
        <v>0.19500000000000001</v>
      </c>
      <c r="AI169" s="1">
        <v>0.14600000000000002</v>
      </c>
      <c r="AJ169" s="1">
        <v>0.11374741517152545</v>
      </c>
      <c r="AK169" s="1">
        <v>0.21044501457898881</v>
      </c>
      <c r="AL169" s="1">
        <v>9.6697599407463364E-2</v>
      </c>
      <c r="AM169" s="1">
        <f>Table4[[#This Row],[Diff]]-Table4[[#This Row],[xDiff]]</f>
        <v>4.9302400592536655E-2</v>
      </c>
    </row>
    <row r="170" spans="1:39" x14ac:dyDescent="0.25">
      <c r="A170" t="s">
        <v>1579</v>
      </c>
      <c r="B170" t="s">
        <v>64</v>
      </c>
      <c r="C170">
        <v>19</v>
      </c>
      <c r="D170">
        <v>48</v>
      </c>
      <c r="E170">
        <v>52</v>
      </c>
      <c r="F170">
        <v>9</v>
      </c>
      <c r="G170">
        <v>7</v>
      </c>
      <c r="H170">
        <v>2</v>
      </c>
      <c r="I170">
        <v>0</v>
      </c>
      <c r="J170">
        <v>0</v>
      </c>
      <c r="K170">
        <v>5</v>
      </c>
      <c r="L170">
        <v>3</v>
      </c>
      <c r="M170">
        <v>3</v>
      </c>
      <c r="N170">
        <v>0</v>
      </c>
      <c r="O170">
        <v>16</v>
      </c>
      <c r="P170">
        <v>0</v>
      </c>
      <c r="Q170">
        <v>1</v>
      </c>
      <c r="R170">
        <v>0</v>
      </c>
      <c r="S170">
        <v>0</v>
      </c>
      <c r="T170">
        <v>1</v>
      </c>
      <c r="U170">
        <v>1</v>
      </c>
      <c r="V170">
        <v>0.188</v>
      </c>
      <c r="W170">
        <v>0.20699999999999999</v>
      </c>
      <c r="X170" s="1">
        <v>0.27700000000000002</v>
      </c>
      <c r="Y170" s="1">
        <v>0.71299999999999997</v>
      </c>
      <c r="Z170" s="1">
        <v>0.48399999999999999</v>
      </c>
      <c r="AA170" s="1">
        <v>0.64500000000000002</v>
      </c>
      <c r="AB170" s="1">
        <v>0.79200000000000004</v>
      </c>
      <c r="AC170" s="1">
        <v>0.748</v>
      </c>
      <c r="AD170" s="1">
        <v>0.47399999999999998</v>
      </c>
      <c r="AE170" s="1">
        <v>0.59599999999999997</v>
      </c>
      <c r="AF170" s="1">
        <v>0.122</v>
      </c>
      <c r="AG170" s="1">
        <v>5.8000000000000003E-2</v>
      </c>
      <c r="AH170" s="1">
        <v>0.308</v>
      </c>
      <c r="AI170" s="1">
        <v>0.25</v>
      </c>
      <c r="AJ170" s="1">
        <v>5.3452152836919578E-2</v>
      </c>
      <c r="AK170" s="1">
        <v>0.25418289464124</v>
      </c>
      <c r="AL170" s="1">
        <v>0.20073074180432043</v>
      </c>
      <c r="AM170" s="1">
        <f>Table4[[#This Row],[Diff]]-Table4[[#This Row],[xDiff]]</f>
        <v>4.9269258195679566E-2</v>
      </c>
    </row>
    <row r="171" spans="1:39" x14ac:dyDescent="0.25">
      <c r="A171" t="s">
        <v>89</v>
      </c>
      <c r="B171" t="s">
        <v>90</v>
      </c>
      <c r="C171">
        <v>36</v>
      </c>
      <c r="D171">
        <v>105</v>
      </c>
      <c r="E171">
        <v>114</v>
      </c>
      <c r="F171">
        <v>22</v>
      </c>
      <c r="G171">
        <v>12</v>
      </c>
      <c r="H171">
        <v>2</v>
      </c>
      <c r="I171">
        <v>2</v>
      </c>
      <c r="J171">
        <v>6</v>
      </c>
      <c r="K171">
        <v>13</v>
      </c>
      <c r="L171">
        <v>10</v>
      </c>
      <c r="M171">
        <v>9</v>
      </c>
      <c r="N171">
        <v>0</v>
      </c>
      <c r="O171">
        <v>42</v>
      </c>
      <c r="P171">
        <v>0</v>
      </c>
      <c r="Q171">
        <v>0</v>
      </c>
      <c r="R171">
        <v>0</v>
      </c>
      <c r="S171">
        <v>0</v>
      </c>
      <c r="T171">
        <v>3</v>
      </c>
      <c r="U171">
        <v>0</v>
      </c>
      <c r="V171">
        <v>0.21</v>
      </c>
      <c r="W171">
        <v>0.30099999999999999</v>
      </c>
      <c r="X171" s="1">
        <v>0.318</v>
      </c>
      <c r="Y171" s="1">
        <v>0.68</v>
      </c>
      <c r="Z171" s="1">
        <v>0.46500000000000002</v>
      </c>
      <c r="AA171" s="1">
        <v>0.48399999999999999</v>
      </c>
      <c r="AB171" s="1">
        <v>0.73499999999999999</v>
      </c>
      <c r="AC171" s="1">
        <v>0.63300000000000001</v>
      </c>
      <c r="AD171" s="1">
        <v>0.40699999999999997</v>
      </c>
      <c r="AE171" s="1">
        <v>0.55300000000000005</v>
      </c>
      <c r="AF171" s="1">
        <v>0.17100000000000001</v>
      </c>
      <c r="AG171" s="1">
        <v>7.9000000000000001E-2</v>
      </c>
      <c r="AH171" s="1">
        <v>0.36799999999999999</v>
      </c>
      <c r="AI171" s="1">
        <v>0.28899999999999998</v>
      </c>
      <c r="AJ171" s="1">
        <v>9.9321619018286927E-2</v>
      </c>
      <c r="AK171" s="1">
        <v>0.33933055864705852</v>
      </c>
      <c r="AL171" s="1">
        <v>0.24000893962877159</v>
      </c>
      <c r="AM171" s="1">
        <f>Table4[[#This Row],[Diff]]-Table4[[#This Row],[xDiff]]</f>
        <v>4.8991060371228384E-2</v>
      </c>
    </row>
    <row r="172" spans="1:39" x14ac:dyDescent="0.25">
      <c r="A172" t="s">
        <v>237</v>
      </c>
      <c r="B172" t="s">
        <v>83</v>
      </c>
      <c r="C172">
        <v>41</v>
      </c>
      <c r="D172">
        <v>159</v>
      </c>
      <c r="E172">
        <v>176</v>
      </c>
      <c r="F172">
        <v>36</v>
      </c>
      <c r="G172">
        <v>20</v>
      </c>
      <c r="H172">
        <v>11</v>
      </c>
      <c r="I172">
        <v>1</v>
      </c>
      <c r="J172">
        <v>4</v>
      </c>
      <c r="K172">
        <v>22</v>
      </c>
      <c r="L172">
        <v>17</v>
      </c>
      <c r="M172">
        <v>12</v>
      </c>
      <c r="N172">
        <v>1</v>
      </c>
      <c r="O172">
        <v>32</v>
      </c>
      <c r="P172">
        <v>1</v>
      </c>
      <c r="Q172">
        <v>0</v>
      </c>
      <c r="R172">
        <v>4</v>
      </c>
      <c r="S172">
        <v>4</v>
      </c>
      <c r="T172">
        <v>3</v>
      </c>
      <c r="U172">
        <v>0</v>
      </c>
      <c r="V172">
        <v>0.22600000000000001</v>
      </c>
      <c r="W172">
        <v>0.28699999999999998</v>
      </c>
      <c r="X172" s="1">
        <v>0.36499999999999999</v>
      </c>
      <c r="Y172" s="1">
        <v>0.68600000000000005</v>
      </c>
      <c r="Z172" s="1">
        <v>0.498</v>
      </c>
      <c r="AA172" s="1">
        <v>0.73599999999999999</v>
      </c>
      <c r="AB172" s="1">
        <v>0.94799999999999995</v>
      </c>
      <c r="AC172" s="1">
        <v>0.85699999999999998</v>
      </c>
      <c r="AD172" s="1">
        <v>0.41499999999999998</v>
      </c>
      <c r="AE172" s="1">
        <v>0.60799999999999998</v>
      </c>
      <c r="AF172" s="1">
        <v>7.0999999999999994E-2</v>
      </c>
      <c r="AG172" s="1">
        <v>6.8000000000000005E-2</v>
      </c>
      <c r="AH172" s="1">
        <v>0.182</v>
      </c>
      <c r="AI172" s="1">
        <v>0.11399999999999999</v>
      </c>
      <c r="AJ172" s="1">
        <v>6.1964122991985074E-2</v>
      </c>
      <c r="AK172" s="1">
        <v>0.12746221148929274</v>
      </c>
      <c r="AL172" s="1">
        <v>6.5498088497307663E-2</v>
      </c>
      <c r="AM172" s="1">
        <f>Table4[[#This Row],[Diff]]-Table4[[#This Row],[xDiff]]</f>
        <v>4.8501911502692327E-2</v>
      </c>
    </row>
    <row r="173" spans="1:39" x14ac:dyDescent="0.25">
      <c r="A173" t="s">
        <v>1677</v>
      </c>
      <c r="B173" t="s">
        <v>42</v>
      </c>
      <c r="C173">
        <v>35</v>
      </c>
      <c r="D173">
        <v>110</v>
      </c>
      <c r="E173">
        <v>119</v>
      </c>
      <c r="F173">
        <v>22</v>
      </c>
      <c r="G173">
        <v>11</v>
      </c>
      <c r="H173">
        <v>7</v>
      </c>
      <c r="I173">
        <v>1</v>
      </c>
      <c r="J173">
        <v>3</v>
      </c>
      <c r="K173">
        <v>11</v>
      </c>
      <c r="L173">
        <v>16</v>
      </c>
      <c r="M173">
        <v>8</v>
      </c>
      <c r="N173">
        <v>0</v>
      </c>
      <c r="O173">
        <v>35</v>
      </c>
      <c r="P173">
        <v>0</v>
      </c>
      <c r="Q173">
        <v>1</v>
      </c>
      <c r="R173">
        <v>0</v>
      </c>
      <c r="S173">
        <v>3</v>
      </c>
      <c r="T173">
        <v>1</v>
      </c>
      <c r="U173">
        <v>1</v>
      </c>
      <c r="V173">
        <v>0.2</v>
      </c>
      <c r="W173">
        <v>0.26400000000000001</v>
      </c>
      <c r="X173" s="1">
        <v>0.27400000000000002</v>
      </c>
      <c r="Y173" s="1">
        <v>0.59399999999999997</v>
      </c>
      <c r="Z173" s="1">
        <v>0.40899999999999997</v>
      </c>
      <c r="AA173" s="1">
        <v>0.57699999999999996</v>
      </c>
      <c r="AB173" s="1">
        <v>0.81299999999999994</v>
      </c>
      <c r="AC173" s="1">
        <v>0.72099999999999997</v>
      </c>
      <c r="AD173" s="1">
        <v>0.42099999999999999</v>
      </c>
      <c r="AE173" s="1">
        <v>0.57099999999999995</v>
      </c>
      <c r="AF173" s="1">
        <v>0.114</v>
      </c>
      <c r="AG173" s="1">
        <v>6.7000000000000004E-2</v>
      </c>
      <c r="AH173" s="1">
        <v>0.29399999999999998</v>
      </c>
      <c r="AI173" s="1">
        <v>0.22699999999999998</v>
      </c>
      <c r="AJ173" s="1">
        <v>0.10820122225249199</v>
      </c>
      <c r="AK173" s="1">
        <v>0.28671943931651234</v>
      </c>
      <c r="AL173" s="1">
        <v>0.17851821706402035</v>
      </c>
      <c r="AM173" s="1">
        <f>Table4[[#This Row],[Diff]]-Table4[[#This Row],[xDiff]]</f>
        <v>4.8481782935979628E-2</v>
      </c>
    </row>
    <row r="174" spans="1:39" x14ac:dyDescent="0.25">
      <c r="A174" t="s">
        <v>457</v>
      </c>
      <c r="B174" t="s">
        <v>38</v>
      </c>
      <c r="C174">
        <v>31</v>
      </c>
      <c r="D174">
        <v>88</v>
      </c>
      <c r="E174">
        <v>99</v>
      </c>
      <c r="F174">
        <v>17</v>
      </c>
      <c r="G174">
        <v>9</v>
      </c>
      <c r="H174">
        <v>5</v>
      </c>
      <c r="I174">
        <v>0</v>
      </c>
      <c r="J174">
        <v>3</v>
      </c>
      <c r="K174">
        <v>7</v>
      </c>
      <c r="L174">
        <v>10</v>
      </c>
      <c r="M174">
        <v>8</v>
      </c>
      <c r="N174">
        <v>0</v>
      </c>
      <c r="O174">
        <v>25</v>
      </c>
      <c r="P174">
        <v>3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0.193</v>
      </c>
      <c r="W174">
        <v>0.28100000000000003</v>
      </c>
      <c r="X174" s="1">
        <v>0.29699999999999999</v>
      </c>
      <c r="Y174" s="1">
        <v>0.64500000000000002</v>
      </c>
      <c r="Z174" s="1">
        <v>0.436</v>
      </c>
      <c r="AA174" s="1">
        <v>0.61</v>
      </c>
      <c r="AB174" s="1">
        <v>0.83799999999999997</v>
      </c>
      <c r="AC174" s="1">
        <v>0.745</v>
      </c>
      <c r="AD174" s="1">
        <v>0.39900000000000002</v>
      </c>
      <c r="AE174" s="1">
        <v>0.51500000000000001</v>
      </c>
      <c r="AF174" s="1">
        <v>0.111</v>
      </c>
      <c r="AG174" s="1">
        <v>8.1000000000000003E-2</v>
      </c>
      <c r="AH174" s="1">
        <v>0.253</v>
      </c>
      <c r="AI174" s="1">
        <v>0.17199999999999999</v>
      </c>
      <c r="AJ174" s="1">
        <v>0.11248529243721538</v>
      </c>
      <c r="AK174" s="1">
        <v>0.23608302301806541</v>
      </c>
      <c r="AL174" s="1">
        <v>0.12359773058085004</v>
      </c>
      <c r="AM174" s="1">
        <f>Table4[[#This Row],[Diff]]-Table4[[#This Row],[xDiff]]</f>
        <v>4.8402269419149949E-2</v>
      </c>
    </row>
    <row r="175" spans="1:39" x14ac:dyDescent="0.25">
      <c r="A175" t="s">
        <v>1373</v>
      </c>
      <c r="B175" t="s">
        <v>50</v>
      </c>
      <c r="C175">
        <v>13</v>
      </c>
      <c r="D175">
        <v>50</v>
      </c>
      <c r="E175">
        <v>54</v>
      </c>
      <c r="F175">
        <v>13</v>
      </c>
      <c r="G175">
        <v>8</v>
      </c>
      <c r="H175">
        <v>4</v>
      </c>
      <c r="I175">
        <v>0</v>
      </c>
      <c r="J175">
        <v>1</v>
      </c>
      <c r="K175">
        <v>7</v>
      </c>
      <c r="L175">
        <v>6</v>
      </c>
      <c r="M175">
        <v>4</v>
      </c>
      <c r="N175">
        <v>0</v>
      </c>
      <c r="O175">
        <v>16</v>
      </c>
      <c r="P175">
        <v>0</v>
      </c>
      <c r="Q175">
        <v>0</v>
      </c>
      <c r="R175">
        <v>0</v>
      </c>
      <c r="S175">
        <v>0</v>
      </c>
      <c r="T175">
        <v>4</v>
      </c>
      <c r="U175">
        <v>0</v>
      </c>
      <c r="V175">
        <v>0.26</v>
      </c>
      <c r="W175">
        <v>0.311</v>
      </c>
      <c r="X175" s="1">
        <v>0.26</v>
      </c>
      <c r="Y175" s="1">
        <v>0.70599999999999996</v>
      </c>
      <c r="Z175" s="1">
        <v>0.45900000000000002</v>
      </c>
      <c r="AA175" s="1">
        <v>0.33300000000000002</v>
      </c>
      <c r="AB175" s="1">
        <v>0.84699999999999998</v>
      </c>
      <c r="AC175" s="1">
        <v>0.68600000000000005</v>
      </c>
      <c r="AD175" s="1">
        <v>0.44500000000000001</v>
      </c>
      <c r="AE175" s="1">
        <v>0.66700000000000004</v>
      </c>
      <c r="AF175" s="1">
        <v>0.14399999999999999</v>
      </c>
      <c r="AG175" s="1">
        <v>7.3999999999999996E-2</v>
      </c>
      <c r="AH175" s="1">
        <v>0.29599999999999999</v>
      </c>
      <c r="AI175" s="1">
        <v>0.22199999999999998</v>
      </c>
      <c r="AJ175" s="1">
        <v>0.11013216866013464</v>
      </c>
      <c r="AK175" s="1">
        <v>0.28389532185677691</v>
      </c>
      <c r="AL175" s="1">
        <v>0.17376315319664226</v>
      </c>
      <c r="AM175" s="1">
        <f>Table4[[#This Row],[Diff]]-Table4[[#This Row],[xDiff]]</f>
        <v>4.8236846803357714E-2</v>
      </c>
    </row>
    <row r="176" spans="1:39" x14ac:dyDescent="0.25">
      <c r="A176" t="s">
        <v>147</v>
      </c>
      <c r="B176" t="s">
        <v>120</v>
      </c>
      <c r="C176">
        <v>29</v>
      </c>
      <c r="D176">
        <v>74</v>
      </c>
      <c r="E176">
        <v>84</v>
      </c>
      <c r="F176">
        <v>10</v>
      </c>
      <c r="G176">
        <v>4</v>
      </c>
      <c r="H176">
        <v>4</v>
      </c>
      <c r="I176">
        <v>0</v>
      </c>
      <c r="J176">
        <v>2</v>
      </c>
      <c r="K176">
        <v>5</v>
      </c>
      <c r="L176">
        <v>11</v>
      </c>
      <c r="M176">
        <v>7</v>
      </c>
      <c r="N176">
        <v>0</v>
      </c>
      <c r="O176">
        <v>16</v>
      </c>
      <c r="P176">
        <v>2</v>
      </c>
      <c r="Q176">
        <v>1</v>
      </c>
      <c r="R176">
        <v>0</v>
      </c>
      <c r="S176">
        <v>4</v>
      </c>
      <c r="T176">
        <v>0</v>
      </c>
      <c r="U176">
        <v>0</v>
      </c>
      <c r="V176">
        <v>0.13500000000000001</v>
      </c>
      <c r="W176">
        <v>0.224</v>
      </c>
      <c r="X176" s="1">
        <v>0.23499999999999999</v>
      </c>
      <c r="Y176" s="1">
        <v>0.60699999999999998</v>
      </c>
      <c r="Z176" s="1">
        <v>0.376</v>
      </c>
      <c r="AA176" s="1">
        <v>0.59599999999999997</v>
      </c>
      <c r="AB176" s="1">
        <v>0.878</v>
      </c>
      <c r="AC176" s="1">
        <v>0.76900000000000002</v>
      </c>
      <c r="AD176" s="1">
        <v>0.379</v>
      </c>
      <c r="AE176" s="1">
        <v>0.51200000000000001</v>
      </c>
      <c r="AF176" s="1">
        <v>8.6999999999999994E-2</v>
      </c>
      <c r="AG176" s="1">
        <v>8.3000000000000004E-2</v>
      </c>
      <c r="AH176" s="1">
        <v>0.19</v>
      </c>
      <c r="AI176" s="1">
        <v>0.107</v>
      </c>
      <c r="AJ176" s="1">
        <v>0.15740518479418186</v>
      </c>
      <c r="AK176" s="1">
        <v>0.21623535931879379</v>
      </c>
      <c r="AL176" s="1">
        <v>5.8830174524611922E-2</v>
      </c>
      <c r="AM176" s="1">
        <f>Table4[[#This Row],[Diff]]-Table4[[#This Row],[xDiff]]</f>
        <v>4.8169825475388076E-2</v>
      </c>
    </row>
    <row r="177" spans="1:39" x14ac:dyDescent="0.25">
      <c r="A177" t="s">
        <v>359</v>
      </c>
      <c r="B177" t="s">
        <v>100</v>
      </c>
      <c r="C177">
        <v>55</v>
      </c>
      <c r="D177">
        <v>198</v>
      </c>
      <c r="E177">
        <v>218</v>
      </c>
      <c r="F177">
        <v>57</v>
      </c>
      <c r="G177">
        <v>26</v>
      </c>
      <c r="H177">
        <v>14</v>
      </c>
      <c r="I177">
        <v>2</v>
      </c>
      <c r="J177">
        <v>15</v>
      </c>
      <c r="K177">
        <v>34</v>
      </c>
      <c r="L177">
        <v>40</v>
      </c>
      <c r="M177">
        <v>18</v>
      </c>
      <c r="N177">
        <v>0</v>
      </c>
      <c r="O177">
        <v>56</v>
      </c>
      <c r="P177">
        <v>2</v>
      </c>
      <c r="Q177">
        <v>0</v>
      </c>
      <c r="R177">
        <v>0</v>
      </c>
      <c r="S177">
        <v>0</v>
      </c>
      <c r="T177">
        <v>2</v>
      </c>
      <c r="U177">
        <v>1</v>
      </c>
      <c r="V177">
        <v>0.28799999999999998</v>
      </c>
      <c r="W177">
        <v>0.4</v>
      </c>
      <c r="X177" s="1">
        <v>0.25800000000000001</v>
      </c>
      <c r="Y177" s="1">
        <v>0.65</v>
      </c>
      <c r="Z177" s="1">
        <v>0.41799999999999998</v>
      </c>
      <c r="AA177" s="1">
        <v>0.55000000000000004</v>
      </c>
      <c r="AB177" s="1">
        <v>0.85199999999999998</v>
      </c>
      <c r="AC177" s="1">
        <v>0.74099999999999999</v>
      </c>
      <c r="AD177" s="1">
        <v>0.40699999999999997</v>
      </c>
      <c r="AE177" s="1">
        <v>0.60599999999999998</v>
      </c>
      <c r="AF177" s="1">
        <v>0.108</v>
      </c>
      <c r="AG177" s="1">
        <v>8.3000000000000004E-2</v>
      </c>
      <c r="AH177" s="1">
        <v>0.25700000000000001</v>
      </c>
      <c r="AI177" s="1">
        <v>0.17399999999999999</v>
      </c>
      <c r="AJ177" s="1">
        <v>0.12367170159650409</v>
      </c>
      <c r="AK177" s="1">
        <v>0.24953630792299344</v>
      </c>
      <c r="AL177" s="1">
        <v>0.12586460632648935</v>
      </c>
      <c r="AM177" s="1">
        <f>Table4[[#This Row],[Diff]]-Table4[[#This Row],[xDiff]]</f>
        <v>4.8135393673510635E-2</v>
      </c>
    </row>
    <row r="178" spans="1:39" x14ac:dyDescent="0.25">
      <c r="A178" t="s">
        <v>1678</v>
      </c>
      <c r="B178" t="s">
        <v>58</v>
      </c>
      <c r="C178">
        <v>27</v>
      </c>
      <c r="D178">
        <v>60</v>
      </c>
      <c r="E178">
        <v>66</v>
      </c>
      <c r="F178">
        <v>16</v>
      </c>
      <c r="G178">
        <v>12</v>
      </c>
      <c r="H178">
        <v>4</v>
      </c>
      <c r="I178">
        <v>0</v>
      </c>
      <c r="J178">
        <v>0</v>
      </c>
      <c r="K178">
        <v>10</v>
      </c>
      <c r="L178">
        <v>6</v>
      </c>
      <c r="M178">
        <v>4</v>
      </c>
      <c r="N178">
        <v>0</v>
      </c>
      <c r="O178">
        <v>16</v>
      </c>
      <c r="P178">
        <v>0</v>
      </c>
      <c r="Q178">
        <v>1</v>
      </c>
      <c r="R178">
        <v>1</v>
      </c>
      <c r="S178">
        <v>1</v>
      </c>
      <c r="T178">
        <v>1</v>
      </c>
      <c r="U178">
        <v>0</v>
      </c>
      <c r="V178">
        <v>0.26700000000000002</v>
      </c>
      <c r="W178">
        <v>0.28199999999999997</v>
      </c>
      <c r="X178" s="1">
        <v>0.27500000000000002</v>
      </c>
      <c r="Y178" s="1">
        <v>0.73399999999999999</v>
      </c>
      <c r="Z178" s="1">
        <v>0.48899999999999999</v>
      </c>
      <c r="AA178" s="1">
        <v>0.66700000000000004</v>
      </c>
      <c r="AB178" s="1">
        <v>0.86799999999999999</v>
      </c>
      <c r="AC178" s="1">
        <v>0.80800000000000005</v>
      </c>
      <c r="AD178" s="1">
        <v>0.46600000000000003</v>
      </c>
      <c r="AE178" s="1">
        <v>0.65200000000000002</v>
      </c>
      <c r="AF178" s="1">
        <v>9.4E-2</v>
      </c>
      <c r="AG178" s="1">
        <v>6.0999999999999999E-2</v>
      </c>
      <c r="AH178" s="1">
        <v>0.24199999999999999</v>
      </c>
      <c r="AI178" s="1">
        <v>0.18099999999999999</v>
      </c>
      <c r="AJ178" s="1">
        <v>5.8254008851409536E-2</v>
      </c>
      <c r="AK178" s="1">
        <v>0.1917320891886197</v>
      </c>
      <c r="AL178" s="1">
        <v>0.13347808033721015</v>
      </c>
      <c r="AM178" s="1">
        <f>Table4[[#This Row],[Diff]]-Table4[[#This Row],[xDiff]]</f>
        <v>4.7521919662789847E-2</v>
      </c>
    </row>
    <row r="179" spans="1:39" x14ac:dyDescent="0.25">
      <c r="A179" t="s">
        <v>364</v>
      </c>
      <c r="B179" t="s">
        <v>44</v>
      </c>
      <c r="C179">
        <v>43</v>
      </c>
      <c r="D179">
        <v>158</v>
      </c>
      <c r="E179">
        <v>179</v>
      </c>
      <c r="F179">
        <v>29</v>
      </c>
      <c r="G179">
        <v>16</v>
      </c>
      <c r="H179">
        <v>7</v>
      </c>
      <c r="I179">
        <v>1</v>
      </c>
      <c r="J179">
        <v>5</v>
      </c>
      <c r="K179">
        <v>15</v>
      </c>
      <c r="L179">
        <v>20</v>
      </c>
      <c r="M179">
        <v>18</v>
      </c>
      <c r="N179">
        <v>0</v>
      </c>
      <c r="O179">
        <v>69</v>
      </c>
      <c r="P179">
        <v>0</v>
      </c>
      <c r="Q179">
        <v>3</v>
      </c>
      <c r="R179">
        <v>0</v>
      </c>
      <c r="S179">
        <v>4</v>
      </c>
      <c r="T179">
        <v>7</v>
      </c>
      <c r="U179">
        <v>1</v>
      </c>
      <c r="V179">
        <v>0.184</v>
      </c>
      <c r="W179">
        <v>0.26200000000000001</v>
      </c>
      <c r="X179" s="1">
        <v>0.31</v>
      </c>
      <c r="Y179" s="1">
        <v>0.66300000000000003</v>
      </c>
      <c r="Z179" s="1">
        <v>0.44500000000000001</v>
      </c>
      <c r="AA179" s="1">
        <v>0.45900000000000002</v>
      </c>
      <c r="AB179" s="1">
        <v>0.75600000000000001</v>
      </c>
      <c r="AC179" s="1">
        <v>0.629</v>
      </c>
      <c r="AD179" s="1">
        <v>0.38300000000000001</v>
      </c>
      <c r="AE179" s="1">
        <v>0.59199999999999997</v>
      </c>
      <c r="AF179" s="1">
        <v>0.16500000000000001</v>
      </c>
      <c r="AG179" s="1">
        <v>0.10100000000000001</v>
      </c>
      <c r="AH179" s="1">
        <v>0.38500000000000001</v>
      </c>
      <c r="AI179" s="1">
        <v>0.28400000000000003</v>
      </c>
      <c r="AJ179" s="1">
        <v>0.11428910019427313</v>
      </c>
      <c r="AK179" s="1">
        <v>0.35095242514697733</v>
      </c>
      <c r="AL179" s="1">
        <v>0.2366633249527042</v>
      </c>
      <c r="AM179" s="1">
        <f>Table4[[#This Row],[Diff]]-Table4[[#This Row],[xDiff]]</f>
        <v>4.7336675047295829E-2</v>
      </c>
    </row>
    <row r="180" spans="1:39" x14ac:dyDescent="0.25">
      <c r="A180" t="s">
        <v>1711</v>
      </c>
      <c r="B180" t="s">
        <v>110</v>
      </c>
      <c r="C180">
        <v>4</v>
      </c>
      <c r="D180">
        <v>10</v>
      </c>
      <c r="E180">
        <v>10</v>
      </c>
      <c r="F180">
        <v>4</v>
      </c>
      <c r="G180">
        <v>3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0.4</v>
      </c>
      <c r="W180">
        <v>0.38900000000000001</v>
      </c>
      <c r="X180" s="1">
        <v>0.47399999999999998</v>
      </c>
      <c r="Y180" s="1">
        <v>0.76500000000000001</v>
      </c>
      <c r="Z180" s="1">
        <v>0.61099999999999999</v>
      </c>
      <c r="AA180" s="1">
        <v>0.55600000000000005</v>
      </c>
      <c r="AB180" s="1">
        <v>0.69199999999999995</v>
      </c>
      <c r="AC180" s="1">
        <v>0.63600000000000001</v>
      </c>
      <c r="AD180" s="1">
        <v>0.47199999999999998</v>
      </c>
      <c r="AE180" s="1">
        <v>1</v>
      </c>
      <c r="AF180" s="1">
        <v>0.222</v>
      </c>
      <c r="AG180" s="1">
        <v>0</v>
      </c>
      <c r="AH180" s="1">
        <v>0.4</v>
      </c>
      <c r="AI180" s="1">
        <v>0.4</v>
      </c>
      <c r="AJ180" s="1">
        <v>0</v>
      </c>
      <c r="AK180" s="1">
        <v>0.35312435465532938</v>
      </c>
      <c r="AL180" s="1">
        <v>0.35312435465532938</v>
      </c>
      <c r="AM180" s="1">
        <f>Table4[[#This Row],[Diff]]-Table4[[#This Row],[xDiff]]</f>
        <v>4.6875645344670647E-2</v>
      </c>
    </row>
    <row r="181" spans="1:39" x14ac:dyDescent="0.25">
      <c r="A181" t="s">
        <v>1668</v>
      </c>
      <c r="B181" t="s">
        <v>60</v>
      </c>
      <c r="C181">
        <v>24</v>
      </c>
      <c r="D181">
        <v>67</v>
      </c>
      <c r="E181">
        <v>68</v>
      </c>
      <c r="F181">
        <v>13</v>
      </c>
      <c r="G181">
        <v>13</v>
      </c>
      <c r="H181">
        <v>0</v>
      </c>
      <c r="I181">
        <v>0</v>
      </c>
      <c r="J181">
        <v>0</v>
      </c>
      <c r="K181">
        <v>4</v>
      </c>
      <c r="L181">
        <v>2</v>
      </c>
      <c r="M181">
        <v>1</v>
      </c>
      <c r="N181">
        <v>0</v>
      </c>
      <c r="O181">
        <v>26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1</v>
      </c>
      <c r="V181">
        <v>0.19400000000000001</v>
      </c>
      <c r="W181">
        <v>0.17899999999999999</v>
      </c>
      <c r="X181" s="1">
        <v>0.42</v>
      </c>
      <c r="Y181" s="1">
        <v>0.66100000000000003</v>
      </c>
      <c r="Z181" s="1">
        <v>0.52</v>
      </c>
      <c r="AA181" s="1">
        <v>0.52900000000000003</v>
      </c>
      <c r="AB181" s="1">
        <v>0.71099999999999997</v>
      </c>
      <c r="AC181" s="1">
        <v>0.625</v>
      </c>
      <c r="AD181" s="1">
        <v>0.41499999999999998</v>
      </c>
      <c r="AE181" s="1">
        <v>0.70599999999999996</v>
      </c>
      <c r="AF181" s="1">
        <v>0.19500000000000001</v>
      </c>
      <c r="AG181" s="1">
        <v>1.4999999999999999E-2</v>
      </c>
      <c r="AH181" s="1">
        <v>0.38200000000000001</v>
      </c>
      <c r="AI181" s="1">
        <v>0.36699999999999999</v>
      </c>
      <c r="AJ181" s="1">
        <v>4.0022597813427721E-2</v>
      </c>
      <c r="AK181" s="1">
        <v>0.36070576339341631</v>
      </c>
      <c r="AL181" s="1">
        <v>0.3206831655799886</v>
      </c>
      <c r="AM181" s="1">
        <f>Table4[[#This Row],[Diff]]-Table4[[#This Row],[xDiff]]</f>
        <v>4.6316834420011388E-2</v>
      </c>
    </row>
    <row r="182" spans="1:39" x14ac:dyDescent="0.25">
      <c r="A182" t="s">
        <v>221</v>
      </c>
      <c r="B182" t="s">
        <v>120</v>
      </c>
      <c r="C182">
        <v>49</v>
      </c>
      <c r="D182">
        <v>156</v>
      </c>
      <c r="E182">
        <v>178</v>
      </c>
      <c r="F182">
        <v>23</v>
      </c>
      <c r="G182">
        <v>9</v>
      </c>
      <c r="H182">
        <v>4</v>
      </c>
      <c r="I182">
        <v>0</v>
      </c>
      <c r="J182">
        <v>10</v>
      </c>
      <c r="K182">
        <v>19</v>
      </c>
      <c r="L182">
        <v>24</v>
      </c>
      <c r="M182">
        <v>18</v>
      </c>
      <c r="N182">
        <v>0</v>
      </c>
      <c r="O182">
        <v>64</v>
      </c>
      <c r="P182">
        <v>4</v>
      </c>
      <c r="Q182">
        <v>0</v>
      </c>
      <c r="R182">
        <v>0</v>
      </c>
      <c r="S182">
        <v>6</v>
      </c>
      <c r="T182">
        <v>0</v>
      </c>
      <c r="U182">
        <v>0</v>
      </c>
      <c r="V182">
        <v>0.14699999999999999</v>
      </c>
      <c r="W182">
        <v>0.27100000000000002</v>
      </c>
      <c r="X182" s="1">
        <v>0.315</v>
      </c>
      <c r="Y182" s="1">
        <v>0.62</v>
      </c>
      <c r="Z182" s="1">
        <v>0.438</v>
      </c>
      <c r="AA182" s="1">
        <v>0.503</v>
      </c>
      <c r="AB182" s="1">
        <v>0.82</v>
      </c>
      <c r="AC182" s="1">
        <v>0.68400000000000005</v>
      </c>
      <c r="AD182" s="1">
        <v>0.40400000000000003</v>
      </c>
      <c r="AE182" s="1">
        <v>0.56699999999999995</v>
      </c>
      <c r="AF182" s="1">
        <v>0.13800000000000001</v>
      </c>
      <c r="AG182" s="1">
        <v>0.10100000000000001</v>
      </c>
      <c r="AH182" s="1">
        <v>0.36</v>
      </c>
      <c r="AI182" s="1">
        <v>0.25900000000000001</v>
      </c>
      <c r="AJ182" s="1">
        <v>9.4669319421501835E-2</v>
      </c>
      <c r="AK182" s="1">
        <v>0.30751411914477372</v>
      </c>
      <c r="AL182" s="1">
        <v>0.21284479972327189</v>
      </c>
      <c r="AM182" s="1">
        <f>Table4[[#This Row],[Diff]]-Table4[[#This Row],[xDiff]]</f>
        <v>4.615520027672812E-2</v>
      </c>
    </row>
    <row r="183" spans="1:39" x14ac:dyDescent="0.25">
      <c r="A183" t="s">
        <v>511</v>
      </c>
      <c r="B183" t="s">
        <v>58</v>
      </c>
      <c r="C183">
        <v>41</v>
      </c>
      <c r="D183">
        <v>120</v>
      </c>
      <c r="E183">
        <v>141</v>
      </c>
      <c r="F183">
        <v>27</v>
      </c>
      <c r="G183">
        <v>20</v>
      </c>
      <c r="H183">
        <v>6</v>
      </c>
      <c r="I183">
        <v>0</v>
      </c>
      <c r="J183">
        <v>1</v>
      </c>
      <c r="K183">
        <v>18</v>
      </c>
      <c r="L183">
        <v>7</v>
      </c>
      <c r="M183">
        <v>20</v>
      </c>
      <c r="N183">
        <v>0</v>
      </c>
      <c r="O183">
        <v>27</v>
      </c>
      <c r="P183">
        <v>1</v>
      </c>
      <c r="Q183">
        <v>0</v>
      </c>
      <c r="R183">
        <v>0</v>
      </c>
      <c r="S183">
        <v>4</v>
      </c>
      <c r="T183">
        <v>0</v>
      </c>
      <c r="U183">
        <v>0</v>
      </c>
      <c r="V183">
        <v>0.22500000000000001</v>
      </c>
      <c r="W183">
        <v>0.29599999999999999</v>
      </c>
      <c r="X183" s="1">
        <v>0.214</v>
      </c>
      <c r="Y183" s="1">
        <v>0.65300000000000002</v>
      </c>
      <c r="Z183" s="1">
        <v>0.38900000000000001</v>
      </c>
      <c r="AA183" s="1">
        <v>0.65200000000000002</v>
      </c>
      <c r="AB183" s="1">
        <v>0.90600000000000003</v>
      </c>
      <c r="AC183" s="1">
        <v>0.82199999999999995</v>
      </c>
      <c r="AD183" s="1">
        <v>0.39800000000000002</v>
      </c>
      <c r="AE183" s="1">
        <v>0.55300000000000005</v>
      </c>
      <c r="AF183" s="1">
        <v>6.9000000000000006E-2</v>
      </c>
      <c r="AG183" s="1">
        <v>0.14199999999999999</v>
      </c>
      <c r="AH183" s="1">
        <v>0.191</v>
      </c>
      <c r="AI183" s="1">
        <v>4.9000000000000016E-2</v>
      </c>
      <c r="AJ183" s="1">
        <v>0.1548258312821047</v>
      </c>
      <c r="AK183" s="1">
        <v>0.15808118467695131</v>
      </c>
      <c r="AL183" s="1">
        <v>3.2553533948466162E-3</v>
      </c>
      <c r="AM183" s="1">
        <f>Table4[[#This Row],[Diff]]-Table4[[#This Row],[xDiff]]</f>
        <v>4.57446466051534E-2</v>
      </c>
    </row>
    <row r="184" spans="1:39" x14ac:dyDescent="0.25">
      <c r="A184" t="s">
        <v>437</v>
      </c>
      <c r="B184" t="s">
        <v>38</v>
      </c>
      <c r="C184">
        <v>24</v>
      </c>
      <c r="D184">
        <v>51</v>
      </c>
      <c r="E184">
        <v>54</v>
      </c>
      <c r="F184">
        <v>10</v>
      </c>
      <c r="G184">
        <v>7</v>
      </c>
      <c r="H184">
        <v>1</v>
      </c>
      <c r="I184">
        <v>1</v>
      </c>
      <c r="J184">
        <v>1</v>
      </c>
      <c r="K184">
        <v>6</v>
      </c>
      <c r="L184">
        <v>3</v>
      </c>
      <c r="M184">
        <v>2</v>
      </c>
      <c r="N184">
        <v>0</v>
      </c>
      <c r="O184">
        <v>10</v>
      </c>
      <c r="P184">
        <v>0</v>
      </c>
      <c r="Q184">
        <v>1</v>
      </c>
      <c r="R184">
        <v>0</v>
      </c>
      <c r="S184">
        <v>2</v>
      </c>
      <c r="T184">
        <v>0</v>
      </c>
      <c r="U184">
        <v>0</v>
      </c>
      <c r="V184">
        <v>0.19600000000000001</v>
      </c>
      <c r="W184">
        <v>0.22900000000000001</v>
      </c>
      <c r="X184" s="1">
        <v>0.33600000000000002</v>
      </c>
      <c r="Y184" s="1">
        <v>0.53900000000000003</v>
      </c>
      <c r="Z184" s="1">
        <v>0.42399999999999999</v>
      </c>
      <c r="AA184" s="1">
        <v>0.73299999999999998</v>
      </c>
      <c r="AB184" s="1">
        <v>0.89100000000000001</v>
      </c>
      <c r="AC184" s="1">
        <v>0.82</v>
      </c>
      <c r="AD184" s="1">
        <v>0.432</v>
      </c>
      <c r="AE184" s="1">
        <v>0.46300000000000002</v>
      </c>
      <c r="AF184" s="1">
        <v>7.5999999999999998E-2</v>
      </c>
      <c r="AG184" s="1">
        <v>3.6999999999999998E-2</v>
      </c>
      <c r="AH184" s="1">
        <v>0.185</v>
      </c>
      <c r="AI184" s="1">
        <v>0.14799999999999999</v>
      </c>
      <c r="AJ184" s="1">
        <v>7.9901901744425435E-2</v>
      </c>
      <c r="AK184" s="1">
        <v>0.18216114522493237</v>
      </c>
      <c r="AL184" s="1">
        <v>0.10225924348050694</v>
      </c>
      <c r="AM184" s="1">
        <f>Table4[[#This Row],[Diff]]-Table4[[#This Row],[xDiff]]</f>
        <v>4.5740756519493053E-2</v>
      </c>
    </row>
    <row r="185" spans="1:39" x14ac:dyDescent="0.25">
      <c r="A185" t="s">
        <v>431</v>
      </c>
      <c r="B185" t="s">
        <v>56</v>
      </c>
      <c r="C185">
        <v>48</v>
      </c>
      <c r="D185">
        <v>139</v>
      </c>
      <c r="E185">
        <v>148</v>
      </c>
      <c r="F185">
        <v>32</v>
      </c>
      <c r="G185">
        <v>18</v>
      </c>
      <c r="H185">
        <v>8</v>
      </c>
      <c r="I185">
        <v>1</v>
      </c>
      <c r="J185">
        <v>5</v>
      </c>
      <c r="K185">
        <v>20</v>
      </c>
      <c r="L185">
        <v>20</v>
      </c>
      <c r="M185">
        <v>6</v>
      </c>
      <c r="N185">
        <v>0</v>
      </c>
      <c r="O185">
        <v>31</v>
      </c>
      <c r="P185">
        <v>2</v>
      </c>
      <c r="Q185">
        <v>1</v>
      </c>
      <c r="R185">
        <v>0</v>
      </c>
      <c r="S185">
        <v>5</v>
      </c>
      <c r="T185">
        <v>0</v>
      </c>
      <c r="U185">
        <v>1</v>
      </c>
      <c r="V185">
        <v>0.23</v>
      </c>
      <c r="W185">
        <v>0.28999999999999998</v>
      </c>
      <c r="X185" s="1">
        <v>0.32700000000000001</v>
      </c>
      <c r="Y185" s="1">
        <v>0.70799999999999996</v>
      </c>
      <c r="Z185" s="1">
        <v>0.498</v>
      </c>
      <c r="AA185" s="1">
        <v>0.64</v>
      </c>
      <c r="AB185" s="1">
        <v>0.876</v>
      </c>
      <c r="AC185" s="1">
        <v>0.79100000000000004</v>
      </c>
      <c r="AD185" s="1">
        <v>0.45</v>
      </c>
      <c r="AE185" s="1">
        <v>0.54700000000000004</v>
      </c>
      <c r="AF185" s="1">
        <v>0.104</v>
      </c>
      <c r="AG185" s="1">
        <v>4.1000000000000002E-2</v>
      </c>
      <c r="AH185" s="1">
        <v>0.20899999999999999</v>
      </c>
      <c r="AI185" s="1">
        <v>0.16799999999999998</v>
      </c>
      <c r="AJ185" s="1">
        <v>6.1889692076325609E-2</v>
      </c>
      <c r="AK185" s="1">
        <v>0.1846754986080329</v>
      </c>
      <c r="AL185" s="1">
        <v>0.12278580653170729</v>
      </c>
      <c r="AM185" s="1">
        <f>Table4[[#This Row],[Diff]]-Table4[[#This Row],[xDiff]]</f>
        <v>4.5214193468292696E-2</v>
      </c>
    </row>
    <row r="186" spans="1:39" x14ac:dyDescent="0.25">
      <c r="A186" t="s">
        <v>563</v>
      </c>
      <c r="B186" t="s">
        <v>44</v>
      </c>
      <c r="C186">
        <v>36</v>
      </c>
      <c r="D186">
        <v>129</v>
      </c>
      <c r="E186">
        <v>140</v>
      </c>
      <c r="F186">
        <v>45</v>
      </c>
      <c r="G186">
        <v>33</v>
      </c>
      <c r="H186">
        <v>4</v>
      </c>
      <c r="I186">
        <v>2</v>
      </c>
      <c r="J186">
        <v>6</v>
      </c>
      <c r="K186">
        <v>21</v>
      </c>
      <c r="L186">
        <v>24</v>
      </c>
      <c r="M186">
        <v>7</v>
      </c>
      <c r="N186">
        <v>0</v>
      </c>
      <c r="O186">
        <v>38</v>
      </c>
      <c r="P186">
        <v>1</v>
      </c>
      <c r="Q186">
        <v>2</v>
      </c>
      <c r="R186">
        <v>1</v>
      </c>
      <c r="S186">
        <v>0</v>
      </c>
      <c r="T186">
        <v>0</v>
      </c>
      <c r="U186">
        <v>1</v>
      </c>
      <c r="V186">
        <v>0.34899999999999998</v>
      </c>
      <c r="W186">
        <v>0.39300000000000002</v>
      </c>
      <c r="X186" s="1">
        <v>0.41099999999999998</v>
      </c>
      <c r="Y186" s="1">
        <v>0.751</v>
      </c>
      <c r="Z186" s="1">
        <v>0.54700000000000004</v>
      </c>
      <c r="AA186" s="1">
        <v>0.59099999999999997</v>
      </c>
      <c r="AB186" s="1">
        <v>0.83099999999999996</v>
      </c>
      <c r="AC186" s="1">
        <v>0.72299999999999998</v>
      </c>
      <c r="AD186" s="1">
        <v>0.39900000000000002</v>
      </c>
      <c r="AE186" s="1">
        <v>0.59299999999999997</v>
      </c>
      <c r="AF186" s="1">
        <v>0.152</v>
      </c>
      <c r="AG186" s="1">
        <v>0.05</v>
      </c>
      <c r="AH186" s="1">
        <v>0.27100000000000002</v>
      </c>
      <c r="AI186" s="1">
        <v>0.22100000000000003</v>
      </c>
      <c r="AJ186" s="1">
        <v>5.129893846926057E-2</v>
      </c>
      <c r="AK186" s="1">
        <v>0.2272792814924145</v>
      </c>
      <c r="AL186" s="1">
        <v>0.17598034302315393</v>
      </c>
      <c r="AM186" s="1">
        <f>Table4[[#This Row],[Diff]]-Table4[[#This Row],[xDiff]]</f>
        <v>4.5019656976846095E-2</v>
      </c>
    </row>
    <row r="187" spans="1:39" x14ac:dyDescent="0.25">
      <c r="A187" t="s">
        <v>404</v>
      </c>
      <c r="B187" t="s">
        <v>68</v>
      </c>
      <c r="C187">
        <v>42</v>
      </c>
      <c r="D187">
        <v>147</v>
      </c>
      <c r="E187">
        <v>166</v>
      </c>
      <c r="F187">
        <v>30</v>
      </c>
      <c r="G187">
        <v>16</v>
      </c>
      <c r="H187">
        <v>5</v>
      </c>
      <c r="I187">
        <v>0</v>
      </c>
      <c r="J187">
        <v>9</v>
      </c>
      <c r="K187">
        <v>20</v>
      </c>
      <c r="L187">
        <v>22</v>
      </c>
      <c r="M187">
        <v>11</v>
      </c>
      <c r="N187">
        <v>0</v>
      </c>
      <c r="O187">
        <v>43</v>
      </c>
      <c r="P187">
        <v>7</v>
      </c>
      <c r="Q187">
        <v>1</v>
      </c>
      <c r="R187">
        <v>0</v>
      </c>
      <c r="S187">
        <v>6</v>
      </c>
      <c r="T187">
        <v>0</v>
      </c>
      <c r="U187">
        <v>2</v>
      </c>
      <c r="V187">
        <v>0.20399999999999999</v>
      </c>
      <c r="W187">
        <v>0.307</v>
      </c>
      <c r="X187" s="1">
        <v>0.26200000000000001</v>
      </c>
      <c r="Y187" s="1">
        <v>0.66600000000000004</v>
      </c>
      <c r="Z187" s="1">
        <v>0.437</v>
      </c>
      <c r="AA187" s="1">
        <v>0.51500000000000001</v>
      </c>
      <c r="AB187" s="1">
        <v>0.83799999999999997</v>
      </c>
      <c r="AC187" s="1">
        <v>0.72799999999999998</v>
      </c>
      <c r="AD187" s="1">
        <v>0.434</v>
      </c>
      <c r="AE187" s="1">
        <v>0.58399999999999996</v>
      </c>
      <c r="AF187" s="1">
        <v>0.11899999999999999</v>
      </c>
      <c r="AG187" s="1">
        <v>6.6000000000000003E-2</v>
      </c>
      <c r="AH187" s="1">
        <v>0.25900000000000001</v>
      </c>
      <c r="AI187" s="1">
        <v>0.193</v>
      </c>
      <c r="AJ187" s="1">
        <v>0.10809492435644938</v>
      </c>
      <c r="AK187" s="1">
        <v>0.25695986155795847</v>
      </c>
      <c r="AL187" s="1">
        <v>0.14886493720150909</v>
      </c>
      <c r="AM187" s="1">
        <f>Table4[[#This Row],[Diff]]-Table4[[#This Row],[xDiff]]</f>
        <v>4.4135062798490915E-2</v>
      </c>
    </row>
    <row r="188" spans="1:39" x14ac:dyDescent="0.25">
      <c r="A188" t="s">
        <v>328</v>
      </c>
      <c r="B188" t="s">
        <v>42</v>
      </c>
      <c r="C188">
        <v>45</v>
      </c>
      <c r="D188">
        <v>152</v>
      </c>
      <c r="E188">
        <v>174</v>
      </c>
      <c r="F188">
        <v>38</v>
      </c>
      <c r="G188">
        <v>29</v>
      </c>
      <c r="H188">
        <v>6</v>
      </c>
      <c r="I188">
        <v>0</v>
      </c>
      <c r="J188">
        <v>3</v>
      </c>
      <c r="K188">
        <v>17</v>
      </c>
      <c r="L188">
        <v>25</v>
      </c>
      <c r="M188">
        <v>17</v>
      </c>
      <c r="N188">
        <v>0</v>
      </c>
      <c r="O188">
        <v>50</v>
      </c>
      <c r="P188">
        <v>1</v>
      </c>
      <c r="Q188">
        <v>4</v>
      </c>
      <c r="R188">
        <v>0</v>
      </c>
      <c r="S188">
        <v>4</v>
      </c>
      <c r="T188">
        <v>1</v>
      </c>
      <c r="U188">
        <v>0</v>
      </c>
      <c r="V188">
        <v>0.25</v>
      </c>
      <c r="W188">
        <v>0.29599999999999999</v>
      </c>
      <c r="X188" s="1">
        <v>0.28000000000000003</v>
      </c>
      <c r="Y188" s="1">
        <v>0.76500000000000001</v>
      </c>
      <c r="Z188" s="1">
        <v>0.48499999999999999</v>
      </c>
      <c r="AA188" s="1">
        <v>0.45500000000000002</v>
      </c>
      <c r="AB188" s="1">
        <v>0.81899999999999995</v>
      </c>
      <c r="AC188" s="1">
        <v>0.69799999999999995</v>
      </c>
      <c r="AD188" s="1">
        <v>0.42399999999999999</v>
      </c>
      <c r="AE188" s="1">
        <v>0.59199999999999997</v>
      </c>
      <c r="AF188" s="1">
        <v>0.14699999999999999</v>
      </c>
      <c r="AG188" s="1">
        <v>9.8000000000000004E-2</v>
      </c>
      <c r="AH188" s="1">
        <v>0.28699999999999998</v>
      </c>
      <c r="AI188" s="1">
        <v>0.18899999999999997</v>
      </c>
      <c r="AJ188" s="1">
        <v>0.10772387826281171</v>
      </c>
      <c r="AK188" s="1">
        <v>0.25260548776911496</v>
      </c>
      <c r="AL188" s="1">
        <v>0.14488160950630324</v>
      </c>
      <c r="AM188" s="1">
        <f>Table4[[#This Row],[Diff]]-Table4[[#This Row],[xDiff]]</f>
        <v>4.411839049369673E-2</v>
      </c>
    </row>
    <row r="189" spans="1:39" x14ac:dyDescent="0.25">
      <c r="A189" t="s">
        <v>698</v>
      </c>
      <c r="B189" t="s">
        <v>90</v>
      </c>
      <c r="C189">
        <v>29</v>
      </c>
      <c r="D189">
        <v>39</v>
      </c>
      <c r="E189">
        <v>43</v>
      </c>
      <c r="F189">
        <v>6</v>
      </c>
      <c r="G189">
        <v>4</v>
      </c>
      <c r="H189">
        <v>2</v>
      </c>
      <c r="I189">
        <v>0</v>
      </c>
      <c r="J189">
        <v>0</v>
      </c>
      <c r="K189">
        <v>4</v>
      </c>
      <c r="L189">
        <v>4</v>
      </c>
      <c r="M189">
        <v>2</v>
      </c>
      <c r="N189">
        <v>0</v>
      </c>
      <c r="O189">
        <v>11</v>
      </c>
      <c r="P189">
        <v>0</v>
      </c>
      <c r="Q189">
        <v>1</v>
      </c>
      <c r="R189">
        <v>1</v>
      </c>
      <c r="S189">
        <v>3</v>
      </c>
      <c r="T189">
        <v>0</v>
      </c>
      <c r="U189">
        <v>0</v>
      </c>
      <c r="V189">
        <v>0.154</v>
      </c>
      <c r="W189">
        <v>0.17599999999999999</v>
      </c>
      <c r="X189" s="1">
        <v>0.33300000000000002</v>
      </c>
      <c r="Y189" s="1">
        <v>0.71299999999999997</v>
      </c>
      <c r="Z189" s="1">
        <v>0.497</v>
      </c>
      <c r="AA189" s="1">
        <v>0.65700000000000003</v>
      </c>
      <c r="AB189" s="1">
        <v>0.82499999999999996</v>
      </c>
      <c r="AC189" s="1">
        <v>0.76100000000000001</v>
      </c>
      <c r="AD189" s="1">
        <v>0.432</v>
      </c>
      <c r="AE189" s="1">
        <v>0.67400000000000004</v>
      </c>
      <c r="AF189" s="1">
        <v>0.11899999999999999</v>
      </c>
      <c r="AG189" s="1">
        <v>4.7E-2</v>
      </c>
      <c r="AH189" s="1">
        <v>0.25600000000000001</v>
      </c>
      <c r="AI189" s="1">
        <v>0.20900000000000002</v>
      </c>
      <c r="AJ189" s="1">
        <v>6.4407677385961482E-2</v>
      </c>
      <c r="AK189" s="1">
        <v>0.22935269103810915</v>
      </c>
      <c r="AL189" s="1">
        <v>0.16494501365214767</v>
      </c>
      <c r="AM189" s="1">
        <f>Table4[[#This Row],[Diff]]-Table4[[#This Row],[xDiff]]</f>
        <v>4.4054986347852348E-2</v>
      </c>
    </row>
    <row r="190" spans="1:39" x14ac:dyDescent="0.25">
      <c r="A190" t="s">
        <v>1698</v>
      </c>
      <c r="B190" t="s">
        <v>60</v>
      </c>
      <c r="C190">
        <v>22</v>
      </c>
      <c r="D190">
        <v>43</v>
      </c>
      <c r="E190">
        <v>47</v>
      </c>
      <c r="F190">
        <v>7</v>
      </c>
      <c r="G190">
        <v>3</v>
      </c>
      <c r="H190">
        <v>1</v>
      </c>
      <c r="I190">
        <v>0</v>
      </c>
      <c r="J190">
        <v>3</v>
      </c>
      <c r="K190">
        <v>3</v>
      </c>
      <c r="L190">
        <v>11</v>
      </c>
      <c r="M190">
        <v>4</v>
      </c>
      <c r="N190">
        <v>0</v>
      </c>
      <c r="O190">
        <v>13</v>
      </c>
      <c r="P190">
        <v>0</v>
      </c>
      <c r="Q190">
        <v>0</v>
      </c>
      <c r="R190">
        <v>0</v>
      </c>
      <c r="S190">
        <v>2</v>
      </c>
      <c r="T190">
        <v>0</v>
      </c>
      <c r="U190">
        <v>0</v>
      </c>
      <c r="V190">
        <v>0.16300000000000001</v>
      </c>
      <c r="W190">
        <v>0.26800000000000002</v>
      </c>
      <c r="X190" s="1">
        <v>0.316</v>
      </c>
      <c r="Y190" s="1">
        <v>0.70899999999999996</v>
      </c>
      <c r="Z190" s="1">
        <v>0.48499999999999999</v>
      </c>
      <c r="AA190" s="1">
        <v>0.47199999999999998</v>
      </c>
      <c r="AB190" s="1">
        <v>0.88500000000000001</v>
      </c>
      <c r="AC190" s="1">
        <v>0.73199999999999998</v>
      </c>
      <c r="AD190" s="1">
        <v>0.43</v>
      </c>
      <c r="AE190" s="1">
        <v>0.57399999999999995</v>
      </c>
      <c r="AF190" s="1">
        <v>0.13</v>
      </c>
      <c r="AG190" s="1">
        <v>8.5000000000000006E-2</v>
      </c>
      <c r="AH190" s="1">
        <v>0.27700000000000002</v>
      </c>
      <c r="AI190" s="1">
        <v>0.192</v>
      </c>
      <c r="AJ190" s="1">
        <v>8.128235053564932E-2</v>
      </c>
      <c r="AK190" s="1">
        <v>0.22956879641173439</v>
      </c>
      <c r="AL190" s="1">
        <v>0.14828644587608508</v>
      </c>
      <c r="AM190" s="1">
        <f>Table4[[#This Row],[Diff]]-Table4[[#This Row],[xDiff]]</f>
        <v>4.3713554123914922E-2</v>
      </c>
    </row>
    <row r="191" spans="1:39" x14ac:dyDescent="0.25">
      <c r="A191" t="s">
        <v>232</v>
      </c>
      <c r="B191" t="s">
        <v>130</v>
      </c>
      <c r="C191">
        <v>55</v>
      </c>
      <c r="D191">
        <v>213</v>
      </c>
      <c r="E191">
        <v>226</v>
      </c>
      <c r="F191">
        <v>63</v>
      </c>
      <c r="G191">
        <v>35</v>
      </c>
      <c r="H191">
        <v>14</v>
      </c>
      <c r="I191">
        <v>0</v>
      </c>
      <c r="J191">
        <v>14</v>
      </c>
      <c r="K191">
        <v>26</v>
      </c>
      <c r="L191">
        <v>41</v>
      </c>
      <c r="M191">
        <v>12</v>
      </c>
      <c r="N191">
        <v>0</v>
      </c>
      <c r="O191">
        <v>56</v>
      </c>
      <c r="P191">
        <v>0</v>
      </c>
      <c r="Q191">
        <v>1</v>
      </c>
      <c r="R191">
        <v>0</v>
      </c>
      <c r="S191">
        <v>4</v>
      </c>
      <c r="T191">
        <v>0</v>
      </c>
      <c r="U191">
        <v>0</v>
      </c>
      <c r="V191">
        <v>0.29599999999999999</v>
      </c>
      <c r="W191">
        <v>0.373</v>
      </c>
      <c r="X191" s="1">
        <v>0.41099999999999998</v>
      </c>
      <c r="Y191" s="1">
        <v>0.76400000000000001</v>
      </c>
      <c r="Z191" s="1">
        <v>0.54300000000000004</v>
      </c>
      <c r="AA191" s="1">
        <v>0.628</v>
      </c>
      <c r="AB191" s="1">
        <v>0.81699999999999995</v>
      </c>
      <c r="AC191" s="1">
        <v>0.72799999999999998</v>
      </c>
      <c r="AD191" s="1">
        <v>0.374</v>
      </c>
      <c r="AE191" s="1">
        <v>0.63700000000000001</v>
      </c>
      <c r="AF191" s="1">
        <v>0.14799999999999999</v>
      </c>
      <c r="AG191" s="1">
        <v>5.2999999999999999E-2</v>
      </c>
      <c r="AH191" s="1">
        <v>0.248</v>
      </c>
      <c r="AI191" s="1">
        <v>0.19500000000000001</v>
      </c>
      <c r="AJ191" s="1">
        <v>7.0232365014442202E-2</v>
      </c>
      <c r="AK191" s="1">
        <v>0.22214530011400624</v>
      </c>
      <c r="AL191" s="1">
        <v>0.15191293509956405</v>
      </c>
      <c r="AM191" s="1">
        <f>Table4[[#This Row],[Diff]]-Table4[[#This Row],[xDiff]]</f>
        <v>4.3087064900435956E-2</v>
      </c>
    </row>
    <row r="192" spans="1:39" x14ac:dyDescent="0.25">
      <c r="A192" t="s">
        <v>334</v>
      </c>
      <c r="B192" t="s">
        <v>46</v>
      </c>
      <c r="C192">
        <v>58</v>
      </c>
      <c r="D192">
        <v>209</v>
      </c>
      <c r="E192">
        <v>230</v>
      </c>
      <c r="F192">
        <v>48</v>
      </c>
      <c r="G192">
        <v>34</v>
      </c>
      <c r="H192">
        <v>7</v>
      </c>
      <c r="I192">
        <v>0</v>
      </c>
      <c r="J192">
        <v>7</v>
      </c>
      <c r="K192">
        <v>22</v>
      </c>
      <c r="L192">
        <v>23</v>
      </c>
      <c r="M192">
        <v>17</v>
      </c>
      <c r="N192">
        <v>0</v>
      </c>
      <c r="O192">
        <v>35</v>
      </c>
      <c r="P192">
        <v>3</v>
      </c>
      <c r="Q192">
        <v>0</v>
      </c>
      <c r="R192">
        <v>1</v>
      </c>
      <c r="S192">
        <v>3</v>
      </c>
      <c r="T192">
        <v>1</v>
      </c>
      <c r="U192">
        <v>3</v>
      </c>
      <c r="V192">
        <v>0.23</v>
      </c>
      <c r="W192">
        <v>0.29099999999999998</v>
      </c>
      <c r="X192" s="1">
        <v>0.27500000000000002</v>
      </c>
      <c r="Y192" s="1">
        <v>0.71</v>
      </c>
      <c r="Z192" s="1">
        <v>0.45800000000000002</v>
      </c>
      <c r="AA192" s="1">
        <v>0.745</v>
      </c>
      <c r="AB192" s="1">
        <v>0.90500000000000003</v>
      </c>
      <c r="AC192" s="1">
        <v>0.84899999999999998</v>
      </c>
      <c r="AD192" s="1">
        <v>0.42</v>
      </c>
      <c r="AE192" s="1">
        <v>0.57799999999999996</v>
      </c>
      <c r="AF192" s="1">
        <v>6.9000000000000006E-2</v>
      </c>
      <c r="AG192" s="1">
        <v>7.3999999999999996E-2</v>
      </c>
      <c r="AH192" s="1">
        <v>0.152</v>
      </c>
      <c r="AI192" s="1">
        <v>7.8E-2</v>
      </c>
      <c r="AJ192" s="1">
        <v>9.9129885651721386E-2</v>
      </c>
      <c r="AK192" s="1">
        <v>0.1349991201553572</v>
      </c>
      <c r="AL192" s="1">
        <v>3.5869234503635813E-2</v>
      </c>
      <c r="AM192" s="1">
        <f>Table4[[#This Row],[Diff]]-Table4[[#This Row],[xDiff]]</f>
        <v>4.2130765496364186E-2</v>
      </c>
    </row>
    <row r="193" spans="1:39" x14ac:dyDescent="0.25">
      <c r="A193" t="s">
        <v>1784</v>
      </c>
      <c r="B193" t="s">
        <v>46</v>
      </c>
      <c r="C193">
        <v>6</v>
      </c>
      <c r="D193">
        <v>16</v>
      </c>
      <c r="E193">
        <v>16</v>
      </c>
      <c r="F193">
        <v>3</v>
      </c>
      <c r="G193">
        <v>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0.188</v>
      </c>
      <c r="W193">
        <v>0.16500000000000001</v>
      </c>
      <c r="X193" s="1">
        <v>0.375</v>
      </c>
      <c r="Y193" s="1">
        <v>0.6</v>
      </c>
      <c r="Z193" s="1">
        <v>0.47399999999999998</v>
      </c>
      <c r="AA193" s="1">
        <v>0.25</v>
      </c>
      <c r="AB193" s="1">
        <v>0.93300000000000005</v>
      </c>
      <c r="AC193" s="1">
        <v>0.63</v>
      </c>
      <c r="AD193" s="1">
        <v>0.439</v>
      </c>
      <c r="AE193" s="1">
        <v>0.625</v>
      </c>
      <c r="AF193" s="1">
        <v>0.17499999999999999</v>
      </c>
      <c r="AG193" s="1">
        <v>0</v>
      </c>
      <c r="AH193" s="1">
        <v>0.375</v>
      </c>
      <c r="AI193" s="1">
        <v>0.375</v>
      </c>
      <c r="AJ193" s="1">
        <v>2.0958796359126765E-2</v>
      </c>
      <c r="AK193" s="1">
        <v>0.35396817894186317</v>
      </c>
      <c r="AL193" s="1">
        <v>0.33300938258273638</v>
      </c>
      <c r="AM193" s="1">
        <f>Table4[[#This Row],[Diff]]-Table4[[#This Row],[xDiff]]</f>
        <v>4.199061741726362E-2</v>
      </c>
    </row>
    <row r="194" spans="1:39" x14ac:dyDescent="0.25">
      <c r="A194" t="s">
        <v>197</v>
      </c>
      <c r="B194" t="s">
        <v>110</v>
      </c>
      <c r="C194">
        <v>29</v>
      </c>
      <c r="D194">
        <v>118</v>
      </c>
      <c r="E194">
        <v>124</v>
      </c>
      <c r="F194">
        <v>32</v>
      </c>
      <c r="G194">
        <v>21</v>
      </c>
      <c r="H194">
        <v>5</v>
      </c>
      <c r="I194">
        <v>0</v>
      </c>
      <c r="J194">
        <v>6</v>
      </c>
      <c r="K194">
        <v>21</v>
      </c>
      <c r="L194">
        <v>19</v>
      </c>
      <c r="M194">
        <v>5</v>
      </c>
      <c r="N194">
        <v>0</v>
      </c>
      <c r="O194">
        <v>30</v>
      </c>
      <c r="P194">
        <v>1</v>
      </c>
      <c r="Q194">
        <v>0</v>
      </c>
      <c r="R194">
        <v>0</v>
      </c>
      <c r="S194">
        <v>0</v>
      </c>
      <c r="T194">
        <v>3</v>
      </c>
      <c r="U194">
        <v>1</v>
      </c>
      <c r="V194">
        <v>0.27100000000000002</v>
      </c>
      <c r="W194">
        <v>0.32900000000000001</v>
      </c>
      <c r="X194" s="1">
        <v>0.35699999999999998</v>
      </c>
      <c r="Y194" s="1">
        <v>0.85099999999999998</v>
      </c>
      <c r="Z194" s="1">
        <v>0.58199999999999996</v>
      </c>
      <c r="AA194" s="1">
        <v>0.61599999999999999</v>
      </c>
      <c r="AB194" s="1">
        <v>0.84899999999999998</v>
      </c>
      <c r="AC194" s="1">
        <v>0.77100000000000002</v>
      </c>
      <c r="AD194" s="1">
        <v>0.45600000000000002</v>
      </c>
      <c r="AE194" s="1">
        <v>0.64500000000000002</v>
      </c>
      <c r="AF194" s="1">
        <v>0.13300000000000001</v>
      </c>
      <c r="AG194" s="1">
        <v>0.04</v>
      </c>
      <c r="AH194" s="1">
        <v>0.24199999999999999</v>
      </c>
      <c r="AI194" s="1">
        <v>0.20199999999999999</v>
      </c>
      <c r="AJ194" s="1">
        <v>2.7144120969157109E-2</v>
      </c>
      <c r="AK194" s="1">
        <v>0.1871648855243811</v>
      </c>
      <c r="AL194" s="1">
        <v>0.16002076455522399</v>
      </c>
      <c r="AM194" s="1">
        <f>Table4[[#This Row],[Diff]]-Table4[[#This Row],[xDiff]]</f>
        <v>4.1979235444775997E-2</v>
      </c>
    </row>
    <row r="195" spans="1:39" x14ac:dyDescent="0.25">
      <c r="A195" t="s">
        <v>243</v>
      </c>
      <c r="B195" t="s">
        <v>81</v>
      </c>
      <c r="C195">
        <v>39</v>
      </c>
      <c r="D195">
        <v>130</v>
      </c>
      <c r="E195">
        <v>135</v>
      </c>
      <c r="F195">
        <v>33</v>
      </c>
      <c r="G195">
        <v>17</v>
      </c>
      <c r="H195">
        <v>3</v>
      </c>
      <c r="I195">
        <v>0</v>
      </c>
      <c r="J195">
        <v>13</v>
      </c>
      <c r="K195">
        <v>19</v>
      </c>
      <c r="L195">
        <v>27</v>
      </c>
      <c r="M195">
        <v>2</v>
      </c>
      <c r="N195">
        <v>0</v>
      </c>
      <c r="O195">
        <v>36</v>
      </c>
      <c r="P195">
        <v>1</v>
      </c>
      <c r="Q195">
        <v>2</v>
      </c>
      <c r="R195">
        <v>0</v>
      </c>
      <c r="S195">
        <v>2</v>
      </c>
      <c r="T195">
        <v>2</v>
      </c>
      <c r="U195">
        <v>1</v>
      </c>
      <c r="V195">
        <v>0.254</v>
      </c>
      <c r="W195">
        <v>0.34499999999999997</v>
      </c>
      <c r="X195" s="1">
        <v>0.51200000000000001</v>
      </c>
      <c r="Y195" s="1">
        <v>0.80400000000000005</v>
      </c>
      <c r="Z195" s="1">
        <v>0.64300000000000002</v>
      </c>
      <c r="AA195" s="1">
        <v>0.56000000000000005</v>
      </c>
      <c r="AB195" s="1">
        <v>0.86299999999999999</v>
      </c>
      <c r="AC195" s="1">
        <v>0.73</v>
      </c>
      <c r="AD195" s="1">
        <v>0.44900000000000001</v>
      </c>
      <c r="AE195" s="1">
        <v>0.70399999999999996</v>
      </c>
      <c r="AF195" s="1">
        <v>0.17399999999999999</v>
      </c>
      <c r="AG195" s="1">
        <v>1.4999999999999999E-2</v>
      </c>
      <c r="AH195" s="1">
        <v>0.26700000000000002</v>
      </c>
      <c r="AI195" s="1">
        <v>0.252</v>
      </c>
      <c r="AJ195" s="1">
        <v>0</v>
      </c>
      <c r="AK195" s="1">
        <v>0.21078741399441131</v>
      </c>
      <c r="AL195" s="1">
        <v>0.21078741399441131</v>
      </c>
      <c r="AM195" s="1">
        <f>Table4[[#This Row],[Diff]]-Table4[[#This Row],[xDiff]]</f>
        <v>4.1212586005588692E-2</v>
      </c>
    </row>
    <row r="196" spans="1:39" x14ac:dyDescent="0.25">
      <c r="A196" t="s">
        <v>184</v>
      </c>
      <c r="B196" t="s">
        <v>40</v>
      </c>
      <c r="C196">
        <v>54</v>
      </c>
      <c r="D196">
        <v>202</v>
      </c>
      <c r="E196">
        <v>233</v>
      </c>
      <c r="F196">
        <v>65</v>
      </c>
      <c r="G196">
        <v>44</v>
      </c>
      <c r="H196">
        <v>12</v>
      </c>
      <c r="I196">
        <v>0</v>
      </c>
      <c r="J196">
        <v>9</v>
      </c>
      <c r="K196">
        <v>40</v>
      </c>
      <c r="L196">
        <v>31</v>
      </c>
      <c r="M196">
        <v>24</v>
      </c>
      <c r="N196">
        <v>0</v>
      </c>
      <c r="O196">
        <v>57</v>
      </c>
      <c r="P196">
        <v>7</v>
      </c>
      <c r="Q196">
        <v>0</v>
      </c>
      <c r="R196">
        <v>0</v>
      </c>
      <c r="S196">
        <v>6</v>
      </c>
      <c r="T196">
        <v>3</v>
      </c>
      <c r="U196">
        <v>3</v>
      </c>
      <c r="V196">
        <v>0.32200000000000001</v>
      </c>
      <c r="W196">
        <v>0.40100000000000002</v>
      </c>
      <c r="X196" s="1">
        <v>0.27700000000000002</v>
      </c>
      <c r="Y196" s="1">
        <v>0.68600000000000005</v>
      </c>
      <c r="Z196" s="1">
        <v>0.442</v>
      </c>
      <c r="AA196" s="1">
        <v>0.57799999999999996</v>
      </c>
      <c r="AB196" s="1">
        <v>0.86799999999999999</v>
      </c>
      <c r="AC196" s="1">
        <v>0.76</v>
      </c>
      <c r="AD196" s="1">
        <v>0.40300000000000002</v>
      </c>
      <c r="AE196" s="1">
        <v>0.60499999999999998</v>
      </c>
      <c r="AF196" s="1">
        <v>0.106</v>
      </c>
      <c r="AG196" s="1">
        <v>0.10299999999999999</v>
      </c>
      <c r="AH196" s="1">
        <v>0.245</v>
      </c>
      <c r="AI196" s="1">
        <v>0.14200000000000002</v>
      </c>
      <c r="AJ196" s="1">
        <v>0.1167613253794665</v>
      </c>
      <c r="AK196" s="1">
        <v>0.21825644163588476</v>
      </c>
      <c r="AL196" s="1">
        <v>0.10149511625641826</v>
      </c>
      <c r="AM196" s="1">
        <f>Table4[[#This Row],[Diff]]-Table4[[#This Row],[xDiff]]</f>
        <v>4.0504883743581757E-2</v>
      </c>
    </row>
    <row r="197" spans="1:39" x14ac:dyDescent="0.25">
      <c r="A197" t="s">
        <v>228</v>
      </c>
      <c r="B197" t="s">
        <v>54</v>
      </c>
      <c r="C197">
        <v>40</v>
      </c>
      <c r="D197">
        <v>108</v>
      </c>
      <c r="E197">
        <v>126</v>
      </c>
      <c r="F197">
        <v>19</v>
      </c>
      <c r="G197">
        <v>13</v>
      </c>
      <c r="H197">
        <v>4</v>
      </c>
      <c r="I197">
        <v>0</v>
      </c>
      <c r="J197">
        <v>2</v>
      </c>
      <c r="K197">
        <v>8</v>
      </c>
      <c r="L197">
        <v>10</v>
      </c>
      <c r="M197">
        <v>16</v>
      </c>
      <c r="N197">
        <v>0</v>
      </c>
      <c r="O197">
        <v>39</v>
      </c>
      <c r="P197">
        <v>2</v>
      </c>
      <c r="Q197">
        <v>0</v>
      </c>
      <c r="R197">
        <v>0</v>
      </c>
      <c r="S197">
        <v>1</v>
      </c>
      <c r="T197">
        <v>0</v>
      </c>
      <c r="U197">
        <v>0</v>
      </c>
      <c r="V197">
        <v>0.17599999999999999</v>
      </c>
      <c r="W197">
        <v>0.26200000000000001</v>
      </c>
      <c r="X197" s="1">
        <v>0.35699999999999998</v>
      </c>
      <c r="Y197" s="1">
        <v>0.69599999999999995</v>
      </c>
      <c r="Z197" s="1">
        <v>0.48799999999999999</v>
      </c>
      <c r="AA197" s="1">
        <v>0.61199999999999999</v>
      </c>
      <c r="AB197" s="1">
        <v>0.82599999999999996</v>
      </c>
      <c r="AC197" s="1">
        <v>0.73</v>
      </c>
      <c r="AD197" s="1">
        <v>0.38700000000000001</v>
      </c>
      <c r="AE197" s="1">
        <v>0.53200000000000003</v>
      </c>
      <c r="AF197" s="1">
        <v>0.13200000000000001</v>
      </c>
      <c r="AG197" s="1">
        <v>0.127</v>
      </c>
      <c r="AH197" s="1">
        <v>0.31</v>
      </c>
      <c r="AI197" s="1">
        <v>0.183</v>
      </c>
      <c r="AJ197" s="1">
        <v>9.0067212503387728E-2</v>
      </c>
      <c r="AK197" s="1">
        <v>0.23266895368395263</v>
      </c>
      <c r="AL197" s="1">
        <v>0.1426017411805649</v>
      </c>
      <c r="AM197" s="1">
        <f>Table4[[#This Row],[Diff]]-Table4[[#This Row],[xDiff]]</f>
        <v>4.0398258819435096E-2</v>
      </c>
    </row>
    <row r="198" spans="1:39" x14ac:dyDescent="0.25">
      <c r="A198" t="s">
        <v>1795</v>
      </c>
      <c r="B198" t="s">
        <v>92</v>
      </c>
      <c r="C198">
        <v>9</v>
      </c>
      <c r="D198">
        <v>27</v>
      </c>
      <c r="E198">
        <v>33</v>
      </c>
      <c r="F198">
        <v>6</v>
      </c>
      <c r="G198">
        <v>4</v>
      </c>
      <c r="H198">
        <v>0</v>
      </c>
      <c r="I198">
        <v>0</v>
      </c>
      <c r="J198">
        <v>2</v>
      </c>
      <c r="K198">
        <v>5</v>
      </c>
      <c r="L198">
        <v>5</v>
      </c>
      <c r="M198">
        <v>5</v>
      </c>
      <c r="N198">
        <v>0</v>
      </c>
      <c r="O198">
        <v>12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0.222</v>
      </c>
      <c r="W198">
        <v>0.35499999999999998</v>
      </c>
      <c r="X198" s="1">
        <v>0.247</v>
      </c>
      <c r="Y198" s="1">
        <v>0.6</v>
      </c>
      <c r="Z198" s="1">
        <v>0.38600000000000001</v>
      </c>
      <c r="AA198" s="1">
        <v>0.435</v>
      </c>
      <c r="AB198" s="1">
        <v>0.86099999999999999</v>
      </c>
      <c r="AC198" s="1">
        <v>0.69499999999999995</v>
      </c>
      <c r="AD198" s="1">
        <v>0.39200000000000002</v>
      </c>
      <c r="AE198" s="1">
        <v>0.63600000000000001</v>
      </c>
      <c r="AF198" s="1">
        <v>0.11799999999999999</v>
      </c>
      <c r="AG198" s="1">
        <v>0.152</v>
      </c>
      <c r="AH198" s="1">
        <v>0.36399999999999999</v>
      </c>
      <c r="AI198" s="1">
        <v>0.21199999999999999</v>
      </c>
      <c r="AJ198" s="1">
        <v>0.13584588535485501</v>
      </c>
      <c r="AK198" s="1">
        <v>0.30754504724271486</v>
      </c>
      <c r="AL198" s="1">
        <v>0.17169916188785986</v>
      </c>
      <c r="AM198" s="1">
        <f>Table4[[#This Row],[Diff]]-Table4[[#This Row],[xDiff]]</f>
        <v>4.0300838112140136E-2</v>
      </c>
    </row>
    <row r="199" spans="1:39" x14ac:dyDescent="0.25">
      <c r="A199" t="s">
        <v>561</v>
      </c>
      <c r="B199" t="s">
        <v>105</v>
      </c>
      <c r="C199">
        <v>3</v>
      </c>
      <c r="D199">
        <v>6</v>
      </c>
      <c r="E199">
        <v>6</v>
      </c>
      <c r="F199">
        <v>1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0.16700000000000001</v>
      </c>
      <c r="W199">
        <v>0.14699999999999999</v>
      </c>
      <c r="X199" s="1">
        <v>0.45500000000000002</v>
      </c>
      <c r="Y199" s="1">
        <v>0.75</v>
      </c>
      <c r="Z199" s="1">
        <v>0.57899999999999996</v>
      </c>
      <c r="AA199" s="1">
        <v>0.2</v>
      </c>
      <c r="AB199" s="1">
        <v>1</v>
      </c>
      <c r="AC199" s="1">
        <v>0.63600000000000001</v>
      </c>
      <c r="AD199" s="1">
        <v>0.42099999999999999</v>
      </c>
      <c r="AE199" s="1">
        <v>0.66700000000000004</v>
      </c>
      <c r="AF199" s="1">
        <v>0.21099999999999999</v>
      </c>
      <c r="AG199" s="1">
        <v>0</v>
      </c>
      <c r="AH199" s="1">
        <v>0.33300000000000002</v>
      </c>
      <c r="AI199" s="1">
        <v>0.33300000000000002</v>
      </c>
      <c r="AJ199" s="1">
        <v>0</v>
      </c>
      <c r="AK199" s="1">
        <v>0.29293857950192415</v>
      </c>
      <c r="AL199" s="1">
        <v>0.29293857950192415</v>
      </c>
      <c r="AM199" s="1">
        <f>Table4[[#This Row],[Diff]]-Table4[[#This Row],[xDiff]]</f>
        <v>4.0061420498075873E-2</v>
      </c>
    </row>
    <row r="200" spans="1:39" x14ac:dyDescent="0.25">
      <c r="A200" t="s">
        <v>133</v>
      </c>
      <c r="B200" t="s">
        <v>46</v>
      </c>
      <c r="C200">
        <v>57</v>
      </c>
      <c r="D200">
        <v>195</v>
      </c>
      <c r="E200">
        <v>223</v>
      </c>
      <c r="F200">
        <v>44</v>
      </c>
      <c r="G200">
        <v>33</v>
      </c>
      <c r="H200">
        <v>3</v>
      </c>
      <c r="I200">
        <v>0</v>
      </c>
      <c r="J200">
        <v>8</v>
      </c>
      <c r="K200">
        <v>22</v>
      </c>
      <c r="L200">
        <v>22</v>
      </c>
      <c r="M200">
        <v>22</v>
      </c>
      <c r="N200">
        <v>4</v>
      </c>
      <c r="O200">
        <v>59</v>
      </c>
      <c r="P200">
        <v>2</v>
      </c>
      <c r="Q200">
        <v>4</v>
      </c>
      <c r="R200">
        <v>0</v>
      </c>
      <c r="S200">
        <v>3</v>
      </c>
      <c r="T200">
        <v>0</v>
      </c>
      <c r="U200">
        <v>0</v>
      </c>
      <c r="V200">
        <v>0.22600000000000001</v>
      </c>
      <c r="W200">
        <v>0.28599999999999998</v>
      </c>
      <c r="X200" s="1">
        <v>0.30499999999999999</v>
      </c>
      <c r="Y200" s="1">
        <v>0.71899999999999997</v>
      </c>
      <c r="Z200" s="1">
        <v>0.46</v>
      </c>
      <c r="AA200" s="1">
        <v>0.58499999999999996</v>
      </c>
      <c r="AB200" s="1">
        <v>0.77</v>
      </c>
      <c r="AC200" s="1">
        <v>0.69299999999999995</v>
      </c>
      <c r="AD200" s="1">
        <v>0.373</v>
      </c>
      <c r="AE200" s="1">
        <v>0.49299999999999999</v>
      </c>
      <c r="AF200" s="1">
        <v>0.14099999999999999</v>
      </c>
      <c r="AG200" s="1">
        <v>9.9000000000000005E-2</v>
      </c>
      <c r="AH200" s="1">
        <v>0.26500000000000001</v>
      </c>
      <c r="AI200" s="1">
        <v>0.16600000000000001</v>
      </c>
      <c r="AJ200" s="1">
        <v>0.13380709255310572</v>
      </c>
      <c r="AK200" s="1">
        <v>0.25989598297676764</v>
      </c>
      <c r="AL200" s="1">
        <v>0.12608889042366192</v>
      </c>
      <c r="AM200" s="1">
        <f>Table4[[#This Row],[Diff]]-Table4[[#This Row],[xDiff]]</f>
        <v>3.9911109576338089E-2</v>
      </c>
    </row>
    <row r="201" spans="1:39" x14ac:dyDescent="0.25">
      <c r="A201" t="s">
        <v>385</v>
      </c>
      <c r="B201" t="s">
        <v>44</v>
      </c>
      <c r="C201">
        <v>30</v>
      </c>
      <c r="D201">
        <v>97</v>
      </c>
      <c r="E201">
        <v>108</v>
      </c>
      <c r="F201">
        <v>26</v>
      </c>
      <c r="G201">
        <v>12</v>
      </c>
      <c r="H201">
        <v>9</v>
      </c>
      <c r="I201">
        <v>0</v>
      </c>
      <c r="J201">
        <v>5</v>
      </c>
      <c r="K201">
        <v>19</v>
      </c>
      <c r="L201">
        <v>14</v>
      </c>
      <c r="M201">
        <v>7</v>
      </c>
      <c r="N201">
        <v>0</v>
      </c>
      <c r="O201">
        <v>34</v>
      </c>
      <c r="P201">
        <v>3</v>
      </c>
      <c r="Q201">
        <v>1</v>
      </c>
      <c r="R201">
        <v>0</v>
      </c>
      <c r="S201">
        <v>1</v>
      </c>
      <c r="T201">
        <v>1</v>
      </c>
      <c r="U201">
        <v>1</v>
      </c>
      <c r="V201">
        <v>0.26800000000000002</v>
      </c>
      <c r="W201">
        <v>0.35799999999999998</v>
      </c>
      <c r="X201" s="1">
        <v>0.28899999999999998</v>
      </c>
      <c r="Y201" s="1">
        <v>0.58399999999999996</v>
      </c>
      <c r="Z201" s="1">
        <v>0.40799999999999997</v>
      </c>
      <c r="AA201" s="1">
        <v>0.51900000000000002</v>
      </c>
      <c r="AB201" s="1">
        <v>0.81499999999999995</v>
      </c>
      <c r="AC201" s="1">
        <v>0.69</v>
      </c>
      <c r="AD201" s="1">
        <v>0.40400000000000003</v>
      </c>
      <c r="AE201" s="1">
        <v>0.59299999999999997</v>
      </c>
      <c r="AF201" s="1">
        <v>0.127</v>
      </c>
      <c r="AG201" s="1">
        <v>6.5000000000000002E-2</v>
      </c>
      <c r="AH201" s="1">
        <v>0.315</v>
      </c>
      <c r="AI201" s="1">
        <v>0.25</v>
      </c>
      <c r="AJ201" s="1">
        <v>0.10748424619795707</v>
      </c>
      <c r="AK201" s="1">
        <v>0.31818482040672325</v>
      </c>
      <c r="AL201" s="1">
        <v>0.21070057420876617</v>
      </c>
      <c r="AM201" s="1">
        <f>Table4[[#This Row],[Diff]]-Table4[[#This Row],[xDiff]]</f>
        <v>3.9299425791233827E-2</v>
      </c>
    </row>
    <row r="202" spans="1:39" x14ac:dyDescent="0.25">
      <c r="A202" t="s">
        <v>138</v>
      </c>
      <c r="B202" t="s">
        <v>70</v>
      </c>
      <c r="C202">
        <v>57</v>
      </c>
      <c r="D202">
        <v>232</v>
      </c>
      <c r="E202">
        <v>248</v>
      </c>
      <c r="F202">
        <v>61</v>
      </c>
      <c r="G202">
        <v>33</v>
      </c>
      <c r="H202">
        <v>16</v>
      </c>
      <c r="I202">
        <v>1</v>
      </c>
      <c r="J202">
        <v>11</v>
      </c>
      <c r="K202">
        <v>32</v>
      </c>
      <c r="L202">
        <v>43</v>
      </c>
      <c r="M202">
        <v>13</v>
      </c>
      <c r="N202">
        <v>0</v>
      </c>
      <c r="O202">
        <v>67</v>
      </c>
      <c r="P202">
        <v>3</v>
      </c>
      <c r="Q202">
        <v>0</v>
      </c>
      <c r="R202">
        <v>0</v>
      </c>
      <c r="S202">
        <v>8</v>
      </c>
      <c r="T202">
        <v>0</v>
      </c>
      <c r="U202">
        <v>0</v>
      </c>
      <c r="V202">
        <v>0.26300000000000001</v>
      </c>
      <c r="W202">
        <v>0.33700000000000002</v>
      </c>
      <c r="X202" s="1">
        <v>0.42299999999999999</v>
      </c>
      <c r="Y202" s="1">
        <v>0.751</v>
      </c>
      <c r="Z202" s="1">
        <v>0.54600000000000004</v>
      </c>
      <c r="AA202" s="1">
        <v>0.65</v>
      </c>
      <c r="AB202" s="1">
        <v>0.75600000000000001</v>
      </c>
      <c r="AC202" s="1">
        <v>0.70499999999999996</v>
      </c>
      <c r="AD202" s="1">
        <v>0.373</v>
      </c>
      <c r="AE202" s="1">
        <v>0.64900000000000002</v>
      </c>
      <c r="AF202" s="1">
        <v>0.161</v>
      </c>
      <c r="AG202" s="1">
        <v>5.1999999999999998E-2</v>
      </c>
      <c r="AH202" s="1">
        <v>0.27</v>
      </c>
      <c r="AI202" s="1">
        <v>0.21800000000000003</v>
      </c>
      <c r="AJ202" s="1">
        <v>7.1725867283940425E-2</v>
      </c>
      <c r="AK202" s="1">
        <v>0.25043901102218874</v>
      </c>
      <c r="AL202" s="1">
        <v>0.17871314373824831</v>
      </c>
      <c r="AM202" s="1">
        <f>Table4[[#This Row],[Diff]]-Table4[[#This Row],[xDiff]]</f>
        <v>3.9286856261751713E-2</v>
      </c>
    </row>
    <row r="203" spans="1:39" x14ac:dyDescent="0.25">
      <c r="A203" t="s">
        <v>406</v>
      </c>
      <c r="B203" t="s">
        <v>90</v>
      </c>
      <c r="C203">
        <v>51</v>
      </c>
      <c r="D203">
        <v>184</v>
      </c>
      <c r="E203">
        <v>206</v>
      </c>
      <c r="F203">
        <v>59</v>
      </c>
      <c r="G203">
        <v>48</v>
      </c>
      <c r="H203">
        <v>8</v>
      </c>
      <c r="I203">
        <v>2</v>
      </c>
      <c r="J203">
        <v>1</v>
      </c>
      <c r="K203">
        <v>26</v>
      </c>
      <c r="L203">
        <v>17</v>
      </c>
      <c r="M203">
        <v>14</v>
      </c>
      <c r="N203">
        <v>0</v>
      </c>
      <c r="O203">
        <v>38</v>
      </c>
      <c r="P203">
        <v>2</v>
      </c>
      <c r="Q203">
        <v>3</v>
      </c>
      <c r="R203">
        <v>1</v>
      </c>
      <c r="S203">
        <v>3</v>
      </c>
      <c r="T203">
        <v>8</v>
      </c>
      <c r="U203">
        <v>2</v>
      </c>
      <c r="V203">
        <v>0.32100000000000001</v>
      </c>
      <c r="W203">
        <v>0.33800000000000002</v>
      </c>
      <c r="X203" s="1">
        <v>0.32300000000000001</v>
      </c>
      <c r="Y203" s="1">
        <v>0.73399999999999999</v>
      </c>
      <c r="Z203" s="1">
        <v>0.502</v>
      </c>
      <c r="AA203" s="1">
        <v>0.72099999999999997</v>
      </c>
      <c r="AB203" s="1">
        <v>0.89900000000000002</v>
      </c>
      <c r="AC203" s="1">
        <v>0.83399999999999996</v>
      </c>
      <c r="AD203" s="1">
        <v>0.435</v>
      </c>
      <c r="AE203" s="1">
        <v>0.57299999999999995</v>
      </c>
      <c r="AF203" s="1">
        <v>8.3000000000000004E-2</v>
      </c>
      <c r="AG203" s="1">
        <v>6.8000000000000005E-2</v>
      </c>
      <c r="AH203" s="1">
        <v>0.184</v>
      </c>
      <c r="AI203" s="1">
        <v>0.11599999999999999</v>
      </c>
      <c r="AJ203" s="1">
        <v>6.7596008308097227E-2</v>
      </c>
      <c r="AK203" s="1">
        <v>0.14456560434031684</v>
      </c>
      <c r="AL203" s="1">
        <v>7.6969596032219617E-2</v>
      </c>
      <c r="AM203" s="1">
        <f>Table4[[#This Row],[Diff]]-Table4[[#This Row],[xDiff]]</f>
        <v>3.9030403967780375E-2</v>
      </c>
    </row>
    <row r="204" spans="1:39" x14ac:dyDescent="0.25">
      <c r="A204" t="s">
        <v>524</v>
      </c>
      <c r="B204" t="s">
        <v>54</v>
      </c>
      <c r="C204">
        <v>9</v>
      </c>
      <c r="D204">
        <v>25</v>
      </c>
      <c r="E204">
        <v>28</v>
      </c>
      <c r="F204">
        <v>3</v>
      </c>
      <c r="G204">
        <v>1</v>
      </c>
      <c r="H204">
        <v>1</v>
      </c>
      <c r="I204">
        <v>0</v>
      </c>
      <c r="J204">
        <v>1</v>
      </c>
      <c r="K204">
        <v>3</v>
      </c>
      <c r="L204">
        <v>2</v>
      </c>
      <c r="M204">
        <v>3</v>
      </c>
      <c r="N204">
        <v>0</v>
      </c>
      <c r="O204">
        <v>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0.12</v>
      </c>
      <c r="W204">
        <v>0.221</v>
      </c>
      <c r="X204" s="1">
        <v>0.28599999999999998</v>
      </c>
      <c r="Y204" s="1">
        <v>0.67900000000000005</v>
      </c>
      <c r="Z204" s="1">
        <v>0.44600000000000001</v>
      </c>
      <c r="AA204" s="1">
        <v>0.5</v>
      </c>
      <c r="AB204" s="1">
        <v>0.83299999999999996</v>
      </c>
      <c r="AC204" s="1">
        <v>0.70699999999999996</v>
      </c>
      <c r="AD204" s="1">
        <v>0.40799999999999997</v>
      </c>
      <c r="AE204" s="1">
        <v>0.5</v>
      </c>
      <c r="AF204" s="1">
        <v>0.13100000000000001</v>
      </c>
      <c r="AG204" s="1">
        <v>0.107</v>
      </c>
      <c r="AH204" s="1">
        <v>0.28599999999999998</v>
      </c>
      <c r="AI204" s="1">
        <v>0.17899999999999999</v>
      </c>
      <c r="AJ204" s="1">
        <v>0.1166652503908871</v>
      </c>
      <c r="AK204" s="1">
        <v>0.25665143378887645</v>
      </c>
      <c r="AL204" s="1">
        <v>0.13998618339798935</v>
      </c>
      <c r="AM204" s="1">
        <f>Table4[[#This Row],[Diff]]-Table4[[#This Row],[xDiff]]</f>
        <v>3.9013816602010642E-2</v>
      </c>
    </row>
    <row r="205" spans="1:39" x14ac:dyDescent="0.25">
      <c r="A205" t="s">
        <v>441</v>
      </c>
      <c r="B205" t="s">
        <v>73</v>
      </c>
      <c r="C205">
        <v>51</v>
      </c>
      <c r="D205">
        <v>166</v>
      </c>
      <c r="E205">
        <v>192</v>
      </c>
      <c r="F205">
        <v>40</v>
      </c>
      <c r="G205">
        <v>18</v>
      </c>
      <c r="H205">
        <v>12</v>
      </c>
      <c r="I205">
        <v>2</v>
      </c>
      <c r="J205">
        <v>8</v>
      </c>
      <c r="K205">
        <v>23</v>
      </c>
      <c r="L205">
        <v>23</v>
      </c>
      <c r="M205">
        <v>21</v>
      </c>
      <c r="N205">
        <v>2</v>
      </c>
      <c r="O205">
        <v>38</v>
      </c>
      <c r="P205">
        <v>5</v>
      </c>
      <c r="Q205">
        <v>0</v>
      </c>
      <c r="R205">
        <v>0</v>
      </c>
      <c r="S205">
        <v>1</v>
      </c>
      <c r="T205">
        <v>8</v>
      </c>
      <c r="U205">
        <v>1</v>
      </c>
      <c r="V205">
        <v>0.24099999999999999</v>
      </c>
      <c r="W205">
        <v>0.35099999999999998</v>
      </c>
      <c r="X205" s="1">
        <v>0.25900000000000001</v>
      </c>
      <c r="Y205" s="1">
        <v>0.66900000000000004</v>
      </c>
      <c r="Z205" s="1">
        <v>0.434</v>
      </c>
      <c r="AA205" s="1">
        <v>0.70499999999999996</v>
      </c>
      <c r="AB205" s="1">
        <v>0.89700000000000002</v>
      </c>
      <c r="AC205" s="1">
        <v>0.83099999999999996</v>
      </c>
      <c r="AD205" s="1">
        <v>0.42599999999999999</v>
      </c>
      <c r="AE205" s="1">
        <v>0.54200000000000004</v>
      </c>
      <c r="AF205" s="1">
        <v>7.2999999999999995E-2</v>
      </c>
      <c r="AG205" s="1">
        <v>0.109</v>
      </c>
      <c r="AH205" s="1">
        <v>0.19800000000000001</v>
      </c>
      <c r="AI205" s="1">
        <v>8.900000000000001E-2</v>
      </c>
      <c r="AJ205" s="1">
        <v>0.1062897996709858</v>
      </c>
      <c r="AK205" s="1">
        <v>0.15701693247665632</v>
      </c>
      <c r="AL205" s="1">
        <v>5.0727132805670525E-2</v>
      </c>
      <c r="AM205" s="1">
        <f>Table4[[#This Row],[Diff]]-Table4[[#This Row],[xDiff]]</f>
        <v>3.8272867194329485E-2</v>
      </c>
    </row>
    <row r="206" spans="1:39" x14ac:dyDescent="0.25">
      <c r="A206" t="s">
        <v>450</v>
      </c>
      <c r="B206" t="s">
        <v>73</v>
      </c>
      <c r="C206">
        <v>24</v>
      </c>
      <c r="D206">
        <v>56</v>
      </c>
      <c r="E206">
        <v>61</v>
      </c>
      <c r="F206">
        <v>13</v>
      </c>
      <c r="G206">
        <v>8</v>
      </c>
      <c r="H206">
        <v>3</v>
      </c>
      <c r="I206">
        <v>0</v>
      </c>
      <c r="J206">
        <v>2</v>
      </c>
      <c r="K206">
        <v>8</v>
      </c>
      <c r="L206">
        <v>8</v>
      </c>
      <c r="M206">
        <v>5</v>
      </c>
      <c r="N206">
        <v>0</v>
      </c>
      <c r="O206">
        <v>13</v>
      </c>
      <c r="P206">
        <v>0</v>
      </c>
      <c r="Q206">
        <v>0</v>
      </c>
      <c r="R206">
        <v>0</v>
      </c>
      <c r="S206">
        <v>3</v>
      </c>
      <c r="T206">
        <v>0</v>
      </c>
      <c r="U206">
        <v>0</v>
      </c>
      <c r="V206">
        <v>0.23200000000000001</v>
      </c>
      <c r="W206">
        <v>0.29899999999999999</v>
      </c>
      <c r="X206" s="1">
        <v>0.33300000000000002</v>
      </c>
      <c r="Y206" s="1">
        <v>0.77200000000000002</v>
      </c>
      <c r="Z206" s="1">
        <v>0.51300000000000001</v>
      </c>
      <c r="AA206" s="1">
        <v>0.59099999999999997</v>
      </c>
      <c r="AB206" s="1">
        <v>0.91500000000000004</v>
      </c>
      <c r="AC206" s="1">
        <v>0.79100000000000004</v>
      </c>
      <c r="AD206" s="1">
        <v>0.41099999999999998</v>
      </c>
      <c r="AE206" s="1">
        <v>0.67200000000000004</v>
      </c>
      <c r="AF206" s="1">
        <v>0.107</v>
      </c>
      <c r="AG206" s="1">
        <v>8.2000000000000003E-2</v>
      </c>
      <c r="AH206" s="1">
        <v>0.21299999999999999</v>
      </c>
      <c r="AI206" s="1">
        <v>0.13100000000000001</v>
      </c>
      <c r="AJ206" s="1">
        <v>7.8050859439324993E-2</v>
      </c>
      <c r="AK206" s="1">
        <v>0.17115838062645361</v>
      </c>
      <c r="AL206" s="1">
        <v>9.3107521187128617E-2</v>
      </c>
      <c r="AM206" s="1">
        <f>Table4[[#This Row],[Diff]]-Table4[[#This Row],[xDiff]]</f>
        <v>3.7892478812871389E-2</v>
      </c>
    </row>
    <row r="207" spans="1:39" x14ac:dyDescent="0.25">
      <c r="A207" t="s">
        <v>79</v>
      </c>
      <c r="B207" t="s">
        <v>78</v>
      </c>
      <c r="C207">
        <v>42</v>
      </c>
      <c r="D207">
        <v>153</v>
      </c>
      <c r="E207">
        <v>180</v>
      </c>
      <c r="F207">
        <v>37</v>
      </c>
      <c r="G207">
        <v>18</v>
      </c>
      <c r="H207">
        <v>12</v>
      </c>
      <c r="I207">
        <v>1</v>
      </c>
      <c r="J207">
        <v>6</v>
      </c>
      <c r="K207">
        <v>19</v>
      </c>
      <c r="L207">
        <v>22</v>
      </c>
      <c r="M207">
        <v>24</v>
      </c>
      <c r="N207">
        <v>1</v>
      </c>
      <c r="O207">
        <v>26</v>
      </c>
      <c r="P207">
        <v>2</v>
      </c>
      <c r="Q207">
        <v>1</v>
      </c>
      <c r="R207">
        <v>0</v>
      </c>
      <c r="S207">
        <v>2</v>
      </c>
      <c r="T207">
        <v>0</v>
      </c>
      <c r="U207">
        <v>0</v>
      </c>
      <c r="V207">
        <v>0.24199999999999999</v>
      </c>
      <c r="W207">
        <v>0.34499999999999997</v>
      </c>
      <c r="X207" s="1">
        <v>0.21099999999999999</v>
      </c>
      <c r="Y207" s="1">
        <v>0.58599999999999997</v>
      </c>
      <c r="Z207" s="1">
        <v>0.36099999999999999</v>
      </c>
      <c r="AA207" s="1">
        <v>0.73099999999999998</v>
      </c>
      <c r="AB207" s="1">
        <v>0.93600000000000005</v>
      </c>
      <c r="AC207" s="1">
        <v>0.86499999999999999</v>
      </c>
      <c r="AD207" s="1">
        <v>0.40100000000000002</v>
      </c>
      <c r="AE207" s="1">
        <v>0.49399999999999999</v>
      </c>
      <c r="AF207" s="1">
        <v>4.9000000000000002E-2</v>
      </c>
      <c r="AG207" s="1">
        <v>0.13300000000000001</v>
      </c>
      <c r="AH207" s="1">
        <v>0.14399999999999999</v>
      </c>
      <c r="AI207" s="1">
        <v>1.0999999999999982E-2</v>
      </c>
      <c r="AJ207" s="1">
        <v>0.1509117580398793</v>
      </c>
      <c r="AK207" s="1">
        <v>0.12412463813597199</v>
      </c>
      <c r="AL207" s="1">
        <v>-2.6787119903907308E-2</v>
      </c>
      <c r="AM207" s="1">
        <f>Table4[[#This Row],[Diff]]-Table4[[#This Row],[xDiff]]</f>
        <v>3.778711990390729E-2</v>
      </c>
    </row>
    <row r="208" spans="1:39" x14ac:dyDescent="0.25">
      <c r="A208" t="s">
        <v>217</v>
      </c>
      <c r="B208" t="s">
        <v>105</v>
      </c>
      <c r="C208">
        <v>59</v>
      </c>
      <c r="D208">
        <v>222</v>
      </c>
      <c r="E208">
        <v>235</v>
      </c>
      <c r="F208">
        <v>45</v>
      </c>
      <c r="G208">
        <v>27</v>
      </c>
      <c r="H208">
        <v>9</v>
      </c>
      <c r="I208">
        <v>1</v>
      </c>
      <c r="J208">
        <v>8</v>
      </c>
      <c r="K208">
        <v>27</v>
      </c>
      <c r="L208">
        <v>24</v>
      </c>
      <c r="M208">
        <v>7</v>
      </c>
      <c r="N208">
        <v>0</v>
      </c>
      <c r="O208">
        <v>75</v>
      </c>
      <c r="P208">
        <v>4</v>
      </c>
      <c r="Q208">
        <v>2</v>
      </c>
      <c r="R208">
        <v>0</v>
      </c>
      <c r="S208">
        <v>8</v>
      </c>
      <c r="T208">
        <v>3</v>
      </c>
      <c r="U208">
        <v>0</v>
      </c>
      <c r="V208">
        <v>0.20300000000000001</v>
      </c>
      <c r="W208">
        <v>0.25600000000000001</v>
      </c>
      <c r="X208" s="1">
        <v>0.40600000000000003</v>
      </c>
      <c r="Y208" s="1">
        <v>0.73</v>
      </c>
      <c r="Z208" s="1">
        <v>0.52900000000000003</v>
      </c>
      <c r="AA208" s="1">
        <v>0.52</v>
      </c>
      <c r="AB208" s="1">
        <v>0.746</v>
      </c>
      <c r="AC208" s="1">
        <v>0.63800000000000001</v>
      </c>
      <c r="AD208" s="1">
        <v>0.38</v>
      </c>
      <c r="AE208" s="1">
        <v>0.626</v>
      </c>
      <c r="AF208" s="1">
        <v>0.191</v>
      </c>
      <c r="AG208" s="1">
        <v>0.03</v>
      </c>
      <c r="AH208" s="1">
        <v>0.31900000000000001</v>
      </c>
      <c r="AI208" s="1">
        <v>0.28900000000000003</v>
      </c>
      <c r="AJ208" s="1">
        <v>6.4887008740853555E-2</v>
      </c>
      <c r="AK208" s="1">
        <v>0.316101268627559</v>
      </c>
      <c r="AL208" s="1">
        <v>0.25121425988670543</v>
      </c>
      <c r="AM208" s="1">
        <f>Table4[[#This Row],[Diff]]-Table4[[#This Row],[xDiff]]</f>
        <v>3.7785740113294608E-2</v>
      </c>
    </row>
    <row r="209" spans="1:39" x14ac:dyDescent="0.25">
      <c r="A209" t="s">
        <v>124</v>
      </c>
      <c r="B209" t="s">
        <v>90</v>
      </c>
      <c r="C209">
        <v>59</v>
      </c>
      <c r="D209">
        <v>235</v>
      </c>
      <c r="E209">
        <v>259</v>
      </c>
      <c r="F209">
        <v>68</v>
      </c>
      <c r="G209">
        <v>40</v>
      </c>
      <c r="H209">
        <v>13</v>
      </c>
      <c r="I209">
        <v>4</v>
      </c>
      <c r="J209">
        <v>11</v>
      </c>
      <c r="K209">
        <v>41</v>
      </c>
      <c r="L209">
        <v>28</v>
      </c>
      <c r="M209">
        <v>24</v>
      </c>
      <c r="N209">
        <v>1</v>
      </c>
      <c r="O209">
        <v>63</v>
      </c>
      <c r="P209">
        <v>0</v>
      </c>
      <c r="Q209">
        <v>0</v>
      </c>
      <c r="R209">
        <v>0</v>
      </c>
      <c r="S209">
        <v>5</v>
      </c>
      <c r="T209">
        <v>15</v>
      </c>
      <c r="U209">
        <v>3</v>
      </c>
      <c r="V209">
        <v>0.28899999999999998</v>
      </c>
      <c r="W209">
        <v>0.37</v>
      </c>
      <c r="X209" s="1">
        <v>0.30599999999999999</v>
      </c>
      <c r="Y209" s="1">
        <v>0.67700000000000005</v>
      </c>
      <c r="Z209" s="1">
        <v>0.45800000000000002</v>
      </c>
      <c r="AA209" s="1">
        <v>0.67400000000000004</v>
      </c>
      <c r="AB209" s="1">
        <v>0.82899999999999996</v>
      </c>
      <c r="AC209" s="1">
        <v>0.76800000000000002</v>
      </c>
      <c r="AD209" s="1">
        <v>0.40899999999999997</v>
      </c>
      <c r="AE209" s="1">
        <v>0.54100000000000004</v>
      </c>
      <c r="AF209" s="1">
        <v>0.106</v>
      </c>
      <c r="AG209" s="1">
        <v>9.2999999999999999E-2</v>
      </c>
      <c r="AH209" s="1">
        <v>0.24299999999999999</v>
      </c>
      <c r="AI209" s="1">
        <v>0.15</v>
      </c>
      <c r="AJ209" s="1">
        <v>0.1008893547776291</v>
      </c>
      <c r="AK209" s="1">
        <v>0.21322925863254677</v>
      </c>
      <c r="AL209" s="1">
        <v>0.11233990385491767</v>
      </c>
      <c r="AM209" s="1">
        <f>Table4[[#This Row],[Diff]]-Table4[[#This Row],[xDiff]]</f>
        <v>3.7660096145082325E-2</v>
      </c>
    </row>
    <row r="210" spans="1:39" x14ac:dyDescent="0.25">
      <c r="A210" t="s">
        <v>268</v>
      </c>
      <c r="B210" t="s">
        <v>120</v>
      </c>
      <c r="C210">
        <v>39</v>
      </c>
      <c r="D210">
        <v>131</v>
      </c>
      <c r="E210">
        <v>160</v>
      </c>
      <c r="F210">
        <v>35</v>
      </c>
      <c r="G210">
        <v>20</v>
      </c>
      <c r="H210">
        <v>6</v>
      </c>
      <c r="I210">
        <v>1</v>
      </c>
      <c r="J210">
        <v>8</v>
      </c>
      <c r="K210">
        <v>24</v>
      </c>
      <c r="L210">
        <v>26</v>
      </c>
      <c r="M210">
        <v>25</v>
      </c>
      <c r="N210">
        <v>0</v>
      </c>
      <c r="O210">
        <v>44</v>
      </c>
      <c r="P210">
        <v>3</v>
      </c>
      <c r="Q210">
        <v>1</v>
      </c>
      <c r="R210">
        <v>0</v>
      </c>
      <c r="S210">
        <v>5</v>
      </c>
      <c r="T210">
        <v>3</v>
      </c>
      <c r="U210">
        <v>0</v>
      </c>
      <c r="V210">
        <v>0.26700000000000002</v>
      </c>
      <c r="W210">
        <v>0.38800000000000001</v>
      </c>
      <c r="X210" s="1">
        <v>0.17799999999999999</v>
      </c>
      <c r="Y210" s="1">
        <v>0.625</v>
      </c>
      <c r="Z210" s="1">
        <v>0.35199999999999998</v>
      </c>
      <c r="AA210" s="1">
        <v>0.41299999999999998</v>
      </c>
      <c r="AB210" s="1">
        <v>0.82</v>
      </c>
      <c r="AC210" s="1">
        <v>0.69399999999999995</v>
      </c>
      <c r="AD210" s="1">
        <v>0.38800000000000001</v>
      </c>
      <c r="AE210" s="1">
        <v>0.55600000000000005</v>
      </c>
      <c r="AF210" s="1">
        <v>0.108</v>
      </c>
      <c r="AG210" s="1">
        <v>0.156</v>
      </c>
      <c r="AH210" s="1">
        <v>0.27500000000000002</v>
      </c>
      <c r="AI210" s="1">
        <v>0.11900000000000002</v>
      </c>
      <c r="AJ210" s="1">
        <v>0.20462331377160484</v>
      </c>
      <c r="AK210" s="1">
        <v>0.28632872383648011</v>
      </c>
      <c r="AL210" s="1">
        <v>8.1705410064875278E-2</v>
      </c>
      <c r="AM210" s="1">
        <f>Table4[[#This Row],[Diff]]-Table4[[#This Row],[xDiff]]</f>
        <v>3.7294589935124745E-2</v>
      </c>
    </row>
    <row r="211" spans="1:39" x14ac:dyDescent="0.25">
      <c r="A211" t="s">
        <v>1696</v>
      </c>
      <c r="B211" t="s">
        <v>54</v>
      </c>
      <c r="C211">
        <v>16</v>
      </c>
      <c r="D211">
        <v>36</v>
      </c>
      <c r="E211">
        <v>36</v>
      </c>
      <c r="F211">
        <v>10</v>
      </c>
      <c r="G211">
        <v>7</v>
      </c>
      <c r="H211">
        <v>3</v>
      </c>
      <c r="I211">
        <v>0</v>
      </c>
      <c r="J211">
        <v>0</v>
      </c>
      <c r="K211">
        <v>2</v>
      </c>
      <c r="L211">
        <v>4</v>
      </c>
      <c r="M211">
        <v>0</v>
      </c>
      <c r="N211">
        <v>0</v>
      </c>
      <c r="O211">
        <v>7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0.27800000000000002</v>
      </c>
      <c r="W211">
        <v>0.27500000000000002</v>
      </c>
      <c r="X211" s="1">
        <v>0.27500000000000002</v>
      </c>
      <c r="Y211" s="1">
        <v>0.629</v>
      </c>
      <c r="Z211" s="1">
        <v>0.43</v>
      </c>
      <c r="AA211" s="1">
        <v>0.72699999999999998</v>
      </c>
      <c r="AB211" s="1">
        <v>0.79500000000000004</v>
      </c>
      <c r="AC211" s="1">
        <v>0.77</v>
      </c>
      <c r="AD211" s="1">
        <v>0.437</v>
      </c>
      <c r="AE211" s="1">
        <v>0.61099999999999999</v>
      </c>
      <c r="AF211" s="1">
        <v>9.9000000000000005E-2</v>
      </c>
      <c r="AG211" s="1">
        <v>0</v>
      </c>
      <c r="AH211" s="1">
        <v>0.19400000000000001</v>
      </c>
      <c r="AI211" s="1">
        <v>0.19400000000000001</v>
      </c>
      <c r="AJ211" s="1">
        <v>8.9538989776683758E-2</v>
      </c>
      <c r="AK211" s="1">
        <v>0.24722746097522064</v>
      </c>
      <c r="AL211" s="1">
        <v>0.15768847119853688</v>
      </c>
      <c r="AM211" s="1">
        <f>Table4[[#This Row],[Diff]]-Table4[[#This Row],[xDiff]]</f>
        <v>3.6311528801463128E-2</v>
      </c>
    </row>
    <row r="212" spans="1:39" x14ac:dyDescent="0.25">
      <c r="A212" t="s">
        <v>381</v>
      </c>
      <c r="B212" t="s">
        <v>36</v>
      </c>
      <c r="C212">
        <v>54</v>
      </c>
      <c r="D212">
        <v>185</v>
      </c>
      <c r="E212">
        <v>205</v>
      </c>
      <c r="F212">
        <v>48</v>
      </c>
      <c r="G212">
        <v>24</v>
      </c>
      <c r="H212">
        <v>15</v>
      </c>
      <c r="I212">
        <v>1</v>
      </c>
      <c r="J212">
        <v>8</v>
      </c>
      <c r="K212">
        <v>29</v>
      </c>
      <c r="L212">
        <v>23</v>
      </c>
      <c r="M212">
        <v>20</v>
      </c>
      <c r="N212">
        <v>0</v>
      </c>
      <c r="O212">
        <v>74</v>
      </c>
      <c r="P212">
        <v>0</v>
      </c>
      <c r="Q212">
        <v>0</v>
      </c>
      <c r="R212">
        <v>0</v>
      </c>
      <c r="S212">
        <v>4</v>
      </c>
      <c r="T212">
        <v>2</v>
      </c>
      <c r="U212">
        <v>1</v>
      </c>
      <c r="V212">
        <v>0.25900000000000001</v>
      </c>
      <c r="W212">
        <v>0.34699999999999998</v>
      </c>
      <c r="X212" s="1">
        <v>0.29199999999999998</v>
      </c>
      <c r="Y212" s="1">
        <v>0.70899999999999996</v>
      </c>
      <c r="Z212" s="1">
        <v>0.46200000000000002</v>
      </c>
      <c r="AA212" s="1">
        <v>0.48299999999999998</v>
      </c>
      <c r="AB212" s="1">
        <v>0.73199999999999998</v>
      </c>
      <c r="AC212" s="1">
        <v>0.63900000000000001</v>
      </c>
      <c r="AD212" s="1">
        <v>0.40799999999999997</v>
      </c>
      <c r="AE212" s="1">
        <v>0.624</v>
      </c>
      <c r="AF212" s="1">
        <v>0.16700000000000001</v>
      </c>
      <c r="AG212" s="1">
        <v>9.8000000000000004E-2</v>
      </c>
      <c r="AH212" s="1">
        <v>0.36099999999999999</v>
      </c>
      <c r="AI212" s="1">
        <v>0.26300000000000001</v>
      </c>
      <c r="AJ212" s="1">
        <v>0.1095101527698244</v>
      </c>
      <c r="AK212" s="1">
        <v>0.33693968130796415</v>
      </c>
      <c r="AL212" s="1">
        <v>0.22742952853813975</v>
      </c>
      <c r="AM212" s="1">
        <f>Table4[[#This Row],[Diff]]-Table4[[#This Row],[xDiff]]</f>
        <v>3.5570471461860265E-2</v>
      </c>
    </row>
    <row r="213" spans="1:39" x14ac:dyDescent="0.25">
      <c r="A213" t="s">
        <v>137</v>
      </c>
      <c r="B213" t="s">
        <v>34</v>
      </c>
      <c r="C213">
        <v>17</v>
      </c>
      <c r="D213">
        <v>52</v>
      </c>
      <c r="E213">
        <v>56</v>
      </c>
      <c r="F213">
        <v>5</v>
      </c>
      <c r="G213">
        <v>2</v>
      </c>
      <c r="H213">
        <v>0</v>
      </c>
      <c r="I213">
        <v>1</v>
      </c>
      <c r="J213">
        <v>2</v>
      </c>
      <c r="K213">
        <v>4</v>
      </c>
      <c r="L213">
        <v>6</v>
      </c>
      <c r="M213">
        <v>3</v>
      </c>
      <c r="N213">
        <v>0</v>
      </c>
      <c r="O213">
        <v>15</v>
      </c>
      <c r="P213">
        <v>1</v>
      </c>
      <c r="Q213">
        <v>0</v>
      </c>
      <c r="R213">
        <v>0</v>
      </c>
      <c r="S213">
        <v>3</v>
      </c>
      <c r="T213">
        <v>0</v>
      </c>
      <c r="U213">
        <v>0</v>
      </c>
      <c r="V213">
        <v>9.6000000000000002E-2</v>
      </c>
      <c r="W213">
        <v>0.18</v>
      </c>
      <c r="X213" s="1">
        <v>0.38800000000000001</v>
      </c>
      <c r="Y213" s="1">
        <v>0.753</v>
      </c>
      <c r="Z213" s="1">
        <v>0.53800000000000003</v>
      </c>
      <c r="AA213" s="1">
        <v>0.6</v>
      </c>
      <c r="AB213" s="1">
        <v>0.80300000000000005</v>
      </c>
      <c r="AC213" s="1">
        <v>0.71699999999999997</v>
      </c>
      <c r="AD213" s="1">
        <v>0.41099999999999998</v>
      </c>
      <c r="AE213" s="1">
        <v>0.58899999999999997</v>
      </c>
      <c r="AF213" s="1">
        <v>0.152</v>
      </c>
      <c r="AG213" s="1">
        <v>5.3999999999999999E-2</v>
      </c>
      <c r="AH213" s="1">
        <v>0.26800000000000002</v>
      </c>
      <c r="AI213" s="1">
        <v>0.21400000000000002</v>
      </c>
      <c r="AJ213" s="1">
        <v>5.8639689840249844E-2</v>
      </c>
      <c r="AK213" s="1">
        <v>0.23737990708255918</v>
      </c>
      <c r="AL213" s="1">
        <v>0.17874021724230935</v>
      </c>
      <c r="AM213" s="1">
        <f>Table4[[#This Row],[Diff]]-Table4[[#This Row],[xDiff]]</f>
        <v>3.5259782757690677E-2</v>
      </c>
    </row>
    <row r="214" spans="1:39" x14ac:dyDescent="0.25">
      <c r="A214" t="s">
        <v>513</v>
      </c>
      <c r="B214" t="s">
        <v>44</v>
      </c>
      <c r="C214">
        <v>52</v>
      </c>
      <c r="D214">
        <v>185</v>
      </c>
      <c r="E214">
        <v>206</v>
      </c>
      <c r="F214">
        <v>55</v>
      </c>
      <c r="G214">
        <v>34</v>
      </c>
      <c r="H214">
        <v>11</v>
      </c>
      <c r="I214">
        <v>3</v>
      </c>
      <c r="J214">
        <v>7</v>
      </c>
      <c r="K214">
        <v>30</v>
      </c>
      <c r="L214">
        <v>29</v>
      </c>
      <c r="M214">
        <v>20</v>
      </c>
      <c r="N214">
        <v>0</v>
      </c>
      <c r="O214">
        <v>49</v>
      </c>
      <c r="P214">
        <v>1</v>
      </c>
      <c r="Q214">
        <v>0</v>
      </c>
      <c r="R214">
        <v>0</v>
      </c>
      <c r="S214">
        <v>3</v>
      </c>
      <c r="T214">
        <v>1</v>
      </c>
      <c r="U214">
        <v>1</v>
      </c>
      <c r="V214">
        <v>0.29699999999999999</v>
      </c>
      <c r="W214">
        <v>0.373</v>
      </c>
      <c r="X214" s="1">
        <v>0.29899999999999999</v>
      </c>
      <c r="Y214" s="1">
        <v>0.69299999999999995</v>
      </c>
      <c r="Z214" s="1">
        <v>0.44800000000000001</v>
      </c>
      <c r="AA214" s="1">
        <v>0.57299999999999995</v>
      </c>
      <c r="AB214" s="1">
        <v>0.86899999999999999</v>
      </c>
      <c r="AC214" s="1">
        <v>0.746</v>
      </c>
      <c r="AD214" s="1">
        <v>0.378</v>
      </c>
      <c r="AE214" s="1">
        <v>0.61199999999999999</v>
      </c>
      <c r="AF214" s="1">
        <v>0.114</v>
      </c>
      <c r="AG214" s="1">
        <v>9.7000000000000003E-2</v>
      </c>
      <c r="AH214" s="1">
        <v>0.23799999999999999</v>
      </c>
      <c r="AI214" s="1">
        <v>0.14099999999999999</v>
      </c>
      <c r="AJ214" s="1">
        <v>0.1191995945790002</v>
      </c>
      <c r="AK214" s="1">
        <v>0.2257944574520783</v>
      </c>
      <c r="AL214" s="1">
        <v>0.10659486287307809</v>
      </c>
      <c r="AM214" s="1">
        <f>Table4[[#This Row],[Diff]]-Table4[[#This Row],[xDiff]]</f>
        <v>3.4405137126921892E-2</v>
      </c>
    </row>
    <row r="215" spans="1:39" x14ac:dyDescent="0.25">
      <c r="A215" t="s">
        <v>134</v>
      </c>
      <c r="B215" t="s">
        <v>135</v>
      </c>
      <c r="C215">
        <v>43</v>
      </c>
      <c r="D215">
        <v>149</v>
      </c>
      <c r="E215">
        <v>174</v>
      </c>
      <c r="F215">
        <v>34</v>
      </c>
      <c r="G215">
        <v>18</v>
      </c>
      <c r="H215">
        <v>8</v>
      </c>
      <c r="I215">
        <v>0</v>
      </c>
      <c r="J215">
        <v>8</v>
      </c>
      <c r="K215">
        <v>17</v>
      </c>
      <c r="L215">
        <v>24</v>
      </c>
      <c r="M215">
        <v>19</v>
      </c>
      <c r="N215">
        <v>0</v>
      </c>
      <c r="O215">
        <v>60</v>
      </c>
      <c r="P215">
        <v>3</v>
      </c>
      <c r="Q215">
        <v>1</v>
      </c>
      <c r="R215">
        <v>0</v>
      </c>
      <c r="S215">
        <v>3</v>
      </c>
      <c r="T215">
        <v>0</v>
      </c>
      <c r="U215">
        <v>0</v>
      </c>
      <c r="V215">
        <v>0.22800000000000001</v>
      </c>
      <c r="W215">
        <v>0.33200000000000002</v>
      </c>
      <c r="X215" s="1">
        <v>0.251</v>
      </c>
      <c r="Y215" s="1">
        <v>0.58699999999999997</v>
      </c>
      <c r="Z215" s="1">
        <v>0.379</v>
      </c>
      <c r="AA215" s="1">
        <v>0.47799999999999998</v>
      </c>
      <c r="AB215" s="1">
        <v>0.78200000000000003</v>
      </c>
      <c r="AC215" s="1">
        <v>0.65700000000000003</v>
      </c>
      <c r="AD215" s="1">
        <v>0.38</v>
      </c>
      <c r="AE215" s="1">
        <v>0.55700000000000005</v>
      </c>
      <c r="AF215" s="1">
        <v>0.13</v>
      </c>
      <c r="AG215" s="1">
        <v>0.109</v>
      </c>
      <c r="AH215" s="1">
        <v>0.34499999999999997</v>
      </c>
      <c r="AI215" s="1">
        <v>0.23599999999999999</v>
      </c>
      <c r="AJ215" s="1">
        <v>0.14719986109620437</v>
      </c>
      <c r="AK215" s="1">
        <v>0.34896202546587407</v>
      </c>
      <c r="AL215" s="1">
        <v>0.20176216436966971</v>
      </c>
      <c r="AM215" s="1">
        <f>Table4[[#This Row],[Diff]]-Table4[[#This Row],[xDiff]]</f>
        <v>3.4237835630330282E-2</v>
      </c>
    </row>
    <row r="216" spans="1:39" x14ac:dyDescent="0.25">
      <c r="A216" t="s">
        <v>577</v>
      </c>
      <c r="B216" t="s">
        <v>90</v>
      </c>
      <c r="C216">
        <v>26</v>
      </c>
      <c r="D216">
        <v>68</v>
      </c>
      <c r="E216">
        <v>73</v>
      </c>
      <c r="F216">
        <v>16</v>
      </c>
      <c r="G216">
        <v>12</v>
      </c>
      <c r="H216">
        <v>2</v>
      </c>
      <c r="I216">
        <v>0</v>
      </c>
      <c r="J216">
        <v>2</v>
      </c>
      <c r="K216">
        <v>4</v>
      </c>
      <c r="L216">
        <v>9</v>
      </c>
      <c r="M216">
        <v>5</v>
      </c>
      <c r="N216">
        <v>0</v>
      </c>
      <c r="O216">
        <v>15</v>
      </c>
      <c r="P216">
        <v>0</v>
      </c>
      <c r="Q216">
        <v>0</v>
      </c>
      <c r="R216">
        <v>0</v>
      </c>
      <c r="S216">
        <v>4</v>
      </c>
      <c r="T216">
        <v>0</v>
      </c>
      <c r="U216">
        <v>0</v>
      </c>
      <c r="V216">
        <v>0.23499999999999999</v>
      </c>
      <c r="W216">
        <v>0.28100000000000003</v>
      </c>
      <c r="X216" s="1">
        <v>0.35</v>
      </c>
      <c r="Y216" s="1">
        <v>0.77600000000000002</v>
      </c>
      <c r="Z216" s="1">
        <v>0.51900000000000002</v>
      </c>
      <c r="AA216" s="1">
        <v>0.61399999999999999</v>
      </c>
      <c r="AB216" s="1">
        <v>0.84299999999999997</v>
      </c>
      <c r="AC216" s="1">
        <v>0.75</v>
      </c>
      <c r="AD216" s="1">
        <v>0.39600000000000002</v>
      </c>
      <c r="AE216" s="1">
        <v>0.53400000000000003</v>
      </c>
      <c r="AF216" s="1">
        <v>0.13</v>
      </c>
      <c r="AG216" s="1">
        <v>6.8000000000000005E-2</v>
      </c>
      <c r="AH216" s="1">
        <v>0.20499999999999999</v>
      </c>
      <c r="AI216" s="1">
        <v>0.13699999999999998</v>
      </c>
      <c r="AJ216" s="1">
        <v>8.9005000130090314E-2</v>
      </c>
      <c r="AK216" s="1">
        <v>0.19203939677659643</v>
      </c>
      <c r="AL216" s="1">
        <v>0.10303439664650611</v>
      </c>
      <c r="AM216" s="1">
        <f>Table4[[#This Row],[Diff]]-Table4[[#This Row],[xDiff]]</f>
        <v>3.396560335349387E-2</v>
      </c>
    </row>
    <row r="217" spans="1:39" x14ac:dyDescent="0.25">
      <c r="A217" t="s">
        <v>190</v>
      </c>
      <c r="B217" t="s">
        <v>73</v>
      </c>
      <c r="C217">
        <v>54</v>
      </c>
      <c r="D217">
        <v>183</v>
      </c>
      <c r="E217">
        <v>222</v>
      </c>
      <c r="F217">
        <v>39</v>
      </c>
      <c r="G217">
        <v>24</v>
      </c>
      <c r="H217">
        <v>8</v>
      </c>
      <c r="I217">
        <v>1</v>
      </c>
      <c r="J217">
        <v>6</v>
      </c>
      <c r="K217">
        <v>27</v>
      </c>
      <c r="L217">
        <v>25</v>
      </c>
      <c r="M217">
        <v>24</v>
      </c>
      <c r="N217">
        <v>0</v>
      </c>
      <c r="O217">
        <v>58</v>
      </c>
      <c r="P217">
        <v>12</v>
      </c>
      <c r="Q217">
        <v>3</v>
      </c>
      <c r="R217">
        <v>0</v>
      </c>
      <c r="S217">
        <v>7</v>
      </c>
      <c r="T217">
        <v>2</v>
      </c>
      <c r="U217">
        <v>1</v>
      </c>
      <c r="V217">
        <v>0.21299999999999999</v>
      </c>
      <c r="W217">
        <v>0.315</v>
      </c>
      <c r="X217" s="1">
        <v>0.27</v>
      </c>
      <c r="Y217" s="1">
        <v>0.58399999999999996</v>
      </c>
      <c r="Z217" s="1">
        <v>0.40200000000000002</v>
      </c>
      <c r="AA217" s="1">
        <v>0.60699999999999998</v>
      </c>
      <c r="AB217" s="1">
        <v>0.88600000000000001</v>
      </c>
      <c r="AC217" s="1">
        <v>0.77800000000000002</v>
      </c>
      <c r="AD217" s="1">
        <v>0.42099999999999999</v>
      </c>
      <c r="AE217" s="1">
        <v>0.58099999999999996</v>
      </c>
      <c r="AF217" s="1">
        <v>8.8999999999999996E-2</v>
      </c>
      <c r="AG217" s="1">
        <v>0.108</v>
      </c>
      <c r="AH217" s="1">
        <v>0.26100000000000001</v>
      </c>
      <c r="AI217" s="1">
        <v>0.15300000000000002</v>
      </c>
      <c r="AJ217" s="1">
        <v>0.10758313038817713</v>
      </c>
      <c r="AK217" s="1">
        <v>0.22771946317671293</v>
      </c>
      <c r="AL217" s="1">
        <v>0.1201363327885358</v>
      </c>
      <c r="AM217" s="1">
        <f>Table4[[#This Row],[Diff]]-Table4[[#This Row],[xDiff]]</f>
        <v>3.286366721146422E-2</v>
      </c>
    </row>
    <row r="218" spans="1:39" x14ac:dyDescent="0.25">
      <c r="A218" t="s">
        <v>562</v>
      </c>
      <c r="B218" t="s">
        <v>120</v>
      </c>
      <c r="C218">
        <v>16</v>
      </c>
      <c r="D218">
        <v>48</v>
      </c>
      <c r="E218">
        <v>48</v>
      </c>
      <c r="F218">
        <v>12</v>
      </c>
      <c r="G218">
        <v>7</v>
      </c>
      <c r="H218">
        <v>1</v>
      </c>
      <c r="I218">
        <v>0</v>
      </c>
      <c r="J218">
        <v>4</v>
      </c>
      <c r="K218">
        <v>7</v>
      </c>
      <c r="L218">
        <v>10</v>
      </c>
      <c r="M218">
        <v>0</v>
      </c>
      <c r="N218">
        <v>0</v>
      </c>
      <c r="O218">
        <v>11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0.25</v>
      </c>
      <c r="W218">
        <v>0.31900000000000001</v>
      </c>
      <c r="X218" s="1">
        <v>0.38500000000000001</v>
      </c>
      <c r="Y218" s="1">
        <v>0.70699999999999996</v>
      </c>
      <c r="Z218" s="1">
        <v>0.53400000000000003</v>
      </c>
      <c r="AA218" s="1">
        <v>0.64900000000000002</v>
      </c>
      <c r="AB218" s="1">
        <v>0.86199999999999999</v>
      </c>
      <c r="AC218" s="1">
        <v>0.77900000000000003</v>
      </c>
      <c r="AD218" s="1">
        <v>0.46100000000000002</v>
      </c>
      <c r="AE218" s="1">
        <v>0.72899999999999998</v>
      </c>
      <c r="AF218" s="1">
        <v>0.11799999999999999</v>
      </c>
      <c r="AG218" s="1">
        <v>0</v>
      </c>
      <c r="AH218" s="1">
        <v>0.22900000000000001</v>
      </c>
      <c r="AI218" s="1">
        <v>0.22900000000000001</v>
      </c>
      <c r="AJ218" s="1">
        <v>2.0776860974887866E-2</v>
      </c>
      <c r="AK218" s="1">
        <v>0.21740203287605192</v>
      </c>
      <c r="AL218" s="1">
        <v>0.19662517190116405</v>
      </c>
      <c r="AM218" s="1">
        <f>Table4[[#This Row],[Diff]]-Table4[[#This Row],[xDiff]]</f>
        <v>3.2374828098835962E-2</v>
      </c>
    </row>
    <row r="219" spans="1:39" x14ac:dyDescent="0.25">
      <c r="A219" t="s">
        <v>618</v>
      </c>
      <c r="B219" t="s">
        <v>48</v>
      </c>
      <c r="C219">
        <v>52</v>
      </c>
      <c r="D219">
        <v>141</v>
      </c>
      <c r="E219">
        <v>150</v>
      </c>
      <c r="F219">
        <v>39</v>
      </c>
      <c r="G219">
        <v>27</v>
      </c>
      <c r="H219">
        <v>4</v>
      </c>
      <c r="I219">
        <v>0</v>
      </c>
      <c r="J219">
        <v>8</v>
      </c>
      <c r="K219">
        <v>24</v>
      </c>
      <c r="L219">
        <v>16</v>
      </c>
      <c r="M219">
        <v>8</v>
      </c>
      <c r="N219">
        <v>0</v>
      </c>
      <c r="O219">
        <v>34</v>
      </c>
      <c r="P219">
        <v>0</v>
      </c>
      <c r="Q219">
        <v>0</v>
      </c>
      <c r="R219">
        <v>1</v>
      </c>
      <c r="S219">
        <v>3</v>
      </c>
      <c r="T219">
        <v>0</v>
      </c>
      <c r="U219">
        <v>2</v>
      </c>
      <c r="V219">
        <v>0.27700000000000002</v>
      </c>
      <c r="W219">
        <v>0.33700000000000002</v>
      </c>
      <c r="X219" s="1">
        <v>0.34399999999999997</v>
      </c>
      <c r="Y219" s="1">
        <v>0.73399999999999999</v>
      </c>
      <c r="Z219" s="1">
        <v>0.501</v>
      </c>
      <c r="AA219" s="1">
        <v>0.52100000000000002</v>
      </c>
      <c r="AB219" s="1">
        <v>0.86899999999999999</v>
      </c>
      <c r="AC219" s="1">
        <v>0.72599999999999998</v>
      </c>
      <c r="AD219" s="1">
        <v>0.40200000000000002</v>
      </c>
      <c r="AE219" s="1">
        <v>0.54700000000000004</v>
      </c>
      <c r="AF219" s="1">
        <v>0.13700000000000001</v>
      </c>
      <c r="AG219" s="1">
        <v>5.2999999999999999E-2</v>
      </c>
      <c r="AH219" s="1">
        <v>0.22700000000000001</v>
      </c>
      <c r="AI219" s="1">
        <v>0.17400000000000002</v>
      </c>
      <c r="AJ219" s="1">
        <v>8.2254898411896898E-2</v>
      </c>
      <c r="AK219" s="1">
        <v>0.22456844113527982</v>
      </c>
      <c r="AL219" s="1">
        <v>0.14231354272338292</v>
      </c>
      <c r="AM219" s="1">
        <f>Table4[[#This Row],[Diff]]-Table4[[#This Row],[xDiff]]</f>
        <v>3.1686457276617092E-2</v>
      </c>
    </row>
    <row r="220" spans="1:39" x14ac:dyDescent="0.25">
      <c r="A220" t="s">
        <v>205</v>
      </c>
      <c r="B220" t="s">
        <v>64</v>
      </c>
      <c r="C220">
        <v>15</v>
      </c>
      <c r="D220">
        <v>55</v>
      </c>
      <c r="E220">
        <v>63</v>
      </c>
      <c r="F220">
        <v>8</v>
      </c>
      <c r="G220">
        <v>3</v>
      </c>
      <c r="H220">
        <v>4</v>
      </c>
      <c r="I220">
        <v>0</v>
      </c>
      <c r="J220">
        <v>1</v>
      </c>
      <c r="K220">
        <v>6</v>
      </c>
      <c r="L220">
        <v>7</v>
      </c>
      <c r="M220">
        <v>7</v>
      </c>
      <c r="N220">
        <v>0</v>
      </c>
      <c r="O220">
        <v>24</v>
      </c>
      <c r="P220">
        <v>0</v>
      </c>
      <c r="Q220">
        <v>1</v>
      </c>
      <c r="R220">
        <v>0</v>
      </c>
      <c r="S220">
        <v>1</v>
      </c>
      <c r="T220">
        <v>2</v>
      </c>
      <c r="U220">
        <v>0</v>
      </c>
      <c r="V220">
        <v>0.14499999999999999</v>
      </c>
      <c r="W220">
        <v>0.23</v>
      </c>
      <c r="X220" s="1">
        <v>0.308</v>
      </c>
      <c r="Y220" s="1">
        <v>0.74</v>
      </c>
      <c r="Z220" s="1">
        <v>0.48099999999999998</v>
      </c>
      <c r="AA220" s="1">
        <v>0.54200000000000004</v>
      </c>
      <c r="AB220" s="1">
        <v>0.68799999999999994</v>
      </c>
      <c r="AC220" s="1">
        <v>0.63200000000000001</v>
      </c>
      <c r="AD220" s="1">
        <v>0.4</v>
      </c>
      <c r="AE220" s="1">
        <v>0.66700000000000004</v>
      </c>
      <c r="AF220" s="1">
        <v>0.17699999999999999</v>
      </c>
      <c r="AG220" s="1">
        <v>0.111</v>
      </c>
      <c r="AH220" s="1">
        <v>0.38100000000000001</v>
      </c>
      <c r="AI220" s="1">
        <v>0.27</v>
      </c>
      <c r="AJ220" s="1">
        <v>0.10482638014580009</v>
      </c>
      <c r="AK220" s="1">
        <v>0.34318608250936944</v>
      </c>
      <c r="AL220" s="1">
        <v>0.23835970236356935</v>
      </c>
      <c r="AM220" s="1">
        <f>Table4[[#This Row],[Diff]]-Table4[[#This Row],[xDiff]]</f>
        <v>3.164029763643067E-2</v>
      </c>
    </row>
    <row r="221" spans="1:39" x14ac:dyDescent="0.25">
      <c r="A221" t="s">
        <v>388</v>
      </c>
      <c r="B221" t="s">
        <v>100</v>
      </c>
      <c r="C221">
        <v>38</v>
      </c>
      <c r="D221">
        <v>143</v>
      </c>
      <c r="E221">
        <v>156</v>
      </c>
      <c r="F221">
        <v>41</v>
      </c>
      <c r="G221">
        <v>26</v>
      </c>
      <c r="H221">
        <v>6</v>
      </c>
      <c r="I221">
        <v>0</v>
      </c>
      <c r="J221">
        <v>9</v>
      </c>
      <c r="K221">
        <v>23</v>
      </c>
      <c r="L221">
        <v>36</v>
      </c>
      <c r="M221">
        <v>9</v>
      </c>
      <c r="N221">
        <v>0</v>
      </c>
      <c r="O221">
        <v>28</v>
      </c>
      <c r="P221">
        <v>2</v>
      </c>
      <c r="Q221">
        <v>2</v>
      </c>
      <c r="R221">
        <v>0</v>
      </c>
      <c r="S221">
        <v>3</v>
      </c>
      <c r="T221">
        <v>4</v>
      </c>
      <c r="U221">
        <v>0</v>
      </c>
      <c r="V221">
        <v>0.28699999999999998</v>
      </c>
      <c r="W221">
        <v>0.35899999999999999</v>
      </c>
      <c r="X221" s="1">
        <v>0.372</v>
      </c>
      <c r="Y221" s="1">
        <v>0.69399999999999995</v>
      </c>
      <c r="Z221" s="1">
        <v>0.502</v>
      </c>
      <c r="AA221" s="1">
        <v>0.71699999999999997</v>
      </c>
      <c r="AB221" s="1">
        <v>0.91800000000000004</v>
      </c>
      <c r="AC221" s="1">
        <v>0.82899999999999996</v>
      </c>
      <c r="AD221" s="1">
        <v>0.40200000000000002</v>
      </c>
      <c r="AE221" s="1">
        <v>0.63500000000000001</v>
      </c>
      <c r="AF221" s="1">
        <v>8.5999999999999993E-2</v>
      </c>
      <c r="AG221" s="1">
        <v>5.8000000000000003E-2</v>
      </c>
      <c r="AH221" s="1">
        <v>0.17899999999999999</v>
      </c>
      <c r="AI221" s="1">
        <v>0.121</v>
      </c>
      <c r="AJ221" s="1">
        <v>6.484022896810808E-2</v>
      </c>
      <c r="AK221" s="1">
        <v>0.15474306241774388</v>
      </c>
      <c r="AL221" s="1">
        <v>8.9902833449635802E-2</v>
      </c>
      <c r="AM221" s="1">
        <f>Table4[[#This Row],[Diff]]-Table4[[#This Row],[xDiff]]</f>
        <v>3.1097166550364194E-2</v>
      </c>
    </row>
    <row r="222" spans="1:39" x14ac:dyDescent="0.25">
      <c r="A222" t="s">
        <v>288</v>
      </c>
      <c r="B222" t="s">
        <v>78</v>
      </c>
      <c r="C222">
        <v>17</v>
      </c>
      <c r="D222">
        <v>38</v>
      </c>
      <c r="E222">
        <v>46</v>
      </c>
      <c r="F222">
        <v>6</v>
      </c>
      <c r="G222">
        <v>4</v>
      </c>
      <c r="H222">
        <v>0</v>
      </c>
      <c r="I222">
        <v>1</v>
      </c>
      <c r="J222">
        <v>1</v>
      </c>
      <c r="K222">
        <v>4</v>
      </c>
      <c r="L222">
        <v>4</v>
      </c>
      <c r="M222">
        <v>6</v>
      </c>
      <c r="N222">
        <v>0</v>
      </c>
      <c r="O222">
        <v>15</v>
      </c>
      <c r="P222">
        <v>0</v>
      </c>
      <c r="Q222">
        <v>0</v>
      </c>
      <c r="R222">
        <v>2</v>
      </c>
      <c r="S222">
        <v>1</v>
      </c>
      <c r="T222">
        <v>0</v>
      </c>
      <c r="U222">
        <v>0</v>
      </c>
      <c r="V222">
        <v>0.158</v>
      </c>
      <c r="W222">
        <v>0.25600000000000001</v>
      </c>
      <c r="X222" s="1">
        <v>0.255</v>
      </c>
      <c r="Y222" s="1">
        <v>0.7</v>
      </c>
      <c r="Z222" s="1">
        <v>0.432</v>
      </c>
      <c r="AA222" s="1">
        <v>0.55600000000000005</v>
      </c>
      <c r="AB222" s="1">
        <v>0.73499999999999999</v>
      </c>
      <c r="AC222" s="1">
        <v>0.67100000000000004</v>
      </c>
      <c r="AD222" s="1">
        <v>0.39800000000000002</v>
      </c>
      <c r="AE222" s="1">
        <v>0.54300000000000004</v>
      </c>
      <c r="AF222" s="1">
        <v>0.14199999999999999</v>
      </c>
      <c r="AG222" s="1">
        <v>0.13</v>
      </c>
      <c r="AH222" s="1">
        <v>0.32600000000000001</v>
      </c>
      <c r="AI222" s="1">
        <v>0.19600000000000001</v>
      </c>
      <c r="AJ222" s="1">
        <v>0.1395746894597184</v>
      </c>
      <c r="AK222" s="1">
        <v>0.30483871740051094</v>
      </c>
      <c r="AL222" s="1">
        <v>0.16526402794079253</v>
      </c>
      <c r="AM222" s="1">
        <f>Table4[[#This Row],[Diff]]-Table4[[#This Row],[xDiff]]</f>
        <v>3.0735972059207473E-2</v>
      </c>
    </row>
    <row r="223" spans="1:39" x14ac:dyDescent="0.25">
      <c r="A223" t="s">
        <v>1664</v>
      </c>
      <c r="B223" t="s">
        <v>163</v>
      </c>
      <c r="C223">
        <v>14</v>
      </c>
      <c r="D223">
        <v>39</v>
      </c>
      <c r="E223">
        <v>41</v>
      </c>
      <c r="F223">
        <v>6</v>
      </c>
      <c r="G223">
        <v>4</v>
      </c>
      <c r="H223">
        <v>2</v>
      </c>
      <c r="I223">
        <v>0</v>
      </c>
      <c r="J223">
        <v>0</v>
      </c>
      <c r="K223">
        <v>2</v>
      </c>
      <c r="L223">
        <v>3</v>
      </c>
      <c r="M223">
        <v>2</v>
      </c>
      <c r="N223">
        <v>0</v>
      </c>
      <c r="O223">
        <v>12</v>
      </c>
      <c r="P223">
        <v>0</v>
      </c>
      <c r="Q223">
        <v>0</v>
      </c>
      <c r="R223">
        <v>0</v>
      </c>
      <c r="S223">
        <v>2</v>
      </c>
      <c r="T223">
        <v>0</v>
      </c>
      <c r="U223">
        <v>0</v>
      </c>
      <c r="V223">
        <v>0.154</v>
      </c>
      <c r="W223">
        <v>0.18099999999999999</v>
      </c>
      <c r="X223" s="1">
        <v>0.41099999999999998</v>
      </c>
      <c r="Y223" s="1">
        <v>0.53400000000000003</v>
      </c>
      <c r="Z223" s="1">
        <v>0.45300000000000001</v>
      </c>
      <c r="AA223" s="1">
        <v>0.63</v>
      </c>
      <c r="AB223" s="1">
        <v>0.96799999999999997</v>
      </c>
      <c r="AC223" s="1">
        <v>0.76600000000000001</v>
      </c>
      <c r="AD223" s="1">
        <v>0.34100000000000003</v>
      </c>
      <c r="AE223" s="1">
        <v>0.439</v>
      </c>
      <c r="AF223" s="1">
        <v>0.106</v>
      </c>
      <c r="AG223" s="1">
        <v>4.9000000000000002E-2</v>
      </c>
      <c r="AH223" s="1">
        <v>0.29299999999999998</v>
      </c>
      <c r="AI223" s="1">
        <v>0.24399999999999999</v>
      </c>
      <c r="AJ223" s="1">
        <v>3.1312704087816806E-2</v>
      </c>
      <c r="AK223" s="1">
        <v>0.24508223236430748</v>
      </c>
      <c r="AL223" s="1">
        <v>0.21376952827649068</v>
      </c>
      <c r="AM223" s="1">
        <f>Table4[[#This Row],[Diff]]-Table4[[#This Row],[xDiff]]</f>
        <v>3.0230471723509317E-2</v>
      </c>
    </row>
    <row r="224" spans="1:39" x14ac:dyDescent="0.25">
      <c r="A224" t="s">
        <v>1691</v>
      </c>
      <c r="B224" t="s">
        <v>105</v>
      </c>
      <c r="C224">
        <v>11</v>
      </c>
      <c r="D224">
        <v>27</v>
      </c>
      <c r="E224">
        <v>31</v>
      </c>
      <c r="F224">
        <v>4</v>
      </c>
      <c r="G224">
        <v>1</v>
      </c>
      <c r="H224">
        <v>2</v>
      </c>
      <c r="I224">
        <v>0</v>
      </c>
      <c r="J224">
        <v>1</v>
      </c>
      <c r="K224">
        <v>3</v>
      </c>
      <c r="L224">
        <v>5</v>
      </c>
      <c r="M224">
        <v>4</v>
      </c>
      <c r="N224">
        <v>0</v>
      </c>
      <c r="O224">
        <v>15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0.14799999999999999</v>
      </c>
      <c r="W224">
        <v>0.26200000000000001</v>
      </c>
      <c r="X224" s="1">
        <v>0.27500000000000002</v>
      </c>
      <c r="Y224" s="1">
        <v>0.63900000000000001</v>
      </c>
      <c r="Z224" s="1">
        <v>0.433</v>
      </c>
      <c r="AA224" s="1">
        <v>0.45500000000000002</v>
      </c>
      <c r="AB224" s="1">
        <v>0.64100000000000001</v>
      </c>
      <c r="AC224" s="1">
        <v>0.57399999999999995</v>
      </c>
      <c r="AD224" s="1">
        <v>0.433</v>
      </c>
      <c r="AE224" s="1">
        <v>0.58099999999999996</v>
      </c>
      <c r="AF224" s="1">
        <v>0.184</v>
      </c>
      <c r="AG224" s="1">
        <v>0.129</v>
      </c>
      <c r="AH224" s="1">
        <v>0.48399999999999999</v>
      </c>
      <c r="AI224" s="1">
        <v>0.35499999999999998</v>
      </c>
      <c r="AJ224" s="1">
        <v>0.10635264884344195</v>
      </c>
      <c r="AK224" s="1">
        <v>0.43128101214053161</v>
      </c>
      <c r="AL224" s="1">
        <v>0.32492836329708963</v>
      </c>
      <c r="AM224" s="1">
        <f>Table4[[#This Row],[Diff]]-Table4[[#This Row],[xDiff]]</f>
        <v>3.0071636702910354E-2</v>
      </c>
    </row>
    <row r="225" spans="1:39" x14ac:dyDescent="0.25">
      <c r="A225" t="s">
        <v>943</v>
      </c>
      <c r="B225" t="s">
        <v>83</v>
      </c>
      <c r="C225">
        <v>40</v>
      </c>
      <c r="D225">
        <v>134</v>
      </c>
      <c r="E225">
        <v>139</v>
      </c>
      <c r="F225">
        <v>37</v>
      </c>
      <c r="G225">
        <v>29</v>
      </c>
      <c r="H225">
        <v>6</v>
      </c>
      <c r="I225">
        <v>0</v>
      </c>
      <c r="J225">
        <v>2</v>
      </c>
      <c r="K225">
        <v>18</v>
      </c>
      <c r="L225">
        <v>16</v>
      </c>
      <c r="M225">
        <v>5</v>
      </c>
      <c r="N225">
        <v>0</v>
      </c>
      <c r="O225">
        <v>29</v>
      </c>
      <c r="P225">
        <v>0</v>
      </c>
      <c r="Q225">
        <v>0</v>
      </c>
      <c r="R225">
        <v>0</v>
      </c>
      <c r="S225">
        <v>3</v>
      </c>
      <c r="T225">
        <v>1</v>
      </c>
      <c r="U225">
        <v>1</v>
      </c>
      <c r="V225">
        <v>0.27600000000000002</v>
      </c>
      <c r="W225">
        <v>0.29099999999999998</v>
      </c>
      <c r="X225" s="1">
        <v>0.35499999999999998</v>
      </c>
      <c r="Y225" s="1">
        <v>0.72899999999999998</v>
      </c>
      <c r="Z225" s="1">
        <v>0.497</v>
      </c>
      <c r="AA225" s="1">
        <v>0.61299999999999999</v>
      </c>
      <c r="AB225" s="1">
        <v>0.81399999999999995</v>
      </c>
      <c r="AC225" s="1">
        <v>0.72499999999999998</v>
      </c>
      <c r="AD225" s="1">
        <v>0.38</v>
      </c>
      <c r="AE225" s="1">
        <v>0.61199999999999999</v>
      </c>
      <c r="AF225" s="1">
        <v>0.13700000000000001</v>
      </c>
      <c r="AG225" s="1">
        <v>3.5999999999999997E-2</v>
      </c>
      <c r="AH225" s="1">
        <v>0.20899999999999999</v>
      </c>
      <c r="AI225" s="1">
        <v>0.17299999999999999</v>
      </c>
      <c r="AJ225" s="1">
        <v>9.408758666074668E-2</v>
      </c>
      <c r="AK225" s="1">
        <v>0.23707596671846007</v>
      </c>
      <c r="AL225" s="1">
        <v>0.14298838005771339</v>
      </c>
      <c r="AM225" s="1">
        <f>Table4[[#This Row],[Diff]]-Table4[[#This Row],[xDiff]]</f>
        <v>3.0011619942286599E-2</v>
      </c>
    </row>
    <row r="226" spans="1:39" x14ac:dyDescent="0.25">
      <c r="A226" t="s">
        <v>357</v>
      </c>
      <c r="B226" t="s">
        <v>100</v>
      </c>
      <c r="C226">
        <v>17</v>
      </c>
      <c r="D226">
        <v>39</v>
      </c>
      <c r="E226">
        <v>42</v>
      </c>
      <c r="F226">
        <v>3</v>
      </c>
      <c r="G226">
        <v>1</v>
      </c>
      <c r="H226">
        <v>1</v>
      </c>
      <c r="I226">
        <v>0</v>
      </c>
      <c r="J226">
        <v>1</v>
      </c>
      <c r="K226">
        <v>5</v>
      </c>
      <c r="L226">
        <v>2</v>
      </c>
      <c r="M226">
        <v>1</v>
      </c>
      <c r="N226">
        <v>0</v>
      </c>
      <c r="O226">
        <v>9</v>
      </c>
      <c r="P226">
        <v>2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7.6999999999999999E-2</v>
      </c>
      <c r="W226">
        <v>0.14899999999999999</v>
      </c>
      <c r="X226" s="1">
        <v>0.42699999999999999</v>
      </c>
      <c r="Y226" s="1">
        <v>0.84499999999999997</v>
      </c>
      <c r="Z226" s="1">
        <v>0.61299999999999999</v>
      </c>
      <c r="AA226" s="1">
        <v>0.68400000000000005</v>
      </c>
      <c r="AB226" s="1">
        <v>0.83299999999999996</v>
      </c>
      <c r="AC226" s="1">
        <v>0.77600000000000002</v>
      </c>
      <c r="AD226" s="1">
        <v>0.44400000000000001</v>
      </c>
      <c r="AE226" s="1">
        <v>0.61899999999999999</v>
      </c>
      <c r="AF226" s="1">
        <v>0.13800000000000001</v>
      </c>
      <c r="AG226" s="1">
        <v>2.4E-2</v>
      </c>
      <c r="AH226" s="1">
        <v>0.214</v>
      </c>
      <c r="AI226" s="1">
        <v>0.19</v>
      </c>
      <c r="AJ226" s="1">
        <v>1.2426070091775619E-2</v>
      </c>
      <c r="AK226" s="1">
        <v>0.17263024555989465</v>
      </c>
      <c r="AL226" s="1">
        <v>0.16020417546811902</v>
      </c>
      <c r="AM226" s="1">
        <f>Table4[[#This Row],[Diff]]-Table4[[#This Row],[xDiff]]</f>
        <v>2.9795824531880982E-2</v>
      </c>
    </row>
    <row r="227" spans="1:39" x14ac:dyDescent="0.25">
      <c r="A227" t="s">
        <v>362</v>
      </c>
      <c r="B227" t="s">
        <v>100</v>
      </c>
      <c r="C227">
        <v>59</v>
      </c>
      <c r="D227">
        <v>215</v>
      </c>
      <c r="E227">
        <v>252</v>
      </c>
      <c r="F227">
        <v>54</v>
      </c>
      <c r="G227">
        <v>33</v>
      </c>
      <c r="H227">
        <v>8</v>
      </c>
      <c r="I227">
        <v>3</v>
      </c>
      <c r="J227">
        <v>10</v>
      </c>
      <c r="K227">
        <v>42</v>
      </c>
      <c r="L227">
        <v>26</v>
      </c>
      <c r="M227">
        <v>31</v>
      </c>
      <c r="N227">
        <v>0</v>
      </c>
      <c r="O227">
        <v>64</v>
      </c>
      <c r="P227">
        <v>3</v>
      </c>
      <c r="Q227">
        <v>1</v>
      </c>
      <c r="R227">
        <v>1</v>
      </c>
      <c r="S227">
        <v>1</v>
      </c>
      <c r="T227">
        <v>10</v>
      </c>
      <c r="U227">
        <v>1</v>
      </c>
      <c r="V227">
        <v>0.251</v>
      </c>
      <c r="W227">
        <v>0.34899999999999998</v>
      </c>
      <c r="X227" s="1">
        <v>0.20399999999999999</v>
      </c>
      <c r="Y227" s="1">
        <v>0.60499999999999998</v>
      </c>
      <c r="Z227" s="1">
        <v>0.379</v>
      </c>
      <c r="AA227" s="1">
        <v>0.67500000000000004</v>
      </c>
      <c r="AB227" s="1">
        <v>0.83799999999999997</v>
      </c>
      <c r="AC227" s="1">
        <v>0.78800000000000003</v>
      </c>
      <c r="AD227" s="1">
        <v>0.437</v>
      </c>
      <c r="AE227" s="1">
        <v>0.56299999999999994</v>
      </c>
      <c r="AF227" s="1">
        <v>0.08</v>
      </c>
      <c r="AG227" s="1">
        <v>0.123</v>
      </c>
      <c r="AH227" s="1">
        <v>0.254</v>
      </c>
      <c r="AI227" s="1">
        <v>0.13100000000000001</v>
      </c>
      <c r="AJ227" s="1">
        <v>0.12569728486599052</v>
      </c>
      <c r="AK227" s="1">
        <v>0.22695425915653802</v>
      </c>
      <c r="AL227" s="1">
        <v>0.1012569742905475</v>
      </c>
      <c r="AM227" s="1">
        <f>Table4[[#This Row],[Diff]]-Table4[[#This Row],[xDiff]]</f>
        <v>2.9743025709452503E-2</v>
      </c>
    </row>
    <row r="228" spans="1:39" x14ac:dyDescent="0.25">
      <c r="A228" t="s">
        <v>244</v>
      </c>
      <c r="B228" t="s">
        <v>135</v>
      </c>
      <c r="C228">
        <v>60</v>
      </c>
      <c r="D228">
        <v>248</v>
      </c>
      <c r="E228">
        <v>265</v>
      </c>
      <c r="F228">
        <v>70</v>
      </c>
      <c r="G228">
        <v>49</v>
      </c>
      <c r="H228">
        <v>12</v>
      </c>
      <c r="I228">
        <v>0</v>
      </c>
      <c r="J228">
        <v>9</v>
      </c>
      <c r="K228">
        <v>38</v>
      </c>
      <c r="L228">
        <v>30</v>
      </c>
      <c r="M228">
        <v>12</v>
      </c>
      <c r="N228">
        <v>0</v>
      </c>
      <c r="O228">
        <v>33</v>
      </c>
      <c r="P228">
        <v>4</v>
      </c>
      <c r="Q228">
        <v>1</v>
      </c>
      <c r="R228">
        <v>0</v>
      </c>
      <c r="S228">
        <v>3</v>
      </c>
      <c r="T228">
        <v>12</v>
      </c>
      <c r="U228">
        <v>3</v>
      </c>
      <c r="V228">
        <v>0.28199999999999997</v>
      </c>
      <c r="W228">
        <v>0.32900000000000001</v>
      </c>
      <c r="X228" s="1">
        <v>0.32400000000000001</v>
      </c>
      <c r="Y228" s="1">
        <v>0.72199999999999998</v>
      </c>
      <c r="Z228" s="1">
        <v>0.49099999999999999</v>
      </c>
      <c r="AA228" s="1">
        <v>0.77500000000000002</v>
      </c>
      <c r="AB228" s="1">
        <v>0.90400000000000003</v>
      </c>
      <c r="AC228" s="1">
        <v>0.85499999999999998</v>
      </c>
      <c r="AD228" s="1">
        <v>0.42</v>
      </c>
      <c r="AE228" s="1">
        <v>0.60399999999999998</v>
      </c>
      <c r="AF228" s="1">
        <v>7.0999999999999994E-2</v>
      </c>
      <c r="AG228" s="1">
        <v>4.4999999999999998E-2</v>
      </c>
      <c r="AH228" s="1">
        <v>0.125</v>
      </c>
      <c r="AI228" s="1">
        <v>0.08</v>
      </c>
      <c r="AJ228" s="1">
        <v>7.8495729578406406E-2</v>
      </c>
      <c r="AK228" s="1">
        <v>0.12877421918034071</v>
      </c>
      <c r="AL228" s="1">
        <v>5.0278489601934304E-2</v>
      </c>
      <c r="AM228" s="1">
        <f>Table4[[#This Row],[Diff]]-Table4[[#This Row],[xDiff]]</f>
        <v>2.9721510398065698E-2</v>
      </c>
    </row>
    <row r="229" spans="1:39" x14ac:dyDescent="0.25">
      <c r="A229" t="s">
        <v>241</v>
      </c>
      <c r="B229" t="s">
        <v>34</v>
      </c>
      <c r="C229">
        <v>52</v>
      </c>
      <c r="D229">
        <v>151</v>
      </c>
      <c r="E229">
        <v>170</v>
      </c>
      <c r="F229">
        <v>45</v>
      </c>
      <c r="G229">
        <v>24</v>
      </c>
      <c r="H229">
        <v>10</v>
      </c>
      <c r="I229">
        <v>1</v>
      </c>
      <c r="J229">
        <v>10</v>
      </c>
      <c r="K229">
        <v>28</v>
      </c>
      <c r="L229">
        <v>27</v>
      </c>
      <c r="M229">
        <v>16</v>
      </c>
      <c r="N229">
        <v>2</v>
      </c>
      <c r="O229">
        <v>30</v>
      </c>
      <c r="P229">
        <v>2</v>
      </c>
      <c r="Q229">
        <v>1</v>
      </c>
      <c r="R229">
        <v>0</v>
      </c>
      <c r="S229">
        <v>5</v>
      </c>
      <c r="T229">
        <v>0</v>
      </c>
      <c r="U229">
        <v>0</v>
      </c>
      <c r="V229">
        <v>0.29799999999999999</v>
      </c>
      <c r="W229">
        <v>0.39400000000000002</v>
      </c>
      <c r="X229" s="1">
        <v>0.33700000000000002</v>
      </c>
      <c r="Y229" s="1">
        <v>0.76600000000000001</v>
      </c>
      <c r="Z229" s="1">
        <v>0.503</v>
      </c>
      <c r="AA229" s="1">
        <v>0.65600000000000003</v>
      </c>
      <c r="AB229" s="1">
        <v>0.872</v>
      </c>
      <c r="AC229" s="1">
        <v>0.78400000000000003</v>
      </c>
      <c r="AD229" s="1">
        <v>0.38800000000000001</v>
      </c>
      <c r="AE229" s="1">
        <v>0.50600000000000001</v>
      </c>
      <c r="AF229" s="1">
        <v>0.109</v>
      </c>
      <c r="AG229" s="1">
        <v>9.4E-2</v>
      </c>
      <c r="AH229" s="1">
        <v>0.17599999999999999</v>
      </c>
      <c r="AI229" s="1">
        <v>8.199999999999999E-2</v>
      </c>
      <c r="AJ229" s="1">
        <v>0.10440772143739407</v>
      </c>
      <c r="AK229" s="1">
        <v>0.15718231002603322</v>
      </c>
      <c r="AL229" s="1">
        <v>5.2774588588639149E-2</v>
      </c>
      <c r="AM229" s="1">
        <f>Table4[[#This Row],[Diff]]-Table4[[#This Row],[xDiff]]</f>
        <v>2.9225411411360841E-2</v>
      </c>
    </row>
    <row r="230" spans="1:39" x14ac:dyDescent="0.25">
      <c r="A230" t="s">
        <v>578</v>
      </c>
      <c r="B230" t="s">
        <v>46</v>
      </c>
      <c r="C230">
        <v>37</v>
      </c>
      <c r="D230">
        <v>109</v>
      </c>
      <c r="E230">
        <v>116</v>
      </c>
      <c r="F230">
        <v>24</v>
      </c>
      <c r="G230">
        <v>20</v>
      </c>
      <c r="H230">
        <v>3</v>
      </c>
      <c r="I230">
        <v>0</v>
      </c>
      <c r="J230">
        <v>1</v>
      </c>
      <c r="K230">
        <v>17</v>
      </c>
      <c r="L230">
        <v>8</v>
      </c>
      <c r="M230">
        <v>5</v>
      </c>
      <c r="N230">
        <v>0</v>
      </c>
      <c r="O230">
        <v>31</v>
      </c>
      <c r="P230">
        <v>0</v>
      </c>
      <c r="Q230">
        <v>1</v>
      </c>
      <c r="R230">
        <v>1</v>
      </c>
      <c r="S230">
        <v>3</v>
      </c>
      <c r="T230">
        <v>1</v>
      </c>
      <c r="U230">
        <v>0</v>
      </c>
      <c r="V230">
        <v>0.22</v>
      </c>
      <c r="W230">
        <v>0.23300000000000001</v>
      </c>
      <c r="X230" s="1">
        <v>0.308</v>
      </c>
      <c r="Y230" s="1">
        <v>0.64900000000000002</v>
      </c>
      <c r="Z230" s="1">
        <v>0.46</v>
      </c>
      <c r="AA230" s="1">
        <v>0.52100000000000002</v>
      </c>
      <c r="AB230" s="1">
        <v>0.83899999999999997</v>
      </c>
      <c r="AC230" s="1">
        <v>0.72099999999999997</v>
      </c>
      <c r="AD230" s="1">
        <v>0.44600000000000001</v>
      </c>
      <c r="AE230" s="1">
        <v>0.61199999999999999</v>
      </c>
      <c r="AF230" s="1">
        <v>0.129</v>
      </c>
      <c r="AG230" s="1">
        <v>4.2999999999999997E-2</v>
      </c>
      <c r="AH230" s="1">
        <v>0.26700000000000002</v>
      </c>
      <c r="AI230" s="1">
        <v>0.22400000000000003</v>
      </c>
      <c r="AJ230" s="1">
        <v>7.4784404269556626E-2</v>
      </c>
      <c r="AK230" s="1">
        <v>0.26965914196901447</v>
      </c>
      <c r="AL230" s="1">
        <v>0.19487473769945785</v>
      </c>
      <c r="AM230" s="1">
        <f>Table4[[#This Row],[Diff]]-Table4[[#This Row],[xDiff]]</f>
        <v>2.9125262300542187E-2</v>
      </c>
    </row>
    <row r="231" spans="1:39" x14ac:dyDescent="0.25">
      <c r="A231" t="s">
        <v>702</v>
      </c>
      <c r="B231" t="s">
        <v>83</v>
      </c>
      <c r="C231">
        <v>33</v>
      </c>
      <c r="D231">
        <v>99</v>
      </c>
      <c r="E231">
        <v>122</v>
      </c>
      <c r="F231">
        <v>20</v>
      </c>
      <c r="G231">
        <v>19</v>
      </c>
      <c r="H231">
        <v>1</v>
      </c>
      <c r="I231">
        <v>0</v>
      </c>
      <c r="J231">
        <v>0</v>
      </c>
      <c r="K231">
        <v>15</v>
      </c>
      <c r="L231">
        <v>9</v>
      </c>
      <c r="M231">
        <v>17</v>
      </c>
      <c r="N231">
        <v>0</v>
      </c>
      <c r="O231">
        <v>33</v>
      </c>
      <c r="P231">
        <v>5</v>
      </c>
      <c r="Q231">
        <v>1</v>
      </c>
      <c r="R231">
        <v>0</v>
      </c>
      <c r="S231">
        <v>6</v>
      </c>
      <c r="T231">
        <v>0</v>
      </c>
      <c r="U231">
        <v>1</v>
      </c>
      <c r="V231">
        <v>0.20200000000000001</v>
      </c>
      <c r="W231">
        <v>0.27500000000000002</v>
      </c>
      <c r="X231" s="1">
        <v>0.28999999999999998</v>
      </c>
      <c r="Y231" s="1">
        <v>0.68799999999999994</v>
      </c>
      <c r="Z231" s="1">
        <v>0.44400000000000001</v>
      </c>
      <c r="AA231" s="1">
        <v>0.54700000000000004</v>
      </c>
      <c r="AB231" s="1">
        <v>0.90900000000000003</v>
      </c>
      <c r="AC231" s="1">
        <v>0.76500000000000001</v>
      </c>
      <c r="AD231" s="1">
        <v>0.38800000000000001</v>
      </c>
      <c r="AE231" s="1">
        <v>0.68899999999999995</v>
      </c>
      <c r="AF231" s="1">
        <v>0.104</v>
      </c>
      <c r="AG231" s="1">
        <v>0.13900000000000001</v>
      </c>
      <c r="AH231" s="1">
        <v>0.27</v>
      </c>
      <c r="AI231" s="1">
        <v>0.13100000000000001</v>
      </c>
      <c r="AJ231" s="1">
        <v>0.11354901113735499</v>
      </c>
      <c r="AK231" s="1">
        <v>0.21578195289854057</v>
      </c>
      <c r="AL231" s="1">
        <v>0.10223294176118558</v>
      </c>
      <c r="AM231" s="1">
        <f>Table4[[#This Row],[Diff]]-Table4[[#This Row],[xDiff]]</f>
        <v>2.8767058238814425E-2</v>
      </c>
    </row>
    <row r="232" spans="1:39" x14ac:dyDescent="0.25">
      <c r="A232" t="s">
        <v>416</v>
      </c>
      <c r="B232" t="s">
        <v>105</v>
      </c>
      <c r="C232">
        <v>48</v>
      </c>
      <c r="D232">
        <v>108</v>
      </c>
      <c r="E232">
        <v>126</v>
      </c>
      <c r="F232">
        <v>24</v>
      </c>
      <c r="G232">
        <v>20</v>
      </c>
      <c r="H232">
        <v>4</v>
      </c>
      <c r="I232">
        <v>0</v>
      </c>
      <c r="J232">
        <v>0</v>
      </c>
      <c r="K232">
        <v>19</v>
      </c>
      <c r="L232">
        <v>13</v>
      </c>
      <c r="M232">
        <v>12</v>
      </c>
      <c r="N232">
        <v>0</v>
      </c>
      <c r="O232">
        <v>24</v>
      </c>
      <c r="P232">
        <v>3</v>
      </c>
      <c r="Q232">
        <v>2</v>
      </c>
      <c r="R232">
        <v>0</v>
      </c>
      <c r="S232">
        <v>3</v>
      </c>
      <c r="T232">
        <v>3</v>
      </c>
      <c r="U232">
        <v>2</v>
      </c>
      <c r="V232">
        <v>0.222</v>
      </c>
      <c r="W232">
        <v>0.26500000000000001</v>
      </c>
      <c r="X232" s="1">
        <v>0.311</v>
      </c>
      <c r="Y232" s="1">
        <v>0.621</v>
      </c>
      <c r="Z232" s="1">
        <v>0.436</v>
      </c>
      <c r="AA232" s="1">
        <v>0.67</v>
      </c>
      <c r="AB232" s="1">
        <v>0.94699999999999995</v>
      </c>
      <c r="AC232" s="1">
        <v>0.82899999999999996</v>
      </c>
      <c r="AD232" s="1">
        <v>0.40300000000000002</v>
      </c>
      <c r="AE232" s="1">
        <v>0.54800000000000004</v>
      </c>
      <c r="AF232" s="1">
        <v>7.4999999999999997E-2</v>
      </c>
      <c r="AG232" s="1">
        <v>9.5000000000000001E-2</v>
      </c>
      <c r="AH232" s="1">
        <v>0.19</v>
      </c>
      <c r="AI232" s="1">
        <v>9.5000000000000001E-2</v>
      </c>
      <c r="AJ232" s="1">
        <v>9.261194327233789E-2</v>
      </c>
      <c r="AK232" s="1">
        <v>0.15898934386825514</v>
      </c>
      <c r="AL232" s="1">
        <v>6.6377400595917249E-2</v>
      </c>
      <c r="AM232" s="1">
        <f>Table4[[#This Row],[Diff]]-Table4[[#This Row],[xDiff]]</f>
        <v>2.8622599404082752E-2</v>
      </c>
    </row>
    <row r="233" spans="1:39" x14ac:dyDescent="0.25">
      <c r="A233" t="s">
        <v>327</v>
      </c>
      <c r="B233" t="s">
        <v>34</v>
      </c>
      <c r="C233">
        <v>53</v>
      </c>
      <c r="D233">
        <v>193</v>
      </c>
      <c r="E233">
        <v>209</v>
      </c>
      <c r="F233">
        <v>49</v>
      </c>
      <c r="G233">
        <v>31</v>
      </c>
      <c r="H233">
        <v>10</v>
      </c>
      <c r="I233">
        <v>1</v>
      </c>
      <c r="J233">
        <v>7</v>
      </c>
      <c r="K233">
        <v>26</v>
      </c>
      <c r="L233">
        <v>28</v>
      </c>
      <c r="M233">
        <v>11</v>
      </c>
      <c r="N233">
        <v>0</v>
      </c>
      <c r="O233">
        <v>39</v>
      </c>
      <c r="P233">
        <v>2</v>
      </c>
      <c r="Q233">
        <v>3</v>
      </c>
      <c r="R233">
        <v>0</v>
      </c>
      <c r="S233">
        <v>10</v>
      </c>
      <c r="T233">
        <v>0</v>
      </c>
      <c r="U233">
        <v>1</v>
      </c>
      <c r="V233">
        <v>0.254</v>
      </c>
      <c r="W233">
        <v>0.308</v>
      </c>
      <c r="X233" s="1">
        <v>0.29699999999999999</v>
      </c>
      <c r="Y233" s="1">
        <v>0.65</v>
      </c>
      <c r="Z233" s="1">
        <v>0.45</v>
      </c>
      <c r="AA233" s="1">
        <v>0.627</v>
      </c>
      <c r="AB233" s="1">
        <v>0.90600000000000003</v>
      </c>
      <c r="AC233" s="1">
        <v>0.80100000000000005</v>
      </c>
      <c r="AD233" s="1">
        <v>0.432</v>
      </c>
      <c r="AE233" s="1">
        <v>0.58399999999999996</v>
      </c>
      <c r="AF233" s="1">
        <v>8.8999999999999996E-2</v>
      </c>
      <c r="AG233" s="1">
        <v>5.2999999999999999E-2</v>
      </c>
      <c r="AH233" s="1">
        <v>0.187</v>
      </c>
      <c r="AI233" s="1">
        <v>0.13400000000000001</v>
      </c>
      <c r="AJ233" s="1">
        <v>8.4696258745872915E-2</v>
      </c>
      <c r="AK233" s="1">
        <v>0.19013818371768237</v>
      </c>
      <c r="AL233" s="1">
        <v>0.10544192497180946</v>
      </c>
      <c r="AM233" s="1">
        <f>Table4[[#This Row],[Diff]]-Table4[[#This Row],[xDiff]]</f>
        <v>2.8558075028190549E-2</v>
      </c>
    </row>
    <row r="234" spans="1:39" x14ac:dyDescent="0.25">
      <c r="A234" t="s">
        <v>347</v>
      </c>
      <c r="B234" t="s">
        <v>40</v>
      </c>
      <c r="C234">
        <v>46</v>
      </c>
      <c r="D234">
        <v>143</v>
      </c>
      <c r="E234">
        <v>147</v>
      </c>
      <c r="F234">
        <v>36</v>
      </c>
      <c r="G234">
        <v>28</v>
      </c>
      <c r="H234">
        <v>3</v>
      </c>
      <c r="I234">
        <v>1</v>
      </c>
      <c r="J234">
        <v>4</v>
      </c>
      <c r="K234">
        <v>20</v>
      </c>
      <c r="L234">
        <v>15</v>
      </c>
      <c r="M234">
        <v>4</v>
      </c>
      <c r="N234">
        <v>0</v>
      </c>
      <c r="O234">
        <v>34</v>
      </c>
      <c r="P234">
        <v>0</v>
      </c>
      <c r="Q234">
        <v>0</v>
      </c>
      <c r="R234">
        <v>0</v>
      </c>
      <c r="S234">
        <v>5</v>
      </c>
      <c r="T234">
        <v>0</v>
      </c>
      <c r="U234">
        <v>1</v>
      </c>
      <c r="V234">
        <v>0.252</v>
      </c>
      <c r="W234">
        <v>0.27700000000000002</v>
      </c>
      <c r="X234" s="1">
        <v>0.40300000000000002</v>
      </c>
      <c r="Y234" s="1">
        <v>0.65900000000000003</v>
      </c>
      <c r="Z234" s="1">
        <v>0.51500000000000001</v>
      </c>
      <c r="AA234" s="1">
        <v>0.66400000000000003</v>
      </c>
      <c r="AB234" s="1">
        <v>0.86799999999999999</v>
      </c>
      <c r="AC234" s="1">
        <v>0.77800000000000002</v>
      </c>
      <c r="AD234" s="1">
        <v>0.437</v>
      </c>
      <c r="AE234" s="1">
        <v>0.63900000000000001</v>
      </c>
      <c r="AF234" s="1">
        <v>0.115</v>
      </c>
      <c r="AG234" s="1">
        <v>2.7E-2</v>
      </c>
      <c r="AH234" s="1">
        <v>0.23100000000000001</v>
      </c>
      <c r="AI234" s="1">
        <v>0.20400000000000001</v>
      </c>
      <c r="AJ234" s="1">
        <v>3.5417153610902287E-2</v>
      </c>
      <c r="AK234" s="1">
        <v>0.21114755299452348</v>
      </c>
      <c r="AL234" s="1">
        <v>0.1757303993836212</v>
      </c>
      <c r="AM234" s="1">
        <f>Table4[[#This Row],[Diff]]-Table4[[#This Row],[xDiff]]</f>
        <v>2.8269600616378815E-2</v>
      </c>
    </row>
    <row r="235" spans="1:39" x14ac:dyDescent="0.25">
      <c r="A235" t="s">
        <v>411</v>
      </c>
      <c r="B235" t="s">
        <v>38</v>
      </c>
      <c r="C235">
        <v>40</v>
      </c>
      <c r="D235">
        <v>97</v>
      </c>
      <c r="E235">
        <v>104</v>
      </c>
      <c r="F235">
        <v>24</v>
      </c>
      <c r="G235">
        <v>19</v>
      </c>
      <c r="H235">
        <v>3</v>
      </c>
      <c r="I235">
        <v>1</v>
      </c>
      <c r="J235">
        <v>1</v>
      </c>
      <c r="K235">
        <v>13</v>
      </c>
      <c r="L235">
        <v>6</v>
      </c>
      <c r="M235">
        <v>5</v>
      </c>
      <c r="N235">
        <v>0</v>
      </c>
      <c r="O235">
        <v>12</v>
      </c>
      <c r="P235">
        <v>1</v>
      </c>
      <c r="Q235">
        <v>0</v>
      </c>
      <c r="R235">
        <v>0</v>
      </c>
      <c r="S235">
        <v>2</v>
      </c>
      <c r="T235">
        <v>1</v>
      </c>
      <c r="U235">
        <v>0</v>
      </c>
      <c r="V235">
        <v>0.247</v>
      </c>
      <c r="W235">
        <v>0.27400000000000002</v>
      </c>
      <c r="X235" s="1">
        <v>0.33900000000000002</v>
      </c>
      <c r="Y235" s="1">
        <v>0.69899999999999995</v>
      </c>
      <c r="Z235" s="1">
        <v>0.48399999999999999</v>
      </c>
      <c r="AA235" s="1">
        <v>0.76600000000000001</v>
      </c>
      <c r="AB235" s="1">
        <v>0.93500000000000005</v>
      </c>
      <c r="AC235" s="1">
        <v>0.86399999999999999</v>
      </c>
      <c r="AD235" s="1">
        <v>0.40300000000000002</v>
      </c>
      <c r="AE235" s="1">
        <v>0.625</v>
      </c>
      <c r="AF235" s="1">
        <v>6.6000000000000003E-2</v>
      </c>
      <c r="AG235" s="1">
        <v>4.8000000000000001E-2</v>
      </c>
      <c r="AH235" s="1">
        <v>0.115</v>
      </c>
      <c r="AI235" s="1">
        <v>6.7000000000000004E-2</v>
      </c>
      <c r="AJ235" s="1">
        <v>8.1510476636743018E-2</v>
      </c>
      <c r="AK235" s="1">
        <v>0.12036396594743423</v>
      </c>
      <c r="AL235" s="1">
        <v>3.8853489310691214E-2</v>
      </c>
      <c r="AM235" s="1">
        <f>Table4[[#This Row],[Diff]]-Table4[[#This Row],[xDiff]]</f>
        <v>2.814651068930879E-2</v>
      </c>
    </row>
    <row r="236" spans="1:39" x14ac:dyDescent="0.25">
      <c r="A236" t="s">
        <v>791</v>
      </c>
      <c r="B236" t="s">
        <v>120</v>
      </c>
      <c r="C236">
        <v>21</v>
      </c>
      <c r="D236">
        <v>62</v>
      </c>
      <c r="E236">
        <v>65</v>
      </c>
      <c r="F236">
        <v>15</v>
      </c>
      <c r="G236">
        <v>11</v>
      </c>
      <c r="H236">
        <v>2</v>
      </c>
      <c r="I236">
        <v>1</v>
      </c>
      <c r="J236">
        <v>1</v>
      </c>
      <c r="K236">
        <v>5</v>
      </c>
      <c r="L236">
        <v>5</v>
      </c>
      <c r="M236">
        <v>3</v>
      </c>
      <c r="N236">
        <v>0</v>
      </c>
      <c r="O236">
        <v>9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0.24199999999999999</v>
      </c>
      <c r="W236">
        <v>0.27400000000000002</v>
      </c>
      <c r="X236" s="1">
        <v>0.35899999999999999</v>
      </c>
      <c r="Y236" s="1">
        <v>0.70199999999999996</v>
      </c>
      <c r="Z236" s="1">
        <v>0.48799999999999999</v>
      </c>
      <c r="AA236" s="1">
        <v>0.69599999999999995</v>
      </c>
      <c r="AB236" s="1">
        <v>0.89400000000000002</v>
      </c>
      <c r="AC236" s="1">
        <v>0.80300000000000005</v>
      </c>
      <c r="AD236" s="1">
        <v>0.376</v>
      </c>
      <c r="AE236" s="1">
        <v>0.52300000000000002</v>
      </c>
      <c r="AF236" s="1">
        <v>9.6000000000000002E-2</v>
      </c>
      <c r="AG236" s="1">
        <v>4.5999999999999999E-2</v>
      </c>
      <c r="AH236" s="1">
        <v>0.13800000000000001</v>
      </c>
      <c r="AI236" s="1">
        <v>9.2000000000000012E-2</v>
      </c>
      <c r="AJ236" s="1">
        <v>9.5002524450191916E-2</v>
      </c>
      <c r="AK236" s="1">
        <v>0.15889813894308202</v>
      </c>
      <c r="AL236" s="1">
        <v>6.3895614492890107E-2</v>
      </c>
      <c r="AM236" s="1">
        <f>Table4[[#This Row],[Diff]]-Table4[[#This Row],[xDiff]]</f>
        <v>2.8104385507109905E-2</v>
      </c>
    </row>
    <row r="237" spans="1:39" x14ac:dyDescent="0.25">
      <c r="A237" t="s">
        <v>621</v>
      </c>
      <c r="B237" t="s">
        <v>135</v>
      </c>
      <c r="C237">
        <v>35</v>
      </c>
      <c r="D237">
        <v>59</v>
      </c>
      <c r="E237">
        <v>64</v>
      </c>
      <c r="F237">
        <v>10</v>
      </c>
      <c r="G237">
        <v>8</v>
      </c>
      <c r="H237">
        <v>1</v>
      </c>
      <c r="I237">
        <v>0</v>
      </c>
      <c r="J237">
        <v>1</v>
      </c>
      <c r="K237">
        <v>5</v>
      </c>
      <c r="L237">
        <v>5</v>
      </c>
      <c r="M237">
        <v>4</v>
      </c>
      <c r="N237">
        <v>0</v>
      </c>
      <c r="O237">
        <v>27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0.16900000000000001</v>
      </c>
      <c r="W237">
        <v>0.20399999999999999</v>
      </c>
      <c r="X237" s="1">
        <v>0.42399999999999999</v>
      </c>
      <c r="Y237" s="1">
        <v>0.58799999999999997</v>
      </c>
      <c r="Z237" s="1">
        <v>0.48799999999999999</v>
      </c>
      <c r="AA237" s="1">
        <v>0.50700000000000001</v>
      </c>
      <c r="AB237" s="1">
        <v>0.81699999999999995</v>
      </c>
      <c r="AC237" s="1">
        <v>0.65400000000000003</v>
      </c>
      <c r="AD237" s="1">
        <v>0.39200000000000002</v>
      </c>
      <c r="AE237" s="1">
        <v>0.70299999999999996</v>
      </c>
      <c r="AF237" s="1">
        <v>0.16900000000000001</v>
      </c>
      <c r="AG237" s="1">
        <v>6.3E-2</v>
      </c>
      <c r="AH237" s="1">
        <v>0.42199999999999999</v>
      </c>
      <c r="AI237" s="1">
        <v>0.35899999999999999</v>
      </c>
      <c r="AJ237" s="1">
        <v>2.5933798066571472E-2</v>
      </c>
      <c r="AK237" s="1">
        <v>0.35686311202874604</v>
      </c>
      <c r="AL237" s="1">
        <v>0.33092931396217456</v>
      </c>
      <c r="AM237" s="1">
        <f>Table4[[#This Row],[Diff]]-Table4[[#This Row],[xDiff]]</f>
        <v>2.8070686037825421E-2</v>
      </c>
    </row>
    <row r="238" spans="1:39" x14ac:dyDescent="0.25">
      <c r="A238" t="s">
        <v>300</v>
      </c>
      <c r="B238" t="s">
        <v>90</v>
      </c>
      <c r="C238">
        <v>40</v>
      </c>
      <c r="D238">
        <v>123</v>
      </c>
      <c r="E238">
        <v>132</v>
      </c>
      <c r="F238">
        <v>29</v>
      </c>
      <c r="G238">
        <v>23</v>
      </c>
      <c r="H238">
        <v>3</v>
      </c>
      <c r="I238">
        <v>0</v>
      </c>
      <c r="J238">
        <v>3</v>
      </c>
      <c r="K238">
        <v>10</v>
      </c>
      <c r="L238">
        <v>16</v>
      </c>
      <c r="M238">
        <v>7</v>
      </c>
      <c r="N238">
        <v>2</v>
      </c>
      <c r="O238">
        <v>21</v>
      </c>
      <c r="P238">
        <v>0</v>
      </c>
      <c r="Q238">
        <v>1</v>
      </c>
      <c r="R238">
        <v>0</v>
      </c>
      <c r="S238">
        <v>3</v>
      </c>
      <c r="T238">
        <v>0</v>
      </c>
      <c r="U238">
        <v>0</v>
      </c>
      <c r="V238">
        <v>0.23599999999999999</v>
      </c>
      <c r="W238">
        <v>0.25900000000000001</v>
      </c>
      <c r="X238" s="1">
        <v>0.371</v>
      </c>
      <c r="Y238" s="1">
        <v>0.72199999999999998</v>
      </c>
      <c r="Z238" s="1">
        <v>0.53200000000000003</v>
      </c>
      <c r="AA238" s="1">
        <v>0.79600000000000004</v>
      </c>
      <c r="AB238" s="1">
        <v>0.93200000000000005</v>
      </c>
      <c r="AC238" s="1">
        <v>0.88</v>
      </c>
      <c r="AD238" s="1">
        <v>0.45800000000000002</v>
      </c>
      <c r="AE238" s="1">
        <v>0.59099999999999997</v>
      </c>
      <c r="AF238" s="1">
        <v>6.4000000000000001E-2</v>
      </c>
      <c r="AG238" s="1">
        <v>5.2999999999999999E-2</v>
      </c>
      <c r="AH238" s="1">
        <v>0.159</v>
      </c>
      <c r="AI238" s="1">
        <v>0.10600000000000001</v>
      </c>
      <c r="AJ238" s="1">
        <v>3.2095041983122262E-2</v>
      </c>
      <c r="AK238" s="1">
        <v>0.11008941826614048</v>
      </c>
      <c r="AL238" s="1">
        <v>7.7994376283018224E-2</v>
      </c>
      <c r="AM238" s="1">
        <f>Table4[[#This Row],[Diff]]-Table4[[#This Row],[xDiff]]</f>
        <v>2.8005623716981787E-2</v>
      </c>
    </row>
    <row r="239" spans="1:39" x14ac:dyDescent="0.25">
      <c r="A239" t="s">
        <v>1695</v>
      </c>
      <c r="B239" t="s">
        <v>40</v>
      </c>
      <c r="C239">
        <v>49</v>
      </c>
      <c r="D239">
        <v>118</v>
      </c>
      <c r="E239">
        <v>132</v>
      </c>
      <c r="F239">
        <v>31</v>
      </c>
      <c r="G239">
        <v>23</v>
      </c>
      <c r="H239">
        <v>3</v>
      </c>
      <c r="I239">
        <v>2</v>
      </c>
      <c r="J239">
        <v>3</v>
      </c>
      <c r="K239">
        <v>22</v>
      </c>
      <c r="L239">
        <v>12</v>
      </c>
      <c r="M239">
        <v>7</v>
      </c>
      <c r="N239">
        <v>0</v>
      </c>
      <c r="O239">
        <v>28</v>
      </c>
      <c r="P239">
        <v>6</v>
      </c>
      <c r="Q239">
        <v>1</v>
      </c>
      <c r="R239">
        <v>0</v>
      </c>
      <c r="S239">
        <v>0</v>
      </c>
      <c r="T239">
        <v>8</v>
      </c>
      <c r="U239">
        <v>1</v>
      </c>
      <c r="V239">
        <v>0.26300000000000001</v>
      </c>
      <c r="W239">
        <v>0.32100000000000001</v>
      </c>
      <c r="X239" s="1">
        <v>0.34699999999999998</v>
      </c>
      <c r="Y239" s="1">
        <v>0.72499999999999998</v>
      </c>
      <c r="Z239" s="1">
        <v>0.501</v>
      </c>
      <c r="AA239" s="1">
        <v>0.63100000000000001</v>
      </c>
      <c r="AB239" s="1">
        <v>0.86499999999999999</v>
      </c>
      <c r="AC239" s="1">
        <v>0.76900000000000002</v>
      </c>
      <c r="AD239" s="1">
        <v>0.40699999999999997</v>
      </c>
      <c r="AE239" s="1">
        <v>0.65200000000000002</v>
      </c>
      <c r="AF239" s="1">
        <v>0.11600000000000001</v>
      </c>
      <c r="AG239" s="1">
        <v>5.2999999999999999E-2</v>
      </c>
      <c r="AH239" s="1">
        <v>0.21199999999999999</v>
      </c>
      <c r="AI239" s="1">
        <v>0.159</v>
      </c>
      <c r="AJ239" s="1">
        <v>7.4496077658778692E-2</v>
      </c>
      <c r="AK239" s="1">
        <v>0.2058548619725537</v>
      </c>
      <c r="AL239" s="1">
        <v>0.13135878431377501</v>
      </c>
      <c r="AM239" s="1">
        <f>Table4[[#This Row],[Diff]]-Table4[[#This Row],[xDiff]]</f>
        <v>2.764121568622499E-2</v>
      </c>
    </row>
    <row r="240" spans="1:39" x14ac:dyDescent="0.25">
      <c r="A240" t="s">
        <v>415</v>
      </c>
      <c r="B240" t="s">
        <v>36</v>
      </c>
      <c r="C240">
        <v>17</v>
      </c>
      <c r="D240">
        <v>31</v>
      </c>
      <c r="E240">
        <v>38</v>
      </c>
      <c r="F240">
        <v>8</v>
      </c>
      <c r="G240">
        <v>4</v>
      </c>
      <c r="H240">
        <v>3</v>
      </c>
      <c r="I240">
        <v>0</v>
      </c>
      <c r="J240">
        <v>1</v>
      </c>
      <c r="K240">
        <v>3</v>
      </c>
      <c r="L240">
        <v>8</v>
      </c>
      <c r="M240">
        <v>5</v>
      </c>
      <c r="N240">
        <v>0</v>
      </c>
      <c r="O240">
        <v>11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0.25800000000000001</v>
      </c>
      <c r="W240">
        <v>0.36299999999999999</v>
      </c>
      <c r="X240" s="1">
        <v>0.23899999999999999</v>
      </c>
      <c r="Y240" s="1">
        <v>0.69</v>
      </c>
      <c r="Z240" s="1">
        <v>0.436</v>
      </c>
      <c r="AA240" s="1">
        <v>0.54500000000000004</v>
      </c>
      <c r="AB240" s="1">
        <v>0.81599999999999995</v>
      </c>
      <c r="AC240" s="1">
        <v>0.73199999999999998</v>
      </c>
      <c r="AD240" s="1">
        <v>0.436</v>
      </c>
      <c r="AE240" s="1">
        <v>0.52600000000000002</v>
      </c>
      <c r="AF240" s="1">
        <v>0.11700000000000001</v>
      </c>
      <c r="AG240" s="1">
        <v>0.13200000000000001</v>
      </c>
      <c r="AH240" s="1">
        <v>0.28899999999999998</v>
      </c>
      <c r="AI240" s="1">
        <v>0.15699999999999997</v>
      </c>
      <c r="AJ240" s="1">
        <v>0.11770281705428817</v>
      </c>
      <c r="AK240" s="1">
        <v>0.24709966425849397</v>
      </c>
      <c r="AL240" s="1">
        <v>0.1293968472042058</v>
      </c>
      <c r="AM240" s="1">
        <f>Table4[[#This Row],[Diff]]-Table4[[#This Row],[xDiff]]</f>
        <v>2.7603152795794172E-2</v>
      </c>
    </row>
    <row r="241" spans="1:39" x14ac:dyDescent="0.25">
      <c r="A241" t="s">
        <v>187</v>
      </c>
      <c r="B241" t="s">
        <v>105</v>
      </c>
      <c r="C241">
        <v>59</v>
      </c>
      <c r="D241">
        <v>191</v>
      </c>
      <c r="E241">
        <v>224</v>
      </c>
      <c r="F241">
        <v>36</v>
      </c>
      <c r="G241">
        <v>19</v>
      </c>
      <c r="H241">
        <v>6</v>
      </c>
      <c r="I241">
        <v>0</v>
      </c>
      <c r="J241">
        <v>11</v>
      </c>
      <c r="K241">
        <v>30</v>
      </c>
      <c r="L241">
        <v>24</v>
      </c>
      <c r="M241">
        <v>30</v>
      </c>
      <c r="N241">
        <v>1</v>
      </c>
      <c r="O241">
        <v>66</v>
      </c>
      <c r="P241">
        <v>3</v>
      </c>
      <c r="Q241">
        <v>0</v>
      </c>
      <c r="R241">
        <v>0</v>
      </c>
      <c r="S241">
        <v>3</v>
      </c>
      <c r="T241">
        <v>1</v>
      </c>
      <c r="U241">
        <v>0</v>
      </c>
      <c r="V241">
        <v>0.188</v>
      </c>
      <c r="W241">
        <v>0.307</v>
      </c>
      <c r="X241" s="1">
        <v>0.29799999999999999</v>
      </c>
      <c r="Y241" s="1">
        <v>0.626</v>
      </c>
      <c r="Z241" s="1">
        <v>0.42599999999999999</v>
      </c>
      <c r="AA241" s="1">
        <v>0.63800000000000001</v>
      </c>
      <c r="AB241" s="1">
        <v>0.81100000000000005</v>
      </c>
      <c r="AC241" s="1">
        <v>0.73699999999999999</v>
      </c>
      <c r="AD241" s="1">
        <v>0.39</v>
      </c>
      <c r="AE241" s="1">
        <v>0.52200000000000002</v>
      </c>
      <c r="AF241" s="1">
        <v>0.112</v>
      </c>
      <c r="AG241" s="1">
        <v>0.13400000000000001</v>
      </c>
      <c r="AH241" s="1">
        <v>0.29499999999999998</v>
      </c>
      <c r="AI241" s="1">
        <v>0.16099999999999998</v>
      </c>
      <c r="AJ241" s="1">
        <v>0.11865161047869838</v>
      </c>
      <c r="AK241" s="1">
        <v>0.25217131669262471</v>
      </c>
      <c r="AL241" s="1">
        <v>0.13351970621392634</v>
      </c>
      <c r="AM241" s="1">
        <f>Table4[[#This Row],[Diff]]-Table4[[#This Row],[xDiff]]</f>
        <v>2.748029378607364E-2</v>
      </c>
    </row>
    <row r="242" spans="1:39" x14ac:dyDescent="0.25">
      <c r="A242" t="s">
        <v>367</v>
      </c>
      <c r="B242" t="s">
        <v>46</v>
      </c>
      <c r="C242">
        <v>52</v>
      </c>
      <c r="D242">
        <v>178</v>
      </c>
      <c r="E242">
        <v>200</v>
      </c>
      <c r="F242">
        <v>44</v>
      </c>
      <c r="G242">
        <v>24</v>
      </c>
      <c r="H242">
        <v>10</v>
      </c>
      <c r="I242">
        <v>0</v>
      </c>
      <c r="J242">
        <v>10</v>
      </c>
      <c r="K242">
        <v>28</v>
      </c>
      <c r="L242">
        <v>23</v>
      </c>
      <c r="M242">
        <v>19</v>
      </c>
      <c r="N242">
        <v>0</v>
      </c>
      <c r="O242">
        <v>52</v>
      </c>
      <c r="P242">
        <v>2</v>
      </c>
      <c r="Q242">
        <v>1</v>
      </c>
      <c r="R242">
        <v>0</v>
      </c>
      <c r="S242">
        <v>9</v>
      </c>
      <c r="T242">
        <v>0</v>
      </c>
      <c r="U242">
        <v>0</v>
      </c>
      <c r="V242">
        <v>0.247</v>
      </c>
      <c r="W242">
        <v>0.34</v>
      </c>
      <c r="X242" s="1">
        <v>0.38700000000000001</v>
      </c>
      <c r="Y242" s="1">
        <v>0.68500000000000005</v>
      </c>
      <c r="Z242" s="1">
        <v>0.497</v>
      </c>
      <c r="AA242" s="1">
        <v>0.63600000000000001</v>
      </c>
      <c r="AB242" s="1">
        <v>0.85799999999999998</v>
      </c>
      <c r="AC242" s="1">
        <v>0.749</v>
      </c>
      <c r="AD242" s="1">
        <v>0.36799999999999999</v>
      </c>
      <c r="AE242" s="1">
        <v>0.55000000000000004</v>
      </c>
      <c r="AF242" s="1">
        <v>0.125</v>
      </c>
      <c r="AG242" s="1">
        <v>9.5000000000000001E-2</v>
      </c>
      <c r="AH242" s="1">
        <v>0.26</v>
      </c>
      <c r="AI242" s="1">
        <v>0.16500000000000001</v>
      </c>
      <c r="AJ242" s="1">
        <v>7.9854344110916617E-2</v>
      </c>
      <c r="AK242" s="1">
        <v>0.21746007100078782</v>
      </c>
      <c r="AL242" s="1">
        <v>0.13760572688987122</v>
      </c>
      <c r="AM242" s="1">
        <f>Table4[[#This Row],[Diff]]-Table4[[#This Row],[xDiff]]</f>
        <v>2.7394273110128792E-2</v>
      </c>
    </row>
    <row r="243" spans="1:39" x14ac:dyDescent="0.25">
      <c r="A243" t="s">
        <v>407</v>
      </c>
      <c r="B243" t="s">
        <v>58</v>
      </c>
      <c r="C243">
        <v>55</v>
      </c>
      <c r="D243">
        <v>216</v>
      </c>
      <c r="E243">
        <v>231</v>
      </c>
      <c r="F243">
        <v>59</v>
      </c>
      <c r="G243">
        <v>38</v>
      </c>
      <c r="H243">
        <v>9</v>
      </c>
      <c r="I243">
        <v>0</v>
      </c>
      <c r="J243">
        <v>12</v>
      </c>
      <c r="K243">
        <v>38</v>
      </c>
      <c r="L243">
        <v>35</v>
      </c>
      <c r="M243">
        <v>13</v>
      </c>
      <c r="N243">
        <v>1</v>
      </c>
      <c r="O243">
        <v>49</v>
      </c>
      <c r="P243">
        <v>0</v>
      </c>
      <c r="Q243">
        <v>2</v>
      </c>
      <c r="R243">
        <v>0</v>
      </c>
      <c r="S243">
        <v>5</v>
      </c>
      <c r="T243">
        <v>1</v>
      </c>
      <c r="U243">
        <v>1</v>
      </c>
      <c r="V243">
        <v>0.27300000000000002</v>
      </c>
      <c r="W243">
        <v>0.33400000000000002</v>
      </c>
      <c r="X243" s="1">
        <v>0.373</v>
      </c>
      <c r="Y243" s="1">
        <v>0.72599999999999998</v>
      </c>
      <c r="Z243" s="1">
        <v>0.51800000000000002</v>
      </c>
      <c r="AA243" s="1">
        <v>0.70199999999999996</v>
      </c>
      <c r="AB243" s="1">
        <v>0.84299999999999997</v>
      </c>
      <c r="AC243" s="1">
        <v>0.78300000000000003</v>
      </c>
      <c r="AD243" s="1">
        <v>0.41099999999999998</v>
      </c>
      <c r="AE243" s="1">
        <v>0.63200000000000001</v>
      </c>
      <c r="AF243" s="1">
        <v>0.112</v>
      </c>
      <c r="AG243" s="1">
        <v>5.6000000000000001E-2</v>
      </c>
      <c r="AH243" s="1">
        <v>0.21199999999999999</v>
      </c>
      <c r="AI243" s="1">
        <v>0.156</v>
      </c>
      <c r="AJ243" s="1">
        <v>6.4942020196862349E-2</v>
      </c>
      <c r="AK243" s="1">
        <v>0.19363778268619541</v>
      </c>
      <c r="AL243" s="1">
        <v>0.12869576248933307</v>
      </c>
      <c r="AM243" s="1">
        <f>Table4[[#This Row],[Diff]]-Table4[[#This Row],[xDiff]]</f>
        <v>2.7304237510666934E-2</v>
      </c>
    </row>
    <row r="244" spans="1:39" x14ac:dyDescent="0.25">
      <c r="A244" t="s">
        <v>155</v>
      </c>
      <c r="B244" t="s">
        <v>40</v>
      </c>
      <c r="C244">
        <v>50</v>
      </c>
      <c r="D244">
        <v>177</v>
      </c>
      <c r="E244">
        <v>199</v>
      </c>
      <c r="F244">
        <v>56</v>
      </c>
      <c r="G244">
        <v>24</v>
      </c>
      <c r="H244">
        <v>21</v>
      </c>
      <c r="I244">
        <v>1</v>
      </c>
      <c r="J244">
        <v>10</v>
      </c>
      <c r="K244">
        <v>27</v>
      </c>
      <c r="L244">
        <v>42</v>
      </c>
      <c r="M244">
        <v>14</v>
      </c>
      <c r="N244">
        <v>0</v>
      </c>
      <c r="O244">
        <v>45</v>
      </c>
      <c r="P244">
        <v>5</v>
      </c>
      <c r="Q244">
        <v>3</v>
      </c>
      <c r="R244">
        <v>0</v>
      </c>
      <c r="S244">
        <v>2</v>
      </c>
      <c r="T244">
        <v>0</v>
      </c>
      <c r="U244">
        <v>0</v>
      </c>
      <c r="V244">
        <v>0.316</v>
      </c>
      <c r="W244">
        <v>0.41199999999999998</v>
      </c>
      <c r="X244" s="1">
        <v>0.371</v>
      </c>
      <c r="Y244" s="1">
        <v>0.73099999999999998</v>
      </c>
      <c r="Z244" s="1">
        <v>0.51900000000000002</v>
      </c>
      <c r="AA244" s="1">
        <v>0.64200000000000002</v>
      </c>
      <c r="AB244" s="1">
        <v>0.84599999999999997</v>
      </c>
      <c r="AC244" s="1">
        <v>0.76100000000000001</v>
      </c>
      <c r="AD244" s="1">
        <v>0.41199999999999998</v>
      </c>
      <c r="AE244" s="1">
        <v>0.54300000000000004</v>
      </c>
      <c r="AF244" s="1">
        <v>0.124</v>
      </c>
      <c r="AG244" s="1">
        <v>7.0000000000000007E-2</v>
      </c>
      <c r="AH244" s="1">
        <v>0.22600000000000001</v>
      </c>
      <c r="AI244" s="1">
        <v>0.156</v>
      </c>
      <c r="AJ244" s="1">
        <v>6.8711498131986792E-2</v>
      </c>
      <c r="AK244" s="1">
        <v>0.19760315711558701</v>
      </c>
      <c r="AL244" s="1">
        <v>0.12889165898360022</v>
      </c>
      <c r="AM244" s="1">
        <f>Table4[[#This Row],[Diff]]-Table4[[#This Row],[xDiff]]</f>
        <v>2.7108341016399778E-2</v>
      </c>
    </row>
    <row r="245" spans="1:39" x14ac:dyDescent="0.25">
      <c r="A245" t="s">
        <v>323</v>
      </c>
      <c r="B245" t="s">
        <v>70</v>
      </c>
      <c r="C245">
        <v>42</v>
      </c>
      <c r="D245">
        <v>146</v>
      </c>
      <c r="E245">
        <v>158</v>
      </c>
      <c r="F245">
        <v>31</v>
      </c>
      <c r="G245">
        <v>19</v>
      </c>
      <c r="H245">
        <v>5</v>
      </c>
      <c r="I245">
        <v>2</v>
      </c>
      <c r="J245">
        <v>5</v>
      </c>
      <c r="K245">
        <v>16</v>
      </c>
      <c r="L245">
        <v>19</v>
      </c>
      <c r="M245">
        <v>8</v>
      </c>
      <c r="N245">
        <v>0</v>
      </c>
      <c r="O245">
        <v>50</v>
      </c>
      <c r="P245">
        <v>2</v>
      </c>
      <c r="Q245">
        <v>2</v>
      </c>
      <c r="R245">
        <v>0</v>
      </c>
      <c r="S245">
        <v>6</v>
      </c>
      <c r="T245">
        <v>3</v>
      </c>
      <c r="U245">
        <v>0</v>
      </c>
      <c r="V245">
        <v>0.21199999999999999</v>
      </c>
      <c r="W245">
        <v>0.27200000000000002</v>
      </c>
      <c r="X245" s="1">
        <v>0.35399999999999998</v>
      </c>
      <c r="Y245" s="1">
        <v>0.72899999999999998</v>
      </c>
      <c r="Z245" s="1">
        <v>0.51600000000000001</v>
      </c>
      <c r="AA245" s="1">
        <v>0.44800000000000001</v>
      </c>
      <c r="AB245" s="1">
        <v>0.79600000000000004</v>
      </c>
      <c r="AC245" s="1">
        <v>0.66</v>
      </c>
      <c r="AD245" s="1">
        <v>0.432</v>
      </c>
      <c r="AE245" s="1">
        <v>0.59499999999999997</v>
      </c>
      <c r="AF245" s="1">
        <v>0.17499999999999999</v>
      </c>
      <c r="AG245" s="1">
        <v>5.0999999999999997E-2</v>
      </c>
      <c r="AH245" s="1">
        <v>0.316</v>
      </c>
      <c r="AI245" s="1">
        <v>0.26500000000000001</v>
      </c>
      <c r="AJ245" s="1">
        <v>5.8821871056968296E-2</v>
      </c>
      <c r="AK245" s="1">
        <v>0.29719665084543057</v>
      </c>
      <c r="AL245" s="1">
        <v>0.23837477978846228</v>
      </c>
      <c r="AM245" s="1">
        <f>Table4[[#This Row],[Diff]]-Table4[[#This Row],[xDiff]]</f>
        <v>2.6625220211537737E-2</v>
      </c>
    </row>
    <row r="246" spans="1:39" x14ac:dyDescent="0.25">
      <c r="A246" t="s">
        <v>322</v>
      </c>
      <c r="B246" t="s">
        <v>81</v>
      </c>
      <c r="C246">
        <v>23</v>
      </c>
      <c r="D246">
        <v>49</v>
      </c>
      <c r="E246">
        <v>62</v>
      </c>
      <c r="F246">
        <v>9</v>
      </c>
      <c r="G246">
        <v>6</v>
      </c>
      <c r="H246">
        <v>2</v>
      </c>
      <c r="I246">
        <v>0</v>
      </c>
      <c r="J246">
        <v>1</v>
      </c>
      <c r="K246">
        <v>6</v>
      </c>
      <c r="L246">
        <v>2</v>
      </c>
      <c r="M246">
        <v>11</v>
      </c>
      <c r="N246">
        <v>0</v>
      </c>
      <c r="O246">
        <v>22</v>
      </c>
      <c r="P246">
        <v>2</v>
      </c>
      <c r="Q246">
        <v>0</v>
      </c>
      <c r="R246">
        <v>0</v>
      </c>
      <c r="S246">
        <v>2</v>
      </c>
      <c r="T246">
        <v>0</v>
      </c>
      <c r="U246">
        <v>0</v>
      </c>
      <c r="V246">
        <v>0.184</v>
      </c>
      <c r="W246">
        <v>0.30499999999999999</v>
      </c>
      <c r="X246" s="1">
        <v>0.2</v>
      </c>
      <c r="Y246" s="1">
        <v>0.56799999999999995</v>
      </c>
      <c r="Z246" s="1">
        <v>0.35299999999999998</v>
      </c>
      <c r="AA246" s="1">
        <v>0.48399999999999999</v>
      </c>
      <c r="AB246" s="1">
        <v>0.79400000000000004</v>
      </c>
      <c r="AC246" s="1">
        <v>0.69099999999999995</v>
      </c>
      <c r="AD246" s="1">
        <v>0.41699999999999998</v>
      </c>
      <c r="AE246" s="1">
        <v>0.5</v>
      </c>
      <c r="AF246" s="1">
        <v>0.109</v>
      </c>
      <c r="AG246" s="1">
        <v>0.17699999999999999</v>
      </c>
      <c r="AH246" s="1">
        <v>0.35499999999999998</v>
      </c>
      <c r="AI246" s="1">
        <v>0.17799999999999999</v>
      </c>
      <c r="AJ246" s="1">
        <v>0.16318226585152784</v>
      </c>
      <c r="AK246" s="1">
        <v>0.31481825521888906</v>
      </c>
      <c r="AL246" s="1">
        <v>0.15163598936736122</v>
      </c>
      <c r="AM246" s="1">
        <f>Table4[[#This Row],[Diff]]-Table4[[#This Row],[xDiff]]</f>
        <v>2.6364010632638768E-2</v>
      </c>
    </row>
    <row r="247" spans="1:39" x14ac:dyDescent="0.25">
      <c r="A247" t="s">
        <v>529</v>
      </c>
      <c r="B247" t="s">
        <v>135</v>
      </c>
      <c r="C247">
        <v>42</v>
      </c>
      <c r="D247">
        <v>113</v>
      </c>
      <c r="E247">
        <v>132</v>
      </c>
      <c r="F247">
        <v>22</v>
      </c>
      <c r="G247">
        <v>14</v>
      </c>
      <c r="H247">
        <v>6</v>
      </c>
      <c r="I247">
        <v>0</v>
      </c>
      <c r="J247">
        <v>2</v>
      </c>
      <c r="K247">
        <v>7</v>
      </c>
      <c r="L247">
        <v>18</v>
      </c>
      <c r="M247">
        <v>18</v>
      </c>
      <c r="N247">
        <v>2</v>
      </c>
      <c r="O247">
        <v>37</v>
      </c>
      <c r="P247">
        <v>0</v>
      </c>
      <c r="Q247">
        <v>1</v>
      </c>
      <c r="R247">
        <v>0</v>
      </c>
      <c r="S247">
        <v>5</v>
      </c>
      <c r="T247">
        <v>0</v>
      </c>
      <c r="U247">
        <v>0</v>
      </c>
      <c r="V247">
        <v>0.19500000000000001</v>
      </c>
      <c r="W247">
        <v>0.26900000000000002</v>
      </c>
      <c r="X247" s="1">
        <v>0.26</v>
      </c>
      <c r="Y247" s="1">
        <v>0.66100000000000003</v>
      </c>
      <c r="Z247" s="1">
        <v>0.41899999999999998</v>
      </c>
      <c r="AA247" s="1">
        <v>0.55700000000000005</v>
      </c>
      <c r="AB247" s="1">
        <v>0.81499999999999995</v>
      </c>
      <c r="AC247" s="1">
        <v>0.71799999999999997</v>
      </c>
      <c r="AD247" s="1">
        <v>0.39500000000000002</v>
      </c>
      <c r="AE247" s="1">
        <v>0.49199999999999999</v>
      </c>
      <c r="AF247" s="1">
        <v>0.11799999999999999</v>
      </c>
      <c r="AG247" s="1">
        <v>0.13600000000000001</v>
      </c>
      <c r="AH247" s="1">
        <v>0.28000000000000003</v>
      </c>
      <c r="AI247" s="1">
        <v>0.14400000000000002</v>
      </c>
      <c r="AJ247" s="1">
        <v>0.13812658811011302</v>
      </c>
      <c r="AK247" s="1">
        <v>0.25593643189656334</v>
      </c>
      <c r="AL247" s="1">
        <v>0.11780984378645032</v>
      </c>
      <c r="AM247" s="1">
        <f>Table4[[#This Row],[Diff]]-Table4[[#This Row],[xDiff]]</f>
        <v>2.6190156213549698E-2</v>
      </c>
    </row>
    <row r="248" spans="1:39" x14ac:dyDescent="0.25">
      <c r="A248" t="s">
        <v>152</v>
      </c>
      <c r="B248" t="s">
        <v>73</v>
      </c>
      <c r="C248">
        <v>43</v>
      </c>
      <c r="D248">
        <v>116</v>
      </c>
      <c r="E248">
        <v>140</v>
      </c>
      <c r="F248">
        <v>27</v>
      </c>
      <c r="G248">
        <v>15</v>
      </c>
      <c r="H248">
        <v>5</v>
      </c>
      <c r="I248">
        <v>0</v>
      </c>
      <c r="J248">
        <v>7</v>
      </c>
      <c r="K248">
        <v>21</v>
      </c>
      <c r="L248">
        <v>14</v>
      </c>
      <c r="M248">
        <v>24</v>
      </c>
      <c r="N248">
        <v>0</v>
      </c>
      <c r="O248">
        <v>37</v>
      </c>
      <c r="P248">
        <v>0</v>
      </c>
      <c r="Q248">
        <v>0</v>
      </c>
      <c r="R248">
        <v>0</v>
      </c>
      <c r="S248">
        <v>6</v>
      </c>
      <c r="T248">
        <v>0</v>
      </c>
      <c r="U248">
        <v>0</v>
      </c>
      <c r="V248">
        <v>0.23300000000000001</v>
      </c>
      <c r="W248">
        <v>0.35799999999999998</v>
      </c>
      <c r="X248" s="1">
        <v>0.24199999999999999</v>
      </c>
      <c r="Y248" s="1">
        <v>0.65400000000000003</v>
      </c>
      <c r="Z248" s="1">
        <v>0.40899999999999997</v>
      </c>
      <c r="AA248" s="1">
        <v>0.60699999999999998</v>
      </c>
      <c r="AB248" s="1">
        <v>0.86499999999999999</v>
      </c>
      <c r="AC248" s="1">
        <v>0.77400000000000002</v>
      </c>
      <c r="AD248" s="1">
        <v>0.40600000000000003</v>
      </c>
      <c r="AE248" s="1">
        <v>0.51400000000000001</v>
      </c>
      <c r="AF248" s="1">
        <v>9.1999999999999998E-2</v>
      </c>
      <c r="AG248" s="1">
        <v>0.17100000000000001</v>
      </c>
      <c r="AH248" s="1">
        <v>0.26400000000000001</v>
      </c>
      <c r="AI248" s="1">
        <v>9.2999999999999999E-2</v>
      </c>
      <c r="AJ248" s="1">
        <v>0.13794429963029337</v>
      </c>
      <c r="AK248" s="1">
        <v>0.20486591947248284</v>
      </c>
      <c r="AL248" s="1">
        <v>6.6921619842189473E-2</v>
      </c>
      <c r="AM248" s="1">
        <f>Table4[[#This Row],[Diff]]-Table4[[#This Row],[xDiff]]</f>
        <v>2.6078380157810527E-2</v>
      </c>
    </row>
    <row r="249" spans="1:39" x14ac:dyDescent="0.25">
      <c r="A249" t="s">
        <v>266</v>
      </c>
      <c r="B249" t="s">
        <v>42</v>
      </c>
      <c r="C249">
        <v>53</v>
      </c>
      <c r="D249">
        <v>181</v>
      </c>
      <c r="E249">
        <v>208</v>
      </c>
      <c r="F249">
        <v>48</v>
      </c>
      <c r="G249">
        <v>41</v>
      </c>
      <c r="H249">
        <v>4</v>
      </c>
      <c r="I249">
        <v>2</v>
      </c>
      <c r="J249">
        <v>1</v>
      </c>
      <c r="K249">
        <v>26</v>
      </c>
      <c r="L249">
        <v>16</v>
      </c>
      <c r="M249">
        <v>20</v>
      </c>
      <c r="N249">
        <v>1</v>
      </c>
      <c r="O249">
        <v>30</v>
      </c>
      <c r="P249">
        <v>4</v>
      </c>
      <c r="Q249">
        <v>1</v>
      </c>
      <c r="R249">
        <v>2</v>
      </c>
      <c r="S249">
        <v>1</v>
      </c>
      <c r="T249">
        <v>5</v>
      </c>
      <c r="U249">
        <v>2</v>
      </c>
      <c r="V249">
        <v>0.26500000000000001</v>
      </c>
      <c r="W249">
        <v>0.30499999999999999</v>
      </c>
      <c r="X249" s="1">
        <v>0.27300000000000002</v>
      </c>
      <c r="Y249" s="1">
        <v>0.65900000000000003</v>
      </c>
      <c r="Z249" s="1">
        <v>0.42899999999999999</v>
      </c>
      <c r="AA249" s="1">
        <v>0.76800000000000002</v>
      </c>
      <c r="AB249" s="1">
        <v>0.90700000000000003</v>
      </c>
      <c r="AC249" s="1">
        <v>0.85399999999999998</v>
      </c>
      <c r="AD249" s="1">
        <v>0.40400000000000003</v>
      </c>
      <c r="AE249" s="1">
        <v>0.56699999999999995</v>
      </c>
      <c r="AF249" s="1">
        <v>6.2E-2</v>
      </c>
      <c r="AG249" s="1">
        <v>9.6000000000000002E-2</v>
      </c>
      <c r="AH249" s="1">
        <v>0.14399999999999999</v>
      </c>
      <c r="AI249" s="1">
        <v>4.7999999999999987E-2</v>
      </c>
      <c r="AJ249" s="1">
        <v>0.11410876393689859</v>
      </c>
      <c r="AK249" s="1">
        <v>0.13617814180672663</v>
      </c>
      <c r="AL249" s="1">
        <v>2.2069377869828044E-2</v>
      </c>
      <c r="AM249" s="1">
        <f>Table4[[#This Row],[Diff]]-Table4[[#This Row],[xDiff]]</f>
        <v>2.5930622130171943E-2</v>
      </c>
    </row>
    <row r="250" spans="1:39" x14ac:dyDescent="0.25">
      <c r="A250" t="s">
        <v>291</v>
      </c>
      <c r="B250" t="s">
        <v>36</v>
      </c>
      <c r="C250">
        <v>37</v>
      </c>
      <c r="D250">
        <v>86</v>
      </c>
      <c r="E250">
        <v>98</v>
      </c>
      <c r="F250">
        <v>26</v>
      </c>
      <c r="G250">
        <v>15</v>
      </c>
      <c r="H250">
        <v>5</v>
      </c>
      <c r="I250">
        <v>1</v>
      </c>
      <c r="J250">
        <v>5</v>
      </c>
      <c r="K250">
        <v>12</v>
      </c>
      <c r="L250">
        <v>12</v>
      </c>
      <c r="M250">
        <v>8</v>
      </c>
      <c r="N250">
        <v>0</v>
      </c>
      <c r="O250">
        <v>31</v>
      </c>
      <c r="P250">
        <v>3</v>
      </c>
      <c r="Q250">
        <v>1</v>
      </c>
      <c r="R250">
        <v>0</v>
      </c>
      <c r="S250">
        <v>1</v>
      </c>
      <c r="T250">
        <v>2</v>
      </c>
      <c r="U250">
        <v>0</v>
      </c>
      <c r="V250">
        <v>0.30199999999999999</v>
      </c>
      <c r="W250">
        <v>0.39400000000000002</v>
      </c>
      <c r="X250" s="1">
        <v>0.29899999999999999</v>
      </c>
      <c r="Y250" s="1">
        <v>0.66</v>
      </c>
      <c r="Z250" s="1">
        <v>0.44800000000000001</v>
      </c>
      <c r="AA250" s="1">
        <v>0.59099999999999997</v>
      </c>
      <c r="AB250" s="1">
        <v>0.72799999999999998</v>
      </c>
      <c r="AC250" s="1">
        <v>0.67500000000000004</v>
      </c>
      <c r="AD250" s="1">
        <v>0.41399999999999998</v>
      </c>
      <c r="AE250" s="1">
        <v>0.56100000000000005</v>
      </c>
      <c r="AF250" s="1">
        <v>0.14599999999999999</v>
      </c>
      <c r="AG250" s="1">
        <v>8.2000000000000003E-2</v>
      </c>
      <c r="AH250" s="1">
        <v>0.316</v>
      </c>
      <c r="AI250" s="1">
        <v>0.23399999999999999</v>
      </c>
      <c r="AJ250" s="1">
        <v>0.10580631144155428</v>
      </c>
      <c r="AK250" s="1">
        <v>0.3143761415654146</v>
      </c>
      <c r="AL250" s="1">
        <v>0.20856983012386032</v>
      </c>
      <c r="AM250" s="1">
        <f>Table4[[#This Row],[Diff]]-Table4[[#This Row],[xDiff]]</f>
        <v>2.5430169876139663E-2</v>
      </c>
    </row>
    <row r="251" spans="1:39" x14ac:dyDescent="0.25">
      <c r="A251" t="s">
        <v>246</v>
      </c>
      <c r="B251" t="s">
        <v>165</v>
      </c>
      <c r="C251">
        <v>47</v>
      </c>
      <c r="D251">
        <v>173</v>
      </c>
      <c r="E251">
        <v>195</v>
      </c>
      <c r="F251">
        <v>46</v>
      </c>
      <c r="G251">
        <v>29</v>
      </c>
      <c r="H251">
        <v>6</v>
      </c>
      <c r="I251">
        <v>0</v>
      </c>
      <c r="J251">
        <v>11</v>
      </c>
      <c r="K251">
        <v>33</v>
      </c>
      <c r="L251">
        <v>32</v>
      </c>
      <c r="M251">
        <v>16</v>
      </c>
      <c r="N251">
        <v>0</v>
      </c>
      <c r="O251">
        <v>48</v>
      </c>
      <c r="P251">
        <v>6</v>
      </c>
      <c r="Q251">
        <v>0</v>
      </c>
      <c r="R251">
        <v>0</v>
      </c>
      <c r="S251">
        <v>3</v>
      </c>
      <c r="T251">
        <v>4</v>
      </c>
      <c r="U251">
        <v>1</v>
      </c>
      <c r="V251">
        <v>0.26600000000000001</v>
      </c>
      <c r="W251">
        <v>0.36099999999999999</v>
      </c>
      <c r="X251" s="1">
        <v>0.28100000000000003</v>
      </c>
      <c r="Y251" s="1">
        <v>0.69799999999999995</v>
      </c>
      <c r="Z251" s="1">
        <v>0.45300000000000001</v>
      </c>
      <c r="AA251" s="1">
        <v>0.61</v>
      </c>
      <c r="AB251" s="1">
        <v>0.80300000000000005</v>
      </c>
      <c r="AC251" s="1">
        <v>0.73199999999999998</v>
      </c>
      <c r="AD251" s="1">
        <v>0.41099999999999998</v>
      </c>
      <c r="AE251" s="1">
        <v>0.56899999999999995</v>
      </c>
      <c r="AF251" s="1">
        <v>0.121</v>
      </c>
      <c r="AG251" s="1">
        <v>8.2000000000000003E-2</v>
      </c>
      <c r="AH251" s="1">
        <v>0.246</v>
      </c>
      <c r="AI251" s="1">
        <v>0.16399999999999998</v>
      </c>
      <c r="AJ251" s="1">
        <v>0.10965948885663077</v>
      </c>
      <c r="AK251" s="1">
        <v>0.24828005089027644</v>
      </c>
      <c r="AL251" s="1">
        <v>0.13862056203364567</v>
      </c>
      <c r="AM251" s="1">
        <f>Table4[[#This Row],[Diff]]-Table4[[#This Row],[xDiff]]</f>
        <v>2.5379437966354307E-2</v>
      </c>
    </row>
    <row r="252" spans="1:39" x14ac:dyDescent="0.25">
      <c r="A252" t="s">
        <v>306</v>
      </c>
      <c r="B252" t="s">
        <v>163</v>
      </c>
      <c r="C252">
        <v>39</v>
      </c>
      <c r="D252">
        <v>120</v>
      </c>
      <c r="E252">
        <v>149</v>
      </c>
      <c r="F252">
        <v>31</v>
      </c>
      <c r="G252">
        <v>24</v>
      </c>
      <c r="H252">
        <v>5</v>
      </c>
      <c r="I252">
        <v>0</v>
      </c>
      <c r="J252">
        <v>2</v>
      </c>
      <c r="K252">
        <v>21</v>
      </c>
      <c r="L252">
        <v>14</v>
      </c>
      <c r="M252">
        <v>23</v>
      </c>
      <c r="N252">
        <v>0</v>
      </c>
      <c r="O252">
        <v>37</v>
      </c>
      <c r="P252">
        <v>3</v>
      </c>
      <c r="Q252">
        <v>1</v>
      </c>
      <c r="R252">
        <v>2</v>
      </c>
      <c r="S252">
        <v>1</v>
      </c>
      <c r="T252">
        <v>9</v>
      </c>
      <c r="U252">
        <v>2</v>
      </c>
      <c r="V252">
        <v>0.25800000000000001</v>
      </c>
      <c r="W252">
        <v>0.33700000000000002</v>
      </c>
      <c r="X252" s="1">
        <v>0.20799999999999999</v>
      </c>
      <c r="Y252" s="1">
        <v>0.53800000000000003</v>
      </c>
      <c r="Z252" s="1">
        <v>0.34899999999999998</v>
      </c>
      <c r="AA252" s="1">
        <v>0.67100000000000004</v>
      </c>
      <c r="AB252" s="1">
        <v>0.91</v>
      </c>
      <c r="AC252" s="1">
        <v>0.82799999999999996</v>
      </c>
      <c r="AD252" s="1">
        <v>0.42599999999999999</v>
      </c>
      <c r="AE252" s="1">
        <v>0.63800000000000001</v>
      </c>
      <c r="AF252" s="1">
        <v>0.06</v>
      </c>
      <c r="AG252" s="1">
        <v>0.154</v>
      </c>
      <c r="AH252" s="1">
        <v>0.248</v>
      </c>
      <c r="AI252" s="1">
        <v>9.4E-2</v>
      </c>
      <c r="AJ252" s="1">
        <v>0.12944730200202212</v>
      </c>
      <c r="AK252" s="1">
        <v>0.19838400833336581</v>
      </c>
      <c r="AL252" s="1">
        <v>6.8936706331343689E-2</v>
      </c>
      <c r="AM252" s="1">
        <f>Table4[[#This Row],[Diff]]-Table4[[#This Row],[xDiff]]</f>
        <v>2.5063293668656311E-2</v>
      </c>
    </row>
    <row r="253" spans="1:39" x14ac:dyDescent="0.25">
      <c r="A253" t="s">
        <v>282</v>
      </c>
      <c r="B253" t="s">
        <v>83</v>
      </c>
      <c r="C253">
        <v>52</v>
      </c>
      <c r="D253">
        <v>190</v>
      </c>
      <c r="E253">
        <v>213</v>
      </c>
      <c r="F253">
        <v>46</v>
      </c>
      <c r="G253">
        <v>26</v>
      </c>
      <c r="H253">
        <v>9</v>
      </c>
      <c r="I253">
        <v>3</v>
      </c>
      <c r="J253">
        <v>8</v>
      </c>
      <c r="K253">
        <v>23</v>
      </c>
      <c r="L253">
        <v>31</v>
      </c>
      <c r="M253">
        <v>19</v>
      </c>
      <c r="N253">
        <v>0</v>
      </c>
      <c r="O253">
        <v>40</v>
      </c>
      <c r="P253">
        <v>0</v>
      </c>
      <c r="Q253">
        <v>4</v>
      </c>
      <c r="R253">
        <v>0</v>
      </c>
      <c r="S253">
        <v>6</v>
      </c>
      <c r="T253">
        <v>0</v>
      </c>
      <c r="U253">
        <v>0</v>
      </c>
      <c r="V253">
        <v>0.24199999999999999</v>
      </c>
      <c r="W253">
        <v>0.31900000000000001</v>
      </c>
      <c r="X253" s="1">
        <v>0.32500000000000001</v>
      </c>
      <c r="Y253" s="1">
        <v>0.66600000000000004</v>
      </c>
      <c r="Z253" s="1">
        <v>0.45800000000000002</v>
      </c>
      <c r="AA253" s="1">
        <v>0.67900000000000005</v>
      </c>
      <c r="AB253" s="1">
        <v>0.9</v>
      </c>
      <c r="AC253" s="1">
        <v>0.80500000000000005</v>
      </c>
      <c r="AD253" s="1">
        <v>0.39100000000000001</v>
      </c>
      <c r="AE253" s="1">
        <v>0.56299999999999994</v>
      </c>
      <c r="AF253" s="1">
        <v>0.09</v>
      </c>
      <c r="AG253" s="1">
        <v>8.8999999999999996E-2</v>
      </c>
      <c r="AH253" s="1">
        <v>0.188</v>
      </c>
      <c r="AI253" s="1">
        <v>9.9000000000000005E-2</v>
      </c>
      <c r="AJ253" s="1">
        <v>9.877430540497939E-2</v>
      </c>
      <c r="AK253" s="1">
        <v>0.17277157624295925</v>
      </c>
      <c r="AL253" s="1">
        <v>7.3997270837979856E-2</v>
      </c>
      <c r="AM253" s="1">
        <f>Table4[[#This Row],[Diff]]-Table4[[#This Row],[xDiff]]</f>
        <v>2.5002729162020149E-2</v>
      </c>
    </row>
    <row r="254" spans="1:39" x14ac:dyDescent="0.25">
      <c r="A254" t="s">
        <v>255</v>
      </c>
      <c r="B254" t="s">
        <v>163</v>
      </c>
      <c r="C254">
        <v>34</v>
      </c>
      <c r="D254">
        <v>120</v>
      </c>
      <c r="E254">
        <v>133</v>
      </c>
      <c r="F254">
        <v>34</v>
      </c>
      <c r="G254">
        <v>20</v>
      </c>
      <c r="H254">
        <v>8</v>
      </c>
      <c r="I254">
        <v>0</v>
      </c>
      <c r="J254">
        <v>6</v>
      </c>
      <c r="K254">
        <v>20</v>
      </c>
      <c r="L254">
        <v>20</v>
      </c>
      <c r="M254">
        <v>11</v>
      </c>
      <c r="N254">
        <v>0</v>
      </c>
      <c r="O254">
        <v>31</v>
      </c>
      <c r="P254">
        <v>2</v>
      </c>
      <c r="Q254">
        <v>0</v>
      </c>
      <c r="R254">
        <v>0</v>
      </c>
      <c r="S254">
        <v>5</v>
      </c>
      <c r="T254">
        <v>0</v>
      </c>
      <c r="U254">
        <v>0</v>
      </c>
      <c r="V254">
        <v>0.28299999999999997</v>
      </c>
      <c r="W254">
        <v>0.36499999999999999</v>
      </c>
      <c r="X254" s="1">
        <v>0.313</v>
      </c>
      <c r="Y254" s="1">
        <v>0.54600000000000004</v>
      </c>
      <c r="Z254" s="1">
        <v>0.40400000000000003</v>
      </c>
      <c r="AA254" s="1">
        <v>0.68899999999999995</v>
      </c>
      <c r="AB254" s="1">
        <v>0.874</v>
      </c>
      <c r="AC254" s="1">
        <v>0.78700000000000003</v>
      </c>
      <c r="AD254" s="1">
        <v>0.39100000000000001</v>
      </c>
      <c r="AE254" s="1">
        <v>0.55600000000000005</v>
      </c>
      <c r="AF254" s="1">
        <v>8.5999999999999993E-2</v>
      </c>
      <c r="AG254" s="1">
        <v>8.3000000000000004E-2</v>
      </c>
      <c r="AH254" s="1">
        <v>0.23300000000000001</v>
      </c>
      <c r="AI254" s="1">
        <v>0.15000000000000002</v>
      </c>
      <c r="AJ254" s="1">
        <v>0.1015329090397349</v>
      </c>
      <c r="AK254" s="1">
        <v>0.22662925518837401</v>
      </c>
      <c r="AL254" s="1">
        <v>0.12509634614863913</v>
      </c>
      <c r="AM254" s="1">
        <f>Table4[[#This Row],[Diff]]-Table4[[#This Row],[xDiff]]</f>
        <v>2.4903653851360896E-2</v>
      </c>
    </row>
    <row r="255" spans="1:39" x14ac:dyDescent="0.25">
      <c r="A255" t="s">
        <v>377</v>
      </c>
      <c r="B255" t="s">
        <v>92</v>
      </c>
      <c r="C255">
        <v>33</v>
      </c>
      <c r="D255">
        <v>69</v>
      </c>
      <c r="E255">
        <v>82</v>
      </c>
      <c r="F255">
        <v>20</v>
      </c>
      <c r="G255">
        <v>13</v>
      </c>
      <c r="H255">
        <v>4</v>
      </c>
      <c r="I255">
        <v>1</v>
      </c>
      <c r="J255">
        <v>2</v>
      </c>
      <c r="K255">
        <v>15</v>
      </c>
      <c r="L255">
        <v>7</v>
      </c>
      <c r="M255">
        <v>8</v>
      </c>
      <c r="N255">
        <v>0</v>
      </c>
      <c r="O255">
        <v>14</v>
      </c>
      <c r="P255">
        <v>4</v>
      </c>
      <c r="Q255">
        <v>0</v>
      </c>
      <c r="R255">
        <v>1</v>
      </c>
      <c r="S255">
        <v>0</v>
      </c>
      <c r="T255">
        <v>4</v>
      </c>
      <c r="U255">
        <v>0</v>
      </c>
      <c r="V255">
        <v>0.28999999999999998</v>
      </c>
      <c r="W255">
        <v>0.376</v>
      </c>
      <c r="X255" s="1">
        <v>0.32100000000000001</v>
      </c>
      <c r="Y255" s="1">
        <v>0.57799999999999996</v>
      </c>
      <c r="Z255" s="1">
        <v>0.42499999999999999</v>
      </c>
      <c r="AA255" s="1">
        <v>0.82</v>
      </c>
      <c r="AB255" s="1">
        <v>0.90500000000000003</v>
      </c>
      <c r="AC255" s="1">
        <v>0.86699999999999999</v>
      </c>
      <c r="AD255" s="1">
        <v>0.40300000000000002</v>
      </c>
      <c r="AE255" s="1">
        <v>0.58499999999999996</v>
      </c>
      <c r="AF255" s="1">
        <v>5.7000000000000002E-2</v>
      </c>
      <c r="AG255" s="1">
        <v>9.8000000000000004E-2</v>
      </c>
      <c r="AH255" s="1">
        <v>0.17100000000000001</v>
      </c>
      <c r="AI255" s="1">
        <v>7.3000000000000009E-2</v>
      </c>
      <c r="AJ255" s="1">
        <v>9.47051689521521E-2</v>
      </c>
      <c r="AK255" s="1">
        <v>0.14288271411540632</v>
      </c>
      <c r="AL255" s="1">
        <v>4.8177545163254218E-2</v>
      </c>
      <c r="AM255" s="1">
        <f>Table4[[#This Row],[Diff]]-Table4[[#This Row],[xDiff]]</f>
        <v>2.4822454836745791E-2</v>
      </c>
    </row>
    <row r="256" spans="1:39" x14ac:dyDescent="0.25">
      <c r="A256" t="s">
        <v>380</v>
      </c>
      <c r="B256" t="s">
        <v>81</v>
      </c>
      <c r="C256">
        <v>53</v>
      </c>
      <c r="D256">
        <v>175</v>
      </c>
      <c r="E256">
        <v>199</v>
      </c>
      <c r="F256">
        <v>37</v>
      </c>
      <c r="G256">
        <v>28</v>
      </c>
      <c r="H256">
        <v>4</v>
      </c>
      <c r="I256">
        <v>0</v>
      </c>
      <c r="J256">
        <v>5</v>
      </c>
      <c r="K256">
        <v>15</v>
      </c>
      <c r="L256">
        <v>22</v>
      </c>
      <c r="M256">
        <v>17</v>
      </c>
      <c r="N256">
        <v>0</v>
      </c>
      <c r="O256">
        <v>41</v>
      </c>
      <c r="P256">
        <v>3</v>
      </c>
      <c r="Q256">
        <v>4</v>
      </c>
      <c r="R256">
        <v>0</v>
      </c>
      <c r="S256">
        <v>1</v>
      </c>
      <c r="T256">
        <v>0</v>
      </c>
      <c r="U256">
        <v>0</v>
      </c>
      <c r="V256">
        <v>0.21099999999999999</v>
      </c>
      <c r="W256">
        <v>0.26900000000000002</v>
      </c>
      <c r="X256" s="1">
        <v>0.3</v>
      </c>
      <c r="Y256" s="1">
        <v>0.61299999999999999</v>
      </c>
      <c r="Z256" s="1">
        <v>0.42799999999999999</v>
      </c>
      <c r="AA256" s="1">
        <v>0.70399999999999996</v>
      </c>
      <c r="AB256" s="1">
        <v>0.86599999999999999</v>
      </c>
      <c r="AC256" s="1">
        <v>0.79900000000000004</v>
      </c>
      <c r="AD256" s="1">
        <v>0.40899999999999997</v>
      </c>
      <c r="AE256" s="1">
        <v>0.54800000000000004</v>
      </c>
      <c r="AF256" s="1">
        <v>8.5999999999999993E-2</v>
      </c>
      <c r="AG256" s="1">
        <v>8.5000000000000006E-2</v>
      </c>
      <c r="AH256" s="1">
        <v>0.20599999999999999</v>
      </c>
      <c r="AI256" s="1">
        <v>0.12099999999999998</v>
      </c>
      <c r="AJ256" s="1">
        <v>0.10209400191242747</v>
      </c>
      <c r="AK256" s="1">
        <v>0.19834017770588824</v>
      </c>
      <c r="AL256" s="1">
        <v>9.6246175793460773E-2</v>
      </c>
      <c r="AM256" s="1">
        <f>Table4[[#This Row],[Diff]]-Table4[[#This Row],[xDiff]]</f>
        <v>2.475382420653921E-2</v>
      </c>
    </row>
    <row r="257" spans="1:39" x14ac:dyDescent="0.25">
      <c r="A257" t="s">
        <v>315</v>
      </c>
      <c r="B257" t="s">
        <v>70</v>
      </c>
      <c r="C257">
        <v>5</v>
      </c>
      <c r="D257">
        <v>8</v>
      </c>
      <c r="E257">
        <v>11</v>
      </c>
      <c r="F257">
        <v>3</v>
      </c>
      <c r="G257">
        <v>3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2</v>
      </c>
      <c r="N257">
        <v>0</v>
      </c>
      <c r="O257">
        <v>2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0</v>
      </c>
      <c r="V257">
        <v>0.375</v>
      </c>
      <c r="W257">
        <v>0.40500000000000003</v>
      </c>
      <c r="X257" s="1">
        <v>0.19</v>
      </c>
      <c r="Y257" s="1">
        <v>0.71399999999999997</v>
      </c>
      <c r="Z257" s="1">
        <v>0.4</v>
      </c>
      <c r="AA257" s="1">
        <v>0.75</v>
      </c>
      <c r="AB257" s="1">
        <v>0.9</v>
      </c>
      <c r="AC257" s="1">
        <v>0.85699999999999998</v>
      </c>
      <c r="AD257" s="1">
        <v>0.4</v>
      </c>
      <c r="AE257" s="1">
        <v>0.63600000000000001</v>
      </c>
      <c r="AF257" s="1">
        <v>5.7000000000000002E-2</v>
      </c>
      <c r="AG257" s="1">
        <v>0.182</v>
      </c>
      <c r="AH257" s="1">
        <v>0.182</v>
      </c>
      <c r="AI257" s="1">
        <v>0</v>
      </c>
      <c r="AJ257" s="1">
        <v>0.15303498518984224</v>
      </c>
      <c r="AK257" s="1">
        <v>0.12836413981222838</v>
      </c>
      <c r="AL257" s="1">
        <v>-2.4670845377613854E-2</v>
      </c>
      <c r="AM257" s="1">
        <f>Table4[[#This Row],[Diff]]-Table4[[#This Row],[xDiff]]</f>
        <v>2.4670845377613854E-2</v>
      </c>
    </row>
    <row r="258" spans="1:39" x14ac:dyDescent="0.25">
      <c r="A258" t="s">
        <v>542</v>
      </c>
      <c r="B258" t="s">
        <v>36</v>
      </c>
      <c r="C258">
        <v>50</v>
      </c>
      <c r="D258">
        <v>168</v>
      </c>
      <c r="E258">
        <v>184</v>
      </c>
      <c r="F258">
        <v>48</v>
      </c>
      <c r="G258">
        <v>33</v>
      </c>
      <c r="H258">
        <v>9</v>
      </c>
      <c r="I258">
        <v>2</v>
      </c>
      <c r="J258">
        <v>4</v>
      </c>
      <c r="K258">
        <v>24</v>
      </c>
      <c r="L258">
        <v>17</v>
      </c>
      <c r="M258">
        <v>10</v>
      </c>
      <c r="N258">
        <v>1</v>
      </c>
      <c r="O258">
        <v>35</v>
      </c>
      <c r="P258">
        <v>5</v>
      </c>
      <c r="Q258">
        <v>1</v>
      </c>
      <c r="R258">
        <v>0</v>
      </c>
      <c r="S258">
        <v>1</v>
      </c>
      <c r="T258">
        <v>8</v>
      </c>
      <c r="U258">
        <v>2</v>
      </c>
      <c r="V258">
        <v>0.28599999999999998</v>
      </c>
      <c r="W258">
        <v>0.33500000000000002</v>
      </c>
      <c r="X258" s="1">
        <v>0.39300000000000002</v>
      </c>
      <c r="Y258" s="1">
        <v>0.64500000000000002</v>
      </c>
      <c r="Z258" s="1">
        <v>0.496</v>
      </c>
      <c r="AA258" s="1">
        <v>0.71199999999999997</v>
      </c>
      <c r="AB258" s="1">
        <v>0.94399999999999995</v>
      </c>
      <c r="AC258" s="1">
        <v>0.83499999999999996</v>
      </c>
      <c r="AD258" s="1">
        <v>0.41</v>
      </c>
      <c r="AE258" s="1">
        <v>0.63600000000000001</v>
      </c>
      <c r="AF258" s="1">
        <v>8.2000000000000003E-2</v>
      </c>
      <c r="AG258" s="1">
        <v>5.3999999999999999E-2</v>
      </c>
      <c r="AH258" s="1">
        <v>0.19</v>
      </c>
      <c r="AI258" s="1">
        <v>0.13600000000000001</v>
      </c>
      <c r="AJ258" s="1">
        <v>4.7758264808186346E-2</v>
      </c>
      <c r="AK258" s="1">
        <v>0.15924594541260506</v>
      </c>
      <c r="AL258" s="1">
        <v>0.11148768060441872</v>
      </c>
      <c r="AM258" s="1">
        <f>Table4[[#This Row],[Diff]]-Table4[[#This Row],[xDiff]]</f>
        <v>2.4512319395581295E-2</v>
      </c>
    </row>
    <row r="259" spans="1:39" x14ac:dyDescent="0.25">
      <c r="A259" t="s">
        <v>422</v>
      </c>
      <c r="B259" t="s">
        <v>117</v>
      </c>
      <c r="C259">
        <v>7</v>
      </c>
      <c r="D259">
        <v>21</v>
      </c>
      <c r="E259">
        <v>24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1</v>
      </c>
      <c r="L259">
        <v>2</v>
      </c>
      <c r="M259">
        <v>2</v>
      </c>
      <c r="N259">
        <v>0</v>
      </c>
      <c r="O259">
        <v>9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0</v>
      </c>
      <c r="V259">
        <v>4.8000000000000001E-2</v>
      </c>
      <c r="W259">
        <v>9.9000000000000005E-2</v>
      </c>
      <c r="X259" s="1">
        <v>0.22</v>
      </c>
      <c r="Y259" s="1">
        <v>0.75</v>
      </c>
      <c r="Z259" s="1">
        <v>0.44700000000000001</v>
      </c>
      <c r="AA259" s="1">
        <v>0.53800000000000003</v>
      </c>
      <c r="AB259" s="1">
        <v>0.60599999999999998</v>
      </c>
      <c r="AC259" s="1">
        <v>0.58699999999999997</v>
      </c>
      <c r="AD259" s="1">
        <v>0.42699999999999999</v>
      </c>
      <c r="AE259" s="1">
        <v>0.45800000000000002</v>
      </c>
      <c r="AF259" s="1">
        <v>0.184</v>
      </c>
      <c r="AG259" s="1">
        <v>8.3000000000000004E-2</v>
      </c>
      <c r="AH259" s="1">
        <v>0.375</v>
      </c>
      <c r="AI259" s="1">
        <v>0.29199999999999998</v>
      </c>
      <c r="AJ259" s="1">
        <v>0.12392937747382843</v>
      </c>
      <c r="AK259" s="1">
        <v>0.391588291232004</v>
      </c>
      <c r="AL259" s="1">
        <v>0.26765891375817558</v>
      </c>
      <c r="AM259" s="1">
        <f>Table4[[#This Row],[Diff]]-Table4[[#This Row],[xDiff]]</f>
        <v>2.4341086241824406E-2</v>
      </c>
    </row>
    <row r="260" spans="1:39" x14ac:dyDescent="0.25">
      <c r="A260" t="s">
        <v>252</v>
      </c>
      <c r="B260" t="s">
        <v>92</v>
      </c>
      <c r="C260">
        <v>54</v>
      </c>
      <c r="D260">
        <v>203</v>
      </c>
      <c r="E260">
        <v>218</v>
      </c>
      <c r="F260">
        <v>61</v>
      </c>
      <c r="G260">
        <v>45</v>
      </c>
      <c r="H260">
        <v>10</v>
      </c>
      <c r="I260">
        <v>1</v>
      </c>
      <c r="J260">
        <v>5</v>
      </c>
      <c r="K260">
        <v>19</v>
      </c>
      <c r="L260">
        <v>34</v>
      </c>
      <c r="M260">
        <v>13</v>
      </c>
      <c r="N260">
        <v>0</v>
      </c>
      <c r="O260">
        <v>45</v>
      </c>
      <c r="P260">
        <v>0</v>
      </c>
      <c r="Q260">
        <v>2</v>
      </c>
      <c r="R260">
        <v>0</v>
      </c>
      <c r="S260">
        <v>4</v>
      </c>
      <c r="T260">
        <v>1</v>
      </c>
      <c r="U260">
        <v>0</v>
      </c>
      <c r="V260">
        <v>0.3</v>
      </c>
      <c r="W260">
        <v>0.33300000000000002</v>
      </c>
      <c r="X260" s="1">
        <v>0.30599999999999999</v>
      </c>
      <c r="Y260" s="1">
        <v>0.67300000000000004</v>
      </c>
      <c r="Z260" s="1">
        <v>0.46600000000000003</v>
      </c>
      <c r="AA260" s="1">
        <v>0.64100000000000001</v>
      </c>
      <c r="AB260" s="1">
        <v>0.88400000000000001</v>
      </c>
      <c r="AC260" s="1">
        <v>0.79400000000000004</v>
      </c>
      <c r="AD260" s="1">
        <v>0.436</v>
      </c>
      <c r="AE260" s="1">
        <v>0.624</v>
      </c>
      <c r="AF260" s="1">
        <v>9.6000000000000002E-2</v>
      </c>
      <c r="AG260" s="1">
        <v>0.06</v>
      </c>
      <c r="AH260" s="1">
        <v>0.20599999999999999</v>
      </c>
      <c r="AI260" s="1">
        <v>0.14599999999999999</v>
      </c>
      <c r="AJ260" s="1">
        <v>7.6678134144024662E-2</v>
      </c>
      <c r="AK260" s="1">
        <v>0.19836576098064185</v>
      </c>
      <c r="AL260" s="1">
        <v>0.12168762683661719</v>
      </c>
      <c r="AM260" s="1">
        <f>Table4[[#This Row],[Diff]]-Table4[[#This Row],[xDiff]]</f>
        <v>2.4312373163382806E-2</v>
      </c>
    </row>
    <row r="261" spans="1:39" x14ac:dyDescent="0.25">
      <c r="A261" t="s">
        <v>1703</v>
      </c>
      <c r="B261" t="s">
        <v>130</v>
      </c>
      <c r="C261">
        <v>29</v>
      </c>
      <c r="D261">
        <v>103</v>
      </c>
      <c r="E261">
        <v>109</v>
      </c>
      <c r="F261">
        <v>35</v>
      </c>
      <c r="G261">
        <v>32</v>
      </c>
      <c r="H261">
        <v>3</v>
      </c>
      <c r="I261">
        <v>0</v>
      </c>
      <c r="J261">
        <v>0</v>
      </c>
      <c r="K261">
        <v>8</v>
      </c>
      <c r="L261">
        <v>11</v>
      </c>
      <c r="M261">
        <v>4</v>
      </c>
      <c r="N261">
        <v>0</v>
      </c>
      <c r="O261">
        <v>7</v>
      </c>
      <c r="P261">
        <v>2</v>
      </c>
      <c r="Q261">
        <v>0</v>
      </c>
      <c r="R261">
        <v>0</v>
      </c>
      <c r="S261">
        <v>5</v>
      </c>
      <c r="T261">
        <v>2</v>
      </c>
      <c r="U261">
        <v>1</v>
      </c>
      <c r="V261">
        <v>0.34</v>
      </c>
      <c r="W261">
        <v>0.33200000000000002</v>
      </c>
      <c r="X261" s="1">
        <v>0.309</v>
      </c>
      <c r="Y261" s="1">
        <v>0.60799999999999998</v>
      </c>
      <c r="Z261" s="1">
        <v>0.436</v>
      </c>
      <c r="AA261" s="1">
        <v>0.88</v>
      </c>
      <c r="AB261" s="1">
        <v>0.95499999999999996</v>
      </c>
      <c r="AC261" s="1">
        <v>0.92400000000000004</v>
      </c>
      <c r="AD261" s="1">
        <v>0.42699999999999999</v>
      </c>
      <c r="AE261" s="1">
        <v>0.59599999999999997</v>
      </c>
      <c r="AF261" s="1">
        <v>3.3000000000000002E-2</v>
      </c>
      <c r="AG261" s="1">
        <v>3.6999999999999998E-2</v>
      </c>
      <c r="AH261" s="1">
        <v>6.4000000000000001E-2</v>
      </c>
      <c r="AI261" s="1">
        <v>2.7000000000000003E-2</v>
      </c>
      <c r="AJ261" s="1">
        <v>8.2014568307008776E-2</v>
      </c>
      <c r="AK261" s="1">
        <v>8.4806298229523194E-2</v>
      </c>
      <c r="AL261" s="1">
        <v>2.7917299225144188E-3</v>
      </c>
      <c r="AM261" s="1">
        <f>Table4[[#This Row],[Diff]]-Table4[[#This Row],[xDiff]]</f>
        <v>2.4208270077485584E-2</v>
      </c>
    </row>
    <row r="262" spans="1:39" x14ac:dyDescent="0.25">
      <c r="A262" t="s">
        <v>1687</v>
      </c>
      <c r="B262" t="s">
        <v>70</v>
      </c>
      <c r="C262">
        <v>25</v>
      </c>
      <c r="D262">
        <v>72</v>
      </c>
      <c r="E262">
        <v>80</v>
      </c>
      <c r="F262">
        <v>18</v>
      </c>
      <c r="G262">
        <v>15</v>
      </c>
      <c r="H262">
        <v>2</v>
      </c>
      <c r="I262">
        <v>0</v>
      </c>
      <c r="J262">
        <v>1</v>
      </c>
      <c r="K262">
        <v>8</v>
      </c>
      <c r="L262">
        <v>9</v>
      </c>
      <c r="M262">
        <v>8</v>
      </c>
      <c r="N262">
        <v>0</v>
      </c>
      <c r="O262">
        <v>21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0.25</v>
      </c>
      <c r="W262">
        <v>0.29099999999999998</v>
      </c>
      <c r="X262" s="1">
        <v>0.30599999999999999</v>
      </c>
      <c r="Y262" s="1">
        <v>0.56399999999999995</v>
      </c>
      <c r="Z262" s="1">
        <v>0.42099999999999999</v>
      </c>
      <c r="AA262" s="1">
        <v>0.63200000000000001</v>
      </c>
      <c r="AB262" s="1">
        <v>0.90500000000000003</v>
      </c>
      <c r="AC262" s="1">
        <v>0.79400000000000004</v>
      </c>
      <c r="AD262" s="1">
        <v>0.44500000000000001</v>
      </c>
      <c r="AE262" s="1">
        <v>0.57499999999999996</v>
      </c>
      <c r="AF262" s="1">
        <v>8.6999999999999994E-2</v>
      </c>
      <c r="AG262" s="1">
        <v>0.1</v>
      </c>
      <c r="AH262" s="1">
        <v>0.26300000000000001</v>
      </c>
      <c r="AI262" s="1">
        <v>0.16300000000000001</v>
      </c>
      <c r="AJ262" s="1">
        <v>7.571530240634837E-2</v>
      </c>
      <c r="AK262" s="1">
        <v>0.21525282128052037</v>
      </c>
      <c r="AL262" s="1">
        <v>0.13953751887417198</v>
      </c>
      <c r="AM262" s="1">
        <f>Table4[[#This Row],[Diff]]-Table4[[#This Row],[xDiff]]</f>
        <v>2.3462481125828022E-2</v>
      </c>
    </row>
    <row r="263" spans="1:39" x14ac:dyDescent="0.25">
      <c r="A263" t="s">
        <v>543</v>
      </c>
      <c r="B263" t="s">
        <v>58</v>
      </c>
      <c r="C263">
        <v>43</v>
      </c>
      <c r="D263">
        <v>120</v>
      </c>
      <c r="E263">
        <v>147</v>
      </c>
      <c r="F263">
        <v>22</v>
      </c>
      <c r="G263">
        <v>13</v>
      </c>
      <c r="H263">
        <v>3</v>
      </c>
      <c r="I263">
        <v>0</v>
      </c>
      <c r="J263">
        <v>6</v>
      </c>
      <c r="K263">
        <v>18</v>
      </c>
      <c r="L263">
        <v>20</v>
      </c>
      <c r="M263">
        <v>21</v>
      </c>
      <c r="N263">
        <v>0</v>
      </c>
      <c r="O263">
        <v>31</v>
      </c>
      <c r="P263">
        <v>2</v>
      </c>
      <c r="Q263">
        <v>1</v>
      </c>
      <c r="R263">
        <v>3</v>
      </c>
      <c r="S263">
        <v>1</v>
      </c>
      <c r="T263">
        <v>0</v>
      </c>
      <c r="U263">
        <v>0</v>
      </c>
      <c r="V263">
        <v>0.183</v>
      </c>
      <c r="W263">
        <v>0.3</v>
      </c>
      <c r="X263" s="1">
        <v>0.252</v>
      </c>
      <c r="Y263" s="1">
        <v>0.73499999999999999</v>
      </c>
      <c r="Z263" s="1">
        <v>0.443</v>
      </c>
      <c r="AA263" s="1">
        <v>0.64400000000000002</v>
      </c>
      <c r="AB263" s="1">
        <v>0.84899999999999998</v>
      </c>
      <c r="AC263" s="1">
        <v>0.77900000000000003</v>
      </c>
      <c r="AD263" s="1">
        <v>0.39600000000000002</v>
      </c>
      <c r="AE263" s="1">
        <v>0.55800000000000005</v>
      </c>
      <c r="AF263" s="1">
        <v>9.8000000000000004E-2</v>
      </c>
      <c r="AG263" s="1">
        <v>0.14299999999999999</v>
      </c>
      <c r="AH263" s="1">
        <v>0.21099999999999999</v>
      </c>
      <c r="AI263" s="1">
        <v>6.8000000000000005E-2</v>
      </c>
      <c r="AJ263" s="1">
        <v>0.13913221019732916</v>
      </c>
      <c r="AK263" s="1">
        <v>0.18377715106043674</v>
      </c>
      <c r="AL263" s="1">
        <v>4.4644940863107579E-2</v>
      </c>
      <c r="AM263" s="1">
        <f>Table4[[#This Row],[Diff]]-Table4[[#This Row],[xDiff]]</f>
        <v>2.3355059136892425E-2</v>
      </c>
    </row>
    <row r="264" spans="1:39" x14ac:dyDescent="0.25">
      <c r="A264" t="s">
        <v>620</v>
      </c>
      <c r="B264" t="s">
        <v>58</v>
      </c>
      <c r="C264">
        <v>50</v>
      </c>
      <c r="D264">
        <v>163</v>
      </c>
      <c r="E264">
        <v>180</v>
      </c>
      <c r="F264">
        <v>39</v>
      </c>
      <c r="G264">
        <v>23</v>
      </c>
      <c r="H264">
        <v>10</v>
      </c>
      <c r="I264">
        <v>0</v>
      </c>
      <c r="J264">
        <v>6</v>
      </c>
      <c r="K264">
        <v>17</v>
      </c>
      <c r="L264">
        <v>17</v>
      </c>
      <c r="M264">
        <v>16</v>
      </c>
      <c r="N264">
        <v>0</v>
      </c>
      <c r="O264">
        <v>50</v>
      </c>
      <c r="P264">
        <v>0</v>
      </c>
      <c r="Q264">
        <v>1</v>
      </c>
      <c r="R264">
        <v>0</v>
      </c>
      <c r="S264">
        <v>4</v>
      </c>
      <c r="T264">
        <v>0</v>
      </c>
      <c r="U264">
        <v>0</v>
      </c>
      <c r="V264">
        <v>0.23899999999999999</v>
      </c>
      <c r="W264">
        <v>0.31</v>
      </c>
      <c r="X264" s="1">
        <v>0.28000000000000003</v>
      </c>
      <c r="Y264" s="1">
        <v>0.70499999999999996</v>
      </c>
      <c r="Z264" s="1">
        <v>0.46700000000000003</v>
      </c>
      <c r="AA264" s="1">
        <v>0.63100000000000001</v>
      </c>
      <c r="AB264" s="1">
        <v>0.79500000000000004</v>
      </c>
      <c r="AC264" s="1">
        <v>0.74</v>
      </c>
      <c r="AD264" s="1">
        <v>0.44</v>
      </c>
      <c r="AE264" s="1">
        <v>0.59399999999999997</v>
      </c>
      <c r="AF264" s="1">
        <v>0.121</v>
      </c>
      <c r="AG264" s="1">
        <v>8.8999999999999996E-2</v>
      </c>
      <c r="AH264" s="1">
        <v>0.27800000000000002</v>
      </c>
      <c r="AI264" s="1">
        <v>0.18900000000000003</v>
      </c>
      <c r="AJ264" s="1">
        <v>8.5166598205296234E-2</v>
      </c>
      <c r="AK264" s="1">
        <v>0.25107278951685846</v>
      </c>
      <c r="AL264" s="1">
        <v>0.16590619131156223</v>
      </c>
      <c r="AM264" s="1">
        <f>Table4[[#This Row],[Diff]]-Table4[[#This Row],[xDiff]]</f>
        <v>2.30938086884378E-2</v>
      </c>
    </row>
    <row r="265" spans="1:39" x14ac:dyDescent="0.25">
      <c r="A265" t="s">
        <v>468</v>
      </c>
      <c r="B265" t="s">
        <v>117</v>
      </c>
      <c r="C265">
        <v>37</v>
      </c>
      <c r="D265">
        <v>107</v>
      </c>
      <c r="E265">
        <v>120</v>
      </c>
      <c r="F265">
        <v>27</v>
      </c>
      <c r="G265">
        <v>22</v>
      </c>
      <c r="H265">
        <v>3</v>
      </c>
      <c r="I265">
        <v>2</v>
      </c>
      <c r="J265">
        <v>0</v>
      </c>
      <c r="K265">
        <v>10</v>
      </c>
      <c r="L265">
        <v>7</v>
      </c>
      <c r="M265">
        <v>9</v>
      </c>
      <c r="N265">
        <v>0</v>
      </c>
      <c r="O265">
        <v>29</v>
      </c>
      <c r="P265">
        <v>0</v>
      </c>
      <c r="Q265">
        <v>0</v>
      </c>
      <c r="R265">
        <v>4</v>
      </c>
      <c r="S265">
        <v>0</v>
      </c>
      <c r="T265">
        <v>3</v>
      </c>
      <c r="U265">
        <v>2</v>
      </c>
      <c r="V265">
        <v>0.252</v>
      </c>
      <c r="W265">
        <v>0.28000000000000003</v>
      </c>
      <c r="X265" s="1">
        <v>0.27300000000000002</v>
      </c>
      <c r="Y265" s="1">
        <v>0.68100000000000005</v>
      </c>
      <c r="Z265" s="1">
        <v>0.44400000000000001</v>
      </c>
      <c r="AA265" s="1">
        <v>0.56299999999999994</v>
      </c>
      <c r="AB265" s="1">
        <v>0.82</v>
      </c>
      <c r="AC265" s="1">
        <v>0.72899999999999998</v>
      </c>
      <c r="AD265" s="1">
        <v>0.42</v>
      </c>
      <c r="AE265" s="1">
        <v>0.59199999999999997</v>
      </c>
      <c r="AF265" s="1">
        <v>0.121</v>
      </c>
      <c r="AG265" s="1">
        <v>7.4999999999999997E-2</v>
      </c>
      <c r="AH265" s="1">
        <v>0.24199999999999999</v>
      </c>
      <c r="AI265" s="1">
        <v>0.16699999999999998</v>
      </c>
      <c r="AJ265" s="1">
        <v>0.10982418305409367</v>
      </c>
      <c r="AK265" s="1">
        <v>0.25387119202573633</v>
      </c>
      <c r="AL265" s="1">
        <v>0.14404700897164266</v>
      </c>
      <c r="AM265" s="1">
        <f>Table4[[#This Row],[Diff]]-Table4[[#This Row],[xDiff]]</f>
        <v>2.2952991028357322E-2</v>
      </c>
    </row>
    <row r="266" spans="1:39" x14ac:dyDescent="0.25">
      <c r="A266" t="s">
        <v>183</v>
      </c>
      <c r="B266" t="s">
        <v>165</v>
      </c>
      <c r="C266">
        <v>57</v>
      </c>
      <c r="D266">
        <v>217</v>
      </c>
      <c r="E266">
        <v>241</v>
      </c>
      <c r="F266">
        <v>55</v>
      </c>
      <c r="G266">
        <v>36</v>
      </c>
      <c r="H266">
        <v>9</v>
      </c>
      <c r="I266">
        <v>0</v>
      </c>
      <c r="J266">
        <v>10</v>
      </c>
      <c r="K266">
        <v>32</v>
      </c>
      <c r="L266">
        <v>34</v>
      </c>
      <c r="M266">
        <v>22</v>
      </c>
      <c r="N266">
        <v>0</v>
      </c>
      <c r="O266">
        <v>48</v>
      </c>
      <c r="P266">
        <v>1</v>
      </c>
      <c r="Q266">
        <v>1</v>
      </c>
      <c r="R266">
        <v>0</v>
      </c>
      <c r="S266">
        <v>4</v>
      </c>
      <c r="T266">
        <v>4</v>
      </c>
      <c r="U266">
        <v>0</v>
      </c>
      <c r="V266">
        <v>0.253</v>
      </c>
      <c r="W266">
        <v>0.32700000000000001</v>
      </c>
      <c r="X266" s="1">
        <v>0.249</v>
      </c>
      <c r="Y266" s="1">
        <v>0.61199999999999999</v>
      </c>
      <c r="Z266" s="1">
        <v>0.40699999999999997</v>
      </c>
      <c r="AA266" s="1">
        <v>0.66400000000000003</v>
      </c>
      <c r="AB266" s="1">
        <v>0.88400000000000001</v>
      </c>
      <c r="AC266" s="1">
        <v>0.80800000000000005</v>
      </c>
      <c r="AD266" s="1">
        <v>0.434</v>
      </c>
      <c r="AE266" s="1">
        <v>0.55200000000000005</v>
      </c>
      <c r="AF266" s="1">
        <v>7.8E-2</v>
      </c>
      <c r="AG266" s="1">
        <v>9.0999999999999998E-2</v>
      </c>
      <c r="AH266" s="1">
        <v>0.19900000000000001</v>
      </c>
      <c r="AI266" s="1">
        <v>0.10800000000000001</v>
      </c>
      <c r="AJ266" s="1">
        <v>0.10866967220544906</v>
      </c>
      <c r="AK266" s="1">
        <v>0.19390791190561835</v>
      </c>
      <c r="AL266" s="1">
        <v>8.5238239700169291E-2</v>
      </c>
      <c r="AM266" s="1">
        <f>Table4[[#This Row],[Diff]]-Table4[[#This Row],[xDiff]]</f>
        <v>2.2761760299830722E-2</v>
      </c>
    </row>
    <row r="267" spans="1:39" x14ac:dyDescent="0.25">
      <c r="A267" t="s">
        <v>418</v>
      </c>
      <c r="B267" t="s">
        <v>46</v>
      </c>
      <c r="C267">
        <v>50</v>
      </c>
      <c r="D267">
        <v>157</v>
      </c>
      <c r="E267">
        <v>174</v>
      </c>
      <c r="F267">
        <v>24</v>
      </c>
      <c r="G267">
        <v>11</v>
      </c>
      <c r="H267">
        <v>6</v>
      </c>
      <c r="I267">
        <v>0</v>
      </c>
      <c r="J267">
        <v>7</v>
      </c>
      <c r="K267">
        <v>12</v>
      </c>
      <c r="L267">
        <v>22</v>
      </c>
      <c r="M267">
        <v>13</v>
      </c>
      <c r="N267">
        <v>0</v>
      </c>
      <c r="O267">
        <v>65</v>
      </c>
      <c r="P267">
        <v>0</v>
      </c>
      <c r="Q267">
        <v>3</v>
      </c>
      <c r="R267">
        <v>0</v>
      </c>
      <c r="S267">
        <v>1</v>
      </c>
      <c r="T267">
        <v>3</v>
      </c>
      <c r="U267">
        <v>1</v>
      </c>
      <c r="V267">
        <v>0.153</v>
      </c>
      <c r="W267">
        <v>0.23200000000000001</v>
      </c>
      <c r="X267" s="1">
        <v>0.38300000000000001</v>
      </c>
      <c r="Y267" s="1">
        <v>0.72899999999999998</v>
      </c>
      <c r="Z267" s="1">
        <v>0.51</v>
      </c>
      <c r="AA267" s="1">
        <v>0.47</v>
      </c>
      <c r="AB267" s="1">
        <v>0.69799999999999995</v>
      </c>
      <c r="AC267" s="1">
        <v>0.59</v>
      </c>
      <c r="AD267" s="1">
        <v>0.36699999999999999</v>
      </c>
      <c r="AE267" s="1">
        <v>0.63200000000000001</v>
      </c>
      <c r="AF267" s="1">
        <v>0.20899999999999999</v>
      </c>
      <c r="AG267" s="1">
        <v>7.4999999999999997E-2</v>
      </c>
      <c r="AH267" s="1">
        <v>0.374</v>
      </c>
      <c r="AI267" s="1">
        <v>0.29899999999999999</v>
      </c>
      <c r="AJ267" s="1">
        <v>8.6823026726745953E-2</v>
      </c>
      <c r="AK267" s="1">
        <v>0.36312090618516868</v>
      </c>
      <c r="AL267" s="1">
        <v>0.27629787945842271</v>
      </c>
      <c r="AM267" s="1">
        <f>Table4[[#This Row],[Diff]]-Table4[[#This Row],[xDiff]]</f>
        <v>2.2702120541577275E-2</v>
      </c>
    </row>
    <row r="268" spans="1:39" x14ac:dyDescent="0.25">
      <c r="A268" t="s">
        <v>361</v>
      </c>
      <c r="B268" t="s">
        <v>48</v>
      </c>
      <c r="C268">
        <v>48</v>
      </c>
      <c r="D268">
        <v>160</v>
      </c>
      <c r="E268">
        <v>178</v>
      </c>
      <c r="F268">
        <v>40</v>
      </c>
      <c r="G268">
        <v>29</v>
      </c>
      <c r="H268">
        <v>5</v>
      </c>
      <c r="I268">
        <v>1</v>
      </c>
      <c r="J268">
        <v>5</v>
      </c>
      <c r="K268">
        <v>17</v>
      </c>
      <c r="L268">
        <v>21</v>
      </c>
      <c r="M268">
        <v>16</v>
      </c>
      <c r="N268">
        <v>0</v>
      </c>
      <c r="O268">
        <v>40</v>
      </c>
      <c r="P268">
        <v>1</v>
      </c>
      <c r="Q268">
        <v>0</v>
      </c>
      <c r="R268">
        <v>1</v>
      </c>
      <c r="S268">
        <v>3</v>
      </c>
      <c r="T268">
        <v>1</v>
      </c>
      <c r="U268">
        <v>0</v>
      </c>
      <c r="V268">
        <v>0.25</v>
      </c>
      <c r="W268">
        <v>0.312</v>
      </c>
      <c r="X268" s="1">
        <v>0.32500000000000001</v>
      </c>
      <c r="Y268" s="1">
        <v>0.68600000000000005</v>
      </c>
      <c r="Z268" s="1">
        <v>0.45900000000000002</v>
      </c>
      <c r="AA268" s="1">
        <v>0.57199999999999995</v>
      </c>
      <c r="AB268" s="1">
        <v>0.878</v>
      </c>
      <c r="AC268" s="1">
        <v>0.74099999999999999</v>
      </c>
      <c r="AD268" s="1">
        <v>0.37</v>
      </c>
      <c r="AE268" s="1">
        <v>0.52800000000000002</v>
      </c>
      <c r="AF268" s="1">
        <v>0.11899999999999999</v>
      </c>
      <c r="AG268" s="1">
        <v>0.09</v>
      </c>
      <c r="AH268" s="1">
        <v>0.22500000000000001</v>
      </c>
      <c r="AI268" s="1">
        <v>0.13500000000000001</v>
      </c>
      <c r="AJ268" s="1">
        <v>0.10911244474414233</v>
      </c>
      <c r="AK268" s="1">
        <v>0.22151904175113571</v>
      </c>
      <c r="AL268" s="1">
        <v>0.11240659700699338</v>
      </c>
      <c r="AM268" s="1">
        <f>Table4[[#This Row],[Diff]]-Table4[[#This Row],[xDiff]]</f>
        <v>2.2593402993006634E-2</v>
      </c>
    </row>
    <row r="269" spans="1:39" x14ac:dyDescent="0.25">
      <c r="A269" t="s">
        <v>342</v>
      </c>
      <c r="B269" t="s">
        <v>48</v>
      </c>
      <c r="C269">
        <v>36</v>
      </c>
      <c r="D269">
        <v>98</v>
      </c>
      <c r="E269">
        <v>121</v>
      </c>
      <c r="F269">
        <v>21</v>
      </c>
      <c r="G269">
        <v>13</v>
      </c>
      <c r="H269">
        <v>4</v>
      </c>
      <c r="I269">
        <v>0</v>
      </c>
      <c r="J269">
        <v>4</v>
      </c>
      <c r="K269">
        <v>11</v>
      </c>
      <c r="L269">
        <v>10</v>
      </c>
      <c r="M269">
        <v>17</v>
      </c>
      <c r="N269">
        <v>0</v>
      </c>
      <c r="O269">
        <v>41</v>
      </c>
      <c r="P269">
        <v>6</v>
      </c>
      <c r="Q269">
        <v>0</v>
      </c>
      <c r="R269">
        <v>0</v>
      </c>
      <c r="S269">
        <v>1</v>
      </c>
      <c r="T269">
        <v>0</v>
      </c>
      <c r="U269">
        <v>0</v>
      </c>
      <c r="V269">
        <v>0.214</v>
      </c>
      <c r="W269">
        <v>0.33500000000000002</v>
      </c>
      <c r="X269" s="1">
        <v>0.24099999999999999</v>
      </c>
      <c r="Y269" s="1">
        <v>0.71799999999999997</v>
      </c>
      <c r="Z269" s="1">
        <v>0.433</v>
      </c>
      <c r="AA269" s="1">
        <v>0.46800000000000003</v>
      </c>
      <c r="AB269" s="1">
        <v>0.73499999999999999</v>
      </c>
      <c r="AC269" s="1">
        <v>0.64700000000000002</v>
      </c>
      <c r="AD269" s="1">
        <v>0.40300000000000002</v>
      </c>
      <c r="AE269" s="1">
        <v>0.58699999999999997</v>
      </c>
      <c r="AF269" s="1">
        <v>0.153</v>
      </c>
      <c r="AG269" s="1">
        <v>0.14000000000000001</v>
      </c>
      <c r="AH269" s="1">
        <v>0.33900000000000002</v>
      </c>
      <c r="AI269" s="1">
        <v>0.19900000000000001</v>
      </c>
      <c r="AJ269" s="1">
        <v>0.14688225268672295</v>
      </c>
      <c r="AK269" s="1">
        <v>0.32363051370539608</v>
      </c>
      <c r="AL269" s="1">
        <v>0.17674826101867314</v>
      </c>
      <c r="AM269" s="1">
        <f>Table4[[#This Row],[Diff]]-Table4[[#This Row],[xDiff]]</f>
        <v>2.2251738981326874E-2</v>
      </c>
    </row>
    <row r="270" spans="1:39" x14ac:dyDescent="0.25">
      <c r="A270" t="s">
        <v>696</v>
      </c>
      <c r="B270" t="s">
        <v>90</v>
      </c>
      <c r="C270">
        <v>43</v>
      </c>
      <c r="D270">
        <v>117</v>
      </c>
      <c r="E270">
        <v>132</v>
      </c>
      <c r="F270">
        <v>28</v>
      </c>
      <c r="G270">
        <v>19</v>
      </c>
      <c r="H270">
        <v>3</v>
      </c>
      <c r="I270">
        <v>0</v>
      </c>
      <c r="J270">
        <v>6</v>
      </c>
      <c r="K270">
        <v>18</v>
      </c>
      <c r="L270">
        <v>21</v>
      </c>
      <c r="M270">
        <v>15</v>
      </c>
      <c r="N270">
        <v>1</v>
      </c>
      <c r="O270">
        <v>41</v>
      </c>
      <c r="P270">
        <v>0</v>
      </c>
      <c r="Q270">
        <v>0</v>
      </c>
      <c r="R270">
        <v>0</v>
      </c>
      <c r="S270">
        <v>5</v>
      </c>
      <c r="T270">
        <v>1</v>
      </c>
      <c r="U270">
        <v>0</v>
      </c>
      <c r="V270">
        <v>0.23899999999999999</v>
      </c>
      <c r="W270">
        <v>0.32200000000000001</v>
      </c>
      <c r="X270" s="1">
        <v>0.32100000000000001</v>
      </c>
      <c r="Y270" s="1">
        <v>0.66100000000000003</v>
      </c>
      <c r="Z270" s="1">
        <v>0.439</v>
      </c>
      <c r="AA270" s="1">
        <v>0.55700000000000005</v>
      </c>
      <c r="AB270" s="1">
        <v>0.77600000000000002</v>
      </c>
      <c r="AC270" s="1">
        <v>0.67100000000000004</v>
      </c>
      <c r="AD270" s="1">
        <v>0.34599999999999997</v>
      </c>
      <c r="AE270" s="1">
        <v>0.56799999999999995</v>
      </c>
      <c r="AF270" s="1">
        <v>0.14399999999999999</v>
      </c>
      <c r="AG270" s="1">
        <v>0.114</v>
      </c>
      <c r="AH270" s="1">
        <v>0.311</v>
      </c>
      <c r="AI270" s="1">
        <v>0.19700000000000001</v>
      </c>
      <c r="AJ270" s="1">
        <v>0.1313228373969488</v>
      </c>
      <c r="AK270" s="1">
        <v>0.30638268483933573</v>
      </c>
      <c r="AL270" s="1">
        <v>0.17505984744238692</v>
      </c>
      <c r="AM270" s="1">
        <f>Table4[[#This Row],[Diff]]-Table4[[#This Row],[xDiff]]</f>
        <v>2.1940152557613085E-2</v>
      </c>
    </row>
    <row r="271" spans="1:39" x14ac:dyDescent="0.25">
      <c r="A271" t="s">
        <v>330</v>
      </c>
      <c r="B271" t="s">
        <v>48</v>
      </c>
      <c r="C271">
        <v>37</v>
      </c>
      <c r="D271">
        <v>153</v>
      </c>
      <c r="E271">
        <v>165</v>
      </c>
      <c r="F271">
        <v>40</v>
      </c>
      <c r="G271">
        <v>15</v>
      </c>
      <c r="H271">
        <v>13</v>
      </c>
      <c r="I271">
        <v>1</v>
      </c>
      <c r="J271">
        <v>11</v>
      </c>
      <c r="K271">
        <v>24</v>
      </c>
      <c r="L271">
        <v>32</v>
      </c>
      <c r="M271">
        <v>10</v>
      </c>
      <c r="N271">
        <v>3</v>
      </c>
      <c r="O271">
        <v>25</v>
      </c>
      <c r="P271">
        <v>2</v>
      </c>
      <c r="Q271">
        <v>0</v>
      </c>
      <c r="R271">
        <v>0</v>
      </c>
      <c r="S271">
        <v>2</v>
      </c>
      <c r="T271">
        <v>0</v>
      </c>
      <c r="U271">
        <v>1</v>
      </c>
      <c r="V271">
        <v>0.26100000000000001</v>
      </c>
      <c r="W271">
        <v>0.36399999999999999</v>
      </c>
      <c r="X271" s="1">
        <v>0.40799999999999997</v>
      </c>
      <c r="Y271" s="1">
        <v>0.74299999999999999</v>
      </c>
      <c r="Z271" s="1">
        <v>0.52300000000000002</v>
      </c>
      <c r="AA271" s="1">
        <v>0.73399999999999999</v>
      </c>
      <c r="AB271" s="1">
        <v>0.83299999999999996</v>
      </c>
      <c r="AC271" s="1">
        <v>0.78200000000000003</v>
      </c>
      <c r="AD271" s="1">
        <v>0.34300000000000003</v>
      </c>
      <c r="AE271" s="1">
        <v>0.6</v>
      </c>
      <c r="AF271" s="1">
        <v>0.114</v>
      </c>
      <c r="AG271" s="1">
        <v>6.0999999999999999E-2</v>
      </c>
      <c r="AH271" s="1">
        <v>0.152</v>
      </c>
      <c r="AI271" s="1">
        <v>9.0999999999999998E-2</v>
      </c>
      <c r="AJ271" s="1">
        <v>0.10209478796094534</v>
      </c>
      <c r="AK271" s="1">
        <v>0.17126472267795886</v>
      </c>
      <c r="AL271" s="1">
        <v>6.916993471701352E-2</v>
      </c>
      <c r="AM271" s="1">
        <f>Table4[[#This Row],[Diff]]-Table4[[#This Row],[xDiff]]</f>
        <v>2.1830065282986477E-2</v>
      </c>
    </row>
    <row r="272" spans="1:39" x14ac:dyDescent="0.25">
      <c r="A272" t="s">
        <v>583</v>
      </c>
      <c r="B272" t="s">
        <v>48</v>
      </c>
      <c r="C272">
        <v>16</v>
      </c>
      <c r="D272">
        <v>52</v>
      </c>
      <c r="E272">
        <v>55</v>
      </c>
      <c r="F272">
        <v>6</v>
      </c>
      <c r="G272">
        <v>3</v>
      </c>
      <c r="H272">
        <v>3</v>
      </c>
      <c r="I272">
        <v>0</v>
      </c>
      <c r="J272">
        <v>0</v>
      </c>
      <c r="K272">
        <v>3</v>
      </c>
      <c r="L272">
        <v>1</v>
      </c>
      <c r="M272">
        <v>3</v>
      </c>
      <c r="N272">
        <v>0</v>
      </c>
      <c r="O272">
        <v>17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0.115</v>
      </c>
      <c r="W272">
        <v>0.154</v>
      </c>
      <c r="X272" s="1">
        <v>0.38800000000000001</v>
      </c>
      <c r="Y272" s="1">
        <v>0.74399999999999999</v>
      </c>
      <c r="Z272" s="1">
        <v>0.53400000000000003</v>
      </c>
      <c r="AA272" s="1">
        <v>0.52</v>
      </c>
      <c r="AB272" s="1">
        <v>0.76100000000000001</v>
      </c>
      <c r="AC272" s="1">
        <v>0.65800000000000003</v>
      </c>
      <c r="AD272" s="1">
        <v>0.41099999999999998</v>
      </c>
      <c r="AE272" s="1">
        <v>0.58199999999999996</v>
      </c>
      <c r="AF272" s="1">
        <v>0.183</v>
      </c>
      <c r="AG272" s="1">
        <v>5.5E-2</v>
      </c>
      <c r="AH272" s="1">
        <v>0.309</v>
      </c>
      <c r="AI272" s="1">
        <v>0.254</v>
      </c>
      <c r="AJ272" s="1">
        <v>5.8305100541415161E-2</v>
      </c>
      <c r="AK272" s="1">
        <v>0.29049029505749524</v>
      </c>
      <c r="AL272" s="1">
        <v>0.23218519451608008</v>
      </c>
      <c r="AM272" s="1">
        <f>Table4[[#This Row],[Diff]]-Table4[[#This Row],[xDiff]]</f>
        <v>2.1814805483919925E-2</v>
      </c>
    </row>
    <row r="273" spans="1:39" x14ac:dyDescent="0.25">
      <c r="A273" t="s">
        <v>213</v>
      </c>
      <c r="B273" t="s">
        <v>60</v>
      </c>
      <c r="C273">
        <v>44</v>
      </c>
      <c r="D273">
        <v>139</v>
      </c>
      <c r="E273">
        <v>163</v>
      </c>
      <c r="F273">
        <v>32</v>
      </c>
      <c r="G273">
        <v>15</v>
      </c>
      <c r="H273">
        <v>9</v>
      </c>
      <c r="I273">
        <v>0</v>
      </c>
      <c r="J273">
        <v>8</v>
      </c>
      <c r="K273">
        <v>13</v>
      </c>
      <c r="L273">
        <v>27</v>
      </c>
      <c r="M273">
        <v>18</v>
      </c>
      <c r="N273">
        <v>1</v>
      </c>
      <c r="O273">
        <v>36</v>
      </c>
      <c r="P273">
        <v>4</v>
      </c>
      <c r="Q273">
        <v>2</v>
      </c>
      <c r="R273">
        <v>0</v>
      </c>
      <c r="S273">
        <v>5</v>
      </c>
      <c r="T273">
        <v>1</v>
      </c>
      <c r="U273">
        <v>0</v>
      </c>
      <c r="V273">
        <v>0.23</v>
      </c>
      <c r="W273">
        <v>0.34</v>
      </c>
      <c r="X273" s="1">
        <v>0.314</v>
      </c>
      <c r="Y273" s="1">
        <v>0.71599999999999997</v>
      </c>
      <c r="Z273" s="1">
        <v>0.47699999999999998</v>
      </c>
      <c r="AA273" s="1">
        <v>0.64200000000000002</v>
      </c>
      <c r="AB273" s="1">
        <v>0.88</v>
      </c>
      <c r="AC273" s="1">
        <v>0.78700000000000003</v>
      </c>
      <c r="AD273" s="1">
        <v>0.40600000000000003</v>
      </c>
      <c r="AE273" s="1">
        <v>0.59499999999999997</v>
      </c>
      <c r="AF273" s="1">
        <v>0.10199999999999999</v>
      </c>
      <c r="AG273" s="1">
        <v>0.11</v>
      </c>
      <c r="AH273" s="1">
        <v>0.221</v>
      </c>
      <c r="AI273" s="1">
        <v>0.111</v>
      </c>
      <c r="AJ273" s="1">
        <v>9.4853501830604176E-2</v>
      </c>
      <c r="AK273" s="1">
        <v>0.18410384097484586</v>
      </c>
      <c r="AL273" s="1">
        <v>8.9250339144241686E-2</v>
      </c>
      <c r="AM273" s="1">
        <f>Table4[[#This Row],[Diff]]-Table4[[#This Row],[xDiff]]</f>
        <v>2.1749660855758315E-2</v>
      </c>
    </row>
    <row r="274" spans="1:39" x14ac:dyDescent="0.25">
      <c r="A274" t="s">
        <v>413</v>
      </c>
      <c r="B274" t="s">
        <v>64</v>
      </c>
      <c r="C274">
        <v>26</v>
      </c>
      <c r="D274">
        <v>78</v>
      </c>
      <c r="E274">
        <v>86</v>
      </c>
      <c r="F274">
        <v>19</v>
      </c>
      <c r="G274">
        <v>13</v>
      </c>
      <c r="H274">
        <v>1</v>
      </c>
      <c r="I274">
        <v>1</v>
      </c>
      <c r="J274">
        <v>4</v>
      </c>
      <c r="K274">
        <v>10</v>
      </c>
      <c r="L274">
        <v>9</v>
      </c>
      <c r="M274">
        <v>7</v>
      </c>
      <c r="N274">
        <v>0</v>
      </c>
      <c r="O274">
        <v>24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0.24399999999999999</v>
      </c>
      <c r="W274">
        <v>0.32300000000000001</v>
      </c>
      <c r="X274" s="1">
        <v>0.35199999999999998</v>
      </c>
      <c r="Y274" s="1">
        <v>0.76700000000000002</v>
      </c>
      <c r="Z274" s="1">
        <v>0.52</v>
      </c>
      <c r="AA274" s="1">
        <v>0.59399999999999997</v>
      </c>
      <c r="AB274" s="1">
        <v>0.79400000000000004</v>
      </c>
      <c r="AC274" s="1">
        <v>0.71299999999999997</v>
      </c>
      <c r="AD274" s="1">
        <v>0.40400000000000003</v>
      </c>
      <c r="AE274" s="1">
        <v>0.67400000000000004</v>
      </c>
      <c r="AF274" s="1">
        <v>0.14899999999999999</v>
      </c>
      <c r="AG274" s="1">
        <v>8.1000000000000003E-2</v>
      </c>
      <c r="AH274" s="1">
        <v>0.27900000000000003</v>
      </c>
      <c r="AI274" s="1">
        <v>0.19800000000000001</v>
      </c>
      <c r="AJ274" s="1">
        <v>7.5248415869130614E-2</v>
      </c>
      <c r="AK274" s="1">
        <v>0.25155321272395686</v>
      </c>
      <c r="AL274" s="1">
        <v>0.17630479685482625</v>
      </c>
      <c r="AM274" s="1">
        <f>Table4[[#This Row],[Diff]]-Table4[[#This Row],[xDiff]]</f>
        <v>2.1695203145173758E-2</v>
      </c>
    </row>
    <row r="275" spans="1:39" x14ac:dyDescent="0.25">
      <c r="A275" t="s">
        <v>439</v>
      </c>
      <c r="B275" t="s">
        <v>48</v>
      </c>
      <c r="C275">
        <v>21</v>
      </c>
      <c r="D275">
        <v>63</v>
      </c>
      <c r="E275">
        <v>72</v>
      </c>
      <c r="F275">
        <v>14</v>
      </c>
      <c r="G275">
        <v>9</v>
      </c>
      <c r="H275">
        <v>3</v>
      </c>
      <c r="I275">
        <v>0</v>
      </c>
      <c r="J275">
        <v>2</v>
      </c>
      <c r="K275">
        <v>9</v>
      </c>
      <c r="L275">
        <v>6</v>
      </c>
      <c r="M275">
        <v>7</v>
      </c>
      <c r="N275">
        <v>1</v>
      </c>
      <c r="O275">
        <v>19</v>
      </c>
      <c r="P275">
        <v>1</v>
      </c>
      <c r="Q275">
        <v>1</v>
      </c>
      <c r="R275">
        <v>0</v>
      </c>
      <c r="S275">
        <v>1</v>
      </c>
      <c r="T275">
        <v>1</v>
      </c>
      <c r="U275">
        <v>0</v>
      </c>
      <c r="V275">
        <v>0.222</v>
      </c>
      <c r="W275">
        <v>0.28899999999999998</v>
      </c>
      <c r="X275" s="1">
        <v>0.27400000000000002</v>
      </c>
      <c r="Y275" s="1">
        <v>0.59699999999999998</v>
      </c>
      <c r="Z275" s="1">
        <v>0.40799999999999997</v>
      </c>
      <c r="AA275" s="1">
        <v>0.56499999999999995</v>
      </c>
      <c r="AB275" s="1">
        <v>0.85899999999999999</v>
      </c>
      <c r="AC275" s="1">
        <v>0.74399999999999999</v>
      </c>
      <c r="AD275" s="1">
        <v>0.41499999999999998</v>
      </c>
      <c r="AE275" s="1">
        <v>0.56899999999999995</v>
      </c>
      <c r="AF275" s="1">
        <v>0.105</v>
      </c>
      <c r="AG275" s="1">
        <v>9.7000000000000003E-2</v>
      </c>
      <c r="AH275" s="1">
        <v>0.26400000000000001</v>
      </c>
      <c r="AI275" s="1">
        <v>0.16700000000000001</v>
      </c>
      <c r="AJ275" s="1">
        <v>0.1106467342900245</v>
      </c>
      <c r="AK275" s="1">
        <v>0.25600733359340377</v>
      </c>
      <c r="AL275" s="1">
        <v>0.14536059930337927</v>
      </c>
      <c r="AM275" s="1">
        <f>Table4[[#This Row],[Diff]]-Table4[[#This Row],[xDiff]]</f>
        <v>2.1639400696620736E-2</v>
      </c>
    </row>
    <row r="276" spans="1:39" x14ac:dyDescent="0.25">
      <c r="A276" t="s">
        <v>1660</v>
      </c>
      <c r="B276" t="s">
        <v>64</v>
      </c>
      <c r="C276">
        <v>3</v>
      </c>
      <c r="D276">
        <v>6</v>
      </c>
      <c r="E276">
        <v>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4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0.1</v>
      </c>
      <c r="X276" s="1">
        <v>0.3</v>
      </c>
      <c r="Y276" s="1">
        <v>0.53800000000000003</v>
      </c>
      <c r="Z276" s="1">
        <v>0.39400000000000002</v>
      </c>
      <c r="AA276" s="1">
        <v>0.16700000000000001</v>
      </c>
      <c r="AB276" s="1">
        <v>0.85699999999999998</v>
      </c>
      <c r="AC276" s="1">
        <v>0.53800000000000003</v>
      </c>
      <c r="AD276" s="1">
        <v>0.39400000000000002</v>
      </c>
      <c r="AE276" s="1">
        <v>0.57099999999999995</v>
      </c>
      <c r="AF276" s="1">
        <v>0.182</v>
      </c>
      <c r="AG276" s="1">
        <v>0.14299999999999999</v>
      </c>
      <c r="AH276" s="1">
        <v>0.57099999999999995</v>
      </c>
      <c r="AI276" s="1">
        <v>0.42799999999999994</v>
      </c>
      <c r="AJ276" s="1">
        <v>7.4959270803649072E-2</v>
      </c>
      <c r="AK276" s="1">
        <v>0.48139422479958366</v>
      </c>
      <c r="AL276" s="1">
        <v>0.4064349539959346</v>
      </c>
      <c r="AM276" s="1">
        <f>Table4[[#This Row],[Diff]]-Table4[[#This Row],[xDiff]]</f>
        <v>2.1565046004065336E-2</v>
      </c>
    </row>
    <row r="277" spans="1:39" x14ac:dyDescent="0.25">
      <c r="A277" t="s">
        <v>401</v>
      </c>
      <c r="B277" t="s">
        <v>54</v>
      </c>
      <c r="C277">
        <v>4</v>
      </c>
      <c r="D277">
        <v>7</v>
      </c>
      <c r="E277">
        <v>7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2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0.14299999999999999</v>
      </c>
      <c r="W277">
        <v>0.126</v>
      </c>
      <c r="X277" s="1">
        <v>0.46200000000000002</v>
      </c>
      <c r="Y277" s="1">
        <v>0.57099999999999995</v>
      </c>
      <c r="Z277" s="1">
        <v>0.5</v>
      </c>
      <c r="AA277" s="1">
        <v>0.66700000000000004</v>
      </c>
      <c r="AB277" s="1">
        <v>0.75</v>
      </c>
      <c r="AC277" s="1">
        <v>0.7</v>
      </c>
      <c r="AD277" s="1">
        <v>0.35</v>
      </c>
      <c r="AE277" s="1">
        <v>0.71399999999999997</v>
      </c>
      <c r="AF277" s="1">
        <v>0.15</v>
      </c>
      <c r="AG277" s="1">
        <v>0</v>
      </c>
      <c r="AH277" s="1">
        <v>0.28599999999999998</v>
      </c>
      <c r="AI277" s="1">
        <v>0.28599999999999998</v>
      </c>
      <c r="AJ277" s="1">
        <v>5.4259847083977318E-2</v>
      </c>
      <c r="AK277" s="1">
        <v>0.31882855637263363</v>
      </c>
      <c r="AL277" s="1">
        <v>0.26456870928865633</v>
      </c>
      <c r="AM277" s="1">
        <f>Table4[[#This Row],[Diff]]-Table4[[#This Row],[xDiff]]</f>
        <v>2.1431290711343642E-2</v>
      </c>
    </row>
    <row r="278" spans="1:39" x14ac:dyDescent="0.25">
      <c r="A278" t="s">
        <v>148</v>
      </c>
      <c r="B278" t="s">
        <v>44</v>
      </c>
      <c r="C278">
        <v>30</v>
      </c>
      <c r="D278">
        <v>86</v>
      </c>
      <c r="E278">
        <v>94</v>
      </c>
      <c r="F278">
        <v>19</v>
      </c>
      <c r="G278">
        <v>14</v>
      </c>
      <c r="H278">
        <v>3</v>
      </c>
      <c r="I278">
        <v>0</v>
      </c>
      <c r="J278">
        <v>2</v>
      </c>
      <c r="K278">
        <v>8</v>
      </c>
      <c r="L278">
        <v>17</v>
      </c>
      <c r="M278">
        <v>5</v>
      </c>
      <c r="N278">
        <v>0</v>
      </c>
      <c r="O278">
        <v>26</v>
      </c>
      <c r="P278">
        <v>2</v>
      </c>
      <c r="Q278">
        <v>1</v>
      </c>
      <c r="R278">
        <v>0</v>
      </c>
      <c r="S278">
        <v>1</v>
      </c>
      <c r="T278">
        <v>0</v>
      </c>
      <c r="U278">
        <v>0</v>
      </c>
      <c r="V278">
        <v>0.221</v>
      </c>
      <c r="W278">
        <v>0.26600000000000001</v>
      </c>
      <c r="X278" s="1">
        <v>0.36099999999999999</v>
      </c>
      <c r="Y278" s="1">
        <v>0.79500000000000004</v>
      </c>
      <c r="Z278" s="1">
        <v>0.53800000000000003</v>
      </c>
      <c r="AA278" s="1">
        <v>0.48099999999999998</v>
      </c>
      <c r="AB278" s="1">
        <v>0.82499999999999996</v>
      </c>
      <c r="AC278" s="1">
        <v>0.68799999999999994</v>
      </c>
      <c r="AD278" s="1">
        <v>0.40799999999999997</v>
      </c>
      <c r="AE278" s="1">
        <v>0.73399999999999999</v>
      </c>
      <c r="AF278" s="1">
        <v>0.16800000000000001</v>
      </c>
      <c r="AG278" s="1">
        <v>5.2999999999999999E-2</v>
      </c>
      <c r="AH278" s="1">
        <v>0.27700000000000002</v>
      </c>
      <c r="AI278" s="1">
        <v>0.22400000000000003</v>
      </c>
      <c r="AJ278" s="1">
        <v>6.2206604030965437E-2</v>
      </c>
      <c r="AK278" s="1">
        <v>0.26499979073572955</v>
      </c>
      <c r="AL278" s="1">
        <v>0.20279318670476409</v>
      </c>
      <c r="AM278" s="1">
        <f>Table4[[#This Row],[Diff]]-Table4[[#This Row],[xDiff]]</f>
        <v>2.1206813295235938E-2</v>
      </c>
    </row>
    <row r="279" spans="1:39" x14ac:dyDescent="0.25">
      <c r="A279" t="s">
        <v>410</v>
      </c>
      <c r="B279" t="s">
        <v>73</v>
      </c>
      <c r="C279">
        <v>45</v>
      </c>
      <c r="D279">
        <v>159</v>
      </c>
      <c r="E279">
        <v>171</v>
      </c>
      <c r="F279">
        <v>36</v>
      </c>
      <c r="G279">
        <v>25</v>
      </c>
      <c r="H279">
        <v>6</v>
      </c>
      <c r="I279">
        <v>0</v>
      </c>
      <c r="J279">
        <v>5</v>
      </c>
      <c r="K279">
        <v>17</v>
      </c>
      <c r="L279">
        <v>29</v>
      </c>
      <c r="M279">
        <v>9</v>
      </c>
      <c r="N279">
        <v>0</v>
      </c>
      <c r="O279">
        <v>53</v>
      </c>
      <c r="P279">
        <v>1</v>
      </c>
      <c r="Q279">
        <v>1</v>
      </c>
      <c r="R279">
        <v>1</v>
      </c>
      <c r="S279">
        <v>4</v>
      </c>
      <c r="T279">
        <v>4</v>
      </c>
      <c r="U279">
        <v>0</v>
      </c>
      <c r="V279">
        <v>0.22600000000000001</v>
      </c>
      <c r="W279">
        <v>0.27300000000000002</v>
      </c>
      <c r="X279" s="1">
        <v>0.45300000000000001</v>
      </c>
      <c r="Y279" s="1">
        <v>0.78200000000000003</v>
      </c>
      <c r="Z279" s="1">
        <v>0.58699999999999997</v>
      </c>
      <c r="AA279" s="1">
        <v>0.57599999999999996</v>
      </c>
      <c r="AB279" s="1">
        <v>0.78100000000000003</v>
      </c>
      <c r="AC279" s="1">
        <v>0.68700000000000006</v>
      </c>
      <c r="AD279" s="1">
        <v>0.40600000000000003</v>
      </c>
      <c r="AE279" s="1">
        <v>0.69</v>
      </c>
      <c r="AF279" s="1">
        <v>0.184</v>
      </c>
      <c r="AG279" s="1">
        <v>5.2999999999999999E-2</v>
      </c>
      <c r="AH279" s="1">
        <v>0.31</v>
      </c>
      <c r="AI279" s="1">
        <v>0.25700000000000001</v>
      </c>
      <c r="AJ279" s="1">
        <v>2.4465090979002124E-2</v>
      </c>
      <c r="AK279" s="1">
        <v>0.26038817592579222</v>
      </c>
      <c r="AL279" s="1">
        <v>0.2359230849467901</v>
      </c>
      <c r="AM279" s="1">
        <f>Table4[[#This Row],[Diff]]-Table4[[#This Row],[xDiff]]</f>
        <v>2.107691505320991E-2</v>
      </c>
    </row>
    <row r="280" spans="1:39" x14ac:dyDescent="0.25">
      <c r="A280" t="s">
        <v>233</v>
      </c>
      <c r="B280" t="s">
        <v>58</v>
      </c>
      <c r="C280">
        <v>59</v>
      </c>
      <c r="D280">
        <v>220</v>
      </c>
      <c r="E280">
        <v>265</v>
      </c>
      <c r="F280">
        <v>55</v>
      </c>
      <c r="G280">
        <v>31</v>
      </c>
      <c r="H280">
        <v>16</v>
      </c>
      <c r="I280">
        <v>0</v>
      </c>
      <c r="J280">
        <v>8</v>
      </c>
      <c r="K280">
        <v>41</v>
      </c>
      <c r="L280">
        <v>28</v>
      </c>
      <c r="M280">
        <v>41</v>
      </c>
      <c r="N280">
        <v>0</v>
      </c>
      <c r="O280">
        <v>61</v>
      </c>
      <c r="P280">
        <v>3</v>
      </c>
      <c r="Q280">
        <v>0</v>
      </c>
      <c r="R280">
        <v>0</v>
      </c>
      <c r="S280">
        <v>2</v>
      </c>
      <c r="T280">
        <v>6</v>
      </c>
      <c r="U280">
        <v>0</v>
      </c>
      <c r="V280">
        <v>0.25</v>
      </c>
      <c r="W280">
        <v>0.35499999999999998</v>
      </c>
      <c r="X280" s="1">
        <v>0.16300000000000001</v>
      </c>
      <c r="Y280" s="1">
        <v>0.62</v>
      </c>
      <c r="Z280" s="1">
        <v>0.36</v>
      </c>
      <c r="AA280" s="1">
        <v>0.621</v>
      </c>
      <c r="AB280" s="1">
        <v>0.83799999999999997</v>
      </c>
      <c r="AC280" s="1">
        <v>0.78300000000000003</v>
      </c>
      <c r="AD280" s="1">
        <v>0.43099999999999999</v>
      </c>
      <c r="AE280" s="1">
        <v>0.498</v>
      </c>
      <c r="AF280" s="1">
        <v>7.8E-2</v>
      </c>
      <c r="AG280" s="1">
        <v>0.155</v>
      </c>
      <c r="AH280" s="1">
        <v>0.23</v>
      </c>
      <c r="AI280" s="1">
        <v>7.5000000000000011E-2</v>
      </c>
      <c r="AJ280" s="1">
        <v>0.1607711330368396</v>
      </c>
      <c r="AK280" s="1">
        <v>0.21476311717469942</v>
      </c>
      <c r="AL280" s="1">
        <v>5.3991984137859828E-2</v>
      </c>
      <c r="AM280" s="1">
        <f>Table4[[#This Row],[Diff]]-Table4[[#This Row],[xDiff]]</f>
        <v>2.1008015862140184E-2</v>
      </c>
    </row>
    <row r="281" spans="1:39" x14ac:dyDescent="0.25">
      <c r="A281" t="s">
        <v>444</v>
      </c>
      <c r="B281" t="s">
        <v>50</v>
      </c>
      <c r="C281">
        <v>38</v>
      </c>
      <c r="D281">
        <v>137</v>
      </c>
      <c r="E281">
        <v>159</v>
      </c>
      <c r="F281">
        <v>35</v>
      </c>
      <c r="G281">
        <v>18</v>
      </c>
      <c r="H281">
        <v>9</v>
      </c>
      <c r="I281">
        <v>0</v>
      </c>
      <c r="J281">
        <v>8</v>
      </c>
      <c r="K281">
        <v>26</v>
      </c>
      <c r="L281">
        <v>17</v>
      </c>
      <c r="M281">
        <v>14</v>
      </c>
      <c r="N281">
        <v>0</v>
      </c>
      <c r="O281">
        <v>43</v>
      </c>
      <c r="P281">
        <v>8</v>
      </c>
      <c r="Q281">
        <v>0</v>
      </c>
      <c r="R281">
        <v>0</v>
      </c>
      <c r="S281">
        <v>4</v>
      </c>
      <c r="T281">
        <v>12</v>
      </c>
      <c r="U281">
        <v>5</v>
      </c>
      <c r="V281">
        <v>0.255</v>
      </c>
      <c r="W281">
        <v>0.36799999999999999</v>
      </c>
      <c r="X281" s="1">
        <v>0.27</v>
      </c>
      <c r="Y281" s="1">
        <v>0.61199999999999999</v>
      </c>
      <c r="Z281" s="1">
        <v>0.41499999999999998</v>
      </c>
      <c r="AA281" s="1">
        <v>0.59799999999999998</v>
      </c>
      <c r="AB281" s="1">
        <v>0.82899999999999996</v>
      </c>
      <c r="AC281" s="1">
        <v>0.74299999999999999</v>
      </c>
      <c r="AD281" s="1">
        <v>0.42399999999999999</v>
      </c>
      <c r="AE281" s="1">
        <v>0.63500000000000001</v>
      </c>
      <c r="AF281" s="1">
        <v>0.107</v>
      </c>
      <c r="AG281" s="1">
        <v>8.7999999999999995E-2</v>
      </c>
      <c r="AH281" s="1">
        <v>0.27</v>
      </c>
      <c r="AI281" s="1">
        <v>0.18200000000000002</v>
      </c>
      <c r="AJ281" s="1">
        <v>0.10520230223402346</v>
      </c>
      <c r="AK281" s="1">
        <v>0.26709733646779038</v>
      </c>
      <c r="AL281" s="1">
        <v>0.16189503423376692</v>
      </c>
      <c r="AM281" s="1">
        <f>Table4[[#This Row],[Diff]]-Table4[[#This Row],[xDiff]]</f>
        <v>2.0104965766233107E-2</v>
      </c>
    </row>
    <row r="282" spans="1:39" x14ac:dyDescent="0.25">
      <c r="A282" t="s">
        <v>592</v>
      </c>
      <c r="B282" t="s">
        <v>135</v>
      </c>
      <c r="C282">
        <v>56</v>
      </c>
      <c r="D282">
        <v>169</v>
      </c>
      <c r="E282">
        <v>192</v>
      </c>
      <c r="F282">
        <v>34</v>
      </c>
      <c r="G282">
        <v>25</v>
      </c>
      <c r="H282">
        <v>8</v>
      </c>
      <c r="I282">
        <v>0</v>
      </c>
      <c r="J282">
        <v>1</v>
      </c>
      <c r="K282">
        <v>15</v>
      </c>
      <c r="L282">
        <v>13</v>
      </c>
      <c r="M282">
        <v>18</v>
      </c>
      <c r="N282">
        <v>0</v>
      </c>
      <c r="O282">
        <v>41</v>
      </c>
      <c r="P282">
        <v>2</v>
      </c>
      <c r="Q282">
        <v>0</v>
      </c>
      <c r="R282">
        <v>3</v>
      </c>
      <c r="S282">
        <v>1</v>
      </c>
      <c r="T282">
        <v>0</v>
      </c>
      <c r="U282">
        <v>5</v>
      </c>
      <c r="V282">
        <v>0.20100000000000001</v>
      </c>
      <c r="W282">
        <v>0.254</v>
      </c>
      <c r="X282" s="1">
        <v>0.28100000000000003</v>
      </c>
      <c r="Y282" s="1">
        <v>0.66</v>
      </c>
      <c r="Z282" s="1">
        <v>0.442</v>
      </c>
      <c r="AA282" s="1">
        <v>0.71099999999999997</v>
      </c>
      <c r="AB282" s="1">
        <v>0.86199999999999999</v>
      </c>
      <c r="AC282" s="1">
        <v>0.80700000000000005</v>
      </c>
      <c r="AD282" s="1">
        <v>0.42499999999999999</v>
      </c>
      <c r="AE282" s="1">
        <v>0.625</v>
      </c>
      <c r="AF282" s="1">
        <v>8.5000000000000006E-2</v>
      </c>
      <c r="AG282" s="1">
        <v>9.4E-2</v>
      </c>
      <c r="AH282" s="1">
        <v>0.214</v>
      </c>
      <c r="AI282" s="1">
        <v>0.12</v>
      </c>
      <c r="AJ282" s="1">
        <v>9.4677113967859994E-2</v>
      </c>
      <c r="AK282" s="1">
        <v>0.19476736066992567</v>
      </c>
      <c r="AL282" s="1">
        <v>0.10009024670206568</v>
      </c>
      <c r="AM282" s="1">
        <f>Table4[[#This Row],[Diff]]-Table4[[#This Row],[xDiff]]</f>
        <v>1.9909753297934318E-2</v>
      </c>
    </row>
    <row r="283" spans="1:39" x14ac:dyDescent="0.25">
      <c r="A283" t="s">
        <v>363</v>
      </c>
      <c r="B283" t="s">
        <v>60</v>
      </c>
      <c r="C283">
        <v>31</v>
      </c>
      <c r="D283">
        <v>76</v>
      </c>
      <c r="E283">
        <v>93</v>
      </c>
      <c r="F283">
        <v>17</v>
      </c>
      <c r="G283">
        <v>8</v>
      </c>
      <c r="H283">
        <v>3</v>
      </c>
      <c r="I283">
        <v>0</v>
      </c>
      <c r="J283">
        <v>6</v>
      </c>
      <c r="K283">
        <v>10</v>
      </c>
      <c r="L283">
        <v>8</v>
      </c>
      <c r="M283">
        <v>14</v>
      </c>
      <c r="N283">
        <v>0</v>
      </c>
      <c r="O283">
        <v>29</v>
      </c>
      <c r="P283">
        <v>3</v>
      </c>
      <c r="Q283">
        <v>0</v>
      </c>
      <c r="R283">
        <v>0</v>
      </c>
      <c r="S283">
        <v>2</v>
      </c>
      <c r="T283">
        <v>2</v>
      </c>
      <c r="U283">
        <v>0</v>
      </c>
      <c r="V283">
        <v>0.224</v>
      </c>
      <c r="W283">
        <v>0.372</v>
      </c>
      <c r="X283" s="1">
        <v>0.21199999999999999</v>
      </c>
      <c r="Y283" s="1">
        <v>0.63800000000000001</v>
      </c>
      <c r="Z283" s="1">
        <v>0.39500000000000002</v>
      </c>
      <c r="AA283" s="1">
        <v>0.52</v>
      </c>
      <c r="AB283" s="1">
        <v>0.80500000000000005</v>
      </c>
      <c r="AC283" s="1">
        <v>0.71799999999999997</v>
      </c>
      <c r="AD283" s="1">
        <v>0.42899999999999999</v>
      </c>
      <c r="AE283" s="1">
        <v>0.58099999999999996</v>
      </c>
      <c r="AF283" s="1">
        <v>0.111</v>
      </c>
      <c r="AG283" s="1">
        <v>0.151</v>
      </c>
      <c r="AH283" s="1">
        <v>0.312</v>
      </c>
      <c r="AI283" s="1">
        <v>0.161</v>
      </c>
      <c r="AJ283" s="1">
        <v>0.13982391569512653</v>
      </c>
      <c r="AK283" s="1">
        <v>0.28096606021195925</v>
      </c>
      <c r="AL283" s="1">
        <v>0.14114214451683271</v>
      </c>
      <c r="AM283" s="1">
        <f>Table4[[#This Row],[Diff]]-Table4[[#This Row],[xDiff]]</f>
        <v>1.9857855483167292E-2</v>
      </c>
    </row>
    <row r="284" spans="1:39" x14ac:dyDescent="0.25">
      <c r="A284" t="s">
        <v>160</v>
      </c>
      <c r="B284" t="s">
        <v>78</v>
      </c>
      <c r="C284">
        <v>46</v>
      </c>
      <c r="D284">
        <v>170</v>
      </c>
      <c r="E284">
        <v>187</v>
      </c>
      <c r="F284">
        <v>51</v>
      </c>
      <c r="G284">
        <v>31</v>
      </c>
      <c r="H284">
        <v>15</v>
      </c>
      <c r="I284">
        <v>0</v>
      </c>
      <c r="J284">
        <v>5</v>
      </c>
      <c r="K284">
        <v>24</v>
      </c>
      <c r="L284">
        <v>22</v>
      </c>
      <c r="M284">
        <v>17</v>
      </c>
      <c r="N284">
        <v>0</v>
      </c>
      <c r="O284">
        <v>28</v>
      </c>
      <c r="P284">
        <v>0</v>
      </c>
      <c r="Q284">
        <v>0</v>
      </c>
      <c r="R284">
        <v>0</v>
      </c>
      <c r="S284">
        <v>3</v>
      </c>
      <c r="T284">
        <v>2</v>
      </c>
      <c r="U284">
        <v>0</v>
      </c>
      <c r="V284">
        <v>0.3</v>
      </c>
      <c r="W284">
        <v>0.36199999999999999</v>
      </c>
      <c r="X284" s="1">
        <v>0.252</v>
      </c>
      <c r="Y284" s="1">
        <v>0.59399999999999997</v>
      </c>
      <c r="Z284" s="1">
        <v>0.39800000000000002</v>
      </c>
      <c r="AA284" s="1">
        <v>0.74</v>
      </c>
      <c r="AB284" s="1">
        <v>0.92900000000000005</v>
      </c>
      <c r="AC284" s="1">
        <v>0.86099999999999999</v>
      </c>
      <c r="AD284" s="1">
        <v>0.42699999999999999</v>
      </c>
      <c r="AE284" s="1">
        <v>0.58799999999999997</v>
      </c>
      <c r="AF284" s="1">
        <v>5.5E-2</v>
      </c>
      <c r="AG284" s="1">
        <v>9.0999999999999998E-2</v>
      </c>
      <c r="AH284" s="1">
        <v>0.15</v>
      </c>
      <c r="AI284" s="1">
        <v>5.8999999999999997E-2</v>
      </c>
      <c r="AJ284" s="1">
        <v>0.10748801163029904</v>
      </c>
      <c r="AK284" s="1">
        <v>0.14699895752340095</v>
      </c>
      <c r="AL284" s="1">
        <v>3.9510945893101904E-2</v>
      </c>
      <c r="AM284" s="1">
        <f>Table4[[#This Row],[Diff]]-Table4[[#This Row],[xDiff]]</f>
        <v>1.9489054106898093E-2</v>
      </c>
    </row>
    <row r="285" spans="1:39" x14ac:dyDescent="0.25">
      <c r="A285" t="s">
        <v>780</v>
      </c>
      <c r="B285" t="s">
        <v>48</v>
      </c>
      <c r="C285">
        <v>40</v>
      </c>
      <c r="D285">
        <v>63</v>
      </c>
      <c r="E285">
        <v>77</v>
      </c>
      <c r="F285">
        <v>10</v>
      </c>
      <c r="G285">
        <v>8</v>
      </c>
      <c r="H285">
        <v>1</v>
      </c>
      <c r="I285">
        <v>1</v>
      </c>
      <c r="J285">
        <v>0</v>
      </c>
      <c r="K285">
        <v>11</v>
      </c>
      <c r="L285">
        <v>3</v>
      </c>
      <c r="M285">
        <v>10</v>
      </c>
      <c r="N285">
        <v>0</v>
      </c>
      <c r="O285">
        <v>23</v>
      </c>
      <c r="P285">
        <v>0</v>
      </c>
      <c r="Q285">
        <v>0</v>
      </c>
      <c r="R285">
        <v>4</v>
      </c>
      <c r="S285">
        <v>2</v>
      </c>
      <c r="T285">
        <v>4</v>
      </c>
      <c r="U285">
        <v>2</v>
      </c>
      <c r="V285">
        <v>0.159</v>
      </c>
      <c r="W285">
        <v>0.23100000000000001</v>
      </c>
      <c r="X285" s="1">
        <v>0.32500000000000001</v>
      </c>
      <c r="Y285" s="1">
        <v>0.68600000000000005</v>
      </c>
      <c r="Z285" s="1">
        <v>0.45800000000000002</v>
      </c>
      <c r="AA285" s="1">
        <v>0.71199999999999997</v>
      </c>
      <c r="AB285" s="1">
        <v>0.69099999999999995</v>
      </c>
      <c r="AC285" s="1">
        <v>0.70099999999999996</v>
      </c>
      <c r="AD285" s="1">
        <v>0.36799999999999999</v>
      </c>
      <c r="AE285" s="1">
        <v>0.623</v>
      </c>
      <c r="AF285" s="1">
        <v>0.13700000000000001</v>
      </c>
      <c r="AG285" s="1">
        <v>0.13</v>
      </c>
      <c r="AH285" s="1">
        <v>0.29899999999999999</v>
      </c>
      <c r="AI285" s="1">
        <v>0.16899999999999998</v>
      </c>
      <c r="AJ285" s="1">
        <v>0.13339648871055293</v>
      </c>
      <c r="AK285" s="1">
        <v>0.28371730544955875</v>
      </c>
      <c r="AL285" s="1">
        <v>0.15032081673900582</v>
      </c>
      <c r="AM285" s="1">
        <f>Table4[[#This Row],[Diff]]-Table4[[#This Row],[xDiff]]</f>
        <v>1.8679183260994159E-2</v>
      </c>
    </row>
    <row r="286" spans="1:39" x14ac:dyDescent="0.25">
      <c r="A286" t="s">
        <v>121</v>
      </c>
      <c r="B286" t="s">
        <v>60</v>
      </c>
      <c r="C286">
        <v>57</v>
      </c>
      <c r="D286">
        <v>198</v>
      </c>
      <c r="E286">
        <v>231</v>
      </c>
      <c r="F286">
        <v>40</v>
      </c>
      <c r="G286">
        <v>17</v>
      </c>
      <c r="H286">
        <v>8</v>
      </c>
      <c r="I286">
        <v>0</v>
      </c>
      <c r="J286">
        <v>15</v>
      </c>
      <c r="K286">
        <v>29</v>
      </c>
      <c r="L286">
        <v>38</v>
      </c>
      <c r="M286">
        <v>30</v>
      </c>
      <c r="N286">
        <v>1</v>
      </c>
      <c r="O286">
        <v>67</v>
      </c>
      <c r="P286">
        <v>2</v>
      </c>
      <c r="Q286">
        <v>1</v>
      </c>
      <c r="R286">
        <v>0</v>
      </c>
      <c r="S286">
        <v>5</v>
      </c>
      <c r="T286">
        <v>2</v>
      </c>
      <c r="U286">
        <v>0</v>
      </c>
      <c r="V286">
        <v>0.20200000000000001</v>
      </c>
      <c r="W286">
        <v>0.33200000000000002</v>
      </c>
      <c r="X286" s="1">
        <v>0.26900000000000002</v>
      </c>
      <c r="Y286" s="1">
        <v>0.65700000000000003</v>
      </c>
      <c r="Z286" s="1">
        <v>0.41599999999999998</v>
      </c>
      <c r="AA286" s="1">
        <v>0.52700000000000002</v>
      </c>
      <c r="AB286" s="1">
        <v>0.82699999999999996</v>
      </c>
      <c r="AC286" s="1">
        <v>0.70699999999999996</v>
      </c>
      <c r="AD286" s="1">
        <v>0.379</v>
      </c>
      <c r="AE286" s="1">
        <v>0.623</v>
      </c>
      <c r="AF286" s="1">
        <v>0.122</v>
      </c>
      <c r="AG286" s="1">
        <v>0.13</v>
      </c>
      <c r="AH286" s="1">
        <v>0.28999999999999998</v>
      </c>
      <c r="AI286" s="1">
        <v>0.15999999999999998</v>
      </c>
      <c r="AJ286" s="1">
        <v>0.13713763812925878</v>
      </c>
      <c r="AK286" s="1">
        <v>0.27879940658551505</v>
      </c>
      <c r="AL286" s="1">
        <v>0.14166176845625628</v>
      </c>
      <c r="AM286" s="1">
        <f>Table4[[#This Row],[Diff]]-Table4[[#This Row],[xDiff]]</f>
        <v>1.8338231543743699E-2</v>
      </c>
    </row>
    <row r="287" spans="1:39" x14ac:dyDescent="0.25">
      <c r="A287" t="s">
        <v>66</v>
      </c>
      <c r="B287" t="s">
        <v>54</v>
      </c>
      <c r="C287">
        <v>58</v>
      </c>
      <c r="D287">
        <v>200</v>
      </c>
      <c r="E287">
        <v>247</v>
      </c>
      <c r="F287">
        <v>41</v>
      </c>
      <c r="G287">
        <v>21</v>
      </c>
      <c r="H287">
        <v>7</v>
      </c>
      <c r="I287">
        <v>1</v>
      </c>
      <c r="J287">
        <v>12</v>
      </c>
      <c r="K287">
        <v>39</v>
      </c>
      <c r="L287">
        <v>22</v>
      </c>
      <c r="M287">
        <v>46</v>
      </c>
      <c r="N287">
        <v>2</v>
      </c>
      <c r="O287">
        <v>76</v>
      </c>
      <c r="P287">
        <v>1</v>
      </c>
      <c r="Q287">
        <v>0</v>
      </c>
      <c r="R287">
        <v>0</v>
      </c>
      <c r="S287">
        <v>4</v>
      </c>
      <c r="T287">
        <v>4</v>
      </c>
      <c r="U287">
        <v>2</v>
      </c>
      <c r="V287">
        <v>0.20499999999999999</v>
      </c>
      <c r="W287">
        <v>0.34300000000000003</v>
      </c>
      <c r="X287" s="1">
        <v>0.20300000000000001</v>
      </c>
      <c r="Y287" s="1">
        <v>0.60099999999999998</v>
      </c>
      <c r="Z287" s="1">
        <v>0.34599999999999997</v>
      </c>
      <c r="AA287" s="1">
        <v>0.45500000000000002</v>
      </c>
      <c r="AB287" s="1">
        <v>0.81899999999999995</v>
      </c>
      <c r="AC287" s="1">
        <v>0.68200000000000005</v>
      </c>
      <c r="AD287" s="1">
        <v>0.36</v>
      </c>
      <c r="AE287" s="1">
        <v>0.50600000000000001</v>
      </c>
      <c r="AF287" s="1">
        <v>0.11</v>
      </c>
      <c r="AG287" s="1">
        <v>0.186</v>
      </c>
      <c r="AH287" s="1">
        <v>0.308</v>
      </c>
      <c r="AI287" s="1">
        <v>0.122</v>
      </c>
      <c r="AJ287" s="1">
        <v>0.19915145300328407</v>
      </c>
      <c r="AK287" s="1">
        <v>0.30283608472741319</v>
      </c>
      <c r="AL287" s="1">
        <v>0.10368463172412912</v>
      </c>
      <c r="AM287" s="1">
        <f>Table4[[#This Row],[Diff]]-Table4[[#This Row],[xDiff]]</f>
        <v>1.831536827587088E-2</v>
      </c>
    </row>
    <row r="288" spans="1:39" x14ac:dyDescent="0.25">
      <c r="A288" t="s">
        <v>383</v>
      </c>
      <c r="B288" t="s">
        <v>163</v>
      </c>
      <c r="C288">
        <v>31</v>
      </c>
      <c r="D288">
        <v>93</v>
      </c>
      <c r="E288">
        <v>100</v>
      </c>
      <c r="F288">
        <v>21</v>
      </c>
      <c r="G288">
        <v>16</v>
      </c>
      <c r="H288">
        <v>2</v>
      </c>
      <c r="I288">
        <v>0</v>
      </c>
      <c r="J288">
        <v>3</v>
      </c>
      <c r="K288">
        <v>12</v>
      </c>
      <c r="L288">
        <v>16</v>
      </c>
      <c r="M288">
        <v>4</v>
      </c>
      <c r="N288">
        <v>1</v>
      </c>
      <c r="O288">
        <v>36</v>
      </c>
      <c r="P288">
        <v>3</v>
      </c>
      <c r="Q288">
        <v>0</v>
      </c>
      <c r="R288">
        <v>0</v>
      </c>
      <c r="S288">
        <v>2</v>
      </c>
      <c r="T288">
        <v>2</v>
      </c>
      <c r="U288">
        <v>0</v>
      </c>
      <c r="V288">
        <v>0.22600000000000001</v>
      </c>
      <c r="W288">
        <v>0.27100000000000002</v>
      </c>
      <c r="X288" s="1">
        <v>0.49099999999999999</v>
      </c>
      <c r="Y288" s="1">
        <v>0.79800000000000004</v>
      </c>
      <c r="Z288" s="1">
        <v>0.60199999999999998</v>
      </c>
      <c r="AA288" s="1">
        <v>0.42099999999999999</v>
      </c>
      <c r="AB288" s="1">
        <v>0.77800000000000002</v>
      </c>
      <c r="AC288" s="1">
        <v>0.59199999999999997</v>
      </c>
      <c r="AD288" s="1">
        <v>0.36299999999999999</v>
      </c>
      <c r="AE288" s="1">
        <v>0.59</v>
      </c>
      <c r="AF288" s="1">
        <v>0.246</v>
      </c>
      <c r="AG288" s="1">
        <v>0.04</v>
      </c>
      <c r="AH288" s="1">
        <v>0.36</v>
      </c>
      <c r="AI288" s="1">
        <v>0.32</v>
      </c>
      <c r="AJ288" s="1">
        <v>1.2587183723767992E-2</v>
      </c>
      <c r="AK288" s="1">
        <v>0.31434783996811122</v>
      </c>
      <c r="AL288" s="1">
        <v>0.30176065624434323</v>
      </c>
      <c r="AM288" s="1">
        <f>Table4[[#This Row],[Diff]]-Table4[[#This Row],[xDiff]]</f>
        <v>1.8239343755656778E-2</v>
      </c>
    </row>
    <row r="289" spans="1:39" x14ac:dyDescent="0.25">
      <c r="A289" t="s">
        <v>465</v>
      </c>
      <c r="B289" t="s">
        <v>130</v>
      </c>
      <c r="C289">
        <v>36</v>
      </c>
      <c r="D289">
        <v>88</v>
      </c>
      <c r="E289">
        <v>93</v>
      </c>
      <c r="F289">
        <v>26</v>
      </c>
      <c r="G289">
        <v>17</v>
      </c>
      <c r="H289">
        <v>5</v>
      </c>
      <c r="I289">
        <v>1</v>
      </c>
      <c r="J289">
        <v>3</v>
      </c>
      <c r="K289">
        <v>11</v>
      </c>
      <c r="L289">
        <v>12</v>
      </c>
      <c r="M289">
        <v>3</v>
      </c>
      <c r="N289">
        <v>0</v>
      </c>
      <c r="O289">
        <v>19</v>
      </c>
      <c r="P289">
        <v>2</v>
      </c>
      <c r="Q289">
        <v>0</v>
      </c>
      <c r="R289">
        <v>0</v>
      </c>
      <c r="S289">
        <v>1</v>
      </c>
      <c r="T289">
        <v>1</v>
      </c>
      <c r="U289">
        <v>0</v>
      </c>
      <c r="V289">
        <v>0.29499999999999998</v>
      </c>
      <c r="W289">
        <v>0.34699999999999998</v>
      </c>
      <c r="X289" s="1">
        <v>0.34699999999999998</v>
      </c>
      <c r="Y289" s="1">
        <v>0.69399999999999995</v>
      </c>
      <c r="Z289" s="1">
        <v>0.49099999999999999</v>
      </c>
      <c r="AA289" s="1">
        <v>0.58599999999999997</v>
      </c>
      <c r="AB289" s="1">
        <v>0.86</v>
      </c>
      <c r="AC289" s="1">
        <v>0.747</v>
      </c>
      <c r="AD289" s="1">
        <v>0.41599999999999998</v>
      </c>
      <c r="AE289" s="1">
        <v>0.59099999999999997</v>
      </c>
      <c r="AF289" s="1">
        <v>0.124</v>
      </c>
      <c r="AG289" s="1">
        <v>3.2000000000000001E-2</v>
      </c>
      <c r="AH289" s="1">
        <v>0.20399999999999999</v>
      </c>
      <c r="AI289" s="1">
        <v>0.17199999999999999</v>
      </c>
      <c r="AJ289" s="1">
        <v>7.2094397300563218E-2</v>
      </c>
      <c r="AK289" s="1">
        <v>0.22642719729849814</v>
      </c>
      <c r="AL289" s="1">
        <v>0.15433279999793492</v>
      </c>
      <c r="AM289" s="1">
        <f>Table4[[#This Row],[Diff]]-Table4[[#This Row],[xDiff]]</f>
        <v>1.7667200002065064E-2</v>
      </c>
    </row>
    <row r="290" spans="1:39" x14ac:dyDescent="0.25">
      <c r="A290" t="s">
        <v>588</v>
      </c>
      <c r="B290" t="s">
        <v>46</v>
      </c>
      <c r="C290">
        <v>50</v>
      </c>
      <c r="D290">
        <v>181</v>
      </c>
      <c r="E290">
        <v>193</v>
      </c>
      <c r="F290">
        <v>41</v>
      </c>
      <c r="G290">
        <v>24</v>
      </c>
      <c r="H290">
        <v>13</v>
      </c>
      <c r="I290">
        <v>1</v>
      </c>
      <c r="J290">
        <v>3</v>
      </c>
      <c r="K290">
        <v>14</v>
      </c>
      <c r="L290">
        <v>20</v>
      </c>
      <c r="M290">
        <v>8</v>
      </c>
      <c r="N290">
        <v>0</v>
      </c>
      <c r="O290">
        <v>51</v>
      </c>
      <c r="P290">
        <v>0</v>
      </c>
      <c r="Q290">
        <v>3</v>
      </c>
      <c r="R290">
        <v>1</v>
      </c>
      <c r="S290">
        <v>5</v>
      </c>
      <c r="T290">
        <v>2</v>
      </c>
      <c r="U290">
        <v>3</v>
      </c>
      <c r="V290">
        <v>0.22700000000000001</v>
      </c>
      <c r="W290">
        <v>0.26200000000000001</v>
      </c>
      <c r="X290" s="1">
        <v>0.39</v>
      </c>
      <c r="Y290" s="1">
        <v>0.74299999999999999</v>
      </c>
      <c r="Z290" s="1">
        <v>0.53400000000000003</v>
      </c>
      <c r="AA290" s="1">
        <v>0.497</v>
      </c>
      <c r="AB290" s="1">
        <v>0.85499999999999998</v>
      </c>
      <c r="AC290" s="1">
        <v>0.7</v>
      </c>
      <c r="AD290" s="1">
        <v>0.40699999999999997</v>
      </c>
      <c r="AE290" s="1">
        <v>0.627</v>
      </c>
      <c r="AF290" s="1">
        <v>0.16</v>
      </c>
      <c r="AG290" s="1">
        <v>4.1000000000000002E-2</v>
      </c>
      <c r="AH290" s="1">
        <v>0.26400000000000001</v>
      </c>
      <c r="AI290" s="1">
        <v>0.223</v>
      </c>
      <c r="AJ290" s="1">
        <v>4.8434566747044994E-2</v>
      </c>
      <c r="AK290" s="1">
        <v>0.25395758739282975</v>
      </c>
      <c r="AL290" s="1">
        <v>0.20552302064578476</v>
      </c>
      <c r="AM290" s="1">
        <f>Table4[[#This Row],[Diff]]-Table4[[#This Row],[xDiff]]</f>
        <v>1.7476979354215244E-2</v>
      </c>
    </row>
    <row r="291" spans="1:39" x14ac:dyDescent="0.25">
      <c r="A291" t="s">
        <v>635</v>
      </c>
      <c r="B291" t="s">
        <v>58</v>
      </c>
      <c r="C291">
        <v>13</v>
      </c>
      <c r="D291">
        <v>27</v>
      </c>
      <c r="E291">
        <v>34</v>
      </c>
      <c r="F291">
        <v>7</v>
      </c>
      <c r="G291">
        <v>4</v>
      </c>
      <c r="H291">
        <v>2</v>
      </c>
      <c r="I291">
        <v>0</v>
      </c>
      <c r="J291">
        <v>1</v>
      </c>
      <c r="K291">
        <v>4</v>
      </c>
      <c r="L291">
        <v>6</v>
      </c>
      <c r="M291">
        <v>3</v>
      </c>
      <c r="N291">
        <v>0</v>
      </c>
      <c r="O291">
        <v>11</v>
      </c>
      <c r="P291">
        <v>2</v>
      </c>
      <c r="Q291">
        <v>1</v>
      </c>
      <c r="R291">
        <v>0</v>
      </c>
      <c r="S291">
        <v>1</v>
      </c>
      <c r="T291">
        <v>1</v>
      </c>
      <c r="U291">
        <v>0</v>
      </c>
      <c r="V291">
        <v>0.25900000000000001</v>
      </c>
      <c r="W291">
        <v>0.35</v>
      </c>
      <c r="X291" s="1">
        <v>0.26200000000000001</v>
      </c>
      <c r="Y291" s="1">
        <v>0.66200000000000003</v>
      </c>
      <c r="Z291" s="1">
        <v>0.441</v>
      </c>
      <c r="AA291" s="1">
        <v>0.5</v>
      </c>
      <c r="AB291" s="1">
        <v>0.77800000000000002</v>
      </c>
      <c r="AC291" s="1">
        <v>0.68700000000000006</v>
      </c>
      <c r="AD291" s="1">
        <v>0.44700000000000001</v>
      </c>
      <c r="AE291" s="1">
        <v>0.64700000000000002</v>
      </c>
      <c r="AF291" s="1">
        <v>0.13800000000000001</v>
      </c>
      <c r="AG291" s="1">
        <v>8.7999999999999995E-2</v>
      </c>
      <c r="AH291" s="1">
        <v>0.32400000000000001</v>
      </c>
      <c r="AI291" s="1">
        <v>0.23600000000000002</v>
      </c>
      <c r="AJ291" s="1">
        <v>9.5858026179286265E-2</v>
      </c>
      <c r="AK291" s="1">
        <v>0.31453978541861338</v>
      </c>
      <c r="AL291" s="1">
        <v>0.21868175923932712</v>
      </c>
      <c r="AM291" s="1">
        <f>Table4[[#This Row],[Diff]]-Table4[[#This Row],[xDiff]]</f>
        <v>1.7318240760672898E-2</v>
      </c>
    </row>
    <row r="292" spans="1:39" x14ac:dyDescent="0.25">
      <c r="A292" t="s">
        <v>1783</v>
      </c>
      <c r="B292" t="s">
        <v>64</v>
      </c>
      <c r="C292">
        <v>7</v>
      </c>
      <c r="D292">
        <v>20</v>
      </c>
      <c r="E292">
        <v>21</v>
      </c>
      <c r="F292">
        <v>2</v>
      </c>
      <c r="G292">
        <v>1</v>
      </c>
      <c r="H292">
        <v>1</v>
      </c>
      <c r="I292">
        <v>0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0.1</v>
      </c>
      <c r="W292">
        <v>0.13400000000000001</v>
      </c>
      <c r="X292" s="1">
        <v>0.36199999999999999</v>
      </c>
      <c r="Y292" s="1">
        <v>0.73499999999999999</v>
      </c>
      <c r="Z292" s="1">
        <v>0.5</v>
      </c>
      <c r="AA292" s="1">
        <v>0.38100000000000001</v>
      </c>
      <c r="AB292" s="1">
        <v>0.6</v>
      </c>
      <c r="AC292" s="1">
        <v>0.5</v>
      </c>
      <c r="AD292" s="1">
        <v>0.37</v>
      </c>
      <c r="AE292" s="1">
        <v>0.71399999999999997</v>
      </c>
      <c r="AF292" s="1">
        <v>0.25</v>
      </c>
      <c r="AG292" s="1">
        <v>4.8000000000000001E-2</v>
      </c>
      <c r="AH292" s="1">
        <v>0.42899999999999999</v>
      </c>
      <c r="AI292" s="1">
        <v>0.38100000000000001</v>
      </c>
      <c r="AJ292" s="1">
        <v>9.6614286981551445E-2</v>
      </c>
      <c r="AK292" s="1">
        <v>0.46040543964000397</v>
      </c>
      <c r="AL292" s="1">
        <v>0.36379115265845252</v>
      </c>
      <c r="AM292" s="1">
        <f>Table4[[#This Row],[Diff]]-Table4[[#This Row],[xDiff]]</f>
        <v>1.7208847341547484E-2</v>
      </c>
    </row>
    <row r="293" spans="1:39" x14ac:dyDescent="0.25">
      <c r="A293" t="s">
        <v>167</v>
      </c>
      <c r="B293" t="s">
        <v>90</v>
      </c>
      <c r="C293">
        <v>24</v>
      </c>
      <c r="D293">
        <v>93</v>
      </c>
      <c r="E293">
        <v>99</v>
      </c>
      <c r="F293">
        <v>17</v>
      </c>
      <c r="G293">
        <v>13</v>
      </c>
      <c r="H293">
        <v>2</v>
      </c>
      <c r="I293">
        <v>2</v>
      </c>
      <c r="J293">
        <v>0</v>
      </c>
      <c r="K293">
        <v>9</v>
      </c>
      <c r="L293">
        <v>9</v>
      </c>
      <c r="M293">
        <v>4</v>
      </c>
      <c r="N293">
        <v>0</v>
      </c>
      <c r="O293">
        <v>28</v>
      </c>
      <c r="P293">
        <v>1</v>
      </c>
      <c r="Q293">
        <v>1</v>
      </c>
      <c r="R293">
        <v>0</v>
      </c>
      <c r="S293">
        <v>0</v>
      </c>
      <c r="T293">
        <v>1</v>
      </c>
      <c r="U293">
        <v>0</v>
      </c>
      <c r="V293">
        <v>0.183</v>
      </c>
      <c r="W293">
        <v>0.20799999999999999</v>
      </c>
      <c r="X293" s="1">
        <v>0.376</v>
      </c>
      <c r="Y293" s="1">
        <v>0.75600000000000001</v>
      </c>
      <c r="Z293" s="1">
        <v>0.55000000000000004</v>
      </c>
      <c r="AA293" s="1">
        <v>0.56299999999999994</v>
      </c>
      <c r="AB293" s="1">
        <v>0.80900000000000005</v>
      </c>
      <c r="AC293" s="1">
        <v>0.71799999999999997</v>
      </c>
      <c r="AD293" s="1">
        <v>0.45800000000000002</v>
      </c>
      <c r="AE293" s="1">
        <v>0.66700000000000004</v>
      </c>
      <c r="AF293" s="1">
        <v>0.155</v>
      </c>
      <c r="AG293" s="1">
        <v>0.04</v>
      </c>
      <c r="AH293" s="1">
        <v>0.28299999999999997</v>
      </c>
      <c r="AI293" s="1">
        <v>0.24299999999999997</v>
      </c>
      <c r="AJ293" s="1">
        <v>2.6975245325833612E-2</v>
      </c>
      <c r="AK293" s="1">
        <v>0.25284108892767182</v>
      </c>
      <c r="AL293" s="1">
        <v>0.2258658436018382</v>
      </c>
      <c r="AM293" s="1">
        <f>Table4[[#This Row],[Diff]]-Table4[[#This Row],[xDiff]]</f>
        <v>1.7134156398161765E-2</v>
      </c>
    </row>
    <row r="294" spans="1:39" x14ac:dyDescent="0.25">
      <c r="A294" t="s">
        <v>274</v>
      </c>
      <c r="B294" t="s">
        <v>38</v>
      </c>
      <c r="C294">
        <v>50</v>
      </c>
      <c r="D294">
        <v>144</v>
      </c>
      <c r="E294">
        <v>164</v>
      </c>
      <c r="F294">
        <v>31</v>
      </c>
      <c r="G294">
        <v>15</v>
      </c>
      <c r="H294">
        <v>9</v>
      </c>
      <c r="I294">
        <v>1</v>
      </c>
      <c r="J294">
        <v>6</v>
      </c>
      <c r="K294">
        <v>17</v>
      </c>
      <c r="L294">
        <v>22</v>
      </c>
      <c r="M294">
        <v>17</v>
      </c>
      <c r="N294">
        <v>1</v>
      </c>
      <c r="O294">
        <v>54</v>
      </c>
      <c r="P294">
        <v>1</v>
      </c>
      <c r="Q294">
        <v>2</v>
      </c>
      <c r="R294">
        <v>0</v>
      </c>
      <c r="S294">
        <v>1</v>
      </c>
      <c r="T294">
        <v>5</v>
      </c>
      <c r="U294">
        <v>0</v>
      </c>
      <c r="V294">
        <v>0.215</v>
      </c>
      <c r="W294">
        <v>0.30499999999999999</v>
      </c>
      <c r="X294" s="1">
        <v>0.23699999999999999</v>
      </c>
      <c r="Y294" s="1">
        <v>0.59799999999999998</v>
      </c>
      <c r="Z294" s="1">
        <v>0.39900000000000002</v>
      </c>
      <c r="AA294" s="1">
        <v>0.50600000000000001</v>
      </c>
      <c r="AB294" s="1">
        <v>0.77600000000000002</v>
      </c>
      <c r="AC294" s="1">
        <v>0.68799999999999994</v>
      </c>
      <c r="AD294" s="1">
        <v>0.44900000000000001</v>
      </c>
      <c r="AE294" s="1">
        <v>0.57299999999999995</v>
      </c>
      <c r="AF294" s="1">
        <v>0.125</v>
      </c>
      <c r="AG294" s="1">
        <v>0.104</v>
      </c>
      <c r="AH294" s="1">
        <v>0.32900000000000001</v>
      </c>
      <c r="AI294" s="1">
        <v>0.22500000000000003</v>
      </c>
      <c r="AJ294" s="1">
        <v>0.11523562770373179</v>
      </c>
      <c r="AK294" s="1">
        <v>0.32338388241864258</v>
      </c>
      <c r="AL294" s="1">
        <v>0.20814825471491077</v>
      </c>
      <c r="AM294" s="1">
        <f>Table4[[#This Row],[Diff]]-Table4[[#This Row],[xDiff]]</f>
        <v>1.6851745285089259E-2</v>
      </c>
    </row>
    <row r="295" spans="1:39" x14ac:dyDescent="0.25">
      <c r="A295" t="s">
        <v>283</v>
      </c>
      <c r="B295" t="s">
        <v>56</v>
      </c>
      <c r="C295">
        <v>56</v>
      </c>
      <c r="D295">
        <v>185</v>
      </c>
      <c r="E295">
        <v>214</v>
      </c>
      <c r="F295">
        <v>50</v>
      </c>
      <c r="G295">
        <v>30</v>
      </c>
      <c r="H295">
        <v>10</v>
      </c>
      <c r="I295">
        <v>2</v>
      </c>
      <c r="J295">
        <v>8</v>
      </c>
      <c r="K295">
        <v>30</v>
      </c>
      <c r="L295">
        <v>32</v>
      </c>
      <c r="M295">
        <v>26</v>
      </c>
      <c r="N295">
        <v>0</v>
      </c>
      <c r="O295">
        <v>55</v>
      </c>
      <c r="P295">
        <v>2</v>
      </c>
      <c r="Q295">
        <v>0</v>
      </c>
      <c r="R295">
        <v>1</v>
      </c>
      <c r="S295">
        <v>3</v>
      </c>
      <c r="T295">
        <v>3</v>
      </c>
      <c r="U295">
        <v>2</v>
      </c>
      <c r="V295">
        <v>0.27</v>
      </c>
      <c r="W295">
        <v>0.36399999999999999</v>
      </c>
      <c r="X295" s="1">
        <v>0.21299999999999999</v>
      </c>
      <c r="Y295" s="1">
        <v>0.76200000000000001</v>
      </c>
      <c r="Z295" s="1">
        <v>0.44400000000000001</v>
      </c>
      <c r="AA295" s="1">
        <v>0.54700000000000004</v>
      </c>
      <c r="AB295" s="1">
        <v>0.77800000000000002</v>
      </c>
      <c r="AC295" s="1">
        <v>0.71399999999999997</v>
      </c>
      <c r="AD295" s="1">
        <v>0.42099999999999999</v>
      </c>
      <c r="AE295" s="1">
        <v>0.59799999999999998</v>
      </c>
      <c r="AF295" s="1">
        <v>0.127</v>
      </c>
      <c r="AG295" s="1">
        <v>0.121</v>
      </c>
      <c r="AH295" s="1">
        <v>0.25700000000000001</v>
      </c>
      <c r="AI295" s="1">
        <v>0.13600000000000001</v>
      </c>
      <c r="AJ295" s="1">
        <v>0.13782559875879624</v>
      </c>
      <c r="AK295" s="1">
        <v>0.25709891392048567</v>
      </c>
      <c r="AL295" s="1">
        <v>0.11927331516168943</v>
      </c>
      <c r="AM295" s="1">
        <f>Table4[[#This Row],[Diff]]-Table4[[#This Row],[xDiff]]</f>
        <v>1.6726684838310579E-2</v>
      </c>
    </row>
    <row r="296" spans="1:39" x14ac:dyDescent="0.25">
      <c r="A296" t="s">
        <v>530</v>
      </c>
      <c r="B296" t="s">
        <v>50</v>
      </c>
      <c r="C296">
        <v>14</v>
      </c>
      <c r="D296">
        <v>45</v>
      </c>
      <c r="E296">
        <v>47</v>
      </c>
      <c r="F296">
        <v>6</v>
      </c>
      <c r="G296">
        <v>4</v>
      </c>
      <c r="H296">
        <v>2</v>
      </c>
      <c r="I296">
        <v>0</v>
      </c>
      <c r="J296">
        <v>0</v>
      </c>
      <c r="K296">
        <v>2</v>
      </c>
      <c r="L296">
        <v>3</v>
      </c>
      <c r="M296">
        <v>2</v>
      </c>
      <c r="N296">
        <v>0</v>
      </c>
      <c r="O296">
        <v>13</v>
      </c>
      <c r="P296">
        <v>0</v>
      </c>
      <c r="Q296">
        <v>0</v>
      </c>
      <c r="R296">
        <v>0</v>
      </c>
      <c r="S296">
        <v>1</v>
      </c>
      <c r="T296">
        <v>2</v>
      </c>
      <c r="U296">
        <v>0</v>
      </c>
      <c r="V296">
        <v>0.13300000000000001</v>
      </c>
      <c r="W296">
        <v>0.158</v>
      </c>
      <c r="X296" s="1">
        <v>0.34100000000000003</v>
      </c>
      <c r="Y296" s="1">
        <v>0.72899999999999998</v>
      </c>
      <c r="Z296" s="1">
        <v>0.52800000000000002</v>
      </c>
      <c r="AA296" s="1">
        <v>0.61299999999999999</v>
      </c>
      <c r="AB296" s="1">
        <v>0.80600000000000005</v>
      </c>
      <c r="AC296" s="1">
        <v>0.74199999999999999</v>
      </c>
      <c r="AD296" s="1">
        <v>0.48299999999999998</v>
      </c>
      <c r="AE296" s="1">
        <v>0.61699999999999999</v>
      </c>
      <c r="AF296" s="1">
        <v>0.13600000000000001</v>
      </c>
      <c r="AG296" s="1">
        <v>4.2999999999999997E-2</v>
      </c>
      <c r="AH296" s="1">
        <v>0.27700000000000002</v>
      </c>
      <c r="AI296" s="1">
        <v>0.23400000000000004</v>
      </c>
      <c r="AJ296" s="1">
        <v>2.7122316363605008E-2</v>
      </c>
      <c r="AK296" s="1">
        <v>0.2446284475324868</v>
      </c>
      <c r="AL296" s="1">
        <v>0.21750613116888179</v>
      </c>
      <c r="AM296" s="1">
        <f>Table4[[#This Row],[Diff]]-Table4[[#This Row],[xDiff]]</f>
        <v>1.6493868831118252E-2</v>
      </c>
    </row>
    <row r="297" spans="1:39" x14ac:dyDescent="0.25">
      <c r="A297" t="s">
        <v>223</v>
      </c>
      <c r="B297" t="s">
        <v>34</v>
      </c>
      <c r="C297">
        <v>54</v>
      </c>
      <c r="D297">
        <v>190</v>
      </c>
      <c r="E297">
        <v>203</v>
      </c>
      <c r="F297">
        <v>62</v>
      </c>
      <c r="G297">
        <v>43</v>
      </c>
      <c r="H297">
        <v>15</v>
      </c>
      <c r="I297">
        <v>1</v>
      </c>
      <c r="J297">
        <v>3</v>
      </c>
      <c r="K297">
        <v>22</v>
      </c>
      <c r="L297">
        <v>29</v>
      </c>
      <c r="M297">
        <v>10</v>
      </c>
      <c r="N297">
        <v>0</v>
      </c>
      <c r="O297">
        <v>39</v>
      </c>
      <c r="P297">
        <v>2</v>
      </c>
      <c r="Q297">
        <v>1</v>
      </c>
      <c r="R297">
        <v>0</v>
      </c>
      <c r="S297">
        <v>2</v>
      </c>
      <c r="T297">
        <v>0</v>
      </c>
      <c r="U297">
        <v>0</v>
      </c>
      <c r="V297">
        <v>0.32600000000000001</v>
      </c>
      <c r="W297">
        <v>0.35699999999999998</v>
      </c>
      <c r="X297" s="1">
        <v>0.38700000000000001</v>
      </c>
      <c r="Y297" s="1">
        <v>0.71099999999999997</v>
      </c>
      <c r="Z297" s="1">
        <v>0.51900000000000002</v>
      </c>
      <c r="AA297" s="1">
        <v>0.69</v>
      </c>
      <c r="AB297" s="1">
        <v>0.89400000000000002</v>
      </c>
      <c r="AC297" s="1">
        <v>0.80400000000000005</v>
      </c>
      <c r="AD297" s="1">
        <v>0.40799999999999997</v>
      </c>
      <c r="AE297" s="1">
        <v>0.69</v>
      </c>
      <c r="AF297" s="1">
        <v>0.10199999999999999</v>
      </c>
      <c r="AG297" s="1">
        <v>4.9000000000000002E-2</v>
      </c>
      <c r="AH297" s="1">
        <v>0.192</v>
      </c>
      <c r="AI297" s="1">
        <v>0.14300000000000002</v>
      </c>
      <c r="AJ297" s="1">
        <v>5.3633436079216133E-2</v>
      </c>
      <c r="AK297" s="1">
        <v>0.18016068955619532</v>
      </c>
      <c r="AL297" s="1">
        <v>0.12652725347697918</v>
      </c>
      <c r="AM297" s="1">
        <f>Table4[[#This Row],[Diff]]-Table4[[#This Row],[xDiff]]</f>
        <v>1.6472746523020831E-2</v>
      </c>
    </row>
    <row r="298" spans="1:39" x14ac:dyDescent="0.25">
      <c r="A298" t="s">
        <v>339</v>
      </c>
      <c r="B298" t="s">
        <v>34</v>
      </c>
      <c r="C298">
        <v>51</v>
      </c>
      <c r="D298">
        <v>149</v>
      </c>
      <c r="E298">
        <v>179</v>
      </c>
      <c r="F298">
        <v>46</v>
      </c>
      <c r="G298">
        <v>23</v>
      </c>
      <c r="H298">
        <v>13</v>
      </c>
      <c r="I298">
        <v>1</v>
      </c>
      <c r="J298">
        <v>9</v>
      </c>
      <c r="K298">
        <v>25</v>
      </c>
      <c r="L298">
        <v>30</v>
      </c>
      <c r="M298">
        <v>30</v>
      </c>
      <c r="N298">
        <v>1</v>
      </c>
      <c r="O298">
        <v>36</v>
      </c>
      <c r="P298">
        <v>0</v>
      </c>
      <c r="Q298">
        <v>0</v>
      </c>
      <c r="R298">
        <v>0</v>
      </c>
      <c r="S298">
        <v>5</v>
      </c>
      <c r="T298">
        <v>0</v>
      </c>
      <c r="U298">
        <v>0</v>
      </c>
      <c r="V298">
        <v>0.309</v>
      </c>
      <c r="W298">
        <v>0.42699999999999999</v>
      </c>
      <c r="X298" s="1">
        <v>0.22</v>
      </c>
      <c r="Y298" s="1">
        <v>0.746</v>
      </c>
      <c r="Z298" s="1">
        <v>0.42599999999999999</v>
      </c>
      <c r="AA298" s="1">
        <v>0.60899999999999999</v>
      </c>
      <c r="AB298" s="1">
        <v>0.86</v>
      </c>
      <c r="AC298" s="1">
        <v>0.78100000000000003</v>
      </c>
      <c r="AD298" s="1">
        <v>0.39100000000000001</v>
      </c>
      <c r="AE298" s="1">
        <v>0.59199999999999997</v>
      </c>
      <c r="AF298" s="1">
        <v>9.2999999999999999E-2</v>
      </c>
      <c r="AG298" s="1">
        <v>0.16800000000000001</v>
      </c>
      <c r="AH298" s="1">
        <v>0.20100000000000001</v>
      </c>
      <c r="AI298" s="1">
        <v>3.3000000000000002E-2</v>
      </c>
      <c r="AJ298" s="1">
        <v>0.1618123894816664</v>
      </c>
      <c r="AK298" s="1">
        <v>0.17876656348412101</v>
      </c>
      <c r="AL298" s="1">
        <v>1.6954174002454608E-2</v>
      </c>
      <c r="AM298" s="1">
        <f>Table4[[#This Row],[Diff]]-Table4[[#This Row],[xDiff]]</f>
        <v>1.6045825997545393E-2</v>
      </c>
    </row>
    <row r="299" spans="1:39" x14ac:dyDescent="0.25">
      <c r="A299" t="s">
        <v>336</v>
      </c>
      <c r="B299" t="s">
        <v>46</v>
      </c>
      <c r="C299">
        <v>26</v>
      </c>
      <c r="D299">
        <v>78</v>
      </c>
      <c r="E299">
        <v>82</v>
      </c>
      <c r="F299">
        <v>16</v>
      </c>
      <c r="G299">
        <v>9</v>
      </c>
      <c r="H299">
        <v>3</v>
      </c>
      <c r="I299">
        <v>0</v>
      </c>
      <c r="J299">
        <v>4</v>
      </c>
      <c r="K299">
        <v>6</v>
      </c>
      <c r="L299">
        <v>11</v>
      </c>
      <c r="M299">
        <v>4</v>
      </c>
      <c r="N299">
        <v>0</v>
      </c>
      <c r="O299">
        <v>16</v>
      </c>
      <c r="P299">
        <v>0</v>
      </c>
      <c r="Q299">
        <v>0</v>
      </c>
      <c r="R299">
        <v>0</v>
      </c>
      <c r="S299">
        <v>1</v>
      </c>
      <c r="T299">
        <v>0</v>
      </c>
      <c r="U299">
        <v>1</v>
      </c>
      <c r="V299">
        <v>0.20499999999999999</v>
      </c>
      <c r="W299">
        <v>0.27300000000000002</v>
      </c>
      <c r="X299" s="1">
        <v>0.34300000000000003</v>
      </c>
      <c r="Y299" s="1">
        <v>0.77200000000000002</v>
      </c>
      <c r="Z299" s="1">
        <v>0.51900000000000002</v>
      </c>
      <c r="AA299" s="1">
        <v>0.5</v>
      </c>
      <c r="AB299" s="1">
        <v>0.88800000000000001</v>
      </c>
      <c r="AC299" s="1">
        <v>0.73799999999999999</v>
      </c>
      <c r="AD299" s="1">
        <v>0.41199999999999998</v>
      </c>
      <c r="AE299" s="1">
        <v>0.61</v>
      </c>
      <c r="AF299" s="1">
        <v>0.13600000000000001</v>
      </c>
      <c r="AG299" s="1">
        <v>4.9000000000000002E-2</v>
      </c>
      <c r="AH299" s="1">
        <v>0.19500000000000001</v>
      </c>
      <c r="AI299" s="1">
        <v>0.14600000000000002</v>
      </c>
      <c r="AJ299" s="1">
        <v>7.7011239586549152E-2</v>
      </c>
      <c r="AK299" s="1">
        <v>0.20740202357637638</v>
      </c>
      <c r="AL299" s="1">
        <v>0.13039078398982723</v>
      </c>
      <c r="AM299" s="1">
        <f>Table4[[#This Row],[Diff]]-Table4[[#This Row],[xDiff]]</f>
        <v>1.5609216010172788E-2</v>
      </c>
    </row>
    <row r="300" spans="1:39" x14ac:dyDescent="0.25">
      <c r="A300" t="s">
        <v>258</v>
      </c>
      <c r="B300" t="s">
        <v>105</v>
      </c>
      <c r="C300">
        <v>45</v>
      </c>
      <c r="D300">
        <v>125</v>
      </c>
      <c r="E300">
        <v>145</v>
      </c>
      <c r="F300">
        <v>25</v>
      </c>
      <c r="G300">
        <v>14</v>
      </c>
      <c r="H300">
        <v>3</v>
      </c>
      <c r="I300">
        <v>1</v>
      </c>
      <c r="J300">
        <v>7</v>
      </c>
      <c r="K300">
        <v>15</v>
      </c>
      <c r="L300">
        <v>29</v>
      </c>
      <c r="M300">
        <v>17</v>
      </c>
      <c r="N300">
        <v>0</v>
      </c>
      <c r="O300">
        <v>40</v>
      </c>
      <c r="P300">
        <v>2</v>
      </c>
      <c r="Q300">
        <v>1</v>
      </c>
      <c r="R300">
        <v>0</v>
      </c>
      <c r="S300">
        <v>6</v>
      </c>
      <c r="T300">
        <v>2</v>
      </c>
      <c r="U300">
        <v>0</v>
      </c>
      <c r="V300">
        <v>0.2</v>
      </c>
      <c r="W300">
        <v>0.309</v>
      </c>
      <c r="X300" s="1">
        <v>0.22900000000000001</v>
      </c>
      <c r="Y300" s="1">
        <v>0.61</v>
      </c>
      <c r="Z300" s="1">
        <v>0.39100000000000001</v>
      </c>
      <c r="AA300" s="1">
        <v>0.55700000000000005</v>
      </c>
      <c r="AB300" s="1">
        <v>0.81899999999999995</v>
      </c>
      <c r="AC300" s="1">
        <v>0.73099999999999998</v>
      </c>
      <c r="AD300" s="1">
        <v>0.42399999999999999</v>
      </c>
      <c r="AE300" s="1">
        <v>0.57899999999999996</v>
      </c>
      <c r="AF300" s="1">
        <v>0.105</v>
      </c>
      <c r="AG300" s="1">
        <v>0.11700000000000001</v>
      </c>
      <c r="AH300" s="1">
        <v>0.27600000000000002</v>
      </c>
      <c r="AI300" s="1">
        <v>0.15900000000000003</v>
      </c>
      <c r="AJ300" s="1">
        <v>0.13110018918569849</v>
      </c>
      <c r="AK300" s="1">
        <v>0.27459990933149392</v>
      </c>
      <c r="AL300" s="1">
        <v>0.14349972014579543</v>
      </c>
      <c r="AM300" s="1">
        <f>Table4[[#This Row],[Diff]]-Table4[[#This Row],[xDiff]]</f>
        <v>1.5500279854204602E-2</v>
      </c>
    </row>
    <row r="301" spans="1:39" x14ac:dyDescent="0.25">
      <c r="A301" t="s">
        <v>94</v>
      </c>
      <c r="B301" t="s">
        <v>92</v>
      </c>
      <c r="C301">
        <v>45</v>
      </c>
      <c r="D301">
        <v>181</v>
      </c>
      <c r="E301">
        <v>195</v>
      </c>
      <c r="F301">
        <v>52</v>
      </c>
      <c r="G301">
        <v>35</v>
      </c>
      <c r="H301">
        <v>14</v>
      </c>
      <c r="I301">
        <v>1</v>
      </c>
      <c r="J301">
        <v>2</v>
      </c>
      <c r="K301">
        <v>19</v>
      </c>
      <c r="L301">
        <v>17</v>
      </c>
      <c r="M301">
        <v>7</v>
      </c>
      <c r="N301">
        <v>0</v>
      </c>
      <c r="O301">
        <v>21</v>
      </c>
      <c r="P301">
        <v>4</v>
      </c>
      <c r="Q301">
        <v>3</v>
      </c>
      <c r="R301">
        <v>0</v>
      </c>
      <c r="S301">
        <v>2</v>
      </c>
      <c r="T301">
        <v>1</v>
      </c>
      <c r="U301">
        <v>0</v>
      </c>
      <c r="V301">
        <v>0.28699999999999998</v>
      </c>
      <c r="W301">
        <v>0.316</v>
      </c>
      <c r="X301" s="1">
        <v>0.33300000000000002</v>
      </c>
      <c r="Y301" s="1">
        <v>0.60799999999999998</v>
      </c>
      <c r="Z301" s="1">
        <v>0.45</v>
      </c>
      <c r="AA301" s="1">
        <v>0.79700000000000004</v>
      </c>
      <c r="AB301" s="1">
        <v>0.93300000000000005</v>
      </c>
      <c r="AC301" s="1">
        <v>0.875</v>
      </c>
      <c r="AD301" s="1">
        <v>0.42599999999999999</v>
      </c>
      <c r="AE301" s="1">
        <v>0.6</v>
      </c>
      <c r="AF301" s="1">
        <v>5.6000000000000001E-2</v>
      </c>
      <c r="AG301" s="1">
        <v>3.5999999999999997E-2</v>
      </c>
      <c r="AH301" s="1">
        <v>0.108</v>
      </c>
      <c r="AI301" s="1">
        <v>7.2000000000000008E-2</v>
      </c>
      <c r="AJ301" s="1">
        <v>7.330127075487107E-2</v>
      </c>
      <c r="AK301" s="1">
        <v>0.13098315251132855</v>
      </c>
      <c r="AL301" s="1">
        <v>5.7681881756457484E-2</v>
      </c>
      <c r="AM301" s="1">
        <f>Table4[[#This Row],[Diff]]-Table4[[#This Row],[xDiff]]</f>
        <v>1.4318118243542524E-2</v>
      </c>
    </row>
    <row r="302" spans="1:39" x14ac:dyDescent="0.25">
      <c r="A302" t="s">
        <v>539</v>
      </c>
      <c r="B302" t="s">
        <v>92</v>
      </c>
      <c r="C302">
        <v>18</v>
      </c>
      <c r="D302">
        <v>50</v>
      </c>
      <c r="E302">
        <v>57</v>
      </c>
      <c r="F302">
        <v>8</v>
      </c>
      <c r="G302">
        <v>6</v>
      </c>
      <c r="H302">
        <v>1</v>
      </c>
      <c r="I302">
        <v>0</v>
      </c>
      <c r="J302">
        <v>1</v>
      </c>
      <c r="K302">
        <v>5</v>
      </c>
      <c r="L302">
        <v>4</v>
      </c>
      <c r="M302">
        <v>3</v>
      </c>
      <c r="N302">
        <v>0</v>
      </c>
      <c r="O302">
        <v>12</v>
      </c>
      <c r="P302">
        <v>1</v>
      </c>
      <c r="Q302">
        <v>3</v>
      </c>
      <c r="R302">
        <v>0</v>
      </c>
      <c r="S302">
        <v>0</v>
      </c>
      <c r="T302">
        <v>0</v>
      </c>
      <c r="U302">
        <v>0</v>
      </c>
      <c r="V302">
        <v>0.16</v>
      </c>
      <c r="W302">
        <v>0.19900000000000001</v>
      </c>
      <c r="X302" s="1">
        <v>0.36199999999999999</v>
      </c>
      <c r="Y302" s="1">
        <v>0.65200000000000002</v>
      </c>
      <c r="Z302" s="1">
        <v>0.49</v>
      </c>
      <c r="AA302" s="1">
        <v>0.64300000000000002</v>
      </c>
      <c r="AB302" s="1">
        <v>0.9</v>
      </c>
      <c r="AC302" s="1">
        <v>0.79400000000000004</v>
      </c>
      <c r="AD302" s="1">
        <v>0.442</v>
      </c>
      <c r="AE302" s="1">
        <v>0.59599999999999997</v>
      </c>
      <c r="AF302" s="1">
        <v>0.10100000000000001</v>
      </c>
      <c r="AG302" s="1">
        <v>5.2999999999999999E-2</v>
      </c>
      <c r="AH302" s="1">
        <v>0.21099999999999999</v>
      </c>
      <c r="AI302" s="1">
        <v>0.158</v>
      </c>
      <c r="AJ302" s="1">
        <v>5.0470410041786089E-2</v>
      </c>
      <c r="AK302" s="1">
        <v>0.19418344217069716</v>
      </c>
      <c r="AL302" s="1">
        <v>0.14371303212891107</v>
      </c>
      <c r="AM302" s="1">
        <f>Table4[[#This Row],[Diff]]-Table4[[#This Row],[xDiff]]</f>
        <v>1.4286967871088935E-2</v>
      </c>
    </row>
    <row r="303" spans="1:39" x14ac:dyDescent="0.25">
      <c r="A303" t="s">
        <v>125</v>
      </c>
      <c r="B303" t="s">
        <v>36</v>
      </c>
      <c r="C303">
        <v>23</v>
      </c>
      <c r="D303">
        <v>64</v>
      </c>
      <c r="E303">
        <v>76</v>
      </c>
      <c r="F303">
        <v>18</v>
      </c>
      <c r="G303">
        <v>9</v>
      </c>
      <c r="H303">
        <v>2</v>
      </c>
      <c r="I303">
        <v>0</v>
      </c>
      <c r="J303">
        <v>7</v>
      </c>
      <c r="K303">
        <v>15</v>
      </c>
      <c r="L303">
        <v>11</v>
      </c>
      <c r="M303">
        <v>6</v>
      </c>
      <c r="N303">
        <v>0</v>
      </c>
      <c r="O303">
        <v>22</v>
      </c>
      <c r="P303">
        <v>5</v>
      </c>
      <c r="Q303">
        <v>1</v>
      </c>
      <c r="R303">
        <v>0</v>
      </c>
      <c r="S303">
        <v>2</v>
      </c>
      <c r="T303">
        <v>4</v>
      </c>
      <c r="U303">
        <v>0</v>
      </c>
      <c r="V303">
        <v>0.28100000000000003</v>
      </c>
      <c r="W303">
        <v>0.42199999999999999</v>
      </c>
      <c r="X303" s="1">
        <v>0.26800000000000002</v>
      </c>
      <c r="Y303" s="1">
        <v>0.65600000000000003</v>
      </c>
      <c r="Z303" s="1">
        <v>0.42199999999999999</v>
      </c>
      <c r="AA303" s="1">
        <v>0.48099999999999998</v>
      </c>
      <c r="AB303" s="1">
        <v>0.75</v>
      </c>
      <c r="AC303" s="1">
        <v>0.64700000000000002</v>
      </c>
      <c r="AD303" s="1">
        <v>0.39800000000000002</v>
      </c>
      <c r="AE303" s="1">
        <v>0.51300000000000001</v>
      </c>
      <c r="AF303" s="1">
        <v>0.14899999999999999</v>
      </c>
      <c r="AG303" s="1">
        <v>7.9000000000000001E-2</v>
      </c>
      <c r="AH303" s="1">
        <v>0.28899999999999998</v>
      </c>
      <c r="AI303" s="1">
        <v>0.20999999999999996</v>
      </c>
      <c r="AJ303" s="1">
        <v>0.13557858654824118</v>
      </c>
      <c r="AK303" s="1">
        <v>0.33129325708916363</v>
      </c>
      <c r="AL303" s="1">
        <v>0.19571467054092245</v>
      </c>
      <c r="AM303" s="1">
        <f>Table4[[#This Row],[Diff]]-Table4[[#This Row],[xDiff]]</f>
        <v>1.4285329459077512E-2</v>
      </c>
    </row>
    <row r="304" spans="1:39" x14ac:dyDescent="0.25">
      <c r="A304" t="s">
        <v>546</v>
      </c>
      <c r="B304" t="s">
        <v>64</v>
      </c>
      <c r="C304">
        <v>24</v>
      </c>
      <c r="D304">
        <v>76</v>
      </c>
      <c r="E304">
        <v>83</v>
      </c>
      <c r="F304">
        <v>19</v>
      </c>
      <c r="G304">
        <v>9</v>
      </c>
      <c r="H304">
        <v>8</v>
      </c>
      <c r="I304">
        <v>0</v>
      </c>
      <c r="J304">
        <v>2</v>
      </c>
      <c r="K304">
        <v>10</v>
      </c>
      <c r="L304">
        <v>9</v>
      </c>
      <c r="M304">
        <v>3</v>
      </c>
      <c r="N304">
        <v>0</v>
      </c>
      <c r="O304">
        <v>15</v>
      </c>
      <c r="P304">
        <v>1</v>
      </c>
      <c r="Q304">
        <v>2</v>
      </c>
      <c r="R304">
        <v>1</v>
      </c>
      <c r="S304">
        <v>1</v>
      </c>
      <c r="T304">
        <v>0</v>
      </c>
      <c r="U304">
        <v>0</v>
      </c>
      <c r="V304">
        <v>0.25</v>
      </c>
      <c r="W304">
        <v>0.3</v>
      </c>
      <c r="X304" s="1">
        <v>0.316</v>
      </c>
      <c r="Y304" s="1">
        <v>0.55600000000000005</v>
      </c>
      <c r="Z304" s="1">
        <v>0.41899999999999998</v>
      </c>
      <c r="AA304" s="1">
        <v>0.69599999999999995</v>
      </c>
      <c r="AB304" s="1">
        <v>0.878</v>
      </c>
      <c r="AC304" s="1">
        <v>0.8</v>
      </c>
      <c r="AD304" s="1">
        <v>0.42899999999999999</v>
      </c>
      <c r="AE304" s="1">
        <v>0.57799999999999996</v>
      </c>
      <c r="AF304" s="1">
        <v>8.4000000000000005E-2</v>
      </c>
      <c r="AG304" s="1">
        <v>3.5999999999999997E-2</v>
      </c>
      <c r="AH304" s="1">
        <v>0.18099999999999999</v>
      </c>
      <c r="AI304" s="1">
        <v>0.14499999999999999</v>
      </c>
      <c r="AJ304" s="1">
        <v>8.2705602405413386E-2</v>
      </c>
      <c r="AK304" s="1">
        <v>0.21389641077839111</v>
      </c>
      <c r="AL304" s="1">
        <v>0.13119080837297772</v>
      </c>
      <c r="AM304" s="1">
        <f>Table4[[#This Row],[Diff]]-Table4[[#This Row],[xDiff]]</f>
        <v>1.3809191627022266E-2</v>
      </c>
    </row>
    <row r="305" spans="1:39" x14ac:dyDescent="0.25">
      <c r="A305" t="s">
        <v>111</v>
      </c>
      <c r="B305" t="s">
        <v>70</v>
      </c>
      <c r="C305">
        <v>54</v>
      </c>
      <c r="D305">
        <v>211</v>
      </c>
      <c r="E305">
        <v>237</v>
      </c>
      <c r="F305">
        <v>45</v>
      </c>
      <c r="G305">
        <v>22</v>
      </c>
      <c r="H305">
        <v>16</v>
      </c>
      <c r="I305">
        <v>0</v>
      </c>
      <c r="J305">
        <v>7</v>
      </c>
      <c r="K305">
        <v>22</v>
      </c>
      <c r="L305">
        <v>27</v>
      </c>
      <c r="M305">
        <v>22</v>
      </c>
      <c r="N305">
        <v>3</v>
      </c>
      <c r="O305">
        <v>59</v>
      </c>
      <c r="P305">
        <v>2</v>
      </c>
      <c r="Q305">
        <v>2</v>
      </c>
      <c r="R305">
        <v>0</v>
      </c>
      <c r="S305">
        <v>6</v>
      </c>
      <c r="T305">
        <v>1</v>
      </c>
      <c r="U305">
        <v>0</v>
      </c>
      <c r="V305">
        <v>0.21299999999999999</v>
      </c>
      <c r="W305">
        <v>0.28999999999999998</v>
      </c>
      <c r="X305" s="1">
        <v>0.34200000000000003</v>
      </c>
      <c r="Y305" s="1">
        <v>0.77200000000000002</v>
      </c>
      <c r="Z305" s="1">
        <v>0.51900000000000002</v>
      </c>
      <c r="AA305" s="1">
        <v>0.57999999999999996</v>
      </c>
      <c r="AB305" s="1">
        <v>0.83499999999999996</v>
      </c>
      <c r="AC305" s="1">
        <v>0.73599999999999999</v>
      </c>
      <c r="AD305" s="1">
        <v>0.41099999999999998</v>
      </c>
      <c r="AE305" s="1">
        <v>0.61199999999999999</v>
      </c>
      <c r="AF305" s="1">
        <v>0.13700000000000001</v>
      </c>
      <c r="AG305" s="1">
        <v>9.2999999999999999E-2</v>
      </c>
      <c r="AH305" s="1">
        <v>0.249</v>
      </c>
      <c r="AI305" s="1">
        <v>0.156</v>
      </c>
      <c r="AJ305" s="1">
        <v>7.7078561379743324E-2</v>
      </c>
      <c r="AK305" s="1">
        <v>0.21946005789398845</v>
      </c>
      <c r="AL305" s="1">
        <v>0.14238149651424514</v>
      </c>
      <c r="AM305" s="1">
        <f>Table4[[#This Row],[Diff]]-Table4[[#This Row],[xDiff]]</f>
        <v>1.3618503485754857E-2</v>
      </c>
    </row>
    <row r="306" spans="1:39" x14ac:dyDescent="0.25">
      <c r="A306" t="s">
        <v>272</v>
      </c>
      <c r="B306" t="s">
        <v>56</v>
      </c>
      <c r="C306">
        <v>55</v>
      </c>
      <c r="D306">
        <v>196</v>
      </c>
      <c r="E306">
        <v>210</v>
      </c>
      <c r="F306">
        <v>54</v>
      </c>
      <c r="G306">
        <v>29</v>
      </c>
      <c r="H306">
        <v>9</v>
      </c>
      <c r="I306">
        <v>0</v>
      </c>
      <c r="J306">
        <v>16</v>
      </c>
      <c r="K306">
        <v>30</v>
      </c>
      <c r="L306">
        <v>34</v>
      </c>
      <c r="M306">
        <v>12</v>
      </c>
      <c r="N306">
        <v>1</v>
      </c>
      <c r="O306">
        <v>45</v>
      </c>
      <c r="P306">
        <v>0</v>
      </c>
      <c r="Q306">
        <v>2</v>
      </c>
      <c r="R306">
        <v>0</v>
      </c>
      <c r="S306">
        <v>6</v>
      </c>
      <c r="T306">
        <v>2</v>
      </c>
      <c r="U306">
        <v>2</v>
      </c>
      <c r="V306">
        <v>0.27600000000000002</v>
      </c>
      <c r="W306">
        <v>0.36399999999999999</v>
      </c>
      <c r="X306" s="1">
        <v>0.33700000000000002</v>
      </c>
      <c r="Y306" s="1">
        <v>0.66500000000000004</v>
      </c>
      <c r="Z306" s="1">
        <v>0.47699999999999998</v>
      </c>
      <c r="AA306" s="1">
        <v>0.61099999999999999</v>
      </c>
      <c r="AB306" s="1">
        <v>0.90600000000000003</v>
      </c>
      <c r="AC306" s="1">
        <v>0.78700000000000003</v>
      </c>
      <c r="AD306" s="1">
        <v>0.42799999999999999</v>
      </c>
      <c r="AE306" s="1">
        <v>0.68100000000000005</v>
      </c>
      <c r="AF306" s="1">
        <v>0.10199999999999999</v>
      </c>
      <c r="AG306" s="1">
        <v>5.7000000000000002E-2</v>
      </c>
      <c r="AH306" s="1">
        <v>0.214</v>
      </c>
      <c r="AI306" s="1">
        <v>0.157</v>
      </c>
      <c r="AJ306" s="1">
        <v>6.3617305561439547E-2</v>
      </c>
      <c r="AK306" s="1">
        <v>0.20704369310683871</v>
      </c>
      <c r="AL306" s="1">
        <v>0.14342638754539916</v>
      </c>
      <c r="AM306" s="1">
        <f>Table4[[#This Row],[Diff]]-Table4[[#This Row],[xDiff]]</f>
        <v>1.3573612454600842E-2</v>
      </c>
    </row>
    <row r="307" spans="1:39" x14ac:dyDescent="0.25">
      <c r="A307" t="s">
        <v>192</v>
      </c>
      <c r="B307" t="s">
        <v>81</v>
      </c>
      <c r="C307">
        <v>48</v>
      </c>
      <c r="D307">
        <v>171</v>
      </c>
      <c r="E307">
        <v>196</v>
      </c>
      <c r="F307">
        <v>39</v>
      </c>
      <c r="G307">
        <v>21</v>
      </c>
      <c r="H307">
        <v>9</v>
      </c>
      <c r="I307">
        <v>0</v>
      </c>
      <c r="J307">
        <v>9</v>
      </c>
      <c r="K307">
        <v>27</v>
      </c>
      <c r="L307">
        <v>23</v>
      </c>
      <c r="M307">
        <v>22</v>
      </c>
      <c r="N307">
        <v>0</v>
      </c>
      <c r="O307">
        <v>36</v>
      </c>
      <c r="P307">
        <v>2</v>
      </c>
      <c r="Q307">
        <v>1</v>
      </c>
      <c r="R307">
        <v>0</v>
      </c>
      <c r="S307">
        <v>1</v>
      </c>
      <c r="T307">
        <v>3</v>
      </c>
      <c r="U307">
        <v>0</v>
      </c>
      <c r="V307">
        <v>0.22800000000000001</v>
      </c>
      <c r="W307">
        <v>0.32800000000000001</v>
      </c>
      <c r="X307" s="1">
        <v>0.27400000000000002</v>
      </c>
      <c r="Y307" s="1">
        <v>0.68799999999999994</v>
      </c>
      <c r="Z307" s="1">
        <v>0.44800000000000001</v>
      </c>
      <c r="AA307" s="1">
        <v>0.59</v>
      </c>
      <c r="AB307" s="1">
        <v>0.93700000000000006</v>
      </c>
      <c r="AC307" s="1">
        <v>0.81399999999999995</v>
      </c>
      <c r="AD307" s="1">
        <v>0.42099999999999999</v>
      </c>
      <c r="AE307" s="1">
        <v>0.61199999999999999</v>
      </c>
      <c r="AF307" s="1">
        <v>8.3000000000000004E-2</v>
      </c>
      <c r="AG307" s="1">
        <v>0.112</v>
      </c>
      <c r="AH307" s="1">
        <v>0.184</v>
      </c>
      <c r="AI307" s="1">
        <v>7.1999999999999995E-2</v>
      </c>
      <c r="AJ307" s="1">
        <v>0.1050640425956705</v>
      </c>
      <c r="AK307" s="1">
        <v>0.16375488745315986</v>
      </c>
      <c r="AL307" s="1">
        <v>5.8690844857489363E-2</v>
      </c>
      <c r="AM307" s="1">
        <f>Table4[[#This Row],[Diff]]-Table4[[#This Row],[xDiff]]</f>
        <v>1.3309155142510631E-2</v>
      </c>
    </row>
    <row r="308" spans="1:39" x14ac:dyDescent="0.25">
      <c r="A308" t="s">
        <v>558</v>
      </c>
      <c r="B308" t="s">
        <v>38</v>
      </c>
      <c r="C308">
        <v>25</v>
      </c>
      <c r="D308">
        <v>70</v>
      </c>
      <c r="E308">
        <v>78</v>
      </c>
      <c r="F308">
        <v>18</v>
      </c>
      <c r="G308">
        <v>12</v>
      </c>
      <c r="H308">
        <v>5</v>
      </c>
      <c r="I308">
        <v>0</v>
      </c>
      <c r="J308">
        <v>1</v>
      </c>
      <c r="K308">
        <v>5</v>
      </c>
      <c r="L308">
        <v>6</v>
      </c>
      <c r="M308">
        <v>7</v>
      </c>
      <c r="N308">
        <v>0</v>
      </c>
      <c r="O308">
        <v>15</v>
      </c>
      <c r="P308">
        <v>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0.25700000000000001</v>
      </c>
      <c r="W308">
        <v>0.307</v>
      </c>
      <c r="X308" s="1">
        <v>0.22</v>
      </c>
      <c r="Y308" s="1">
        <v>0.63800000000000001</v>
      </c>
      <c r="Z308" s="1">
        <v>0.40500000000000003</v>
      </c>
      <c r="AA308" s="1">
        <v>0.63900000000000001</v>
      </c>
      <c r="AB308" s="1">
        <v>0.89200000000000002</v>
      </c>
      <c r="AC308" s="1">
        <v>0.81499999999999995</v>
      </c>
      <c r="AD308" s="1">
        <v>0.442</v>
      </c>
      <c r="AE308" s="1">
        <v>0.69199999999999995</v>
      </c>
      <c r="AF308" s="1">
        <v>7.4999999999999997E-2</v>
      </c>
      <c r="AG308" s="1">
        <v>0.09</v>
      </c>
      <c r="AH308" s="1">
        <v>0.192</v>
      </c>
      <c r="AI308" s="1">
        <v>0.10200000000000001</v>
      </c>
      <c r="AJ308" s="1">
        <v>0.11009954084640897</v>
      </c>
      <c r="AK308" s="1">
        <v>0.19948948239873382</v>
      </c>
      <c r="AL308" s="1">
        <v>8.9389941552324853E-2</v>
      </c>
      <c r="AM308" s="1">
        <f>Table4[[#This Row],[Diff]]-Table4[[#This Row],[xDiff]]</f>
        <v>1.2610058447675154E-2</v>
      </c>
    </row>
    <row r="309" spans="1:39" x14ac:dyDescent="0.25">
      <c r="A309" t="s">
        <v>320</v>
      </c>
      <c r="B309" t="s">
        <v>56</v>
      </c>
      <c r="C309">
        <v>21</v>
      </c>
      <c r="D309">
        <v>50</v>
      </c>
      <c r="E309">
        <v>54</v>
      </c>
      <c r="F309">
        <v>11</v>
      </c>
      <c r="G309">
        <v>8</v>
      </c>
      <c r="H309">
        <v>1</v>
      </c>
      <c r="I309">
        <v>0</v>
      </c>
      <c r="J309">
        <v>2</v>
      </c>
      <c r="K309">
        <v>8</v>
      </c>
      <c r="L309">
        <v>5</v>
      </c>
      <c r="M309">
        <v>2</v>
      </c>
      <c r="N309">
        <v>0</v>
      </c>
      <c r="O309">
        <v>14</v>
      </c>
      <c r="P309">
        <v>2</v>
      </c>
      <c r="Q309">
        <v>0</v>
      </c>
      <c r="R309">
        <v>0</v>
      </c>
      <c r="S309">
        <v>3</v>
      </c>
      <c r="T309">
        <v>0</v>
      </c>
      <c r="U309">
        <v>0</v>
      </c>
      <c r="V309">
        <v>0.22</v>
      </c>
      <c r="W309">
        <v>0.28000000000000003</v>
      </c>
      <c r="X309" s="1">
        <v>0.30099999999999999</v>
      </c>
      <c r="Y309" s="1">
        <v>0.71399999999999997</v>
      </c>
      <c r="Z309" s="1">
        <v>0.505</v>
      </c>
      <c r="AA309" s="1">
        <v>0.53600000000000003</v>
      </c>
      <c r="AB309" s="1">
        <v>0.83099999999999996</v>
      </c>
      <c r="AC309" s="1">
        <v>0.74199999999999999</v>
      </c>
      <c r="AD309" s="1">
        <v>0.495</v>
      </c>
      <c r="AE309" s="1">
        <v>0.63</v>
      </c>
      <c r="AF309" s="1">
        <v>0.13</v>
      </c>
      <c r="AG309" s="1">
        <v>3.6999999999999998E-2</v>
      </c>
      <c r="AH309" s="1">
        <v>0.25900000000000001</v>
      </c>
      <c r="AI309" s="1">
        <v>0.222</v>
      </c>
      <c r="AJ309" s="1">
        <v>3.9581802796597274E-2</v>
      </c>
      <c r="AK309" s="1">
        <v>0.24937226680426017</v>
      </c>
      <c r="AL309" s="1">
        <v>0.20979046400766288</v>
      </c>
      <c r="AM309" s="1">
        <f>Table4[[#This Row],[Diff]]-Table4[[#This Row],[xDiff]]</f>
        <v>1.2209535992337123E-2</v>
      </c>
    </row>
    <row r="310" spans="1:39" x14ac:dyDescent="0.25">
      <c r="A310" t="s">
        <v>1179</v>
      </c>
      <c r="B310" t="s">
        <v>50</v>
      </c>
      <c r="C310">
        <v>9</v>
      </c>
      <c r="D310">
        <v>17</v>
      </c>
      <c r="E310">
        <v>20</v>
      </c>
      <c r="F310">
        <v>3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0</v>
      </c>
      <c r="O310">
        <v>5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0.17599999999999999</v>
      </c>
      <c r="W310">
        <v>0.21299999999999999</v>
      </c>
      <c r="X310" s="1">
        <v>0.22</v>
      </c>
      <c r="Y310" s="1">
        <v>0.52800000000000002</v>
      </c>
      <c r="Z310" s="1">
        <v>0.36399999999999999</v>
      </c>
      <c r="AA310" s="1">
        <v>0.66700000000000004</v>
      </c>
      <c r="AB310" s="1">
        <v>0.84199999999999997</v>
      </c>
      <c r="AC310" s="1">
        <v>0.78600000000000003</v>
      </c>
      <c r="AD310" s="1">
        <v>0.46800000000000003</v>
      </c>
      <c r="AE310" s="1">
        <v>0.55000000000000004</v>
      </c>
      <c r="AF310" s="1">
        <v>7.8E-2</v>
      </c>
      <c r="AG310" s="1">
        <v>0.1</v>
      </c>
      <c r="AH310" s="1">
        <v>0.25</v>
      </c>
      <c r="AI310" s="1">
        <v>0.15</v>
      </c>
      <c r="AJ310" s="1">
        <v>0.10637973571004995</v>
      </c>
      <c r="AK310" s="1">
        <v>0.24451933958787769</v>
      </c>
      <c r="AL310" s="1">
        <v>0.13813960387782775</v>
      </c>
      <c r="AM310" s="1">
        <f>Table4[[#This Row],[Diff]]-Table4[[#This Row],[xDiff]]</f>
        <v>1.186039612217224E-2</v>
      </c>
    </row>
    <row r="311" spans="1:39" x14ac:dyDescent="0.25">
      <c r="A311" t="s">
        <v>463</v>
      </c>
      <c r="B311" t="s">
        <v>38</v>
      </c>
      <c r="C311">
        <v>15</v>
      </c>
      <c r="D311">
        <v>50</v>
      </c>
      <c r="E311">
        <v>54</v>
      </c>
      <c r="F311">
        <v>12</v>
      </c>
      <c r="G311">
        <v>8</v>
      </c>
      <c r="H311">
        <v>1</v>
      </c>
      <c r="I311">
        <v>0</v>
      </c>
      <c r="J311">
        <v>3</v>
      </c>
      <c r="K311">
        <v>7</v>
      </c>
      <c r="L311">
        <v>8</v>
      </c>
      <c r="M311">
        <v>4</v>
      </c>
      <c r="N311">
        <v>0</v>
      </c>
      <c r="O311">
        <v>11</v>
      </c>
      <c r="P311">
        <v>0</v>
      </c>
      <c r="Q311">
        <v>0</v>
      </c>
      <c r="R311">
        <v>0</v>
      </c>
      <c r="S311">
        <v>2</v>
      </c>
      <c r="T311">
        <v>0</v>
      </c>
      <c r="U311">
        <v>0</v>
      </c>
      <c r="V311">
        <v>0.24</v>
      </c>
      <c r="W311">
        <v>0.315</v>
      </c>
      <c r="X311" s="1">
        <v>0.378</v>
      </c>
      <c r="Y311" s="1">
        <v>0.73699999999999999</v>
      </c>
      <c r="Z311" s="1">
        <v>0.51800000000000002</v>
      </c>
      <c r="AA311" s="1">
        <v>0.622</v>
      </c>
      <c r="AB311" s="1">
        <v>0.875</v>
      </c>
      <c r="AC311" s="1">
        <v>0.76200000000000001</v>
      </c>
      <c r="AD311" s="1">
        <v>0.39</v>
      </c>
      <c r="AE311" s="1">
        <v>0.55600000000000005</v>
      </c>
      <c r="AF311" s="1">
        <v>0.123</v>
      </c>
      <c r="AG311" s="1">
        <v>7.3999999999999996E-2</v>
      </c>
      <c r="AH311" s="1">
        <v>0.20399999999999999</v>
      </c>
      <c r="AI311" s="1">
        <v>0.13</v>
      </c>
      <c r="AJ311" s="1">
        <v>7.3654066159842116E-2</v>
      </c>
      <c r="AK311" s="1">
        <v>0.19190332770843488</v>
      </c>
      <c r="AL311" s="1">
        <v>0.11824926154859276</v>
      </c>
      <c r="AM311" s="1">
        <f>Table4[[#This Row],[Diff]]-Table4[[#This Row],[xDiff]]</f>
        <v>1.1750738451407242E-2</v>
      </c>
    </row>
    <row r="312" spans="1:39" x14ac:dyDescent="0.25">
      <c r="A312" t="s">
        <v>186</v>
      </c>
      <c r="B312" t="s">
        <v>60</v>
      </c>
      <c r="C312">
        <v>60</v>
      </c>
      <c r="D312">
        <v>218</v>
      </c>
      <c r="E312">
        <v>242</v>
      </c>
      <c r="F312">
        <v>49</v>
      </c>
      <c r="G312">
        <v>22</v>
      </c>
      <c r="H312">
        <v>11</v>
      </c>
      <c r="I312">
        <v>2</v>
      </c>
      <c r="J312">
        <v>14</v>
      </c>
      <c r="K312">
        <v>37</v>
      </c>
      <c r="L312">
        <v>34</v>
      </c>
      <c r="M312">
        <v>19</v>
      </c>
      <c r="N312">
        <v>1</v>
      </c>
      <c r="O312">
        <v>69</v>
      </c>
      <c r="P312">
        <v>4</v>
      </c>
      <c r="Q312">
        <v>1</v>
      </c>
      <c r="R312">
        <v>0</v>
      </c>
      <c r="S312">
        <v>5</v>
      </c>
      <c r="T312">
        <v>0</v>
      </c>
      <c r="U312">
        <v>2</v>
      </c>
      <c r="V312">
        <v>0.22500000000000001</v>
      </c>
      <c r="W312">
        <v>0.32900000000000001</v>
      </c>
      <c r="X312" s="1">
        <v>0.38200000000000001</v>
      </c>
      <c r="Y312" s="1">
        <v>0.749</v>
      </c>
      <c r="Z312" s="1">
        <v>0.51800000000000002</v>
      </c>
      <c r="AA312" s="1">
        <v>0.49099999999999999</v>
      </c>
      <c r="AB312" s="1">
        <v>0.84</v>
      </c>
      <c r="AC312" s="1">
        <v>0.67800000000000005</v>
      </c>
      <c r="AD312" s="1">
        <v>0.371</v>
      </c>
      <c r="AE312" s="1">
        <v>0.61599999999999999</v>
      </c>
      <c r="AF312" s="1">
        <v>0.16700000000000001</v>
      </c>
      <c r="AG312" s="1">
        <v>7.9000000000000001E-2</v>
      </c>
      <c r="AH312" s="1">
        <v>0.28499999999999998</v>
      </c>
      <c r="AI312" s="1">
        <v>0.20599999999999996</v>
      </c>
      <c r="AJ312" s="1">
        <v>7.3734959677721923E-2</v>
      </c>
      <c r="AK312" s="1">
        <v>0.26816404719783948</v>
      </c>
      <c r="AL312" s="1">
        <v>0.19442908752011756</v>
      </c>
      <c r="AM312" s="1">
        <f>Table4[[#This Row],[Diff]]-Table4[[#This Row],[xDiff]]</f>
        <v>1.15709124798824E-2</v>
      </c>
    </row>
    <row r="313" spans="1:39" x14ac:dyDescent="0.25">
      <c r="A313" t="s">
        <v>319</v>
      </c>
      <c r="B313" t="s">
        <v>44</v>
      </c>
      <c r="C313">
        <v>44</v>
      </c>
      <c r="D313">
        <v>162</v>
      </c>
      <c r="E313">
        <v>177</v>
      </c>
      <c r="F313">
        <v>45</v>
      </c>
      <c r="G313">
        <v>31</v>
      </c>
      <c r="H313">
        <v>4</v>
      </c>
      <c r="I313">
        <v>2</v>
      </c>
      <c r="J313">
        <v>8</v>
      </c>
      <c r="K313">
        <v>26</v>
      </c>
      <c r="L313">
        <v>23</v>
      </c>
      <c r="M313">
        <v>8</v>
      </c>
      <c r="N313">
        <v>0</v>
      </c>
      <c r="O313">
        <v>39</v>
      </c>
      <c r="P313">
        <v>4</v>
      </c>
      <c r="Q313">
        <v>2</v>
      </c>
      <c r="R313">
        <v>0</v>
      </c>
      <c r="S313">
        <v>8</v>
      </c>
      <c r="T313">
        <v>0</v>
      </c>
      <c r="U313">
        <v>0</v>
      </c>
      <c r="V313">
        <v>0.27800000000000002</v>
      </c>
      <c r="W313">
        <v>0.34</v>
      </c>
      <c r="X313" s="1">
        <v>0.42299999999999999</v>
      </c>
      <c r="Y313" s="1">
        <v>0.77100000000000002</v>
      </c>
      <c r="Z313" s="1">
        <v>0.56399999999999995</v>
      </c>
      <c r="AA313" s="1">
        <v>0.58599999999999997</v>
      </c>
      <c r="AB313" s="1">
        <v>0.86699999999999999</v>
      </c>
      <c r="AC313" s="1">
        <v>0.74099999999999999</v>
      </c>
      <c r="AD313" s="1">
        <v>0.40500000000000003</v>
      </c>
      <c r="AE313" s="1">
        <v>0.58199999999999996</v>
      </c>
      <c r="AF313" s="1">
        <v>0.14599999999999999</v>
      </c>
      <c r="AG313" s="1">
        <v>4.4999999999999998E-2</v>
      </c>
      <c r="AH313" s="1">
        <v>0.22</v>
      </c>
      <c r="AI313" s="1">
        <v>0.17499999999999999</v>
      </c>
      <c r="AJ313" s="1">
        <v>3.9383756177929385E-2</v>
      </c>
      <c r="AK313" s="1">
        <v>0.20286558760399009</v>
      </c>
      <c r="AL313" s="1">
        <v>0.16348183142606071</v>
      </c>
      <c r="AM313" s="1">
        <f>Table4[[#This Row],[Diff]]-Table4[[#This Row],[xDiff]]</f>
        <v>1.151816857393928E-2</v>
      </c>
    </row>
    <row r="314" spans="1:39" x14ac:dyDescent="0.25">
      <c r="A314" t="s">
        <v>67</v>
      </c>
      <c r="B314" t="s">
        <v>68</v>
      </c>
      <c r="C314">
        <v>53</v>
      </c>
      <c r="D314">
        <v>199</v>
      </c>
      <c r="E314">
        <v>241</v>
      </c>
      <c r="F314">
        <v>56</v>
      </c>
      <c r="G314">
        <v>28</v>
      </c>
      <c r="H314">
        <v>9</v>
      </c>
      <c r="I314">
        <v>2</v>
      </c>
      <c r="J314">
        <v>17</v>
      </c>
      <c r="K314">
        <v>41</v>
      </c>
      <c r="L314">
        <v>46</v>
      </c>
      <c r="M314">
        <v>35</v>
      </c>
      <c r="N314">
        <v>4</v>
      </c>
      <c r="O314">
        <v>56</v>
      </c>
      <c r="P314">
        <v>3</v>
      </c>
      <c r="Q314">
        <v>4</v>
      </c>
      <c r="R314">
        <v>0</v>
      </c>
      <c r="S314">
        <v>1</v>
      </c>
      <c r="T314">
        <v>1</v>
      </c>
      <c r="U314">
        <v>1</v>
      </c>
      <c r="V314">
        <v>0.28100000000000003</v>
      </c>
      <c r="W314">
        <v>0.40699999999999997</v>
      </c>
      <c r="X314" s="1">
        <v>0.17399999999999999</v>
      </c>
      <c r="Y314" s="1">
        <v>0.59899999999999998</v>
      </c>
      <c r="Z314" s="1">
        <v>0.36699999999999999</v>
      </c>
      <c r="AA314" s="1">
        <v>0.68</v>
      </c>
      <c r="AB314" s="1">
        <v>0.874</v>
      </c>
      <c r="AC314" s="1">
        <v>0.82399999999999995</v>
      </c>
      <c r="AD314" s="1">
        <v>0.45400000000000001</v>
      </c>
      <c r="AE314" s="1">
        <v>0.61399999999999999</v>
      </c>
      <c r="AF314" s="1">
        <v>6.5000000000000002E-2</v>
      </c>
      <c r="AG314" s="1">
        <v>0.14499999999999999</v>
      </c>
      <c r="AH314" s="1">
        <v>0.23200000000000001</v>
      </c>
      <c r="AI314" s="1">
        <v>8.7000000000000022E-2</v>
      </c>
      <c r="AJ314" s="1">
        <v>0.1234930658768667</v>
      </c>
      <c r="AK314" s="1">
        <v>0.19906510245932529</v>
      </c>
      <c r="AL314" s="1">
        <v>7.557203658245859E-2</v>
      </c>
      <c r="AM314" s="1">
        <f>Table4[[#This Row],[Diff]]-Table4[[#This Row],[xDiff]]</f>
        <v>1.1427963417541431E-2</v>
      </c>
    </row>
    <row r="315" spans="1:39" x14ac:dyDescent="0.25">
      <c r="A315" t="s">
        <v>304</v>
      </c>
      <c r="B315" t="s">
        <v>40</v>
      </c>
      <c r="C315">
        <v>45</v>
      </c>
      <c r="D315">
        <v>142</v>
      </c>
      <c r="E315">
        <v>155</v>
      </c>
      <c r="F315">
        <v>34</v>
      </c>
      <c r="G315">
        <v>23</v>
      </c>
      <c r="H315">
        <v>6</v>
      </c>
      <c r="I315">
        <v>0</v>
      </c>
      <c r="J315">
        <v>5</v>
      </c>
      <c r="K315">
        <v>13</v>
      </c>
      <c r="L315">
        <v>15</v>
      </c>
      <c r="M315">
        <v>10</v>
      </c>
      <c r="N315">
        <v>0</v>
      </c>
      <c r="O315">
        <v>31</v>
      </c>
      <c r="P315">
        <v>2</v>
      </c>
      <c r="Q315">
        <v>1</v>
      </c>
      <c r="R315">
        <v>0</v>
      </c>
      <c r="S315">
        <v>5</v>
      </c>
      <c r="T315">
        <v>0</v>
      </c>
      <c r="U315">
        <v>0</v>
      </c>
      <c r="V315">
        <v>0.23899999999999999</v>
      </c>
      <c r="W315">
        <v>0.29699999999999999</v>
      </c>
      <c r="X315" s="1">
        <v>0.377</v>
      </c>
      <c r="Y315" s="1">
        <v>0.79</v>
      </c>
      <c r="Z315" s="1">
        <v>0.54800000000000004</v>
      </c>
      <c r="AA315" s="1">
        <v>0.64100000000000001</v>
      </c>
      <c r="AB315" s="1">
        <v>0.85</v>
      </c>
      <c r="AC315" s="1">
        <v>0.76600000000000001</v>
      </c>
      <c r="AD315" s="1">
        <v>0.41399999999999998</v>
      </c>
      <c r="AE315" s="1">
        <v>0.59399999999999997</v>
      </c>
      <c r="AF315" s="1">
        <v>0.129</v>
      </c>
      <c r="AG315" s="1">
        <v>6.5000000000000002E-2</v>
      </c>
      <c r="AH315" s="1">
        <v>0.2</v>
      </c>
      <c r="AI315" s="1">
        <v>0.13500000000000001</v>
      </c>
      <c r="AJ315" s="1">
        <v>5.9618743335445402E-2</v>
      </c>
      <c r="AK315" s="1">
        <v>0.18414246099504711</v>
      </c>
      <c r="AL315" s="1">
        <v>0.12452371765960171</v>
      </c>
      <c r="AM315" s="1">
        <f>Table4[[#This Row],[Diff]]-Table4[[#This Row],[xDiff]]</f>
        <v>1.0476282340398296E-2</v>
      </c>
    </row>
    <row r="316" spans="1:39" x14ac:dyDescent="0.25">
      <c r="A316" t="s">
        <v>234</v>
      </c>
      <c r="B316" t="s">
        <v>163</v>
      </c>
      <c r="C316">
        <v>59</v>
      </c>
      <c r="D316">
        <v>200</v>
      </c>
      <c r="E316">
        <v>229</v>
      </c>
      <c r="F316">
        <v>51</v>
      </c>
      <c r="G316">
        <v>32</v>
      </c>
      <c r="H316">
        <v>7</v>
      </c>
      <c r="I316">
        <v>1</v>
      </c>
      <c r="J316">
        <v>11</v>
      </c>
      <c r="K316">
        <v>27</v>
      </c>
      <c r="L316">
        <v>38</v>
      </c>
      <c r="M316">
        <v>22</v>
      </c>
      <c r="N316">
        <v>1</v>
      </c>
      <c r="O316">
        <v>66</v>
      </c>
      <c r="P316">
        <v>6</v>
      </c>
      <c r="Q316">
        <v>1</v>
      </c>
      <c r="R316">
        <v>0</v>
      </c>
      <c r="S316">
        <v>2</v>
      </c>
      <c r="T316">
        <v>0</v>
      </c>
      <c r="U316">
        <v>0</v>
      </c>
      <c r="V316">
        <v>0.255</v>
      </c>
      <c r="W316">
        <v>0.34799999999999998</v>
      </c>
      <c r="X316" s="1">
        <v>0.32500000000000001</v>
      </c>
      <c r="Y316" s="1">
        <v>0.746</v>
      </c>
      <c r="Z316" s="1">
        <v>0.49099999999999999</v>
      </c>
      <c r="AA316" s="1">
        <v>0.54300000000000004</v>
      </c>
      <c r="AB316" s="1">
        <v>0.77800000000000002</v>
      </c>
      <c r="AC316" s="1">
        <v>0.68300000000000005</v>
      </c>
      <c r="AD316" s="1">
        <v>0.39400000000000002</v>
      </c>
      <c r="AE316" s="1">
        <v>0.63800000000000001</v>
      </c>
      <c r="AF316" s="1">
        <v>0.155</v>
      </c>
      <c r="AG316" s="1">
        <v>9.6000000000000002E-2</v>
      </c>
      <c r="AH316" s="1">
        <v>0.28799999999999998</v>
      </c>
      <c r="AI316" s="1">
        <v>0.19199999999999998</v>
      </c>
      <c r="AJ316" s="1">
        <v>9.8692029357204031E-2</v>
      </c>
      <c r="AK316" s="1">
        <v>0.28031648770936407</v>
      </c>
      <c r="AL316" s="1">
        <v>0.18162445835216004</v>
      </c>
      <c r="AM316" s="1">
        <f>Table4[[#This Row],[Diff]]-Table4[[#This Row],[xDiff]]</f>
        <v>1.0375541647839936E-2</v>
      </c>
    </row>
    <row r="317" spans="1:39" x14ac:dyDescent="0.25">
      <c r="A317" t="s">
        <v>847</v>
      </c>
      <c r="B317" t="s">
        <v>117</v>
      </c>
      <c r="C317">
        <v>20</v>
      </c>
      <c r="D317">
        <v>37</v>
      </c>
      <c r="E317">
        <v>50</v>
      </c>
      <c r="F317">
        <v>6</v>
      </c>
      <c r="G317">
        <v>5</v>
      </c>
      <c r="H317">
        <v>0</v>
      </c>
      <c r="I317">
        <v>0</v>
      </c>
      <c r="J317">
        <v>1</v>
      </c>
      <c r="K317">
        <v>3</v>
      </c>
      <c r="L317">
        <v>3</v>
      </c>
      <c r="M317">
        <v>7</v>
      </c>
      <c r="N317">
        <v>0</v>
      </c>
      <c r="O317">
        <v>14</v>
      </c>
      <c r="P317">
        <v>5</v>
      </c>
      <c r="Q317">
        <v>1</v>
      </c>
      <c r="R317">
        <v>0</v>
      </c>
      <c r="S317">
        <v>2</v>
      </c>
      <c r="T317">
        <v>2</v>
      </c>
      <c r="U317">
        <v>1</v>
      </c>
      <c r="V317">
        <v>0.16200000000000001</v>
      </c>
      <c r="W317">
        <v>0.29899999999999999</v>
      </c>
      <c r="X317" s="1">
        <v>0.23400000000000001</v>
      </c>
      <c r="Y317" s="1">
        <v>0.65800000000000003</v>
      </c>
      <c r="Z317" s="1">
        <v>0.38500000000000001</v>
      </c>
      <c r="AA317" s="1">
        <v>0.438</v>
      </c>
      <c r="AB317" s="1">
        <v>0.8</v>
      </c>
      <c r="AC317" s="1">
        <v>0.65900000000000003</v>
      </c>
      <c r="AD317" s="1">
        <v>0.35699999999999998</v>
      </c>
      <c r="AE317" s="1">
        <v>0.56000000000000005</v>
      </c>
      <c r="AF317" s="1">
        <v>0.13100000000000001</v>
      </c>
      <c r="AG317" s="1">
        <v>0.14000000000000001</v>
      </c>
      <c r="AH317" s="1">
        <v>0.28000000000000003</v>
      </c>
      <c r="AI317" s="1">
        <v>0.14000000000000001</v>
      </c>
      <c r="AJ317" s="1">
        <v>0.18346719591294894</v>
      </c>
      <c r="AK317" s="1">
        <v>0.31337809245432491</v>
      </c>
      <c r="AL317" s="1">
        <v>0.12991089654137597</v>
      </c>
      <c r="AM317" s="1">
        <f>Table4[[#This Row],[Diff]]-Table4[[#This Row],[xDiff]]</f>
        <v>1.0089103458624044E-2</v>
      </c>
    </row>
    <row r="318" spans="1:39" x14ac:dyDescent="0.25">
      <c r="A318" t="s">
        <v>1669</v>
      </c>
      <c r="B318" t="s">
        <v>34</v>
      </c>
      <c r="C318">
        <v>24</v>
      </c>
      <c r="D318">
        <v>61</v>
      </c>
      <c r="E318">
        <v>64</v>
      </c>
      <c r="F318">
        <v>13</v>
      </c>
      <c r="G318">
        <v>8</v>
      </c>
      <c r="H318">
        <v>1</v>
      </c>
      <c r="I318">
        <v>0</v>
      </c>
      <c r="J318">
        <v>4</v>
      </c>
      <c r="K318">
        <v>11</v>
      </c>
      <c r="L318">
        <v>10</v>
      </c>
      <c r="M318">
        <v>1</v>
      </c>
      <c r="N318">
        <v>0</v>
      </c>
      <c r="O318">
        <v>20</v>
      </c>
      <c r="P318">
        <v>0</v>
      </c>
      <c r="Q318">
        <v>2</v>
      </c>
      <c r="R318">
        <v>0</v>
      </c>
      <c r="S318">
        <v>3</v>
      </c>
      <c r="T318">
        <v>0</v>
      </c>
      <c r="U318">
        <v>0</v>
      </c>
      <c r="V318">
        <v>0.21299999999999999</v>
      </c>
      <c r="W318">
        <v>0.26400000000000001</v>
      </c>
      <c r="X318" s="1">
        <v>0.34300000000000003</v>
      </c>
      <c r="Y318" s="1">
        <v>0.69499999999999995</v>
      </c>
      <c r="Z318" s="1">
        <v>0.50800000000000001</v>
      </c>
      <c r="AA318" s="1">
        <v>0.56499999999999995</v>
      </c>
      <c r="AB318" s="1">
        <v>0.74399999999999999</v>
      </c>
      <c r="AC318" s="1">
        <v>0.68</v>
      </c>
      <c r="AD318" s="1">
        <v>0.46800000000000003</v>
      </c>
      <c r="AE318" s="1">
        <v>0.73399999999999999</v>
      </c>
      <c r="AF318" s="1">
        <v>0.16300000000000001</v>
      </c>
      <c r="AG318" s="1">
        <v>1.6E-2</v>
      </c>
      <c r="AH318" s="1">
        <v>0.313</v>
      </c>
      <c r="AI318" s="1">
        <v>0.29699999999999999</v>
      </c>
      <c r="AJ318" s="1">
        <v>3.5320382377766399E-2</v>
      </c>
      <c r="AK318" s="1">
        <v>0.3224329324857515</v>
      </c>
      <c r="AL318" s="1">
        <v>0.28711255010798509</v>
      </c>
      <c r="AM318" s="1">
        <f>Table4[[#This Row],[Diff]]-Table4[[#This Row],[xDiff]]</f>
        <v>9.887449892014899E-3</v>
      </c>
    </row>
    <row r="319" spans="1:39" x14ac:dyDescent="0.25">
      <c r="A319" t="s">
        <v>510</v>
      </c>
      <c r="B319" t="s">
        <v>36</v>
      </c>
      <c r="C319">
        <v>49</v>
      </c>
      <c r="D319">
        <v>138</v>
      </c>
      <c r="E319">
        <v>159</v>
      </c>
      <c r="F319">
        <v>30</v>
      </c>
      <c r="G319">
        <v>19</v>
      </c>
      <c r="H319">
        <v>5</v>
      </c>
      <c r="I319">
        <v>3</v>
      </c>
      <c r="J319">
        <v>3</v>
      </c>
      <c r="K319">
        <v>16</v>
      </c>
      <c r="L319">
        <v>22</v>
      </c>
      <c r="M319">
        <v>20</v>
      </c>
      <c r="N319">
        <v>1</v>
      </c>
      <c r="O319">
        <v>42</v>
      </c>
      <c r="P319">
        <v>1</v>
      </c>
      <c r="Q319">
        <v>0</v>
      </c>
      <c r="R319">
        <v>0</v>
      </c>
      <c r="S319">
        <v>2</v>
      </c>
      <c r="T319">
        <v>8</v>
      </c>
      <c r="U319">
        <v>1</v>
      </c>
      <c r="V319">
        <v>0.217</v>
      </c>
      <c r="W319">
        <v>0.30099999999999999</v>
      </c>
      <c r="X319" s="1">
        <v>0.28599999999999998</v>
      </c>
      <c r="Y319" s="1">
        <v>0.72499999999999998</v>
      </c>
      <c r="Z319" s="1">
        <v>0.46200000000000002</v>
      </c>
      <c r="AA319" s="1">
        <v>0.54500000000000004</v>
      </c>
      <c r="AB319" s="1">
        <v>0.81599999999999995</v>
      </c>
      <c r="AC319" s="1">
        <v>0.71499999999999997</v>
      </c>
      <c r="AD319" s="1">
        <v>0.40100000000000002</v>
      </c>
      <c r="AE319" s="1">
        <v>0.56000000000000005</v>
      </c>
      <c r="AF319" s="1">
        <v>0.13200000000000001</v>
      </c>
      <c r="AG319" s="1">
        <v>0.126</v>
      </c>
      <c r="AH319" s="1">
        <v>0.26400000000000001</v>
      </c>
      <c r="AI319" s="1">
        <v>0.13800000000000001</v>
      </c>
      <c r="AJ319" s="1">
        <v>0.11799006855733624</v>
      </c>
      <c r="AK319" s="1">
        <v>0.24625774334989486</v>
      </c>
      <c r="AL319" s="1">
        <v>0.12826767479255863</v>
      </c>
      <c r="AM319" s="1">
        <f>Table4[[#This Row],[Diff]]-Table4[[#This Row],[xDiff]]</f>
        <v>9.7323252074413835E-3</v>
      </c>
    </row>
    <row r="320" spans="1:39" x14ac:dyDescent="0.25">
      <c r="A320" t="s">
        <v>114</v>
      </c>
      <c r="B320" t="s">
        <v>58</v>
      </c>
      <c r="C320">
        <v>29</v>
      </c>
      <c r="D320">
        <v>123</v>
      </c>
      <c r="E320">
        <v>128</v>
      </c>
      <c r="F320">
        <v>37</v>
      </c>
      <c r="G320">
        <v>22</v>
      </c>
      <c r="H320">
        <v>9</v>
      </c>
      <c r="I320">
        <v>1</v>
      </c>
      <c r="J320">
        <v>5</v>
      </c>
      <c r="K320">
        <v>18</v>
      </c>
      <c r="L320">
        <v>23</v>
      </c>
      <c r="M320">
        <v>5</v>
      </c>
      <c r="N320">
        <v>1</v>
      </c>
      <c r="O320">
        <v>27</v>
      </c>
      <c r="P320">
        <v>0</v>
      </c>
      <c r="Q320">
        <v>0</v>
      </c>
      <c r="R320">
        <v>0</v>
      </c>
      <c r="S320">
        <v>2</v>
      </c>
      <c r="T320">
        <v>4</v>
      </c>
      <c r="U320">
        <v>1</v>
      </c>
      <c r="V320">
        <v>0.30099999999999999</v>
      </c>
      <c r="W320">
        <v>0.35299999999999998</v>
      </c>
      <c r="X320" s="1">
        <v>0.45500000000000002</v>
      </c>
      <c r="Y320" s="1">
        <v>0.73599999999999999</v>
      </c>
      <c r="Z320" s="1">
        <v>0.56999999999999995</v>
      </c>
      <c r="AA320" s="1">
        <v>0.66100000000000003</v>
      </c>
      <c r="AB320" s="1">
        <v>0.91500000000000004</v>
      </c>
      <c r="AC320" s="1">
        <v>0.79600000000000004</v>
      </c>
      <c r="AD320" s="1">
        <v>0.40899999999999997</v>
      </c>
      <c r="AE320" s="1">
        <v>0.71899999999999997</v>
      </c>
      <c r="AF320" s="1">
        <v>0.11700000000000001</v>
      </c>
      <c r="AG320" s="1">
        <v>3.9E-2</v>
      </c>
      <c r="AH320" s="1">
        <v>0.21099999999999999</v>
      </c>
      <c r="AI320" s="1">
        <v>0.17199999999999999</v>
      </c>
      <c r="AJ320" s="1">
        <v>1.6569316741896392E-2</v>
      </c>
      <c r="AK320" s="1">
        <v>0.17908836137807257</v>
      </c>
      <c r="AL320" s="1">
        <v>0.16251904463617617</v>
      </c>
      <c r="AM320" s="1">
        <f>Table4[[#This Row],[Diff]]-Table4[[#This Row],[xDiff]]</f>
        <v>9.4809553638238175E-3</v>
      </c>
    </row>
    <row r="321" spans="1:39" x14ac:dyDescent="0.25">
      <c r="A321" t="s">
        <v>341</v>
      </c>
      <c r="B321" t="s">
        <v>135</v>
      </c>
      <c r="C321">
        <v>50</v>
      </c>
      <c r="D321">
        <v>163</v>
      </c>
      <c r="E321">
        <v>184</v>
      </c>
      <c r="F321">
        <v>34</v>
      </c>
      <c r="G321">
        <v>26</v>
      </c>
      <c r="H321">
        <v>4</v>
      </c>
      <c r="I321">
        <v>0</v>
      </c>
      <c r="J321">
        <v>4</v>
      </c>
      <c r="K321">
        <v>15</v>
      </c>
      <c r="L321">
        <v>11</v>
      </c>
      <c r="M321">
        <v>18</v>
      </c>
      <c r="N321">
        <v>0</v>
      </c>
      <c r="O321">
        <v>37</v>
      </c>
      <c r="P321">
        <v>3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0.20899999999999999</v>
      </c>
      <c r="W321">
        <v>0.27500000000000002</v>
      </c>
      <c r="X321" s="1">
        <v>0.27800000000000002</v>
      </c>
      <c r="Y321" s="1">
        <v>0.73199999999999998</v>
      </c>
      <c r="Z321" s="1">
        <v>0.47</v>
      </c>
      <c r="AA321" s="1">
        <v>0.69</v>
      </c>
      <c r="AB321" s="1">
        <v>0.83599999999999997</v>
      </c>
      <c r="AC321" s="1">
        <v>0.78600000000000003</v>
      </c>
      <c r="AD321" s="1">
        <v>0.42399999999999999</v>
      </c>
      <c r="AE321" s="1">
        <v>0.56000000000000005</v>
      </c>
      <c r="AF321" s="1">
        <v>0.1</v>
      </c>
      <c r="AG321" s="1">
        <v>9.8000000000000004E-2</v>
      </c>
      <c r="AH321" s="1">
        <v>0.20100000000000001</v>
      </c>
      <c r="AI321" s="1">
        <v>0.10300000000000001</v>
      </c>
      <c r="AJ321" s="1">
        <v>9.8304833240718842E-2</v>
      </c>
      <c r="AK321" s="1">
        <v>0.19185731144476623</v>
      </c>
      <c r="AL321" s="1">
        <v>9.3552478204047385E-2</v>
      </c>
      <c r="AM321" s="1">
        <f>Table4[[#This Row],[Diff]]-Table4[[#This Row],[xDiff]]</f>
        <v>9.4475217959526236E-3</v>
      </c>
    </row>
    <row r="322" spans="1:39" x14ac:dyDescent="0.25">
      <c r="A322" t="s">
        <v>360</v>
      </c>
      <c r="B322" t="s">
        <v>38</v>
      </c>
      <c r="C322">
        <v>26</v>
      </c>
      <c r="D322">
        <v>70</v>
      </c>
      <c r="E322">
        <v>79</v>
      </c>
      <c r="F322">
        <v>9</v>
      </c>
      <c r="G322">
        <v>4</v>
      </c>
      <c r="H322">
        <v>3</v>
      </c>
      <c r="I322">
        <v>0</v>
      </c>
      <c r="J322">
        <v>2</v>
      </c>
      <c r="K322">
        <v>9</v>
      </c>
      <c r="L322">
        <v>6</v>
      </c>
      <c r="M322">
        <v>7</v>
      </c>
      <c r="N322">
        <v>0</v>
      </c>
      <c r="O322">
        <v>24</v>
      </c>
      <c r="P322">
        <v>2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0.129</v>
      </c>
      <c r="W322">
        <v>0.222</v>
      </c>
      <c r="X322" s="1">
        <v>0.30299999999999999</v>
      </c>
      <c r="Y322" s="1">
        <v>0.56299999999999994</v>
      </c>
      <c r="Z322" s="1">
        <v>0.40899999999999997</v>
      </c>
      <c r="AA322" s="1">
        <v>0.52500000000000002</v>
      </c>
      <c r="AB322" s="1">
        <v>0.85499999999999998</v>
      </c>
      <c r="AC322" s="1">
        <v>0.71099999999999997</v>
      </c>
      <c r="AD322" s="1">
        <v>0.40899999999999997</v>
      </c>
      <c r="AE322" s="1">
        <v>0.58199999999999996</v>
      </c>
      <c r="AF322" s="1">
        <v>0.11799999999999999</v>
      </c>
      <c r="AG322" s="1">
        <v>8.8999999999999996E-2</v>
      </c>
      <c r="AH322" s="1">
        <v>0.30399999999999999</v>
      </c>
      <c r="AI322" s="1">
        <v>0.215</v>
      </c>
      <c r="AJ322" s="1">
        <v>9.3969580476461811E-2</v>
      </c>
      <c r="AK322" s="1">
        <v>0.29963219936325558</v>
      </c>
      <c r="AL322" s="1">
        <v>0.20566261888679377</v>
      </c>
      <c r="AM322" s="1">
        <f>Table4[[#This Row],[Diff]]-Table4[[#This Row],[xDiff]]</f>
        <v>9.3373811132062279E-3</v>
      </c>
    </row>
    <row r="323" spans="1:39" x14ac:dyDescent="0.25">
      <c r="A323" t="s">
        <v>1685</v>
      </c>
      <c r="B323" t="s">
        <v>78</v>
      </c>
      <c r="C323">
        <v>7</v>
      </c>
      <c r="D323">
        <v>21</v>
      </c>
      <c r="E323">
        <v>22</v>
      </c>
      <c r="F323">
        <v>4</v>
      </c>
      <c r="G323">
        <v>2</v>
      </c>
      <c r="H323">
        <v>1</v>
      </c>
      <c r="I323">
        <v>0</v>
      </c>
      <c r="J323">
        <v>1</v>
      </c>
      <c r="K323">
        <v>3</v>
      </c>
      <c r="L323">
        <v>3</v>
      </c>
      <c r="M323">
        <v>1</v>
      </c>
      <c r="N323">
        <v>0</v>
      </c>
      <c r="O323">
        <v>7</v>
      </c>
      <c r="P323">
        <v>0</v>
      </c>
      <c r="Q323">
        <v>0</v>
      </c>
      <c r="R323">
        <v>0</v>
      </c>
      <c r="S323">
        <v>2</v>
      </c>
      <c r="T323">
        <v>0</v>
      </c>
      <c r="U323">
        <v>0</v>
      </c>
      <c r="V323">
        <v>0.19</v>
      </c>
      <c r="W323">
        <v>0.25800000000000001</v>
      </c>
      <c r="X323" s="1">
        <v>0.36199999999999999</v>
      </c>
      <c r="Y323" s="1">
        <v>0.72</v>
      </c>
      <c r="Z323" s="1">
        <v>0.54600000000000004</v>
      </c>
      <c r="AA323" s="1">
        <v>0.47099999999999997</v>
      </c>
      <c r="AB323" s="1">
        <v>0.83299999999999996</v>
      </c>
      <c r="AC323" s="1">
        <v>0.71699999999999997</v>
      </c>
      <c r="AD323" s="1">
        <v>0.51500000000000001</v>
      </c>
      <c r="AE323" s="1">
        <v>0.72699999999999998</v>
      </c>
      <c r="AF323" s="1">
        <v>0.155</v>
      </c>
      <c r="AG323" s="1">
        <v>4.4999999999999998E-2</v>
      </c>
      <c r="AH323" s="1">
        <v>0.318</v>
      </c>
      <c r="AI323" s="1">
        <v>0.27300000000000002</v>
      </c>
      <c r="AJ323" s="1">
        <v>4.2613139699274605E-3</v>
      </c>
      <c r="AK323" s="1">
        <v>0.26793940579794223</v>
      </c>
      <c r="AL323" s="1">
        <v>0.26367809182801477</v>
      </c>
      <c r="AM323" s="1">
        <f>Table4[[#This Row],[Diff]]-Table4[[#This Row],[xDiff]]</f>
        <v>9.3219081719852492E-3</v>
      </c>
    </row>
    <row r="324" spans="1:39" x14ac:dyDescent="0.25">
      <c r="A324" t="s">
        <v>495</v>
      </c>
      <c r="B324" t="s">
        <v>83</v>
      </c>
      <c r="C324">
        <v>38</v>
      </c>
      <c r="D324">
        <v>92</v>
      </c>
      <c r="E324">
        <v>99</v>
      </c>
      <c r="F324">
        <v>18</v>
      </c>
      <c r="G324">
        <v>7</v>
      </c>
      <c r="H324">
        <v>6</v>
      </c>
      <c r="I324">
        <v>0</v>
      </c>
      <c r="J324">
        <v>5</v>
      </c>
      <c r="K324">
        <v>11</v>
      </c>
      <c r="L324">
        <v>16</v>
      </c>
      <c r="M324">
        <v>6</v>
      </c>
      <c r="N324">
        <v>0</v>
      </c>
      <c r="O324">
        <v>27</v>
      </c>
      <c r="P324">
        <v>1</v>
      </c>
      <c r="Q324">
        <v>0</v>
      </c>
      <c r="R324">
        <v>0</v>
      </c>
      <c r="S324">
        <v>2</v>
      </c>
      <c r="T324">
        <v>0</v>
      </c>
      <c r="U324">
        <v>0</v>
      </c>
      <c r="V324">
        <v>0.19600000000000001</v>
      </c>
      <c r="W324">
        <v>0.28699999999999998</v>
      </c>
      <c r="X324" s="1">
        <v>0.25600000000000001</v>
      </c>
      <c r="Y324" s="1">
        <v>0.747</v>
      </c>
      <c r="Z324" s="1">
        <v>0.47799999999999998</v>
      </c>
      <c r="AA324" s="1">
        <v>0.56399999999999995</v>
      </c>
      <c r="AB324" s="1">
        <v>0.78200000000000003</v>
      </c>
      <c r="AC324" s="1">
        <v>0.71799999999999997</v>
      </c>
      <c r="AD324" s="1">
        <v>0.45300000000000001</v>
      </c>
      <c r="AE324" s="1">
        <v>0.71699999999999997</v>
      </c>
      <c r="AF324" s="1">
        <v>0.13500000000000001</v>
      </c>
      <c r="AG324" s="1">
        <v>6.0999999999999999E-2</v>
      </c>
      <c r="AH324" s="1">
        <v>0.27300000000000002</v>
      </c>
      <c r="AI324" s="1">
        <v>0.21200000000000002</v>
      </c>
      <c r="AJ324" s="1">
        <v>7.7851912147859956E-2</v>
      </c>
      <c r="AK324" s="1">
        <v>0.2805745286555747</v>
      </c>
      <c r="AL324" s="1">
        <v>0.20272261650771473</v>
      </c>
      <c r="AM324" s="1">
        <f>Table4[[#This Row],[Diff]]-Table4[[#This Row],[xDiff]]</f>
        <v>9.277383492285296E-3</v>
      </c>
    </row>
    <row r="325" spans="1:39" x14ac:dyDescent="0.25">
      <c r="A325" t="s">
        <v>157</v>
      </c>
      <c r="B325" t="s">
        <v>73</v>
      </c>
      <c r="C325">
        <v>60</v>
      </c>
      <c r="D325">
        <v>210</v>
      </c>
      <c r="E325">
        <v>245</v>
      </c>
      <c r="F325">
        <v>41</v>
      </c>
      <c r="G325">
        <v>22</v>
      </c>
      <c r="H325">
        <v>4</v>
      </c>
      <c r="I325">
        <v>1</v>
      </c>
      <c r="J325">
        <v>14</v>
      </c>
      <c r="K325">
        <v>28</v>
      </c>
      <c r="L325">
        <v>42</v>
      </c>
      <c r="M325">
        <v>34</v>
      </c>
      <c r="N325">
        <v>2</v>
      </c>
      <c r="O325">
        <v>77</v>
      </c>
      <c r="P325">
        <v>1</v>
      </c>
      <c r="Q325">
        <v>0</v>
      </c>
      <c r="R325">
        <v>0</v>
      </c>
      <c r="S325">
        <v>2</v>
      </c>
      <c r="T325">
        <v>1</v>
      </c>
      <c r="U325">
        <v>0</v>
      </c>
      <c r="V325">
        <v>0.19500000000000001</v>
      </c>
      <c r="W325">
        <v>0.316</v>
      </c>
      <c r="X325" s="1">
        <v>0.23499999999999999</v>
      </c>
      <c r="Y325" s="1">
        <v>0.69199999999999995</v>
      </c>
      <c r="Z325" s="1">
        <v>0.42499999999999999</v>
      </c>
      <c r="AA325" s="1">
        <v>0.55100000000000005</v>
      </c>
      <c r="AB325" s="1">
        <v>0.74299999999999999</v>
      </c>
      <c r="AC325" s="1">
        <v>0.68100000000000005</v>
      </c>
      <c r="AD325" s="1">
        <v>0.41499999999999998</v>
      </c>
      <c r="AE325" s="1">
        <v>0.53100000000000003</v>
      </c>
      <c r="AF325" s="1">
        <v>0.13600000000000001</v>
      </c>
      <c r="AG325" s="1">
        <v>0.13900000000000001</v>
      </c>
      <c r="AH325" s="1">
        <v>0.314</v>
      </c>
      <c r="AI325" s="1">
        <v>0.17499999999999999</v>
      </c>
      <c r="AJ325" s="1">
        <v>0.13528337200697596</v>
      </c>
      <c r="AK325" s="1">
        <v>0.30103913750071648</v>
      </c>
      <c r="AL325" s="1">
        <v>0.16575576549374052</v>
      </c>
      <c r="AM325" s="1">
        <f>Table4[[#This Row],[Diff]]-Table4[[#This Row],[xDiff]]</f>
        <v>9.2442345062594689E-3</v>
      </c>
    </row>
    <row r="326" spans="1:39" x14ac:dyDescent="0.25">
      <c r="A326" t="s">
        <v>325</v>
      </c>
      <c r="B326" t="s">
        <v>48</v>
      </c>
      <c r="C326">
        <v>52</v>
      </c>
      <c r="D326">
        <v>195</v>
      </c>
      <c r="E326">
        <v>216</v>
      </c>
      <c r="F326">
        <v>50</v>
      </c>
      <c r="G326">
        <v>28</v>
      </c>
      <c r="H326">
        <v>10</v>
      </c>
      <c r="I326">
        <v>0</v>
      </c>
      <c r="J326">
        <v>12</v>
      </c>
      <c r="K326">
        <v>29</v>
      </c>
      <c r="L326">
        <v>31</v>
      </c>
      <c r="M326">
        <v>17</v>
      </c>
      <c r="N326">
        <v>0</v>
      </c>
      <c r="O326">
        <v>64</v>
      </c>
      <c r="P326">
        <v>3</v>
      </c>
      <c r="Q326">
        <v>1</v>
      </c>
      <c r="R326">
        <v>0</v>
      </c>
      <c r="S326">
        <v>4</v>
      </c>
      <c r="T326">
        <v>0</v>
      </c>
      <c r="U326">
        <v>0</v>
      </c>
      <c r="V326">
        <v>0.25600000000000001</v>
      </c>
      <c r="W326">
        <v>0.34699999999999998</v>
      </c>
      <c r="X326" s="1">
        <v>0.42399999999999999</v>
      </c>
      <c r="Y326" s="1">
        <v>0.67</v>
      </c>
      <c r="Z326" s="1">
        <v>0.52100000000000002</v>
      </c>
      <c r="AA326" s="1">
        <v>0.65700000000000003</v>
      </c>
      <c r="AB326" s="1">
        <v>0.79100000000000004</v>
      </c>
      <c r="AC326" s="1">
        <v>0.72499999999999998</v>
      </c>
      <c r="AD326" s="1">
        <v>0.39300000000000002</v>
      </c>
      <c r="AE326" s="1">
        <v>0.67100000000000004</v>
      </c>
      <c r="AF326" s="1">
        <v>0.14299999999999999</v>
      </c>
      <c r="AG326" s="1">
        <v>7.9000000000000001E-2</v>
      </c>
      <c r="AH326" s="1">
        <v>0.29599999999999999</v>
      </c>
      <c r="AI326" s="1">
        <v>0.21699999999999997</v>
      </c>
      <c r="AJ326" s="1">
        <v>5.3113841930425884E-2</v>
      </c>
      <c r="AK326" s="1">
        <v>0.26092561056068286</v>
      </c>
      <c r="AL326" s="1">
        <v>0.20781176863025697</v>
      </c>
      <c r="AM326" s="1">
        <f>Table4[[#This Row],[Diff]]-Table4[[#This Row],[xDiff]]</f>
        <v>9.1882313697430051E-3</v>
      </c>
    </row>
    <row r="327" spans="1:39" x14ac:dyDescent="0.25">
      <c r="A327" t="s">
        <v>153</v>
      </c>
      <c r="B327" t="s">
        <v>120</v>
      </c>
      <c r="C327">
        <v>43</v>
      </c>
      <c r="D327">
        <v>151</v>
      </c>
      <c r="E327">
        <v>174</v>
      </c>
      <c r="F327">
        <v>45</v>
      </c>
      <c r="G327">
        <v>28</v>
      </c>
      <c r="H327">
        <v>11</v>
      </c>
      <c r="I327">
        <v>0</v>
      </c>
      <c r="J327">
        <v>6</v>
      </c>
      <c r="K327">
        <v>24</v>
      </c>
      <c r="L327">
        <v>30</v>
      </c>
      <c r="M327">
        <v>18</v>
      </c>
      <c r="N327">
        <v>0</v>
      </c>
      <c r="O327">
        <v>25</v>
      </c>
      <c r="P327">
        <v>1</v>
      </c>
      <c r="Q327">
        <v>4</v>
      </c>
      <c r="R327">
        <v>0</v>
      </c>
      <c r="S327">
        <v>6</v>
      </c>
      <c r="T327">
        <v>1</v>
      </c>
      <c r="U327">
        <v>0</v>
      </c>
      <c r="V327">
        <v>0.29799999999999999</v>
      </c>
      <c r="W327">
        <v>0.36499999999999999</v>
      </c>
      <c r="X327" s="1">
        <v>0.308</v>
      </c>
      <c r="Y327" s="1">
        <v>0.748</v>
      </c>
      <c r="Z327" s="1">
        <v>0.48199999999999998</v>
      </c>
      <c r="AA327" s="1">
        <v>0.68600000000000005</v>
      </c>
      <c r="AB327" s="1">
        <v>0.91400000000000003</v>
      </c>
      <c r="AC327" s="1">
        <v>0.82599999999999996</v>
      </c>
      <c r="AD327" s="1">
        <v>0.39500000000000002</v>
      </c>
      <c r="AE327" s="1">
        <v>0.60299999999999998</v>
      </c>
      <c r="AF327" s="1">
        <v>8.4000000000000005E-2</v>
      </c>
      <c r="AG327" s="1">
        <v>0.10299999999999999</v>
      </c>
      <c r="AH327" s="1">
        <v>0.14399999999999999</v>
      </c>
      <c r="AI327" s="1">
        <v>4.0999999999999995E-2</v>
      </c>
      <c r="AJ327" s="1">
        <v>0.10501146701313499</v>
      </c>
      <c r="AK327" s="1">
        <v>0.13752471341309369</v>
      </c>
      <c r="AL327" s="1">
        <v>3.2513246399958701E-2</v>
      </c>
      <c r="AM327" s="1">
        <f>Table4[[#This Row],[Diff]]-Table4[[#This Row],[xDiff]]</f>
        <v>8.4867536000412941E-3</v>
      </c>
    </row>
    <row r="328" spans="1:39" x14ac:dyDescent="0.25">
      <c r="A328" t="s">
        <v>627</v>
      </c>
      <c r="B328" t="s">
        <v>130</v>
      </c>
      <c r="C328">
        <v>6</v>
      </c>
      <c r="D328">
        <v>20</v>
      </c>
      <c r="E328">
        <v>22</v>
      </c>
      <c r="F328">
        <v>3</v>
      </c>
      <c r="G328">
        <v>3</v>
      </c>
      <c r="H328">
        <v>0</v>
      </c>
      <c r="I328">
        <v>0</v>
      </c>
      <c r="J328">
        <v>0</v>
      </c>
      <c r="K328">
        <v>0</v>
      </c>
      <c r="L328">
        <v>3</v>
      </c>
      <c r="M328">
        <v>2</v>
      </c>
      <c r="N328">
        <v>0</v>
      </c>
      <c r="O328">
        <v>2</v>
      </c>
      <c r="P328">
        <v>0</v>
      </c>
      <c r="Q328">
        <v>0</v>
      </c>
      <c r="R328">
        <v>0</v>
      </c>
      <c r="S328">
        <v>2</v>
      </c>
      <c r="T328">
        <v>0</v>
      </c>
      <c r="U328">
        <v>0</v>
      </c>
      <c r="V328">
        <v>0.15</v>
      </c>
      <c r="W328">
        <v>0.184</v>
      </c>
      <c r="X328" s="1">
        <v>0.34</v>
      </c>
      <c r="Y328" s="1">
        <v>0.76700000000000002</v>
      </c>
      <c r="Z328" s="1">
        <v>0.53100000000000003</v>
      </c>
      <c r="AA328" s="1">
        <v>0.77800000000000002</v>
      </c>
      <c r="AB328" s="1">
        <v>1</v>
      </c>
      <c r="AC328" s="1">
        <v>0.92200000000000004</v>
      </c>
      <c r="AD328" s="1">
        <v>0.44800000000000001</v>
      </c>
      <c r="AE328" s="1">
        <v>0.5</v>
      </c>
      <c r="AF328" s="1">
        <v>4.2000000000000003E-2</v>
      </c>
      <c r="AG328" s="1">
        <v>9.0999999999999998E-2</v>
      </c>
      <c r="AH328" s="1">
        <v>9.0999999999999998E-2</v>
      </c>
      <c r="AI328" s="1">
        <v>0</v>
      </c>
      <c r="AJ328" s="1">
        <v>5.3445129390118154E-2</v>
      </c>
      <c r="AK328" s="1">
        <v>4.5006766267423691E-2</v>
      </c>
      <c r="AL328" s="1">
        <v>-8.438363122694463E-3</v>
      </c>
      <c r="AM328" s="1">
        <f>Table4[[#This Row],[Diff]]-Table4[[#This Row],[xDiff]]</f>
        <v>8.438363122694463E-3</v>
      </c>
    </row>
    <row r="329" spans="1:39" x14ac:dyDescent="0.25">
      <c r="A329" t="s">
        <v>356</v>
      </c>
      <c r="B329" t="s">
        <v>110</v>
      </c>
      <c r="C329">
        <v>60</v>
      </c>
      <c r="D329">
        <v>237</v>
      </c>
      <c r="E329">
        <v>264</v>
      </c>
      <c r="F329">
        <v>65</v>
      </c>
      <c r="G329">
        <v>40</v>
      </c>
      <c r="H329">
        <v>15</v>
      </c>
      <c r="I329">
        <v>0</v>
      </c>
      <c r="J329">
        <v>10</v>
      </c>
      <c r="K329">
        <v>49</v>
      </c>
      <c r="L329">
        <v>35</v>
      </c>
      <c r="M329">
        <v>22</v>
      </c>
      <c r="N329">
        <v>0</v>
      </c>
      <c r="O329">
        <v>71</v>
      </c>
      <c r="P329">
        <v>4</v>
      </c>
      <c r="Q329">
        <v>1</v>
      </c>
      <c r="R329">
        <v>0</v>
      </c>
      <c r="S329">
        <v>0</v>
      </c>
      <c r="T329">
        <v>5</v>
      </c>
      <c r="U329">
        <v>0</v>
      </c>
      <c r="V329">
        <v>0.27400000000000002</v>
      </c>
      <c r="W329">
        <v>0.34799999999999998</v>
      </c>
      <c r="X329" s="1">
        <v>0.28499999999999998</v>
      </c>
      <c r="Y329" s="1">
        <v>0.72299999999999998</v>
      </c>
      <c r="Z329" s="1">
        <v>0.47199999999999998</v>
      </c>
      <c r="AA329" s="1">
        <v>0.59</v>
      </c>
      <c r="AB329" s="1">
        <v>0.76800000000000002</v>
      </c>
      <c r="AC329" s="1">
        <v>0.70599999999999996</v>
      </c>
      <c r="AD329" s="1">
        <v>0.42599999999999999</v>
      </c>
      <c r="AE329" s="1">
        <v>0.57999999999999996</v>
      </c>
      <c r="AF329" s="1">
        <v>0.13900000000000001</v>
      </c>
      <c r="AG329" s="1">
        <v>8.3000000000000004E-2</v>
      </c>
      <c r="AH329" s="1">
        <v>0.26900000000000002</v>
      </c>
      <c r="AI329" s="1">
        <v>0.186</v>
      </c>
      <c r="AJ329" s="1">
        <v>9.5017687083401109E-2</v>
      </c>
      <c r="AK329" s="1">
        <v>0.2725891348439915</v>
      </c>
      <c r="AL329" s="1">
        <v>0.17757144776059039</v>
      </c>
      <c r="AM329" s="1">
        <f>Table4[[#This Row],[Diff]]-Table4[[#This Row],[xDiff]]</f>
        <v>8.4285522394096091E-3</v>
      </c>
    </row>
    <row r="330" spans="1:39" x14ac:dyDescent="0.25">
      <c r="A330" t="s">
        <v>280</v>
      </c>
      <c r="B330" t="s">
        <v>70</v>
      </c>
      <c r="C330">
        <v>47</v>
      </c>
      <c r="D330">
        <v>173</v>
      </c>
      <c r="E330">
        <v>189</v>
      </c>
      <c r="F330">
        <v>49</v>
      </c>
      <c r="G330">
        <v>33</v>
      </c>
      <c r="H330">
        <v>9</v>
      </c>
      <c r="I330">
        <v>0</v>
      </c>
      <c r="J330">
        <v>7</v>
      </c>
      <c r="K330">
        <v>22</v>
      </c>
      <c r="L330">
        <v>23</v>
      </c>
      <c r="M330">
        <v>16</v>
      </c>
      <c r="N330">
        <v>0</v>
      </c>
      <c r="O330">
        <v>43</v>
      </c>
      <c r="P330">
        <v>0</v>
      </c>
      <c r="Q330">
        <v>0</v>
      </c>
      <c r="R330">
        <v>0</v>
      </c>
      <c r="S330">
        <v>6</v>
      </c>
      <c r="T330">
        <v>4</v>
      </c>
      <c r="U330">
        <v>3</v>
      </c>
      <c r="V330">
        <v>0.28299999999999997</v>
      </c>
      <c r="W330">
        <v>0.34599999999999997</v>
      </c>
      <c r="X330" s="1">
        <v>0.33800000000000002</v>
      </c>
      <c r="Y330" s="1">
        <v>0.66</v>
      </c>
      <c r="Z330" s="1">
        <v>0.47799999999999998</v>
      </c>
      <c r="AA330" s="1">
        <v>0.71799999999999997</v>
      </c>
      <c r="AB330" s="1">
        <v>0.84299999999999997</v>
      </c>
      <c r="AC330" s="1">
        <v>0.79300000000000004</v>
      </c>
      <c r="AD330" s="1">
        <v>0.434</v>
      </c>
      <c r="AE330" s="1">
        <v>0.59299999999999997</v>
      </c>
      <c r="AF330" s="1">
        <v>9.9000000000000005E-2</v>
      </c>
      <c r="AG330" s="1">
        <v>8.5000000000000006E-2</v>
      </c>
      <c r="AH330" s="1">
        <v>0.22800000000000001</v>
      </c>
      <c r="AI330" s="1">
        <v>0.14300000000000002</v>
      </c>
      <c r="AJ330" s="1">
        <v>6.7712462175122778E-2</v>
      </c>
      <c r="AK330" s="1">
        <v>0.20240717661767266</v>
      </c>
      <c r="AL330" s="1">
        <v>0.13469471444254988</v>
      </c>
      <c r="AM330" s="1">
        <f>Table4[[#This Row],[Diff]]-Table4[[#This Row],[xDiff]]</f>
        <v>8.3052855574501372E-3</v>
      </c>
    </row>
    <row r="331" spans="1:39" x14ac:dyDescent="0.25">
      <c r="A331" t="s">
        <v>449</v>
      </c>
      <c r="B331" t="s">
        <v>135</v>
      </c>
      <c r="C331">
        <v>59</v>
      </c>
      <c r="D331">
        <v>219</v>
      </c>
      <c r="E331">
        <v>233</v>
      </c>
      <c r="F331">
        <v>56</v>
      </c>
      <c r="G331">
        <v>36</v>
      </c>
      <c r="H331">
        <v>11</v>
      </c>
      <c r="I331">
        <v>3</v>
      </c>
      <c r="J331">
        <v>6</v>
      </c>
      <c r="K331">
        <v>33</v>
      </c>
      <c r="L331">
        <v>22</v>
      </c>
      <c r="M331">
        <v>11</v>
      </c>
      <c r="N331">
        <v>0</v>
      </c>
      <c r="O331">
        <v>70</v>
      </c>
      <c r="P331">
        <v>1</v>
      </c>
      <c r="Q331">
        <v>0</v>
      </c>
      <c r="R331">
        <v>2</v>
      </c>
      <c r="S331">
        <v>4</v>
      </c>
      <c r="T331">
        <v>24</v>
      </c>
      <c r="U331">
        <v>8</v>
      </c>
      <c r="V331">
        <v>0.25600000000000001</v>
      </c>
      <c r="W331">
        <v>0.30499999999999999</v>
      </c>
      <c r="X331" s="1">
        <v>0.375</v>
      </c>
      <c r="Y331" s="1">
        <v>0.78</v>
      </c>
      <c r="Z331" s="1">
        <v>0.53800000000000003</v>
      </c>
      <c r="AA331" s="1">
        <v>0.47899999999999998</v>
      </c>
      <c r="AB331" s="1">
        <v>0.73299999999999998</v>
      </c>
      <c r="AC331" s="1">
        <v>0.627</v>
      </c>
      <c r="AD331" s="1">
        <v>0.40300000000000002</v>
      </c>
      <c r="AE331" s="1">
        <v>0.61799999999999999</v>
      </c>
      <c r="AF331" s="1">
        <v>0.20100000000000001</v>
      </c>
      <c r="AG331" s="1">
        <v>4.7E-2</v>
      </c>
      <c r="AH331" s="1">
        <v>0.3</v>
      </c>
      <c r="AI331" s="1">
        <v>0.253</v>
      </c>
      <c r="AJ331" s="1">
        <v>6.777793635686348E-2</v>
      </c>
      <c r="AK331" s="1">
        <v>0.31256799910117217</v>
      </c>
      <c r="AL331" s="1">
        <v>0.2447900627443087</v>
      </c>
      <c r="AM331" s="1">
        <f>Table4[[#This Row],[Diff]]-Table4[[#This Row],[xDiff]]</f>
        <v>8.2099372556913019E-3</v>
      </c>
    </row>
    <row r="332" spans="1:39" x14ac:dyDescent="0.25">
      <c r="A332" t="s">
        <v>508</v>
      </c>
      <c r="B332" t="s">
        <v>163</v>
      </c>
      <c r="C332">
        <v>16</v>
      </c>
      <c r="D332">
        <v>53</v>
      </c>
      <c r="E332">
        <v>62</v>
      </c>
      <c r="F332">
        <v>13</v>
      </c>
      <c r="G332">
        <v>8</v>
      </c>
      <c r="H332">
        <v>2</v>
      </c>
      <c r="I332">
        <v>0</v>
      </c>
      <c r="J332">
        <v>3</v>
      </c>
      <c r="K332">
        <v>10</v>
      </c>
      <c r="L332">
        <v>7</v>
      </c>
      <c r="M332">
        <v>8</v>
      </c>
      <c r="N332">
        <v>0</v>
      </c>
      <c r="O332">
        <v>14</v>
      </c>
      <c r="P332">
        <v>1</v>
      </c>
      <c r="Q332">
        <v>0</v>
      </c>
      <c r="R332">
        <v>0</v>
      </c>
      <c r="S332">
        <v>3</v>
      </c>
      <c r="T332">
        <v>1</v>
      </c>
      <c r="U332">
        <v>0</v>
      </c>
      <c r="V332">
        <v>0.245</v>
      </c>
      <c r="W332">
        <v>0.35099999999999998</v>
      </c>
      <c r="X332" s="1">
        <v>0.22800000000000001</v>
      </c>
      <c r="Y332" s="1">
        <v>0.70199999999999996</v>
      </c>
      <c r="Z332" s="1">
        <v>0.40899999999999997</v>
      </c>
      <c r="AA332" s="1">
        <v>0.61299999999999999</v>
      </c>
      <c r="AB332" s="1">
        <v>0.76300000000000001</v>
      </c>
      <c r="AC332" s="1">
        <v>0.71099999999999997</v>
      </c>
      <c r="AD332" s="1">
        <v>0.38200000000000001</v>
      </c>
      <c r="AE332" s="1">
        <v>0.5</v>
      </c>
      <c r="AF332" s="1">
        <v>0.11799999999999999</v>
      </c>
      <c r="AG332" s="1">
        <v>0.129</v>
      </c>
      <c r="AH332" s="1">
        <v>0.22600000000000001</v>
      </c>
      <c r="AI332" s="1">
        <v>9.7000000000000003E-2</v>
      </c>
      <c r="AJ332" s="1">
        <v>0.16833051677394675</v>
      </c>
      <c r="AK332" s="1">
        <v>0.25733591439175263</v>
      </c>
      <c r="AL332" s="1">
        <v>8.9005397617805876E-2</v>
      </c>
      <c r="AM332" s="1">
        <f>Table4[[#This Row],[Diff]]-Table4[[#This Row],[xDiff]]</f>
        <v>7.994602382194127E-3</v>
      </c>
    </row>
    <row r="333" spans="1:39" x14ac:dyDescent="0.25">
      <c r="A333" t="s">
        <v>375</v>
      </c>
      <c r="B333" t="s">
        <v>38</v>
      </c>
      <c r="C333">
        <v>9</v>
      </c>
      <c r="D333">
        <v>20</v>
      </c>
      <c r="E333">
        <v>22</v>
      </c>
      <c r="F333">
        <v>4</v>
      </c>
      <c r="G333">
        <v>4</v>
      </c>
      <c r="H333">
        <v>0</v>
      </c>
      <c r="I333">
        <v>0</v>
      </c>
      <c r="J333">
        <v>0</v>
      </c>
      <c r="K333">
        <v>2</v>
      </c>
      <c r="L333">
        <v>0</v>
      </c>
      <c r="M333">
        <v>2</v>
      </c>
      <c r="N333">
        <v>0</v>
      </c>
      <c r="O333">
        <v>2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0</v>
      </c>
      <c r="V333">
        <v>0.2</v>
      </c>
      <c r="W333">
        <v>0.224</v>
      </c>
      <c r="X333" s="1">
        <v>0.23799999999999999</v>
      </c>
      <c r="Y333" s="1">
        <v>0.6</v>
      </c>
      <c r="Z333" s="1">
        <v>0.36699999999999999</v>
      </c>
      <c r="AA333" s="1">
        <v>0.66700000000000004</v>
      </c>
      <c r="AB333" s="1">
        <v>0.90500000000000003</v>
      </c>
      <c r="AC333" s="1">
        <v>0.80600000000000005</v>
      </c>
      <c r="AD333" s="1">
        <v>0.35699999999999998</v>
      </c>
      <c r="AE333" s="1">
        <v>0.40899999999999997</v>
      </c>
      <c r="AF333" s="1">
        <v>7.0999999999999994E-2</v>
      </c>
      <c r="AG333" s="1">
        <v>9.0999999999999998E-2</v>
      </c>
      <c r="AH333" s="1">
        <v>9.0999999999999998E-2</v>
      </c>
      <c r="AI333" s="1">
        <v>0</v>
      </c>
      <c r="AJ333" s="1">
        <v>0.17189727941079003</v>
      </c>
      <c r="AK333" s="1">
        <v>0.16434027959358163</v>
      </c>
      <c r="AL333" s="1">
        <v>-7.556999817208393E-3</v>
      </c>
      <c r="AM333" s="1">
        <f>Table4[[#This Row],[Diff]]-Table4[[#This Row],[xDiff]]</f>
        <v>7.556999817208393E-3</v>
      </c>
    </row>
    <row r="334" spans="1:39" x14ac:dyDescent="0.25">
      <c r="A334" t="s">
        <v>405</v>
      </c>
      <c r="B334" t="s">
        <v>110</v>
      </c>
      <c r="C334">
        <v>51</v>
      </c>
      <c r="D334">
        <v>188</v>
      </c>
      <c r="E334">
        <v>206</v>
      </c>
      <c r="F334">
        <v>45</v>
      </c>
      <c r="G334">
        <v>29</v>
      </c>
      <c r="H334">
        <v>7</v>
      </c>
      <c r="I334">
        <v>1</v>
      </c>
      <c r="J334">
        <v>8</v>
      </c>
      <c r="K334">
        <v>24</v>
      </c>
      <c r="L334">
        <v>27</v>
      </c>
      <c r="M334">
        <v>16</v>
      </c>
      <c r="N334">
        <v>1</v>
      </c>
      <c r="O334">
        <v>49</v>
      </c>
      <c r="P334">
        <v>1</v>
      </c>
      <c r="Q334">
        <v>1</v>
      </c>
      <c r="R334">
        <v>0</v>
      </c>
      <c r="S334">
        <v>5</v>
      </c>
      <c r="T334">
        <v>0</v>
      </c>
      <c r="U334">
        <v>0</v>
      </c>
      <c r="V334">
        <v>0.23899999999999999</v>
      </c>
      <c r="W334">
        <v>0.307</v>
      </c>
      <c r="X334" s="1">
        <v>0.371</v>
      </c>
      <c r="Y334" s="1">
        <v>0.79600000000000004</v>
      </c>
      <c r="Z334" s="1">
        <v>0.54100000000000004</v>
      </c>
      <c r="AA334" s="1">
        <v>0.56999999999999995</v>
      </c>
      <c r="AB334" s="1">
        <v>0.83299999999999996</v>
      </c>
      <c r="AC334" s="1">
        <v>0.72499999999999998</v>
      </c>
      <c r="AD334" s="1">
        <v>0.4</v>
      </c>
      <c r="AE334" s="1">
        <v>0.65</v>
      </c>
      <c r="AF334" s="1">
        <v>0.14899999999999999</v>
      </c>
      <c r="AG334" s="1">
        <v>7.8E-2</v>
      </c>
      <c r="AH334" s="1">
        <v>0.23799999999999999</v>
      </c>
      <c r="AI334" s="1">
        <v>0.15999999999999998</v>
      </c>
      <c r="AJ334" s="1">
        <v>6.9001938284790953E-2</v>
      </c>
      <c r="AK334" s="1">
        <v>0.22182896936398677</v>
      </c>
      <c r="AL334" s="1">
        <v>0.15282703107919582</v>
      </c>
      <c r="AM334" s="1">
        <f>Table4[[#This Row],[Diff]]-Table4[[#This Row],[xDiff]]</f>
        <v>7.1729689208041569E-3</v>
      </c>
    </row>
    <row r="335" spans="1:39" x14ac:dyDescent="0.25">
      <c r="A335" t="s">
        <v>316</v>
      </c>
      <c r="B335" t="s">
        <v>44</v>
      </c>
      <c r="C335">
        <v>13</v>
      </c>
      <c r="D335">
        <v>42</v>
      </c>
      <c r="E335">
        <v>52</v>
      </c>
      <c r="F335">
        <v>8</v>
      </c>
      <c r="G335">
        <v>1</v>
      </c>
      <c r="H335">
        <v>3</v>
      </c>
      <c r="I335">
        <v>0</v>
      </c>
      <c r="J335">
        <v>4</v>
      </c>
      <c r="K335">
        <v>9</v>
      </c>
      <c r="L335">
        <v>8</v>
      </c>
      <c r="M335">
        <v>9</v>
      </c>
      <c r="N335">
        <v>0</v>
      </c>
      <c r="O335">
        <v>16</v>
      </c>
      <c r="P335">
        <v>1</v>
      </c>
      <c r="Q335">
        <v>0</v>
      </c>
      <c r="R335">
        <v>0</v>
      </c>
      <c r="S335">
        <v>2</v>
      </c>
      <c r="T335">
        <v>0</v>
      </c>
      <c r="U335">
        <v>0</v>
      </c>
      <c r="V335">
        <v>0.19</v>
      </c>
      <c r="W335">
        <v>0.376</v>
      </c>
      <c r="X335" s="1">
        <v>0.308</v>
      </c>
      <c r="Y335" s="1">
        <v>0.69399999999999995</v>
      </c>
      <c r="Z335" s="1">
        <v>0.46</v>
      </c>
      <c r="AA335" s="1">
        <v>0.57499999999999996</v>
      </c>
      <c r="AB335" s="1">
        <v>0.81399999999999995</v>
      </c>
      <c r="AC335" s="1">
        <v>0.71699999999999997</v>
      </c>
      <c r="AD335" s="1">
        <v>0.39500000000000002</v>
      </c>
      <c r="AE335" s="1">
        <v>0.48099999999999998</v>
      </c>
      <c r="AF335" s="1">
        <v>0.13</v>
      </c>
      <c r="AG335" s="1">
        <v>0.17299999999999999</v>
      </c>
      <c r="AH335" s="1">
        <v>0.308</v>
      </c>
      <c r="AI335" s="1">
        <v>0.13500000000000001</v>
      </c>
      <c r="AJ335" s="1">
        <v>0.11431025198367407</v>
      </c>
      <c r="AK335" s="1">
        <v>0.24268647514639063</v>
      </c>
      <c r="AL335" s="1">
        <v>0.12837622316271657</v>
      </c>
      <c r="AM335" s="1">
        <f>Table4[[#This Row],[Diff]]-Table4[[#This Row],[xDiff]]</f>
        <v>6.6237768372834349E-3</v>
      </c>
    </row>
    <row r="336" spans="1:39" x14ac:dyDescent="0.25">
      <c r="A336" t="s">
        <v>145</v>
      </c>
      <c r="B336" t="s">
        <v>73</v>
      </c>
      <c r="C336">
        <v>53</v>
      </c>
      <c r="D336">
        <v>211</v>
      </c>
      <c r="E336">
        <v>236</v>
      </c>
      <c r="F336">
        <v>47</v>
      </c>
      <c r="G336">
        <v>30</v>
      </c>
      <c r="H336">
        <v>9</v>
      </c>
      <c r="I336">
        <v>1</v>
      </c>
      <c r="J336">
        <v>7</v>
      </c>
      <c r="K336">
        <v>28</v>
      </c>
      <c r="L336">
        <v>23</v>
      </c>
      <c r="M336">
        <v>25</v>
      </c>
      <c r="N336">
        <v>0</v>
      </c>
      <c r="O336">
        <v>50</v>
      </c>
      <c r="P336">
        <v>0</v>
      </c>
      <c r="Q336">
        <v>0</v>
      </c>
      <c r="R336">
        <v>0</v>
      </c>
      <c r="S336">
        <v>3</v>
      </c>
      <c r="T336">
        <v>4</v>
      </c>
      <c r="U336">
        <v>0</v>
      </c>
      <c r="V336">
        <v>0.223</v>
      </c>
      <c r="W336">
        <v>0.29899999999999999</v>
      </c>
      <c r="X336" s="1">
        <v>0.24299999999999999</v>
      </c>
      <c r="Y336" s="1">
        <v>0.70499999999999996</v>
      </c>
      <c r="Z336" s="1">
        <v>0.44</v>
      </c>
      <c r="AA336" s="1">
        <v>0.68600000000000005</v>
      </c>
      <c r="AB336" s="1">
        <v>0.83399999999999996</v>
      </c>
      <c r="AC336" s="1">
        <v>0.78800000000000003</v>
      </c>
      <c r="AD336" s="1">
        <v>0.42699999999999999</v>
      </c>
      <c r="AE336" s="1">
        <v>0.627</v>
      </c>
      <c r="AF336" s="1">
        <v>9.2999999999999999E-2</v>
      </c>
      <c r="AG336" s="1">
        <v>0.106</v>
      </c>
      <c r="AH336" s="1">
        <v>0.21199999999999999</v>
      </c>
      <c r="AI336" s="1">
        <v>0.106</v>
      </c>
      <c r="AJ336" s="1">
        <v>0.10864659861667686</v>
      </c>
      <c r="AK336" s="1">
        <v>0.20816743542027094</v>
      </c>
      <c r="AL336" s="1">
        <v>9.9520836803594082E-2</v>
      </c>
      <c r="AM336" s="1">
        <f>Table4[[#This Row],[Diff]]-Table4[[#This Row],[xDiff]]</f>
        <v>6.4791631964059154E-3</v>
      </c>
    </row>
    <row r="337" spans="1:39" x14ac:dyDescent="0.25">
      <c r="A337" t="s">
        <v>146</v>
      </c>
      <c r="B337" t="s">
        <v>56</v>
      </c>
      <c r="C337">
        <v>58</v>
      </c>
      <c r="D337">
        <v>203</v>
      </c>
      <c r="E337">
        <v>248</v>
      </c>
      <c r="F337">
        <v>39</v>
      </c>
      <c r="G337">
        <v>23</v>
      </c>
      <c r="H337">
        <v>4</v>
      </c>
      <c r="I337">
        <v>0</v>
      </c>
      <c r="J337">
        <v>12</v>
      </c>
      <c r="K337">
        <v>36</v>
      </c>
      <c r="L337">
        <v>27</v>
      </c>
      <c r="M337">
        <v>39</v>
      </c>
      <c r="N337">
        <v>2</v>
      </c>
      <c r="O337">
        <v>60</v>
      </c>
      <c r="P337">
        <v>4</v>
      </c>
      <c r="Q337">
        <v>2</v>
      </c>
      <c r="R337">
        <v>0</v>
      </c>
      <c r="S337">
        <v>3</v>
      </c>
      <c r="T337">
        <v>1</v>
      </c>
      <c r="U337">
        <v>0</v>
      </c>
      <c r="V337">
        <v>0.192</v>
      </c>
      <c r="W337">
        <v>0.316</v>
      </c>
      <c r="X337" s="1">
        <v>0.183</v>
      </c>
      <c r="Y337" s="1">
        <v>0.625</v>
      </c>
      <c r="Z337" s="1">
        <v>0.36599999999999999</v>
      </c>
      <c r="AA337" s="1">
        <v>0.54200000000000004</v>
      </c>
      <c r="AB337" s="1">
        <v>0.82799999999999996</v>
      </c>
      <c r="AC337" s="1">
        <v>0.74399999999999999</v>
      </c>
      <c r="AD337" s="1">
        <v>0.41499999999999998</v>
      </c>
      <c r="AE337" s="1">
        <v>0.54400000000000004</v>
      </c>
      <c r="AF337" s="1">
        <v>9.4E-2</v>
      </c>
      <c r="AG337" s="1">
        <v>0.157</v>
      </c>
      <c r="AH337" s="1">
        <v>0.24199999999999999</v>
      </c>
      <c r="AI337" s="1">
        <v>8.4999999999999992E-2</v>
      </c>
      <c r="AJ337" s="1">
        <v>0.16936336934202678</v>
      </c>
      <c r="AK337" s="1">
        <v>0.2481009740340642</v>
      </c>
      <c r="AL337" s="1">
        <v>7.8737604692037416E-2</v>
      </c>
      <c r="AM337" s="1">
        <f>Table4[[#This Row],[Diff]]-Table4[[#This Row],[xDiff]]</f>
        <v>6.262395307962576E-3</v>
      </c>
    </row>
    <row r="338" spans="1:39" x14ac:dyDescent="0.25">
      <c r="A338" t="s">
        <v>277</v>
      </c>
      <c r="B338" t="s">
        <v>130</v>
      </c>
      <c r="C338">
        <v>33</v>
      </c>
      <c r="D338">
        <v>107</v>
      </c>
      <c r="E338">
        <v>114</v>
      </c>
      <c r="F338">
        <v>26</v>
      </c>
      <c r="G338">
        <v>18</v>
      </c>
      <c r="H338">
        <v>4</v>
      </c>
      <c r="I338">
        <v>1</v>
      </c>
      <c r="J338">
        <v>3</v>
      </c>
      <c r="K338">
        <v>11</v>
      </c>
      <c r="L338">
        <v>6</v>
      </c>
      <c r="M338">
        <v>6</v>
      </c>
      <c r="N338">
        <v>0</v>
      </c>
      <c r="O338">
        <v>25</v>
      </c>
      <c r="P338">
        <v>0</v>
      </c>
      <c r="Q338">
        <v>1</v>
      </c>
      <c r="R338">
        <v>0</v>
      </c>
      <c r="S338">
        <v>3</v>
      </c>
      <c r="T338">
        <v>0</v>
      </c>
      <c r="U338">
        <v>1</v>
      </c>
      <c r="V338">
        <v>0.24299999999999999</v>
      </c>
      <c r="W338">
        <v>0.28499999999999998</v>
      </c>
      <c r="X338" s="1">
        <v>0.27800000000000002</v>
      </c>
      <c r="Y338" s="1">
        <v>0.59199999999999997</v>
      </c>
      <c r="Z338" s="1">
        <v>0.42099999999999999</v>
      </c>
      <c r="AA338" s="1">
        <v>0.67600000000000005</v>
      </c>
      <c r="AB338" s="1">
        <v>0.82499999999999996</v>
      </c>
      <c r="AC338" s="1">
        <v>0.77200000000000002</v>
      </c>
      <c r="AD338" s="1">
        <v>0.45500000000000002</v>
      </c>
      <c r="AE338" s="1">
        <v>0.57899999999999996</v>
      </c>
      <c r="AF338" s="1">
        <v>9.6000000000000002E-2</v>
      </c>
      <c r="AG338" s="1">
        <v>5.2999999999999999E-2</v>
      </c>
      <c r="AH338" s="1">
        <v>0.219</v>
      </c>
      <c r="AI338" s="1">
        <v>0.16600000000000001</v>
      </c>
      <c r="AJ338" s="1">
        <v>8.4220661062798435E-2</v>
      </c>
      <c r="AK338" s="1">
        <v>0.24424233908494869</v>
      </c>
      <c r="AL338" s="1">
        <v>0.16002167802215025</v>
      </c>
      <c r="AM338" s="1">
        <f>Table4[[#This Row],[Diff]]-Table4[[#This Row],[xDiff]]</f>
        <v>5.9783219778497543E-3</v>
      </c>
    </row>
    <row r="339" spans="1:39" x14ac:dyDescent="0.25">
      <c r="A339" t="s">
        <v>1793</v>
      </c>
      <c r="B339" t="s">
        <v>92</v>
      </c>
      <c r="C339">
        <v>12</v>
      </c>
      <c r="D339">
        <v>37</v>
      </c>
      <c r="E339">
        <v>44</v>
      </c>
      <c r="F339">
        <v>10</v>
      </c>
      <c r="G339">
        <v>8</v>
      </c>
      <c r="H339">
        <v>0</v>
      </c>
      <c r="I339">
        <v>1</v>
      </c>
      <c r="J339">
        <v>1</v>
      </c>
      <c r="K339">
        <v>7</v>
      </c>
      <c r="L339">
        <v>4</v>
      </c>
      <c r="M339">
        <v>5</v>
      </c>
      <c r="N339">
        <v>0</v>
      </c>
      <c r="O339">
        <v>8</v>
      </c>
      <c r="P339">
        <v>0</v>
      </c>
      <c r="Q339">
        <v>2</v>
      </c>
      <c r="R339">
        <v>0</v>
      </c>
      <c r="S339">
        <v>0</v>
      </c>
      <c r="T339">
        <v>1</v>
      </c>
      <c r="U339">
        <v>0</v>
      </c>
      <c r="V339">
        <v>0.27</v>
      </c>
      <c r="W339">
        <v>0.32</v>
      </c>
      <c r="X339" s="1">
        <v>0.20399999999999999</v>
      </c>
      <c r="Y339" s="1">
        <v>0.66700000000000004</v>
      </c>
      <c r="Z339" s="1">
        <v>0.39600000000000002</v>
      </c>
      <c r="AA339" s="1">
        <v>0.52600000000000002</v>
      </c>
      <c r="AB339" s="1">
        <v>0.86399999999999999</v>
      </c>
      <c r="AC339" s="1">
        <v>0.76200000000000001</v>
      </c>
      <c r="AD339" s="1">
        <v>0.41499999999999998</v>
      </c>
      <c r="AE339" s="1">
        <v>0.59099999999999997</v>
      </c>
      <c r="AF339" s="1">
        <v>9.4E-2</v>
      </c>
      <c r="AG339" s="1">
        <v>0.114</v>
      </c>
      <c r="AH339" s="1">
        <v>0.182</v>
      </c>
      <c r="AI339" s="1">
        <v>6.7999999999999991E-2</v>
      </c>
      <c r="AJ339" s="1">
        <v>0.15674762744271206</v>
      </c>
      <c r="AK339" s="1">
        <v>0.21879104532216334</v>
      </c>
      <c r="AL339" s="1">
        <v>6.2043417879451279E-2</v>
      </c>
      <c r="AM339" s="1">
        <f>Table4[[#This Row],[Diff]]-Table4[[#This Row],[xDiff]]</f>
        <v>5.9565821205487118E-3</v>
      </c>
    </row>
    <row r="340" spans="1:39" x14ac:dyDescent="0.25">
      <c r="A340" t="s">
        <v>207</v>
      </c>
      <c r="B340" t="s">
        <v>60</v>
      </c>
      <c r="C340">
        <v>54</v>
      </c>
      <c r="D340">
        <v>149</v>
      </c>
      <c r="E340">
        <v>183</v>
      </c>
      <c r="F340">
        <v>38</v>
      </c>
      <c r="G340">
        <v>19</v>
      </c>
      <c r="H340">
        <v>7</v>
      </c>
      <c r="I340">
        <v>0</v>
      </c>
      <c r="J340">
        <v>12</v>
      </c>
      <c r="K340">
        <v>27</v>
      </c>
      <c r="L340">
        <v>23</v>
      </c>
      <c r="M340">
        <v>28</v>
      </c>
      <c r="N340">
        <v>0</v>
      </c>
      <c r="O340">
        <v>46</v>
      </c>
      <c r="P340">
        <v>5</v>
      </c>
      <c r="Q340">
        <v>1</v>
      </c>
      <c r="R340">
        <v>0</v>
      </c>
      <c r="S340">
        <v>3</v>
      </c>
      <c r="T340">
        <v>1</v>
      </c>
      <c r="U340">
        <v>0</v>
      </c>
      <c r="V340">
        <v>0.255</v>
      </c>
      <c r="W340">
        <v>0.39600000000000002</v>
      </c>
      <c r="X340" s="1">
        <v>0.22500000000000001</v>
      </c>
      <c r="Y340" s="1">
        <v>0.67100000000000004</v>
      </c>
      <c r="Z340" s="1">
        <v>0.4</v>
      </c>
      <c r="AA340" s="1">
        <v>0.64500000000000002</v>
      </c>
      <c r="AB340" s="1">
        <v>0.79600000000000004</v>
      </c>
      <c r="AC340" s="1">
        <v>0.74399999999999999</v>
      </c>
      <c r="AD340" s="1">
        <v>0.39200000000000002</v>
      </c>
      <c r="AE340" s="1">
        <v>0.57399999999999995</v>
      </c>
      <c r="AF340" s="1">
        <v>0.10199999999999999</v>
      </c>
      <c r="AG340" s="1">
        <v>0.153</v>
      </c>
      <c r="AH340" s="1">
        <v>0.251</v>
      </c>
      <c r="AI340" s="1">
        <v>9.8000000000000004E-2</v>
      </c>
      <c r="AJ340" s="1">
        <v>0.15343829231518255</v>
      </c>
      <c r="AK340" s="1">
        <v>0.24559299153252381</v>
      </c>
      <c r="AL340" s="1">
        <v>9.2154699217341263E-2</v>
      </c>
      <c r="AM340" s="1">
        <f>Table4[[#This Row],[Diff]]-Table4[[#This Row],[xDiff]]</f>
        <v>5.8453007826587411E-3</v>
      </c>
    </row>
    <row r="341" spans="1:39" x14ac:dyDescent="0.25">
      <c r="A341" t="s">
        <v>459</v>
      </c>
      <c r="B341" t="s">
        <v>40</v>
      </c>
      <c r="C341">
        <v>16</v>
      </c>
      <c r="D341">
        <v>33</v>
      </c>
      <c r="E341">
        <v>34</v>
      </c>
      <c r="F341">
        <v>11</v>
      </c>
      <c r="G341">
        <v>6</v>
      </c>
      <c r="H341">
        <v>3</v>
      </c>
      <c r="I341">
        <v>0</v>
      </c>
      <c r="J341">
        <v>2</v>
      </c>
      <c r="K341">
        <v>4</v>
      </c>
      <c r="L341">
        <v>5</v>
      </c>
      <c r="M341">
        <v>1</v>
      </c>
      <c r="N341">
        <v>0</v>
      </c>
      <c r="O341">
        <v>10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0.33300000000000002</v>
      </c>
      <c r="W341">
        <v>0.40200000000000002</v>
      </c>
      <c r="X341" s="1">
        <v>0.38400000000000001</v>
      </c>
      <c r="Y341" s="1">
        <v>0.72699999999999998</v>
      </c>
      <c r="Z341" s="1">
        <v>0.53100000000000003</v>
      </c>
      <c r="AA341" s="1">
        <v>0.46400000000000002</v>
      </c>
      <c r="AB341" s="1">
        <v>0.82499999999999996</v>
      </c>
      <c r="AC341" s="1">
        <v>0.67600000000000005</v>
      </c>
      <c r="AD341" s="1">
        <v>0.43</v>
      </c>
      <c r="AE341" s="1">
        <v>0.73499999999999999</v>
      </c>
      <c r="AF341" s="1">
        <v>0.17199999999999999</v>
      </c>
      <c r="AG341" s="1">
        <v>2.9000000000000001E-2</v>
      </c>
      <c r="AH341" s="1">
        <v>0.29399999999999998</v>
      </c>
      <c r="AI341" s="1">
        <v>0.26499999999999996</v>
      </c>
      <c r="AJ341" s="1">
        <v>3.6163491117007167E-2</v>
      </c>
      <c r="AK341" s="1">
        <v>0.29569735177095313</v>
      </c>
      <c r="AL341" s="1">
        <v>0.25953386065394596</v>
      </c>
      <c r="AM341" s="1">
        <f>Table4[[#This Row],[Diff]]-Table4[[#This Row],[xDiff]]</f>
        <v>5.4661393460539998E-3</v>
      </c>
    </row>
    <row r="342" spans="1:39" x14ac:dyDescent="0.25">
      <c r="A342" t="s">
        <v>107</v>
      </c>
      <c r="B342" t="s">
        <v>54</v>
      </c>
      <c r="C342">
        <v>59</v>
      </c>
      <c r="D342">
        <v>217</v>
      </c>
      <c r="E342">
        <v>246</v>
      </c>
      <c r="F342">
        <v>46</v>
      </c>
      <c r="G342">
        <v>29</v>
      </c>
      <c r="H342">
        <v>4</v>
      </c>
      <c r="I342">
        <v>0</v>
      </c>
      <c r="J342">
        <v>13</v>
      </c>
      <c r="K342">
        <v>30</v>
      </c>
      <c r="L342">
        <v>32</v>
      </c>
      <c r="M342">
        <v>16</v>
      </c>
      <c r="N342">
        <v>2</v>
      </c>
      <c r="O342">
        <v>85</v>
      </c>
      <c r="P342">
        <v>11</v>
      </c>
      <c r="Q342">
        <v>2</v>
      </c>
      <c r="R342">
        <v>0</v>
      </c>
      <c r="S342">
        <v>7</v>
      </c>
      <c r="T342">
        <v>3</v>
      </c>
      <c r="U342">
        <v>2</v>
      </c>
      <c r="V342">
        <v>0.21199999999999999</v>
      </c>
      <c r="W342">
        <v>0.30399999999999999</v>
      </c>
      <c r="X342" s="1">
        <v>0.35</v>
      </c>
      <c r="Y342" s="1">
        <v>0.72099999999999997</v>
      </c>
      <c r="Z342" s="1">
        <v>0.501</v>
      </c>
      <c r="AA342" s="1">
        <v>0.47099999999999997</v>
      </c>
      <c r="AB342" s="1">
        <v>0.67900000000000005</v>
      </c>
      <c r="AC342" s="1">
        <v>0.59299999999999997</v>
      </c>
      <c r="AD342" s="1">
        <v>0.40600000000000003</v>
      </c>
      <c r="AE342" s="1">
        <v>0.54100000000000004</v>
      </c>
      <c r="AF342" s="1">
        <v>0.20399999999999999</v>
      </c>
      <c r="AG342" s="1">
        <v>6.5000000000000002E-2</v>
      </c>
      <c r="AH342" s="1">
        <v>0.34599999999999997</v>
      </c>
      <c r="AI342" s="1">
        <v>0.28099999999999997</v>
      </c>
      <c r="AJ342" s="1">
        <v>8.5524515981045365E-2</v>
      </c>
      <c r="AK342" s="1">
        <v>0.36107102598160606</v>
      </c>
      <c r="AL342" s="1">
        <v>0.27554651000056068</v>
      </c>
      <c r="AM342" s="1">
        <f>Table4[[#This Row],[Diff]]-Table4[[#This Row],[xDiff]]</f>
        <v>5.4534899994392871E-3</v>
      </c>
    </row>
    <row r="343" spans="1:39" x14ac:dyDescent="0.25">
      <c r="A343" t="s">
        <v>140</v>
      </c>
      <c r="B343" t="s">
        <v>64</v>
      </c>
      <c r="C343">
        <v>58</v>
      </c>
      <c r="D343">
        <v>209</v>
      </c>
      <c r="E343">
        <v>233</v>
      </c>
      <c r="F343">
        <v>56</v>
      </c>
      <c r="G343">
        <v>44</v>
      </c>
      <c r="H343">
        <v>10</v>
      </c>
      <c r="I343">
        <v>0</v>
      </c>
      <c r="J343">
        <v>2</v>
      </c>
      <c r="K343">
        <v>27</v>
      </c>
      <c r="L343">
        <v>23</v>
      </c>
      <c r="M343">
        <v>18</v>
      </c>
      <c r="N343">
        <v>0</v>
      </c>
      <c r="O343">
        <v>42</v>
      </c>
      <c r="P343">
        <v>2</v>
      </c>
      <c r="Q343">
        <v>4</v>
      </c>
      <c r="R343">
        <v>0</v>
      </c>
      <c r="S343">
        <v>6</v>
      </c>
      <c r="T343">
        <v>7</v>
      </c>
      <c r="U343">
        <v>1</v>
      </c>
      <c r="V343">
        <v>0.26800000000000002</v>
      </c>
      <c r="W343">
        <v>0.29699999999999999</v>
      </c>
      <c r="X343" s="1">
        <v>0.29199999999999998</v>
      </c>
      <c r="Y343" s="1">
        <v>0.63500000000000001</v>
      </c>
      <c r="Z343" s="1">
        <v>0.438</v>
      </c>
      <c r="AA343" s="1">
        <v>0.66700000000000004</v>
      </c>
      <c r="AB343" s="1">
        <v>0.91700000000000004</v>
      </c>
      <c r="AC343" s="1">
        <v>0.82099999999999995</v>
      </c>
      <c r="AD343" s="1">
        <v>0.42599999999999999</v>
      </c>
      <c r="AE343" s="1">
        <v>0.66500000000000004</v>
      </c>
      <c r="AF343" s="1">
        <v>7.8E-2</v>
      </c>
      <c r="AG343" s="1">
        <v>7.6999999999999999E-2</v>
      </c>
      <c r="AH343" s="1">
        <v>0.18</v>
      </c>
      <c r="AI343" s="1">
        <v>0.10299999999999999</v>
      </c>
      <c r="AJ343" s="1">
        <v>8.6458294863393279E-2</v>
      </c>
      <c r="AK343" s="1">
        <v>0.18423068056539338</v>
      </c>
      <c r="AL343" s="1">
        <v>9.77723857020001E-2</v>
      </c>
      <c r="AM343" s="1">
        <f>Table4[[#This Row],[Diff]]-Table4[[#This Row],[xDiff]]</f>
        <v>5.2276142979998941E-3</v>
      </c>
    </row>
    <row r="344" spans="1:39" x14ac:dyDescent="0.25">
      <c r="A344" t="s">
        <v>559</v>
      </c>
      <c r="B344" t="s">
        <v>58</v>
      </c>
      <c r="C344">
        <v>21</v>
      </c>
      <c r="D344">
        <v>46</v>
      </c>
      <c r="E344">
        <v>49</v>
      </c>
      <c r="F344">
        <v>7</v>
      </c>
      <c r="G344">
        <v>6</v>
      </c>
      <c r="H344">
        <v>1</v>
      </c>
      <c r="I344">
        <v>0</v>
      </c>
      <c r="J344">
        <v>0</v>
      </c>
      <c r="K344">
        <v>3</v>
      </c>
      <c r="L344">
        <v>1</v>
      </c>
      <c r="M344">
        <v>2</v>
      </c>
      <c r="N344">
        <v>0</v>
      </c>
      <c r="O344">
        <v>9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0.152</v>
      </c>
      <c r="W344">
        <v>0.16200000000000001</v>
      </c>
      <c r="X344" s="1">
        <v>0.39</v>
      </c>
      <c r="Y344" s="1">
        <v>0.68700000000000006</v>
      </c>
      <c r="Z344" s="1">
        <v>0.52100000000000002</v>
      </c>
      <c r="AA344" s="1">
        <v>0.70699999999999996</v>
      </c>
      <c r="AB344" s="1">
        <v>0.89500000000000002</v>
      </c>
      <c r="AC344" s="1">
        <v>0.81599999999999995</v>
      </c>
      <c r="AD344" s="1">
        <v>0.441</v>
      </c>
      <c r="AE344" s="1">
        <v>0.65300000000000002</v>
      </c>
      <c r="AF344" s="1">
        <v>9.6000000000000002E-2</v>
      </c>
      <c r="AG344" s="1">
        <v>4.1000000000000002E-2</v>
      </c>
      <c r="AH344" s="1">
        <v>0.184</v>
      </c>
      <c r="AI344" s="1">
        <v>0.14299999999999999</v>
      </c>
      <c r="AJ344" s="1">
        <v>3.653464474056068E-2</v>
      </c>
      <c r="AK344" s="1">
        <v>0.1745975124405369</v>
      </c>
      <c r="AL344" s="1">
        <v>0.13806286769997622</v>
      </c>
      <c r="AM344" s="1">
        <f>Table4[[#This Row],[Diff]]-Table4[[#This Row],[xDiff]]</f>
        <v>4.9371323000237666E-3</v>
      </c>
    </row>
    <row r="345" spans="1:39" x14ac:dyDescent="0.25">
      <c r="A345" t="s">
        <v>374</v>
      </c>
      <c r="B345" t="s">
        <v>92</v>
      </c>
      <c r="C345">
        <v>57</v>
      </c>
      <c r="D345">
        <v>199</v>
      </c>
      <c r="E345">
        <v>217</v>
      </c>
      <c r="F345">
        <v>53</v>
      </c>
      <c r="G345">
        <v>37</v>
      </c>
      <c r="H345">
        <v>10</v>
      </c>
      <c r="I345">
        <v>1</v>
      </c>
      <c r="J345">
        <v>5</v>
      </c>
      <c r="K345">
        <v>29</v>
      </c>
      <c r="L345">
        <v>29</v>
      </c>
      <c r="M345">
        <v>18</v>
      </c>
      <c r="N345">
        <v>0</v>
      </c>
      <c r="O345">
        <v>46</v>
      </c>
      <c r="P345">
        <v>0</v>
      </c>
      <c r="Q345">
        <v>0</v>
      </c>
      <c r="R345">
        <v>0</v>
      </c>
      <c r="S345">
        <v>3</v>
      </c>
      <c r="T345">
        <v>4</v>
      </c>
      <c r="U345">
        <v>0</v>
      </c>
      <c r="V345">
        <v>0.26600000000000001</v>
      </c>
      <c r="W345">
        <v>0.318</v>
      </c>
      <c r="X345" s="1">
        <v>0.318</v>
      </c>
      <c r="Y345" s="1">
        <v>0.72299999999999998</v>
      </c>
      <c r="Z345" s="1">
        <v>0.48</v>
      </c>
      <c r="AA345" s="1">
        <v>0.67300000000000004</v>
      </c>
      <c r="AB345" s="1">
        <v>0.8</v>
      </c>
      <c r="AC345" s="1">
        <v>0.749</v>
      </c>
      <c r="AD345" s="1">
        <v>0.39900000000000002</v>
      </c>
      <c r="AE345" s="1">
        <v>0.59</v>
      </c>
      <c r="AF345" s="1">
        <v>0.12</v>
      </c>
      <c r="AG345" s="1">
        <v>8.3000000000000004E-2</v>
      </c>
      <c r="AH345" s="1">
        <v>0.21199999999999999</v>
      </c>
      <c r="AI345" s="1">
        <v>0.129</v>
      </c>
      <c r="AJ345" s="1">
        <v>0.1006580416834814</v>
      </c>
      <c r="AK345" s="1">
        <v>0.22514692643364359</v>
      </c>
      <c r="AL345" s="1">
        <v>0.12448888475016219</v>
      </c>
      <c r="AM345" s="1">
        <f>Table4[[#This Row],[Diff]]-Table4[[#This Row],[xDiff]]</f>
        <v>4.5111152498378132E-3</v>
      </c>
    </row>
    <row r="346" spans="1:39" x14ac:dyDescent="0.25">
      <c r="A346" t="s">
        <v>1679</v>
      </c>
      <c r="B346" t="s">
        <v>64</v>
      </c>
      <c r="C346">
        <v>15</v>
      </c>
      <c r="D346">
        <v>30</v>
      </c>
      <c r="E346">
        <v>34</v>
      </c>
      <c r="F346">
        <v>6</v>
      </c>
      <c r="G346">
        <v>5</v>
      </c>
      <c r="H346">
        <v>1</v>
      </c>
      <c r="I346">
        <v>0</v>
      </c>
      <c r="J346">
        <v>0</v>
      </c>
      <c r="K346">
        <v>4</v>
      </c>
      <c r="L346">
        <v>1</v>
      </c>
      <c r="M346">
        <v>2</v>
      </c>
      <c r="N346">
        <v>0</v>
      </c>
      <c r="O346">
        <v>11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0.2</v>
      </c>
      <c r="W346">
        <v>0.22900000000000001</v>
      </c>
      <c r="X346" s="1">
        <v>0.30299999999999999</v>
      </c>
      <c r="Y346" s="1">
        <v>0.74</v>
      </c>
      <c r="Z346" s="1">
        <v>0.51700000000000002</v>
      </c>
      <c r="AA346" s="1">
        <v>0.69599999999999995</v>
      </c>
      <c r="AB346" s="1">
        <v>0.75900000000000001</v>
      </c>
      <c r="AC346" s="1">
        <v>0.74</v>
      </c>
      <c r="AD346" s="1">
        <v>0.49</v>
      </c>
      <c r="AE346" s="1">
        <v>0.67600000000000005</v>
      </c>
      <c r="AF346" s="1">
        <v>0.13400000000000001</v>
      </c>
      <c r="AG346" s="1">
        <v>5.8999999999999997E-2</v>
      </c>
      <c r="AH346" s="1">
        <v>0.32400000000000001</v>
      </c>
      <c r="AI346" s="1">
        <v>0.26500000000000001</v>
      </c>
      <c r="AJ346" s="1">
        <v>1.6108376159438047E-2</v>
      </c>
      <c r="AK346" s="1">
        <v>0.27660060418600874</v>
      </c>
      <c r="AL346" s="1">
        <v>0.26049222802657068</v>
      </c>
      <c r="AM346" s="1">
        <f>Table4[[#This Row],[Diff]]-Table4[[#This Row],[xDiff]]</f>
        <v>4.5077719734293309E-3</v>
      </c>
    </row>
    <row r="347" spans="1:39" x14ac:dyDescent="0.25">
      <c r="A347" t="s">
        <v>757</v>
      </c>
      <c r="B347" t="s">
        <v>44</v>
      </c>
      <c r="C347">
        <v>7</v>
      </c>
      <c r="D347">
        <v>17</v>
      </c>
      <c r="E347">
        <v>19</v>
      </c>
      <c r="F347">
        <v>3</v>
      </c>
      <c r="G347">
        <v>3</v>
      </c>
      <c r="H347">
        <v>0</v>
      </c>
      <c r="I347">
        <v>0</v>
      </c>
      <c r="J347">
        <v>0</v>
      </c>
      <c r="K347">
        <v>1</v>
      </c>
      <c r="L347">
        <v>2</v>
      </c>
      <c r="M347">
        <v>1</v>
      </c>
      <c r="N347">
        <v>0</v>
      </c>
      <c r="O347">
        <v>6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0.17599999999999999</v>
      </c>
      <c r="W347">
        <v>0.17599999999999999</v>
      </c>
      <c r="X347" s="1">
        <v>0.29199999999999998</v>
      </c>
      <c r="Y347" s="1">
        <v>0.64900000000000002</v>
      </c>
      <c r="Z347" s="1">
        <v>0.44700000000000001</v>
      </c>
      <c r="AA347" s="1">
        <v>0.35699999999999998</v>
      </c>
      <c r="AB347" s="1">
        <v>0.79200000000000004</v>
      </c>
      <c r="AC347" s="1">
        <v>0.63200000000000001</v>
      </c>
      <c r="AD347" s="1">
        <v>0.435</v>
      </c>
      <c r="AE347" s="1">
        <v>0.63200000000000001</v>
      </c>
      <c r="AF347" s="1">
        <v>0.16500000000000001</v>
      </c>
      <c r="AG347" s="1">
        <v>5.2999999999999999E-2</v>
      </c>
      <c r="AH347" s="1">
        <v>0.316</v>
      </c>
      <c r="AI347" s="1">
        <v>0.26300000000000001</v>
      </c>
      <c r="AJ347" s="1">
        <v>9.4373542491094031E-2</v>
      </c>
      <c r="AK347" s="1">
        <v>0.35322092734267396</v>
      </c>
      <c r="AL347" s="1">
        <v>0.25884738485157993</v>
      </c>
      <c r="AM347" s="1">
        <f>Table4[[#This Row],[Diff]]-Table4[[#This Row],[xDiff]]</f>
        <v>4.1526151484200802E-3</v>
      </c>
    </row>
    <row r="348" spans="1:39" x14ac:dyDescent="0.25">
      <c r="A348" t="s">
        <v>210</v>
      </c>
      <c r="B348" t="s">
        <v>117</v>
      </c>
      <c r="C348">
        <v>60</v>
      </c>
      <c r="D348">
        <v>236</v>
      </c>
      <c r="E348">
        <v>266</v>
      </c>
      <c r="F348">
        <v>61</v>
      </c>
      <c r="G348">
        <v>40</v>
      </c>
      <c r="H348">
        <v>13</v>
      </c>
      <c r="I348">
        <v>0</v>
      </c>
      <c r="J348">
        <v>8</v>
      </c>
      <c r="K348">
        <v>30</v>
      </c>
      <c r="L348">
        <v>27</v>
      </c>
      <c r="M348">
        <v>24</v>
      </c>
      <c r="N348">
        <v>2</v>
      </c>
      <c r="O348">
        <v>41</v>
      </c>
      <c r="P348">
        <v>4</v>
      </c>
      <c r="Q348">
        <v>2</v>
      </c>
      <c r="R348">
        <v>0</v>
      </c>
      <c r="S348">
        <v>8</v>
      </c>
      <c r="T348">
        <v>6</v>
      </c>
      <c r="U348">
        <v>2</v>
      </c>
      <c r="V348">
        <v>0.25800000000000001</v>
      </c>
      <c r="W348">
        <v>0.32400000000000001</v>
      </c>
      <c r="X348" s="1">
        <v>0.34300000000000003</v>
      </c>
      <c r="Y348" s="1">
        <v>0.71599999999999997</v>
      </c>
      <c r="Z348" s="1">
        <v>0.48599999999999999</v>
      </c>
      <c r="AA348" s="1">
        <v>0.70299999999999996</v>
      </c>
      <c r="AB348" s="1">
        <v>0.88900000000000001</v>
      </c>
      <c r="AC348" s="1">
        <v>0.80800000000000005</v>
      </c>
      <c r="AD348" s="1">
        <v>0.38400000000000001</v>
      </c>
      <c r="AE348" s="1">
        <v>0.56799999999999995</v>
      </c>
      <c r="AF348" s="1">
        <v>9.2999999999999999E-2</v>
      </c>
      <c r="AG348" s="1">
        <v>0.09</v>
      </c>
      <c r="AH348" s="1">
        <v>0.154</v>
      </c>
      <c r="AI348" s="1">
        <v>6.4000000000000001E-2</v>
      </c>
      <c r="AJ348" s="1">
        <v>9.7942044962344321E-2</v>
      </c>
      <c r="AK348" s="1">
        <v>0.15790993864758129</v>
      </c>
      <c r="AL348" s="1">
        <v>5.9967893685236973E-2</v>
      </c>
      <c r="AM348" s="1">
        <f>Table4[[#This Row],[Diff]]-Table4[[#This Row],[xDiff]]</f>
        <v>4.0321063147630287E-3</v>
      </c>
    </row>
    <row r="349" spans="1:39" x14ac:dyDescent="0.25">
      <c r="A349" t="s">
        <v>144</v>
      </c>
      <c r="B349" t="s">
        <v>135</v>
      </c>
      <c r="C349">
        <v>16</v>
      </c>
      <c r="D349">
        <v>38</v>
      </c>
      <c r="E349">
        <v>42</v>
      </c>
      <c r="F349">
        <v>8</v>
      </c>
      <c r="G349">
        <v>3</v>
      </c>
      <c r="H349">
        <v>3</v>
      </c>
      <c r="I349">
        <v>0</v>
      </c>
      <c r="J349">
        <v>2</v>
      </c>
      <c r="K349">
        <v>7</v>
      </c>
      <c r="L349">
        <v>7</v>
      </c>
      <c r="M349">
        <v>4</v>
      </c>
      <c r="N349">
        <v>0</v>
      </c>
      <c r="O349">
        <v>4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0</v>
      </c>
      <c r="V349">
        <v>0.21099999999999999</v>
      </c>
      <c r="W349">
        <v>0.312</v>
      </c>
      <c r="X349" s="1">
        <v>0.28000000000000003</v>
      </c>
      <c r="Y349" s="1">
        <v>0.84699999999999998</v>
      </c>
      <c r="Z349" s="1">
        <v>0.51700000000000002</v>
      </c>
      <c r="AA349" s="1">
        <v>0.53600000000000003</v>
      </c>
      <c r="AB349" s="1">
        <v>0.93400000000000005</v>
      </c>
      <c r="AC349" s="1">
        <v>0.80900000000000005</v>
      </c>
      <c r="AD349" s="1">
        <v>0.41899999999999998</v>
      </c>
      <c r="AE349" s="1">
        <v>0.52400000000000002</v>
      </c>
      <c r="AF349" s="1">
        <v>9.9000000000000005E-2</v>
      </c>
      <c r="AG349" s="1">
        <v>9.5000000000000001E-2</v>
      </c>
      <c r="AH349" s="1">
        <v>9.5000000000000001E-2</v>
      </c>
      <c r="AI349" s="1">
        <v>0</v>
      </c>
      <c r="AJ349" s="1">
        <v>0.11579047782098828</v>
      </c>
      <c r="AK349" s="1">
        <v>0.11180722569744296</v>
      </c>
      <c r="AL349" s="1">
        <v>-3.9832521235453194E-3</v>
      </c>
      <c r="AM349" s="1">
        <f>Table4[[#This Row],[Diff]]-Table4[[#This Row],[xDiff]]</f>
        <v>3.9832521235453194E-3</v>
      </c>
    </row>
    <row r="350" spans="1:39" x14ac:dyDescent="0.25">
      <c r="A350" t="s">
        <v>177</v>
      </c>
      <c r="B350" t="s">
        <v>110</v>
      </c>
      <c r="C350">
        <v>57</v>
      </c>
      <c r="D350">
        <v>190</v>
      </c>
      <c r="E350">
        <v>209</v>
      </c>
      <c r="F350">
        <v>45</v>
      </c>
      <c r="G350">
        <v>21</v>
      </c>
      <c r="H350">
        <v>8</v>
      </c>
      <c r="I350">
        <v>0</v>
      </c>
      <c r="J350">
        <v>16</v>
      </c>
      <c r="K350">
        <v>34</v>
      </c>
      <c r="L350">
        <v>33</v>
      </c>
      <c r="M350">
        <v>15</v>
      </c>
      <c r="N350">
        <v>0</v>
      </c>
      <c r="O350">
        <v>54</v>
      </c>
      <c r="P350">
        <v>3</v>
      </c>
      <c r="Q350">
        <v>1</v>
      </c>
      <c r="R350">
        <v>0</v>
      </c>
      <c r="S350">
        <v>2</v>
      </c>
      <c r="T350">
        <v>0</v>
      </c>
      <c r="U350">
        <v>0</v>
      </c>
      <c r="V350">
        <v>0.23699999999999999</v>
      </c>
      <c r="W350">
        <v>0.34799999999999998</v>
      </c>
      <c r="X350" s="1">
        <v>0.35099999999999998</v>
      </c>
      <c r="Y350" s="1">
        <v>0.67800000000000005</v>
      </c>
      <c r="Z350" s="1">
        <v>0.49</v>
      </c>
      <c r="AA350" s="1">
        <v>0.59599999999999997</v>
      </c>
      <c r="AB350" s="1">
        <v>0.84799999999999998</v>
      </c>
      <c r="AC350" s="1">
        <v>0.74399999999999999</v>
      </c>
      <c r="AD350" s="1">
        <v>0.42499999999999999</v>
      </c>
      <c r="AE350" s="1">
        <v>0.65100000000000002</v>
      </c>
      <c r="AF350" s="1">
        <v>0.125</v>
      </c>
      <c r="AG350" s="1">
        <v>7.1999999999999995E-2</v>
      </c>
      <c r="AH350" s="1">
        <v>0.25800000000000001</v>
      </c>
      <c r="AI350" s="1">
        <v>0.186</v>
      </c>
      <c r="AJ350" s="1">
        <v>6.186493005100864E-2</v>
      </c>
      <c r="AK350" s="1">
        <v>0.24399890840076757</v>
      </c>
      <c r="AL350" s="1">
        <v>0.18213397834975892</v>
      </c>
      <c r="AM350" s="1">
        <f>Table4[[#This Row],[Diff]]-Table4[[#This Row],[xDiff]]</f>
        <v>3.8660216502410805E-3</v>
      </c>
    </row>
    <row r="351" spans="1:39" x14ac:dyDescent="0.25">
      <c r="A351" t="s">
        <v>537</v>
      </c>
      <c r="B351" t="s">
        <v>46</v>
      </c>
      <c r="C351">
        <v>25</v>
      </c>
      <c r="D351">
        <v>58</v>
      </c>
      <c r="E351">
        <v>63</v>
      </c>
      <c r="F351">
        <v>10</v>
      </c>
      <c r="G351">
        <v>8</v>
      </c>
      <c r="H351">
        <v>2</v>
      </c>
      <c r="I351">
        <v>0</v>
      </c>
      <c r="J351">
        <v>0</v>
      </c>
      <c r="K351">
        <v>6</v>
      </c>
      <c r="L351">
        <v>2</v>
      </c>
      <c r="M351">
        <v>4</v>
      </c>
      <c r="N351">
        <v>0</v>
      </c>
      <c r="O351">
        <v>28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0</v>
      </c>
      <c r="V351">
        <v>0.17199999999999999</v>
      </c>
      <c r="W351">
        <v>0.19900000000000001</v>
      </c>
      <c r="X351" s="1">
        <v>0.35599999999999998</v>
      </c>
      <c r="Y351" s="1">
        <v>0.65500000000000003</v>
      </c>
      <c r="Z351" s="1">
        <v>0.49</v>
      </c>
      <c r="AA351" s="1">
        <v>0.39600000000000002</v>
      </c>
      <c r="AB351" s="1">
        <v>0.69399999999999995</v>
      </c>
      <c r="AC351" s="1">
        <v>0.57499999999999996</v>
      </c>
      <c r="AD351" s="1">
        <v>0.44900000000000001</v>
      </c>
      <c r="AE351" s="1">
        <v>0.76200000000000001</v>
      </c>
      <c r="AF351" s="1">
        <v>0.20799999999999999</v>
      </c>
      <c r="AG351" s="1">
        <v>6.3E-2</v>
      </c>
      <c r="AH351" s="1">
        <v>0.44400000000000001</v>
      </c>
      <c r="AI351" s="1">
        <v>0.38100000000000001</v>
      </c>
      <c r="AJ351" s="1">
        <v>4.7371088553470581E-2</v>
      </c>
      <c r="AK351" s="1">
        <v>0.42456531958838784</v>
      </c>
      <c r="AL351" s="1">
        <v>0.37719423103491723</v>
      </c>
      <c r="AM351" s="1">
        <f>Table4[[#This Row],[Diff]]-Table4[[#This Row],[xDiff]]</f>
        <v>3.8057689650827786E-3</v>
      </c>
    </row>
    <row r="352" spans="1:39" x14ac:dyDescent="0.25">
      <c r="A352" t="s">
        <v>299</v>
      </c>
      <c r="B352" t="s">
        <v>38</v>
      </c>
      <c r="C352">
        <v>27</v>
      </c>
      <c r="D352">
        <v>80</v>
      </c>
      <c r="E352">
        <v>92</v>
      </c>
      <c r="F352">
        <v>15</v>
      </c>
      <c r="G352">
        <v>4</v>
      </c>
      <c r="H352">
        <v>9</v>
      </c>
      <c r="I352">
        <v>0</v>
      </c>
      <c r="J352">
        <v>2</v>
      </c>
      <c r="K352">
        <v>8</v>
      </c>
      <c r="L352">
        <v>9</v>
      </c>
      <c r="M352">
        <v>12</v>
      </c>
      <c r="N352">
        <v>0</v>
      </c>
      <c r="O352">
        <v>33</v>
      </c>
      <c r="P352">
        <v>0</v>
      </c>
      <c r="Q352">
        <v>0</v>
      </c>
      <c r="R352">
        <v>0</v>
      </c>
      <c r="S352">
        <v>2</v>
      </c>
      <c r="T352">
        <v>0</v>
      </c>
      <c r="U352">
        <v>0</v>
      </c>
      <c r="V352">
        <v>0.188</v>
      </c>
      <c r="W352">
        <v>0.29399999999999998</v>
      </c>
      <c r="X352" s="1">
        <v>0.25800000000000001</v>
      </c>
      <c r="Y352" s="1">
        <v>0.64200000000000002</v>
      </c>
      <c r="Z352" s="1">
        <v>0.42099999999999999</v>
      </c>
      <c r="AA352" s="1">
        <v>0.6</v>
      </c>
      <c r="AB352" s="1">
        <v>0.69399999999999995</v>
      </c>
      <c r="AC352" s="1">
        <v>0.66100000000000003</v>
      </c>
      <c r="AD352" s="1">
        <v>0.42599999999999999</v>
      </c>
      <c r="AE352" s="1">
        <v>0.53300000000000003</v>
      </c>
      <c r="AF352" s="1">
        <v>0.14299999999999999</v>
      </c>
      <c r="AG352" s="1">
        <v>0.13</v>
      </c>
      <c r="AH352" s="1">
        <v>0.35899999999999999</v>
      </c>
      <c r="AI352" s="1">
        <v>0.22899999999999998</v>
      </c>
      <c r="AJ352" s="1">
        <v>0.11662484906074376</v>
      </c>
      <c r="AK352" s="1">
        <v>0.34248970669506229</v>
      </c>
      <c r="AL352" s="1">
        <v>0.22586485763431852</v>
      </c>
      <c r="AM352" s="1">
        <f>Table4[[#This Row],[Diff]]-Table4[[#This Row],[xDiff]]</f>
        <v>3.1351423656814648E-3</v>
      </c>
    </row>
    <row r="353" spans="1:39" x14ac:dyDescent="0.25">
      <c r="A353" t="s">
        <v>281</v>
      </c>
      <c r="B353" t="s">
        <v>92</v>
      </c>
      <c r="C353">
        <v>26</v>
      </c>
      <c r="D353">
        <v>72</v>
      </c>
      <c r="E353">
        <v>81</v>
      </c>
      <c r="F353">
        <v>12</v>
      </c>
      <c r="G353">
        <v>6</v>
      </c>
      <c r="H353">
        <v>5</v>
      </c>
      <c r="I353">
        <v>0</v>
      </c>
      <c r="J353">
        <v>1</v>
      </c>
      <c r="K353">
        <v>6</v>
      </c>
      <c r="L353">
        <v>7</v>
      </c>
      <c r="M353">
        <v>8</v>
      </c>
      <c r="N353">
        <v>0</v>
      </c>
      <c r="O353">
        <v>18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0</v>
      </c>
      <c r="V353">
        <v>0.16700000000000001</v>
      </c>
      <c r="W353">
        <v>0.23499999999999999</v>
      </c>
      <c r="X353" s="1">
        <v>0.32400000000000001</v>
      </c>
      <c r="Y353" s="1">
        <v>0.61699999999999999</v>
      </c>
      <c r="Z353" s="1">
        <v>0.45100000000000001</v>
      </c>
      <c r="AA353" s="1">
        <v>0.71399999999999997</v>
      </c>
      <c r="AB353" s="1">
        <v>0.878</v>
      </c>
      <c r="AC353" s="1">
        <v>0.81200000000000006</v>
      </c>
      <c r="AD353" s="1">
        <v>0.435</v>
      </c>
      <c r="AE353" s="1">
        <v>0.61699999999999999</v>
      </c>
      <c r="AF353" s="1">
        <v>8.5000000000000006E-2</v>
      </c>
      <c r="AG353" s="1">
        <v>9.9000000000000005E-2</v>
      </c>
      <c r="AH353" s="1">
        <v>0.222</v>
      </c>
      <c r="AI353" s="1">
        <v>0.123</v>
      </c>
      <c r="AJ353" s="1">
        <v>7.3609873963936923E-2</v>
      </c>
      <c r="AK353" s="1">
        <v>0.19358875518416269</v>
      </c>
      <c r="AL353" s="1">
        <v>0.11997888122022576</v>
      </c>
      <c r="AM353" s="1">
        <f>Table4[[#This Row],[Diff]]-Table4[[#This Row],[xDiff]]</f>
        <v>3.0211187797742345E-3</v>
      </c>
    </row>
    <row r="354" spans="1:39" x14ac:dyDescent="0.25">
      <c r="A354" t="s">
        <v>198</v>
      </c>
      <c r="B354" t="s">
        <v>83</v>
      </c>
      <c r="C354">
        <v>41</v>
      </c>
      <c r="D354">
        <v>123</v>
      </c>
      <c r="E354">
        <v>140</v>
      </c>
      <c r="F354">
        <v>25</v>
      </c>
      <c r="G354">
        <v>17</v>
      </c>
      <c r="H354">
        <v>5</v>
      </c>
      <c r="I354">
        <v>0</v>
      </c>
      <c r="J354">
        <v>3</v>
      </c>
      <c r="K354">
        <v>10</v>
      </c>
      <c r="L354">
        <v>12</v>
      </c>
      <c r="M354">
        <v>14</v>
      </c>
      <c r="N354">
        <v>1</v>
      </c>
      <c r="O354">
        <v>42</v>
      </c>
      <c r="P354">
        <v>3</v>
      </c>
      <c r="Q354">
        <v>0</v>
      </c>
      <c r="R354">
        <v>0</v>
      </c>
      <c r="S354">
        <v>2</v>
      </c>
      <c r="T354">
        <v>1</v>
      </c>
      <c r="U354">
        <v>0</v>
      </c>
      <c r="V354">
        <v>0.20300000000000001</v>
      </c>
      <c r="W354">
        <v>0.27600000000000002</v>
      </c>
      <c r="X354" s="1">
        <v>0.35099999999999998</v>
      </c>
      <c r="Y354" s="1">
        <v>0.68100000000000005</v>
      </c>
      <c r="Z354" s="1">
        <v>0.48399999999999999</v>
      </c>
      <c r="AA354" s="1">
        <v>0.57899999999999996</v>
      </c>
      <c r="AB354" s="1">
        <v>0.81899999999999995</v>
      </c>
      <c r="AC354" s="1">
        <v>0.71499999999999997</v>
      </c>
      <c r="AD354" s="1">
        <v>0.40500000000000003</v>
      </c>
      <c r="AE354" s="1">
        <v>0.67100000000000004</v>
      </c>
      <c r="AF354" s="1">
        <v>0.13800000000000001</v>
      </c>
      <c r="AG354" s="1">
        <v>0.1</v>
      </c>
      <c r="AH354" s="1">
        <v>0.3</v>
      </c>
      <c r="AI354" s="1">
        <v>0.19999999999999998</v>
      </c>
      <c r="AJ354" s="1">
        <v>7.4063280860061143E-2</v>
      </c>
      <c r="AK354" s="1">
        <v>0.27109187569193499</v>
      </c>
      <c r="AL354" s="1">
        <v>0.19702859483187385</v>
      </c>
      <c r="AM354" s="1">
        <f>Table4[[#This Row],[Diff]]-Table4[[#This Row],[xDiff]]</f>
        <v>2.9714051681261344E-3</v>
      </c>
    </row>
    <row r="355" spans="1:39" x14ac:dyDescent="0.25">
      <c r="A355" t="s">
        <v>613</v>
      </c>
      <c r="B355" t="s">
        <v>38</v>
      </c>
      <c r="C355">
        <v>31</v>
      </c>
      <c r="D355">
        <v>32</v>
      </c>
      <c r="E355">
        <v>36</v>
      </c>
      <c r="F355">
        <v>4</v>
      </c>
      <c r="G355">
        <v>3</v>
      </c>
      <c r="H355">
        <v>0</v>
      </c>
      <c r="I355">
        <v>0</v>
      </c>
      <c r="J355">
        <v>1</v>
      </c>
      <c r="K355">
        <v>10</v>
      </c>
      <c r="L355">
        <v>2</v>
      </c>
      <c r="M355">
        <v>2</v>
      </c>
      <c r="N355">
        <v>0</v>
      </c>
      <c r="O355">
        <v>7</v>
      </c>
      <c r="P355">
        <v>0</v>
      </c>
      <c r="Q355">
        <v>1</v>
      </c>
      <c r="R355">
        <v>1</v>
      </c>
      <c r="S355">
        <v>0</v>
      </c>
      <c r="T355">
        <v>6</v>
      </c>
      <c r="U355">
        <v>2</v>
      </c>
      <c r="V355">
        <v>0.125</v>
      </c>
      <c r="W355">
        <v>0.17199999999999999</v>
      </c>
      <c r="X355" s="1">
        <v>0.39100000000000001</v>
      </c>
      <c r="Y355" s="1">
        <v>0.86799999999999999</v>
      </c>
      <c r="Z355" s="1">
        <v>0.60699999999999998</v>
      </c>
      <c r="AA355" s="1">
        <v>0.8</v>
      </c>
      <c r="AB355" s="1">
        <v>0.84799999999999998</v>
      </c>
      <c r="AC355" s="1">
        <v>0.83099999999999996</v>
      </c>
      <c r="AD355" s="1">
        <v>0.45300000000000001</v>
      </c>
      <c r="AE355" s="1">
        <v>0.66700000000000004</v>
      </c>
      <c r="AF355" s="1">
        <v>0.10299999999999999</v>
      </c>
      <c r="AG355" s="1">
        <v>5.6000000000000001E-2</v>
      </c>
      <c r="AH355" s="1">
        <v>0.19400000000000001</v>
      </c>
      <c r="AI355" s="1">
        <v>0.13800000000000001</v>
      </c>
      <c r="AJ355" s="1">
        <v>9.2220409851811944E-3</v>
      </c>
      <c r="AK355" s="1">
        <v>0.14468478830615061</v>
      </c>
      <c r="AL355" s="1">
        <v>0.13546274732096941</v>
      </c>
      <c r="AM355" s="1">
        <f>Table4[[#This Row],[Diff]]-Table4[[#This Row],[xDiff]]</f>
        <v>2.5372526790305994E-3</v>
      </c>
    </row>
    <row r="356" spans="1:39" x14ac:dyDescent="0.25">
      <c r="A356" t="s">
        <v>240</v>
      </c>
      <c r="B356" t="s">
        <v>92</v>
      </c>
      <c r="C356">
        <v>54</v>
      </c>
      <c r="D356">
        <v>203</v>
      </c>
      <c r="E356">
        <v>222</v>
      </c>
      <c r="F356">
        <v>43</v>
      </c>
      <c r="G356">
        <v>29</v>
      </c>
      <c r="H356">
        <v>7</v>
      </c>
      <c r="I356">
        <v>3</v>
      </c>
      <c r="J356">
        <v>4</v>
      </c>
      <c r="K356">
        <v>22</v>
      </c>
      <c r="L356">
        <v>20</v>
      </c>
      <c r="M356">
        <v>15</v>
      </c>
      <c r="N356">
        <v>4</v>
      </c>
      <c r="O356">
        <v>41</v>
      </c>
      <c r="P356">
        <v>2</v>
      </c>
      <c r="Q356">
        <v>2</v>
      </c>
      <c r="R356">
        <v>0</v>
      </c>
      <c r="S356">
        <v>5</v>
      </c>
      <c r="T356">
        <v>1</v>
      </c>
      <c r="U356">
        <v>0</v>
      </c>
      <c r="V356">
        <v>0.21199999999999999</v>
      </c>
      <c r="W356">
        <v>0.25700000000000001</v>
      </c>
      <c r="X356" s="1">
        <v>0.36899999999999999</v>
      </c>
      <c r="Y356" s="1">
        <v>0.72199999999999998</v>
      </c>
      <c r="Z356" s="1">
        <v>0.51300000000000001</v>
      </c>
      <c r="AA356" s="1">
        <v>0.66700000000000004</v>
      </c>
      <c r="AB356" s="1">
        <v>0.89100000000000001</v>
      </c>
      <c r="AC356" s="1">
        <v>0.79600000000000004</v>
      </c>
      <c r="AD356" s="1">
        <v>0.40799999999999997</v>
      </c>
      <c r="AE356" s="1">
        <v>0.64</v>
      </c>
      <c r="AF356" s="1">
        <v>0.105</v>
      </c>
      <c r="AG356" s="1">
        <v>6.8000000000000005E-2</v>
      </c>
      <c r="AH356" s="1">
        <v>0.185</v>
      </c>
      <c r="AI356" s="1">
        <v>0.11699999999999999</v>
      </c>
      <c r="AJ356" s="1">
        <v>6.3966608289166532E-2</v>
      </c>
      <c r="AK356" s="1">
        <v>0.17852929398524323</v>
      </c>
      <c r="AL356" s="1">
        <v>0.11456268569607669</v>
      </c>
      <c r="AM356" s="1">
        <f>Table4[[#This Row],[Diff]]-Table4[[#This Row],[xDiff]]</f>
        <v>2.4373143039232992E-3</v>
      </c>
    </row>
    <row r="357" spans="1:39" x14ac:dyDescent="0.25">
      <c r="A357" t="s">
        <v>352</v>
      </c>
      <c r="B357" t="s">
        <v>68</v>
      </c>
      <c r="C357">
        <v>49</v>
      </c>
      <c r="D357">
        <v>207</v>
      </c>
      <c r="E357">
        <v>230</v>
      </c>
      <c r="F357">
        <v>66</v>
      </c>
      <c r="G357">
        <v>50</v>
      </c>
      <c r="H357">
        <v>13</v>
      </c>
      <c r="I357">
        <v>0</v>
      </c>
      <c r="J357">
        <v>3</v>
      </c>
      <c r="K357">
        <v>31</v>
      </c>
      <c r="L357">
        <v>18</v>
      </c>
      <c r="M357">
        <v>20</v>
      </c>
      <c r="N357">
        <v>0</v>
      </c>
      <c r="O357">
        <v>25</v>
      </c>
      <c r="P357">
        <v>0</v>
      </c>
      <c r="Q357">
        <v>2</v>
      </c>
      <c r="R357">
        <v>1</v>
      </c>
      <c r="S357">
        <v>4</v>
      </c>
      <c r="T357">
        <v>2</v>
      </c>
      <c r="U357">
        <v>1</v>
      </c>
      <c r="V357">
        <v>0.31900000000000001</v>
      </c>
      <c r="W357">
        <v>0.35</v>
      </c>
      <c r="X357" s="1">
        <v>0.27</v>
      </c>
      <c r="Y357" s="1">
        <v>0.49299999999999999</v>
      </c>
      <c r="Z357" s="1">
        <v>0.371</v>
      </c>
      <c r="AA357" s="1">
        <v>0.85799999999999998</v>
      </c>
      <c r="AB357" s="1">
        <v>0.96</v>
      </c>
      <c r="AC357" s="1">
        <v>0.92</v>
      </c>
      <c r="AD357" s="1">
        <v>0.45300000000000001</v>
      </c>
      <c r="AE357" s="1">
        <v>0.58299999999999996</v>
      </c>
      <c r="AF357" s="1">
        <v>0.03</v>
      </c>
      <c r="AG357" s="1">
        <v>8.6999999999999994E-2</v>
      </c>
      <c r="AH357" s="1">
        <v>0.109</v>
      </c>
      <c r="AI357" s="1">
        <v>2.2000000000000006E-2</v>
      </c>
      <c r="AJ357" s="1">
        <v>8.7414402699910368E-2</v>
      </c>
      <c r="AK357" s="1">
        <v>0.10731146714425303</v>
      </c>
      <c r="AL357" s="1">
        <v>1.9897064444342666E-2</v>
      </c>
      <c r="AM357" s="1">
        <f>Table4[[#This Row],[Diff]]-Table4[[#This Row],[xDiff]]</f>
        <v>2.1029355556573398E-3</v>
      </c>
    </row>
    <row r="358" spans="1:39" x14ac:dyDescent="0.25">
      <c r="A358" t="s">
        <v>747</v>
      </c>
      <c r="B358" t="s">
        <v>38</v>
      </c>
      <c r="C358">
        <v>21</v>
      </c>
      <c r="D358">
        <v>27</v>
      </c>
      <c r="E358">
        <v>28</v>
      </c>
      <c r="F358">
        <v>2</v>
      </c>
      <c r="G358">
        <v>2</v>
      </c>
      <c r="H358">
        <v>0</v>
      </c>
      <c r="I358">
        <v>0</v>
      </c>
      <c r="J358">
        <v>0</v>
      </c>
      <c r="K358">
        <v>5</v>
      </c>
      <c r="L358">
        <v>2</v>
      </c>
      <c r="M358">
        <v>0</v>
      </c>
      <c r="N358">
        <v>0</v>
      </c>
      <c r="O358">
        <v>15</v>
      </c>
      <c r="P358">
        <v>1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7.3999999999999996E-2</v>
      </c>
      <c r="W358">
        <v>8.8999999999999996E-2</v>
      </c>
      <c r="X358" s="1">
        <v>0.44400000000000001</v>
      </c>
      <c r="Y358" s="1">
        <v>0.6</v>
      </c>
      <c r="Z358" s="1">
        <v>0.51100000000000001</v>
      </c>
      <c r="AA358" s="1">
        <v>0.16700000000000001</v>
      </c>
      <c r="AB358" s="1">
        <v>0.75</v>
      </c>
      <c r="AC358" s="1">
        <v>0.45800000000000002</v>
      </c>
      <c r="AD358" s="1">
        <v>0.42599999999999999</v>
      </c>
      <c r="AE358" s="1">
        <v>0.75</v>
      </c>
      <c r="AF358" s="1">
        <v>0.27700000000000002</v>
      </c>
      <c r="AG358" s="1">
        <v>0</v>
      </c>
      <c r="AH358" s="1">
        <v>0.53600000000000003</v>
      </c>
      <c r="AI358" s="1">
        <v>0.53600000000000003</v>
      </c>
      <c r="AJ358" s="1">
        <v>0</v>
      </c>
      <c r="AK358" s="1">
        <v>0.5341926621602151</v>
      </c>
      <c r="AL358" s="1">
        <v>0.5341926621602151</v>
      </c>
      <c r="AM358" s="1">
        <f>Table4[[#This Row],[Diff]]-Table4[[#This Row],[xDiff]]</f>
        <v>1.8073378397849282E-3</v>
      </c>
    </row>
    <row r="359" spans="1:39" x14ac:dyDescent="0.25">
      <c r="A359" t="s">
        <v>568</v>
      </c>
      <c r="B359" t="s">
        <v>54</v>
      </c>
      <c r="C359">
        <v>59</v>
      </c>
      <c r="D359">
        <v>173</v>
      </c>
      <c r="E359">
        <v>189</v>
      </c>
      <c r="F359">
        <v>45</v>
      </c>
      <c r="G359">
        <v>29</v>
      </c>
      <c r="H359">
        <v>10</v>
      </c>
      <c r="I359">
        <v>1</v>
      </c>
      <c r="J359">
        <v>5</v>
      </c>
      <c r="K359">
        <v>22</v>
      </c>
      <c r="L359">
        <v>20</v>
      </c>
      <c r="M359">
        <v>14</v>
      </c>
      <c r="N359">
        <v>0</v>
      </c>
      <c r="O359">
        <v>32</v>
      </c>
      <c r="P359">
        <v>1</v>
      </c>
      <c r="Q359">
        <v>1</v>
      </c>
      <c r="R359">
        <v>0</v>
      </c>
      <c r="S359">
        <v>10</v>
      </c>
      <c r="T359">
        <v>2</v>
      </c>
      <c r="U359">
        <v>0</v>
      </c>
      <c r="V359">
        <v>0.26</v>
      </c>
      <c r="W359">
        <v>0.317</v>
      </c>
      <c r="X359" s="1">
        <v>0.28599999999999998</v>
      </c>
      <c r="Y359" s="1">
        <v>0.71</v>
      </c>
      <c r="Z359" s="1">
        <v>0.46500000000000002</v>
      </c>
      <c r="AA359" s="1">
        <v>0.69799999999999995</v>
      </c>
      <c r="AB359" s="1">
        <v>0.85299999999999998</v>
      </c>
      <c r="AC359" s="1">
        <v>0.79800000000000004</v>
      </c>
      <c r="AD359" s="1">
        <v>0.42199999999999999</v>
      </c>
      <c r="AE359" s="1">
        <v>0.59799999999999998</v>
      </c>
      <c r="AF359" s="1">
        <v>9.4E-2</v>
      </c>
      <c r="AG359" s="1">
        <v>7.3999999999999996E-2</v>
      </c>
      <c r="AH359" s="1">
        <v>0.16900000000000001</v>
      </c>
      <c r="AI359" s="1">
        <v>9.5000000000000015E-2</v>
      </c>
      <c r="AJ359" s="1">
        <v>9.44529724988451E-2</v>
      </c>
      <c r="AK359" s="1">
        <v>0.18769409613245905</v>
      </c>
      <c r="AL359" s="1">
        <v>9.3241123633613948E-2</v>
      </c>
      <c r="AM359" s="1">
        <f>Table4[[#This Row],[Diff]]-Table4[[#This Row],[xDiff]]</f>
        <v>1.7588763663860668E-3</v>
      </c>
    </row>
    <row r="360" spans="1:39" x14ac:dyDescent="0.25">
      <c r="A360" t="s">
        <v>102</v>
      </c>
      <c r="B360" t="s">
        <v>48</v>
      </c>
      <c r="C360">
        <v>33</v>
      </c>
      <c r="D360">
        <v>122</v>
      </c>
      <c r="E360">
        <v>134</v>
      </c>
      <c r="F360">
        <v>34</v>
      </c>
      <c r="G360">
        <v>28</v>
      </c>
      <c r="H360">
        <v>2</v>
      </c>
      <c r="I360">
        <v>0</v>
      </c>
      <c r="J360">
        <v>4</v>
      </c>
      <c r="K360">
        <v>20</v>
      </c>
      <c r="L360">
        <v>9</v>
      </c>
      <c r="M360">
        <v>8</v>
      </c>
      <c r="N360">
        <v>0</v>
      </c>
      <c r="O360">
        <v>25</v>
      </c>
      <c r="P360">
        <v>2</v>
      </c>
      <c r="Q360">
        <v>2</v>
      </c>
      <c r="R360">
        <v>0</v>
      </c>
      <c r="S360">
        <v>1</v>
      </c>
      <c r="T360">
        <v>2</v>
      </c>
      <c r="U360">
        <v>3</v>
      </c>
      <c r="V360">
        <v>0.27900000000000003</v>
      </c>
      <c r="W360">
        <v>0.315</v>
      </c>
      <c r="X360" s="1">
        <v>0.38200000000000001</v>
      </c>
      <c r="Y360" s="1">
        <v>0.61399999999999999</v>
      </c>
      <c r="Z360" s="1">
        <v>0.46899999999999997</v>
      </c>
      <c r="AA360" s="1">
        <v>0.71099999999999997</v>
      </c>
      <c r="AB360" s="1">
        <v>0.92700000000000005</v>
      </c>
      <c r="AC360" s="1">
        <v>0.81699999999999995</v>
      </c>
      <c r="AD360" s="1">
        <v>0.376</v>
      </c>
      <c r="AE360" s="1">
        <v>0.67200000000000004</v>
      </c>
      <c r="AF360" s="1">
        <v>8.5999999999999993E-2</v>
      </c>
      <c r="AG360" s="1">
        <v>0.06</v>
      </c>
      <c r="AH360" s="1">
        <v>0.187</v>
      </c>
      <c r="AI360" s="1">
        <v>0.127</v>
      </c>
      <c r="AJ360" s="1">
        <v>6.450030908338647E-2</v>
      </c>
      <c r="AK360" s="1">
        <v>0.18977074413275974</v>
      </c>
      <c r="AL360" s="1">
        <v>0.12527043504937327</v>
      </c>
      <c r="AM360" s="1">
        <f>Table4[[#This Row],[Diff]]-Table4[[#This Row],[xDiff]]</f>
        <v>1.729564950626733E-3</v>
      </c>
    </row>
    <row r="361" spans="1:39" x14ac:dyDescent="0.25">
      <c r="A361" t="s">
        <v>1676</v>
      </c>
      <c r="B361" t="s">
        <v>70</v>
      </c>
      <c r="C361">
        <v>23</v>
      </c>
      <c r="D361">
        <v>80</v>
      </c>
      <c r="E361">
        <v>92</v>
      </c>
      <c r="F361">
        <v>21</v>
      </c>
      <c r="G361">
        <v>10</v>
      </c>
      <c r="H361">
        <v>3</v>
      </c>
      <c r="I361">
        <v>0</v>
      </c>
      <c r="J361">
        <v>8</v>
      </c>
      <c r="K361">
        <v>13</v>
      </c>
      <c r="L361">
        <v>16</v>
      </c>
      <c r="M361">
        <v>10</v>
      </c>
      <c r="N361">
        <v>0</v>
      </c>
      <c r="O361">
        <v>39</v>
      </c>
      <c r="P361">
        <v>2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0.26300000000000001</v>
      </c>
      <c r="W361">
        <v>0.4</v>
      </c>
      <c r="X361" s="1">
        <v>0.35599999999999998</v>
      </c>
      <c r="Y361" s="1">
        <v>0.69899999999999995</v>
      </c>
      <c r="Z361" s="1">
        <v>0.48699999999999999</v>
      </c>
      <c r="AA361" s="1">
        <v>0.35699999999999998</v>
      </c>
      <c r="AB361" s="1">
        <v>0.73499999999999999</v>
      </c>
      <c r="AC361" s="1">
        <v>0.56499999999999995</v>
      </c>
      <c r="AD361" s="1">
        <v>0.38200000000000001</v>
      </c>
      <c r="AE361" s="1">
        <v>0.62</v>
      </c>
      <c r="AF361" s="1">
        <v>0.21199999999999999</v>
      </c>
      <c r="AG361" s="1">
        <v>0.109</v>
      </c>
      <c r="AH361" s="1">
        <v>0.42399999999999999</v>
      </c>
      <c r="AI361" s="1">
        <v>0.315</v>
      </c>
      <c r="AJ361" s="1">
        <v>8.1975166592398868E-2</v>
      </c>
      <c r="AK361" s="1">
        <v>0.39639511747730993</v>
      </c>
      <c r="AL361" s="1">
        <v>0.31441995088491104</v>
      </c>
      <c r="AM361" s="1">
        <f>Table4[[#This Row],[Diff]]-Table4[[#This Row],[xDiff]]</f>
        <v>5.8004911508896528E-4</v>
      </c>
    </row>
    <row r="362" spans="1:39" x14ac:dyDescent="0.25">
      <c r="A362" t="s">
        <v>123</v>
      </c>
      <c r="B362" t="s">
        <v>56</v>
      </c>
      <c r="C362">
        <v>55</v>
      </c>
      <c r="D362">
        <v>219</v>
      </c>
      <c r="E362">
        <v>246</v>
      </c>
      <c r="F362">
        <v>64</v>
      </c>
      <c r="G362">
        <v>38</v>
      </c>
      <c r="H362">
        <v>9</v>
      </c>
      <c r="I362">
        <v>1</v>
      </c>
      <c r="J362">
        <v>16</v>
      </c>
      <c r="K362">
        <v>47</v>
      </c>
      <c r="L362">
        <v>39</v>
      </c>
      <c r="M362">
        <v>24</v>
      </c>
      <c r="N362">
        <v>1</v>
      </c>
      <c r="O362">
        <v>38</v>
      </c>
      <c r="P362">
        <v>2</v>
      </c>
      <c r="Q362">
        <v>1</v>
      </c>
      <c r="R362">
        <v>0</v>
      </c>
      <c r="S362">
        <v>2</v>
      </c>
      <c r="T362">
        <v>10</v>
      </c>
      <c r="U362">
        <v>2</v>
      </c>
      <c r="V362">
        <v>0.29199999999999998</v>
      </c>
      <c r="W362">
        <v>0.39</v>
      </c>
      <c r="X362" s="1">
        <v>0.249</v>
      </c>
      <c r="Y362" s="1">
        <v>0.59299999999999997</v>
      </c>
      <c r="Z362" s="1">
        <v>0.40500000000000003</v>
      </c>
      <c r="AA362" s="1">
        <v>0.72199999999999998</v>
      </c>
      <c r="AB362" s="1">
        <v>0.95599999999999996</v>
      </c>
      <c r="AC362" s="1">
        <v>0.878</v>
      </c>
      <c r="AD362" s="1">
        <v>0.45500000000000002</v>
      </c>
      <c r="AE362" s="1">
        <v>0.68300000000000005</v>
      </c>
      <c r="AF362" s="1">
        <v>4.9000000000000002E-2</v>
      </c>
      <c r="AG362" s="1">
        <v>9.8000000000000004E-2</v>
      </c>
      <c r="AH362" s="1">
        <v>0.154</v>
      </c>
      <c r="AI362" s="1">
        <v>5.5999999999999994E-2</v>
      </c>
      <c r="AJ362" s="1">
        <v>8.7540504623329088E-2</v>
      </c>
      <c r="AK362" s="1">
        <v>0.143004912793852</v>
      </c>
      <c r="AL362" s="1">
        <v>5.5464408170522908E-2</v>
      </c>
      <c r="AM362" s="1">
        <f>Table4[[#This Row],[Diff]]-Table4[[#This Row],[xDiff]]</f>
        <v>5.3559182947708617E-4</v>
      </c>
    </row>
    <row r="363" spans="1:39" x14ac:dyDescent="0.25">
      <c r="A363" t="s">
        <v>378</v>
      </c>
      <c r="B363" t="s">
        <v>70</v>
      </c>
      <c r="C363">
        <v>55</v>
      </c>
      <c r="D363">
        <v>191</v>
      </c>
      <c r="E363">
        <v>217</v>
      </c>
      <c r="F363">
        <v>54</v>
      </c>
      <c r="G363">
        <v>36</v>
      </c>
      <c r="H363">
        <v>11</v>
      </c>
      <c r="I363">
        <v>0</v>
      </c>
      <c r="J363">
        <v>7</v>
      </c>
      <c r="K363">
        <v>32</v>
      </c>
      <c r="L363">
        <v>22</v>
      </c>
      <c r="M363">
        <v>23</v>
      </c>
      <c r="N363">
        <v>1</v>
      </c>
      <c r="O363">
        <v>48</v>
      </c>
      <c r="P363">
        <v>2</v>
      </c>
      <c r="Q363">
        <v>1</v>
      </c>
      <c r="R363">
        <v>0</v>
      </c>
      <c r="S363">
        <v>2</v>
      </c>
      <c r="T363">
        <v>5</v>
      </c>
      <c r="U363">
        <v>2</v>
      </c>
      <c r="V363">
        <v>0.28299999999999997</v>
      </c>
      <c r="W363">
        <v>0.35199999999999998</v>
      </c>
      <c r="X363" s="1">
        <v>0.27300000000000002</v>
      </c>
      <c r="Y363" s="1">
        <v>0.69399999999999995</v>
      </c>
      <c r="Z363" s="1">
        <v>0.45100000000000001</v>
      </c>
      <c r="AA363" s="1">
        <v>0.65200000000000002</v>
      </c>
      <c r="AB363" s="1">
        <v>0.82399999999999995</v>
      </c>
      <c r="AC363" s="1">
        <v>0.76400000000000001</v>
      </c>
      <c r="AD363" s="1">
        <v>0.42199999999999999</v>
      </c>
      <c r="AE363" s="1">
        <v>0.55300000000000005</v>
      </c>
      <c r="AF363" s="1">
        <v>0.106</v>
      </c>
      <c r="AG363" s="1">
        <v>0.106</v>
      </c>
      <c r="AH363" s="1">
        <v>0.221</v>
      </c>
      <c r="AI363" s="1">
        <v>0.115</v>
      </c>
      <c r="AJ363" s="1">
        <v>0.10485490180763711</v>
      </c>
      <c r="AK363" s="1">
        <v>0.21988114650261215</v>
      </c>
      <c r="AL363" s="1">
        <v>0.11502624469497504</v>
      </c>
      <c r="AM363" s="1">
        <f>Table4[[#This Row],[Diff]]-Table4[[#This Row],[xDiff]]</f>
        <v>-2.6244694975030569E-5</v>
      </c>
    </row>
    <row r="364" spans="1:39" x14ac:dyDescent="0.25">
      <c r="A364" t="s">
        <v>353</v>
      </c>
      <c r="B364" t="s">
        <v>50</v>
      </c>
      <c r="C364">
        <v>46</v>
      </c>
      <c r="D364">
        <v>143</v>
      </c>
      <c r="E364">
        <v>151</v>
      </c>
      <c r="F364">
        <v>34</v>
      </c>
      <c r="G364">
        <v>20</v>
      </c>
      <c r="H364">
        <v>12</v>
      </c>
      <c r="I364">
        <v>0</v>
      </c>
      <c r="J364">
        <v>2</v>
      </c>
      <c r="K364">
        <v>16</v>
      </c>
      <c r="L364">
        <v>15</v>
      </c>
      <c r="M364">
        <v>6</v>
      </c>
      <c r="N364">
        <v>0</v>
      </c>
      <c r="O364">
        <v>34</v>
      </c>
      <c r="P364">
        <v>2</v>
      </c>
      <c r="Q364">
        <v>0</v>
      </c>
      <c r="R364">
        <v>0</v>
      </c>
      <c r="S364">
        <v>2</v>
      </c>
      <c r="T364">
        <v>5</v>
      </c>
      <c r="U364">
        <v>0</v>
      </c>
      <c r="V364">
        <v>0.23799999999999999</v>
      </c>
      <c r="W364">
        <v>0.27900000000000003</v>
      </c>
      <c r="X364" s="1">
        <v>0.36499999999999999</v>
      </c>
      <c r="Y364" s="1">
        <v>0.77700000000000002</v>
      </c>
      <c r="Z364" s="1">
        <v>0.53900000000000003</v>
      </c>
      <c r="AA364" s="1">
        <v>0.6</v>
      </c>
      <c r="AB364" s="1">
        <v>0.78700000000000003</v>
      </c>
      <c r="AC364" s="1">
        <v>0.71399999999999997</v>
      </c>
      <c r="AD364" s="1">
        <v>0.42399999999999999</v>
      </c>
      <c r="AE364" s="1">
        <v>0.623</v>
      </c>
      <c r="AF364" s="1">
        <v>0.154</v>
      </c>
      <c r="AG364" s="1">
        <v>0.04</v>
      </c>
      <c r="AH364" s="1">
        <v>0.22500000000000001</v>
      </c>
      <c r="AI364" s="1">
        <v>0.185</v>
      </c>
      <c r="AJ364" s="1">
        <v>5.854948363152692E-2</v>
      </c>
      <c r="AK364" s="1">
        <v>0.24368010331633788</v>
      </c>
      <c r="AL364" s="1">
        <v>0.18513061968481095</v>
      </c>
      <c r="AM364" s="1">
        <f>Table4[[#This Row],[Diff]]-Table4[[#This Row],[xDiff]]</f>
        <v>-1.3061968481095643E-4</v>
      </c>
    </row>
    <row r="365" spans="1:39" x14ac:dyDescent="0.25">
      <c r="A365" t="s">
        <v>96</v>
      </c>
      <c r="B365" t="s">
        <v>64</v>
      </c>
      <c r="C365">
        <v>57</v>
      </c>
      <c r="D365">
        <v>193</v>
      </c>
      <c r="E365">
        <v>226</v>
      </c>
      <c r="F365">
        <v>35</v>
      </c>
      <c r="G365">
        <v>17</v>
      </c>
      <c r="H365">
        <v>8</v>
      </c>
      <c r="I365">
        <v>0</v>
      </c>
      <c r="J365">
        <v>10</v>
      </c>
      <c r="K365">
        <v>23</v>
      </c>
      <c r="L365">
        <v>26</v>
      </c>
      <c r="M365">
        <v>29</v>
      </c>
      <c r="N365">
        <v>2</v>
      </c>
      <c r="O365">
        <v>79</v>
      </c>
      <c r="P365">
        <v>4</v>
      </c>
      <c r="Q365">
        <v>0</v>
      </c>
      <c r="R365">
        <v>0</v>
      </c>
      <c r="S365">
        <v>0</v>
      </c>
      <c r="T365">
        <v>2</v>
      </c>
      <c r="U365">
        <v>0</v>
      </c>
      <c r="V365">
        <v>0.18099999999999999</v>
      </c>
      <c r="W365">
        <v>0.29699999999999999</v>
      </c>
      <c r="X365" s="1">
        <v>0.22700000000000001</v>
      </c>
      <c r="Y365" s="1">
        <v>0.69799999999999995</v>
      </c>
      <c r="Z365" s="1">
        <v>0.436</v>
      </c>
      <c r="AA365" s="1">
        <v>0.42099999999999999</v>
      </c>
      <c r="AB365" s="1">
        <v>0.72299999999999998</v>
      </c>
      <c r="AC365" s="1">
        <v>0.63500000000000001</v>
      </c>
      <c r="AD365" s="1">
        <v>0.44400000000000001</v>
      </c>
      <c r="AE365" s="1">
        <v>0.54900000000000004</v>
      </c>
      <c r="AF365" s="1">
        <v>0.159</v>
      </c>
      <c r="AG365" s="1">
        <v>0.128</v>
      </c>
      <c r="AH365" s="1">
        <v>0.35</v>
      </c>
      <c r="AI365" s="1">
        <v>0.22199999999999998</v>
      </c>
      <c r="AJ365" s="1">
        <v>0.12419869306903997</v>
      </c>
      <c r="AK365" s="1">
        <v>0.34645146580478203</v>
      </c>
      <c r="AL365" s="1">
        <v>0.22225277273574207</v>
      </c>
      <c r="AM365" s="1">
        <f>Table4[[#This Row],[Diff]]-Table4[[#This Row],[xDiff]]</f>
        <v>-2.5277273574209058E-4</v>
      </c>
    </row>
    <row r="366" spans="1:39" x14ac:dyDescent="0.25">
      <c r="A366" t="s">
        <v>178</v>
      </c>
      <c r="B366" t="s">
        <v>60</v>
      </c>
      <c r="C366">
        <v>23</v>
      </c>
      <c r="D366">
        <v>47</v>
      </c>
      <c r="E366">
        <v>56</v>
      </c>
      <c r="F366">
        <v>8</v>
      </c>
      <c r="G366">
        <v>5</v>
      </c>
      <c r="H366">
        <v>1</v>
      </c>
      <c r="I366">
        <v>0</v>
      </c>
      <c r="J366">
        <v>2</v>
      </c>
      <c r="K366">
        <v>7</v>
      </c>
      <c r="L366">
        <v>8</v>
      </c>
      <c r="M366">
        <v>6</v>
      </c>
      <c r="N366">
        <v>0</v>
      </c>
      <c r="O366">
        <v>18</v>
      </c>
      <c r="P366">
        <v>3</v>
      </c>
      <c r="Q366">
        <v>0</v>
      </c>
      <c r="R366">
        <v>0</v>
      </c>
      <c r="S366">
        <v>1</v>
      </c>
      <c r="T366">
        <v>1</v>
      </c>
      <c r="U366">
        <v>0</v>
      </c>
      <c r="V366">
        <v>0.17</v>
      </c>
      <c r="W366">
        <v>0.28499999999999998</v>
      </c>
      <c r="X366" s="1">
        <v>0.36299999999999999</v>
      </c>
      <c r="Y366" s="1">
        <v>0.69899999999999995</v>
      </c>
      <c r="Z366" s="1">
        <v>0.47499999999999998</v>
      </c>
      <c r="AA366" s="1">
        <v>0.52800000000000002</v>
      </c>
      <c r="AB366" s="1">
        <v>0.78400000000000003</v>
      </c>
      <c r="AC366" s="1">
        <v>0.65400000000000003</v>
      </c>
      <c r="AD366" s="1">
        <v>0.33300000000000002</v>
      </c>
      <c r="AE366" s="1">
        <v>0.69599999999999995</v>
      </c>
      <c r="AF366" s="1">
        <v>0.16400000000000001</v>
      </c>
      <c r="AG366" s="1">
        <v>0.107</v>
      </c>
      <c r="AH366" s="1">
        <v>0.32100000000000001</v>
      </c>
      <c r="AI366" s="1">
        <v>0.21400000000000002</v>
      </c>
      <c r="AJ366" s="1">
        <v>0.10634404405809819</v>
      </c>
      <c r="AK366" s="1">
        <v>0.32118770911652228</v>
      </c>
      <c r="AL366" s="1">
        <v>0.21484366505842409</v>
      </c>
      <c r="AM366" s="1">
        <f>Table4[[#This Row],[Diff]]-Table4[[#This Row],[xDiff]]</f>
        <v>-8.4366505842406458E-4</v>
      </c>
    </row>
    <row r="367" spans="1:39" x14ac:dyDescent="0.25">
      <c r="A367" t="s">
        <v>174</v>
      </c>
      <c r="B367" t="s">
        <v>56</v>
      </c>
      <c r="C367">
        <v>43</v>
      </c>
      <c r="D367">
        <v>121</v>
      </c>
      <c r="E367">
        <v>138</v>
      </c>
      <c r="F367">
        <v>23</v>
      </c>
      <c r="G367">
        <v>12</v>
      </c>
      <c r="H367">
        <v>4</v>
      </c>
      <c r="I367">
        <v>0</v>
      </c>
      <c r="J367">
        <v>7</v>
      </c>
      <c r="K367">
        <v>21</v>
      </c>
      <c r="L367">
        <v>16</v>
      </c>
      <c r="M367">
        <v>11</v>
      </c>
      <c r="N367">
        <v>0</v>
      </c>
      <c r="O367">
        <v>34</v>
      </c>
      <c r="P367">
        <v>5</v>
      </c>
      <c r="Q367">
        <v>0</v>
      </c>
      <c r="R367">
        <v>0</v>
      </c>
      <c r="S367">
        <v>5</v>
      </c>
      <c r="T367">
        <v>1</v>
      </c>
      <c r="U367">
        <v>0</v>
      </c>
      <c r="V367">
        <v>0.19</v>
      </c>
      <c r="W367">
        <v>0.29699999999999999</v>
      </c>
      <c r="X367" s="1">
        <v>0.311</v>
      </c>
      <c r="Y367" s="1">
        <v>0.69799999999999995</v>
      </c>
      <c r="Z367" s="1">
        <v>0.46700000000000003</v>
      </c>
      <c r="AA367" s="1">
        <v>0.58799999999999997</v>
      </c>
      <c r="AB367" s="1">
        <v>0.79400000000000004</v>
      </c>
      <c r="AC367" s="1">
        <v>0.71199999999999997</v>
      </c>
      <c r="AD367" s="1">
        <v>0.40400000000000003</v>
      </c>
      <c r="AE367" s="1">
        <v>0.61599999999999999</v>
      </c>
      <c r="AF367" s="1">
        <v>0.13500000000000001</v>
      </c>
      <c r="AG367" s="1">
        <v>0.08</v>
      </c>
      <c r="AH367" s="1">
        <v>0.246</v>
      </c>
      <c r="AI367" s="1">
        <v>0.16599999999999998</v>
      </c>
      <c r="AJ367" s="1">
        <v>9.9749676921733019E-2</v>
      </c>
      <c r="AK367" s="1">
        <v>0.26684773813938295</v>
      </c>
      <c r="AL367" s="1">
        <v>0.16709806121764992</v>
      </c>
      <c r="AM367" s="1">
        <f>Table4[[#This Row],[Diff]]-Table4[[#This Row],[xDiff]]</f>
        <v>-1.0980612176499371E-3</v>
      </c>
    </row>
    <row r="368" spans="1:39" x14ac:dyDescent="0.25">
      <c r="A368" t="s">
        <v>82</v>
      </c>
      <c r="B368" t="s">
        <v>83</v>
      </c>
      <c r="C368">
        <v>15</v>
      </c>
      <c r="D368">
        <v>41</v>
      </c>
      <c r="E368">
        <v>47</v>
      </c>
      <c r="F368">
        <v>15</v>
      </c>
      <c r="G368">
        <v>5</v>
      </c>
      <c r="H368">
        <v>7</v>
      </c>
      <c r="I368">
        <v>1</v>
      </c>
      <c r="J368">
        <v>2</v>
      </c>
      <c r="K368">
        <v>11</v>
      </c>
      <c r="L368">
        <v>12</v>
      </c>
      <c r="M368">
        <v>5</v>
      </c>
      <c r="N368">
        <v>0</v>
      </c>
      <c r="O368">
        <v>11</v>
      </c>
      <c r="P368">
        <v>1</v>
      </c>
      <c r="Q368">
        <v>0</v>
      </c>
      <c r="R368">
        <v>0</v>
      </c>
      <c r="S368">
        <v>0</v>
      </c>
      <c r="T368">
        <v>2</v>
      </c>
      <c r="U368">
        <v>0</v>
      </c>
      <c r="V368">
        <v>0.36599999999999999</v>
      </c>
      <c r="W368">
        <v>0.48499999999999999</v>
      </c>
      <c r="X368" s="1">
        <v>0.33900000000000002</v>
      </c>
      <c r="Y368" s="1">
        <v>0.625</v>
      </c>
      <c r="Z368" s="1">
        <v>0.435</v>
      </c>
      <c r="AA368" s="1">
        <v>0.58099999999999996</v>
      </c>
      <c r="AB368" s="1">
        <v>0.95</v>
      </c>
      <c r="AC368" s="1">
        <v>0.75900000000000001</v>
      </c>
      <c r="AD368" s="1">
        <v>0.33500000000000002</v>
      </c>
      <c r="AE368" s="1">
        <v>0.53200000000000003</v>
      </c>
      <c r="AF368" s="1">
        <v>0.105</v>
      </c>
      <c r="AG368" s="1">
        <v>0.106</v>
      </c>
      <c r="AH368" s="1">
        <v>0.23400000000000001</v>
      </c>
      <c r="AI368" s="1">
        <v>0.128</v>
      </c>
      <c r="AJ368" s="1">
        <v>9.49814389829923E-2</v>
      </c>
      <c r="AK368" s="1">
        <v>0.22428122389829944</v>
      </c>
      <c r="AL368" s="1">
        <v>0.12929978491530714</v>
      </c>
      <c r="AM368" s="1">
        <f>Table4[[#This Row],[Diff]]-Table4[[#This Row],[xDiff]]</f>
        <v>-1.2997849153071339E-3</v>
      </c>
    </row>
    <row r="369" spans="1:39" x14ac:dyDescent="0.25">
      <c r="A369" t="s">
        <v>310</v>
      </c>
      <c r="B369" t="s">
        <v>42</v>
      </c>
      <c r="C369">
        <v>31</v>
      </c>
      <c r="D369">
        <v>90</v>
      </c>
      <c r="E369">
        <v>101</v>
      </c>
      <c r="F369">
        <v>21</v>
      </c>
      <c r="G369">
        <v>15</v>
      </c>
      <c r="H369">
        <v>2</v>
      </c>
      <c r="I369">
        <v>0</v>
      </c>
      <c r="J369">
        <v>4</v>
      </c>
      <c r="K369">
        <v>14</v>
      </c>
      <c r="L369">
        <v>15</v>
      </c>
      <c r="M369">
        <v>10</v>
      </c>
      <c r="N369">
        <v>0</v>
      </c>
      <c r="O369">
        <v>28</v>
      </c>
      <c r="P369">
        <v>1</v>
      </c>
      <c r="Q369">
        <v>0</v>
      </c>
      <c r="R369">
        <v>0</v>
      </c>
      <c r="S369">
        <v>2</v>
      </c>
      <c r="T369">
        <v>1</v>
      </c>
      <c r="U369">
        <v>1</v>
      </c>
      <c r="V369">
        <v>0.23300000000000001</v>
      </c>
      <c r="W369">
        <v>0.31</v>
      </c>
      <c r="X369" s="1">
        <v>0.251</v>
      </c>
      <c r="Y369" s="1">
        <v>0.71399999999999997</v>
      </c>
      <c r="Z369" s="1">
        <v>0.45200000000000001</v>
      </c>
      <c r="AA369" s="1">
        <v>0.59399999999999997</v>
      </c>
      <c r="AB369" s="1">
        <v>0.75700000000000001</v>
      </c>
      <c r="AC369" s="1">
        <v>0.70599999999999996</v>
      </c>
      <c r="AD369" s="1">
        <v>0.435</v>
      </c>
      <c r="AE369" s="1">
        <v>0.58399999999999996</v>
      </c>
      <c r="AF369" s="1">
        <v>0.13300000000000001</v>
      </c>
      <c r="AG369" s="1">
        <v>9.9000000000000005E-2</v>
      </c>
      <c r="AH369" s="1">
        <v>0.27700000000000002</v>
      </c>
      <c r="AI369" s="1">
        <v>0.17800000000000002</v>
      </c>
      <c r="AJ369" s="1">
        <v>0.10371761341614996</v>
      </c>
      <c r="AK369" s="1">
        <v>0.28302823956727552</v>
      </c>
      <c r="AL369" s="1">
        <v>0.17931062615112556</v>
      </c>
      <c r="AM369" s="1">
        <f>Table4[[#This Row],[Diff]]-Table4[[#This Row],[xDiff]]</f>
        <v>-1.3106261511255379E-3</v>
      </c>
    </row>
    <row r="370" spans="1:39" x14ac:dyDescent="0.25">
      <c r="A370" t="s">
        <v>1709</v>
      </c>
      <c r="B370" t="s">
        <v>165</v>
      </c>
      <c r="C370">
        <v>44</v>
      </c>
      <c r="D370">
        <v>160</v>
      </c>
      <c r="E370">
        <v>180</v>
      </c>
      <c r="F370">
        <v>54</v>
      </c>
      <c r="G370">
        <v>39</v>
      </c>
      <c r="H370">
        <v>11</v>
      </c>
      <c r="I370">
        <v>0</v>
      </c>
      <c r="J370">
        <v>4</v>
      </c>
      <c r="K370">
        <v>24</v>
      </c>
      <c r="L370">
        <v>23</v>
      </c>
      <c r="M370">
        <v>16</v>
      </c>
      <c r="N370">
        <v>0</v>
      </c>
      <c r="O370">
        <v>36</v>
      </c>
      <c r="P370">
        <v>2</v>
      </c>
      <c r="Q370">
        <v>2</v>
      </c>
      <c r="R370">
        <v>0</v>
      </c>
      <c r="S370">
        <v>4</v>
      </c>
      <c r="T370">
        <v>1</v>
      </c>
      <c r="U370">
        <v>1</v>
      </c>
      <c r="V370">
        <v>0.33800000000000002</v>
      </c>
      <c r="W370">
        <v>0.38100000000000001</v>
      </c>
      <c r="X370" s="1">
        <v>0.30099999999999999</v>
      </c>
      <c r="Y370" s="1">
        <v>0.72</v>
      </c>
      <c r="Z370" s="1">
        <v>0.47499999999999998</v>
      </c>
      <c r="AA370" s="1">
        <v>0.57799999999999996</v>
      </c>
      <c r="AB370" s="1">
        <v>0.879</v>
      </c>
      <c r="AC370" s="1">
        <v>0.76800000000000002</v>
      </c>
      <c r="AD370" s="1">
        <v>0.41599999999999998</v>
      </c>
      <c r="AE370" s="1">
        <v>0.63900000000000001</v>
      </c>
      <c r="AF370" s="1">
        <v>0.11</v>
      </c>
      <c r="AG370" s="1">
        <v>8.8999999999999996E-2</v>
      </c>
      <c r="AH370" s="1">
        <v>0.2</v>
      </c>
      <c r="AI370" s="1">
        <v>0.11100000000000002</v>
      </c>
      <c r="AJ370" s="1">
        <v>9.3867700074406785E-2</v>
      </c>
      <c r="AK370" s="1">
        <v>0.20619312968215781</v>
      </c>
      <c r="AL370" s="1">
        <v>0.11232542960775102</v>
      </c>
      <c r="AM370" s="1">
        <f>Table4[[#This Row],[Diff]]-Table4[[#This Row],[xDiff]]</f>
        <v>-1.3254296077510053E-3</v>
      </c>
    </row>
    <row r="371" spans="1:39" x14ac:dyDescent="0.25">
      <c r="A371" t="s">
        <v>345</v>
      </c>
      <c r="B371" t="s">
        <v>48</v>
      </c>
      <c r="C371">
        <v>54</v>
      </c>
      <c r="D371">
        <v>219</v>
      </c>
      <c r="E371">
        <v>231</v>
      </c>
      <c r="F371">
        <v>62</v>
      </c>
      <c r="G371">
        <v>44</v>
      </c>
      <c r="H371">
        <v>15</v>
      </c>
      <c r="I371">
        <v>0</v>
      </c>
      <c r="J371">
        <v>3</v>
      </c>
      <c r="K371">
        <v>35</v>
      </c>
      <c r="L371">
        <v>22</v>
      </c>
      <c r="M371">
        <v>5</v>
      </c>
      <c r="N371">
        <v>0</v>
      </c>
      <c r="O371">
        <v>30</v>
      </c>
      <c r="P371">
        <v>3</v>
      </c>
      <c r="Q371">
        <v>2</v>
      </c>
      <c r="R371">
        <v>2</v>
      </c>
      <c r="S371">
        <v>6</v>
      </c>
      <c r="T371">
        <v>3</v>
      </c>
      <c r="U371">
        <v>0</v>
      </c>
      <c r="V371">
        <v>0.28299999999999997</v>
      </c>
      <c r="W371">
        <v>0.30099999999999999</v>
      </c>
      <c r="X371" s="1">
        <v>0.54</v>
      </c>
      <c r="Y371" s="1">
        <v>0.73099999999999998</v>
      </c>
      <c r="Z371" s="1">
        <v>0.61699999999999999</v>
      </c>
      <c r="AA371" s="1">
        <v>0.80300000000000005</v>
      </c>
      <c r="AB371" s="1">
        <v>0.91100000000000003</v>
      </c>
      <c r="AC371" s="1">
        <v>0.85499999999999998</v>
      </c>
      <c r="AD371" s="1">
        <v>0.40500000000000003</v>
      </c>
      <c r="AE371" s="1">
        <v>0.64100000000000001</v>
      </c>
      <c r="AF371" s="1">
        <v>8.8999999999999996E-2</v>
      </c>
      <c r="AG371" s="1">
        <v>2.1999999999999999E-2</v>
      </c>
      <c r="AH371" s="1">
        <v>0.13</v>
      </c>
      <c r="AI371" s="1">
        <v>0.10800000000000001</v>
      </c>
      <c r="AJ371" s="1">
        <v>6.5667245117178065E-3</v>
      </c>
      <c r="AK371" s="1">
        <v>0.11651999204626844</v>
      </c>
      <c r="AL371" s="1">
        <v>0.10995326753455063</v>
      </c>
      <c r="AM371" s="1">
        <f>Table4[[#This Row],[Diff]]-Table4[[#This Row],[xDiff]]</f>
        <v>-1.9532675345506206E-3</v>
      </c>
    </row>
    <row r="372" spans="1:39" x14ac:dyDescent="0.25">
      <c r="A372" t="s">
        <v>166</v>
      </c>
      <c r="B372" t="s">
        <v>78</v>
      </c>
      <c r="C372">
        <v>57</v>
      </c>
      <c r="D372">
        <v>211</v>
      </c>
      <c r="E372">
        <v>230</v>
      </c>
      <c r="F372">
        <v>49</v>
      </c>
      <c r="G372">
        <v>30</v>
      </c>
      <c r="H372">
        <v>12</v>
      </c>
      <c r="I372">
        <v>1</v>
      </c>
      <c r="J372">
        <v>6</v>
      </c>
      <c r="K372">
        <v>27</v>
      </c>
      <c r="L372">
        <v>22</v>
      </c>
      <c r="M372">
        <v>12</v>
      </c>
      <c r="N372">
        <v>0</v>
      </c>
      <c r="O372">
        <v>27</v>
      </c>
      <c r="P372">
        <v>2</v>
      </c>
      <c r="Q372">
        <v>5</v>
      </c>
      <c r="R372">
        <v>0</v>
      </c>
      <c r="S372">
        <v>6</v>
      </c>
      <c r="T372">
        <v>0</v>
      </c>
      <c r="U372">
        <v>1</v>
      </c>
      <c r="V372">
        <v>0.23200000000000001</v>
      </c>
      <c r="W372">
        <v>0.28100000000000003</v>
      </c>
      <c r="X372" s="1">
        <v>0.378</v>
      </c>
      <c r="Y372" s="1">
        <v>0.65900000000000003</v>
      </c>
      <c r="Z372" s="1">
        <v>0.48799999999999999</v>
      </c>
      <c r="AA372" s="1">
        <v>0.76900000000000002</v>
      </c>
      <c r="AB372" s="1">
        <v>0.94599999999999995</v>
      </c>
      <c r="AC372" s="1">
        <v>0.86199999999999999</v>
      </c>
      <c r="AD372" s="1">
        <v>0.39</v>
      </c>
      <c r="AE372" s="1">
        <v>0.65700000000000003</v>
      </c>
      <c r="AF372" s="1">
        <v>6.7000000000000004E-2</v>
      </c>
      <c r="AG372" s="1">
        <v>5.1999999999999998E-2</v>
      </c>
      <c r="AH372" s="1">
        <v>0.11700000000000001</v>
      </c>
      <c r="AI372" s="1">
        <v>6.5000000000000002E-2</v>
      </c>
      <c r="AJ372" s="1">
        <v>6.6744483353241707E-2</v>
      </c>
      <c r="AK372" s="1">
        <v>0.13438298081313582</v>
      </c>
      <c r="AL372" s="1">
        <v>6.7638497459894115E-2</v>
      </c>
      <c r="AM372" s="1">
        <f>Table4[[#This Row],[Diff]]-Table4[[#This Row],[xDiff]]</f>
        <v>-2.6384974598941124E-3</v>
      </c>
    </row>
    <row r="373" spans="1:39" x14ac:dyDescent="0.25">
      <c r="A373" t="s">
        <v>97</v>
      </c>
      <c r="B373" t="s">
        <v>78</v>
      </c>
      <c r="C373">
        <v>51</v>
      </c>
      <c r="D373">
        <v>189</v>
      </c>
      <c r="E373">
        <v>222</v>
      </c>
      <c r="F373">
        <v>50</v>
      </c>
      <c r="G373">
        <v>28</v>
      </c>
      <c r="H373">
        <v>6</v>
      </c>
      <c r="I373">
        <v>2</v>
      </c>
      <c r="J373">
        <v>14</v>
      </c>
      <c r="K373">
        <v>37</v>
      </c>
      <c r="L373">
        <v>32</v>
      </c>
      <c r="M373">
        <v>24</v>
      </c>
      <c r="N373">
        <v>0</v>
      </c>
      <c r="O373">
        <v>38</v>
      </c>
      <c r="P373">
        <v>5</v>
      </c>
      <c r="Q373">
        <v>2</v>
      </c>
      <c r="R373">
        <v>0</v>
      </c>
      <c r="S373">
        <v>3</v>
      </c>
      <c r="T373">
        <v>1</v>
      </c>
      <c r="U373">
        <v>2</v>
      </c>
      <c r="V373">
        <v>0.26500000000000001</v>
      </c>
      <c r="W373">
        <v>0.379</v>
      </c>
      <c r="X373" s="1">
        <v>0.27500000000000002</v>
      </c>
      <c r="Y373" s="1">
        <v>0.77300000000000002</v>
      </c>
      <c r="Z373" s="1">
        <v>0.47499999999999998</v>
      </c>
      <c r="AA373" s="1">
        <v>0.60699999999999998</v>
      </c>
      <c r="AB373" s="1">
        <v>0.85099999999999998</v>
      </c>
      <c r="AC373" s="1">
        <v>0.76700000000000002</v>
      </c>
      <c r="AD373" s="1">
        <v>0.40200000000000002</v>
      </c>
      <c r="AE373" s="1">
        <v>0.59</v>
      </c>
      <c r="AF373" s="1">
        <v>0.111</v>
      </c>
      <c r="AG373" s="1">
        <v>0.108</v>
      </c>
      <c r="AH373" s="1">
        <v>0.17100000000000001</v>
      </c>
      <c r="AI373" s="1">
        <v>6.3000000000000014E-2</v>
      </c>
      <c r="AJ373" s="1">
        <v>0.12188124622377251</v>
      </c>
      <c r="AK373" s="1">
        <v>0.18752116688911338</v>
      </c>
      <c r="AL373" s="1">
        <v>6.563992066534087E-2</v>
      </c>
      <c r="AM373" s="1">
        <f>Table4[[#This Row],[Diff]]-Table4[[#This Row],[xDiff]]</f>
        <v>-2.6399206653408558E-3</v>
      </c>
    </row>
    <row r="374" spans="1:39" x14ac:dyDescent="0.25">
      <c r="A374" t="s">
        <v>59</v>
      </c>
      <c r="B374" t="s">
        <v>60</v>
      </c>
      <c r="C374">
        <v>11</v>
      </c>
      <c r="D374">
        <v>23</v>
      </c>
      <c r="E374">
        <v>24</v>
      </c>
      <c r="F374">
        <v>3</v>
      </c>
      <c r="G374">
        <v>2</v>
      </c>
      <c r="H374">
        <v>1</v>
      </c>
      <c r="I374">
        <v>0</v>
      </c>
      <c r="J374">
        <v>0</v>
      </c>
      <c r="K374">
        <v>3</v>
      </c>
      <c r="L374">
        <v>2</v>
      </c>
      <c r="M374">
        <v>1</v>
      </c>
      <c r="N374">
        <v>0</v>
      </c>
      <c r="O374">
        <v>3</v>
      </c>
      <c r="P374">
        <v>0</v>
      </c>
      <c r="Q374">
        <v>0</v>
      </c>
      <c r="R374">
        <v>0</v>
      </c>
      <c r="S374">
        <v>1</v>
      </c>
      <c r="T374">
        <v>1</v>
      </c>
      <c r="U374">
        <v>0</v>
      </c>
      <c r="V374">
        <v>0.13</v>
      </c>
      <c r="W374">
        <v>0.154</v>
      </c>
      <c r="X374" s="1">
        <v>0.35899999999999999</v>
      </c>
      <c r="Y374" s="1">
        <v>0.628</v>
      </c>
      <c r="Z374" s="1">
        <v>0.5</v>
      </c>
      <c r="AA374" s="1">
        <v>1</v>
      </c>
      <c r="AB374" s="1">
        <v>0.96299999999999997</v>
      </c>
      <c r="AC374" s="1">
        <v>0.97599999999999998</v>
      </c>
      <c r="AD374" s="1">
        <v>0.52400000000000002</v>
      </c>
      <c r="AE374" s="1">
        <v>0.83299999999999996</v>
      </c>
      <c r="AF374" s="1">
        <v>1.2E-2</v>
      </c>
      <c r="AG374" s="1">
        <v>4.2000000000000003E-2</v>
      </c>
      <c r="AH374" s="1">
        <v>0.125</v>
      </c>
      <c r="AI374" s="1">
        <v>8.299999999999999E-2</v>
      </c>
      <c r="AJ374" s="1">
        <v>0</v>
      </c>
      <c r="AK374" s="1">
        <v>8.5702766722567339E-2</v>
      </c>
      <c r="AL374" s="1">
        <v>8.5702766722567339E-2</v>
      </c>
      <c r="AM374" s="1">
        <f>Table4[[#This Row],[Diff]]-Table4[[#This Row],[xDiff]]</f>
        <v>-2.7027667225673485E-3</v>
      </c>
    </row>
    <row r="375" spans="1:39" x14ac:dyDescent="0.25">
      <c r="A375" t="s">
        <v>400</v>
      </c>
      <c r="B375" t="s">
        <v>78</v>
      </c>
      <c r="C375">
        <v>56</v>
      </c>
      <c r="D375">
        <v>188</v>
      </c>
      <c r="E375">
        <v>210</v>
      </c>
      <c r="F375">
        <v>46</v>
      </c>
      <c r="G375">
        <v>30</v>
      </c>
      <c r="H375">
        <v>11</v>
      </c>
      <c r="I375">
        <v>1</v>
      </c>
      <c r="J375">
        <v>4</v>
      </c>
      <c r="K375">
        <v>22</v>
      </c>
      <c r="L375">
        <v>23</v>
      </c>
      <c r="M375">
        <v>20</v>
      </c>
      <c r="N375">
        <v>0</v>
      </c>
      <c r="O375">
        <v>42</v>
      </c>
      <c r="P375">
        <v>0</v>
      </c>
      <c r="Q375">
        <v>1</v>
      </c>
      <c r="R375">
        <v>0</v>
      </c>
      <c r="S375">
        <v>5</v>
      </c>
      <c r="T375">
        <v>1</v>
      </c>
      <c r="U375">
        <v>0</v>
      </c>
      <c r="V375">
        <v>0.245</v>
      </c>
      <c r="W375">
        <v>0.30399999999999999</v>
      </c>
      <c r="X375" s="1">
        <v>0.28299999999999997</v>
      </c>
      <c r="Y375" s="1">
        <v>0.69899999999999995</v>
      </c>
      <c r="Z375" s="1">
        <v>0.46300000000000002</v>
      </c>
      <c r="AA375" s="1">
        <v>0.64200000000000002</v>
      </c>
      <c r="AB375" s="1">
        <v>0.87</v>
      </c>
      <c r="AC375" s="1">
        <v>0.79100000000000004</v>
      </c>
      <c r="AD375" s="1">
        <v>0.433</v>
      </c>
      <c r="AE375" s="1">
        <v>0.61899999999999999</v>
      </c>
      <c r="AF375" s="1">
        <v>9.7000000000000003E-2</v>
      </c>
      <c r="AG375" s="1">
        <v>9.5000000000000001E-2</v>
      </c>
      <c r="AH375" s="1">
        <v>0.2</v>
      </c>
      <c r="AI375" s="1">
        <v>0.10500000000000001</v>
      </c>
      <c r="AJ375" s="1">
        <v>8.8828888380809559E-2</v>
      </c>
      <c r="AK375" s="1">
        <v>0.19682885100232841</v>
      </c>
      <c r="AL375" s="1">
        <v>0.10799996262151886</v>
      </c>
      <c r="AM375" s="1">
        <f>Table4[[#This Row],[Diff]]-Table4[[#This Row],[xDiff]]</f>
        <v>-2.9999626215188452E-3</v>
      </c>
    </row>
    <row r="376" spans="1:39" x14ac:dyDescent="0.25">
      <c r="A376" t="s">
        <v>33</v>
      </c>
      <c r="B376" t="s">
        <v>56</v>
      </c>
      <c r="C376">
        <v>37</v>
      </c>
      <c r="D376">
        <v>114</v>
      </c>
      <c r="E376">
        <v>137</v>
      </c>
      <c r="F376">
        <v>33</v>
      </c>
      <c r="G376">
        <v>16</v>
      </c>
      <c r="H376">
        <v>9</v>
      </c>
      <c r="I376">
        <v>0</v>
      </c>
      <c r="J376">
        <v>8</v>
      </c>
      <c r="K376">
        <v>23</v>
      </c>
      <c r="L376">
        <v>25</v>
      </c>
      <c r="M376">
        <v>20</v>
      </c>
      <c r="N376">
        <v>1</v>
      </c>
      <c r="O376">
        <v>22</v>
      </c>
      <c r="P376">
        <v>2</v>
      </c>
      <c r="Q376">
        <v>1</v>
      </c>
      <c r="R376">
        <v>0</v>
      </c>
      <c r="S376">
        <v>2</v>
      </c>
      <c r="T376">
        <v>0</v>
      </c>
      <c r="U376">
        <v>0</v>
      </c>
      <c r="V376">
        <v>0.28899999999999998</v>
      </c>
      <c r="W376">
        <v>0.41099999999999998</v>
      </c>
      <c r="X376" s="1">
        <v>0.182</v>
      </c>
      <c r="Y376" s="1">
        <v>0.64600000000000002</v>
      </c>
      <c r="Z376" s="1">
        <v>0.38200000000000001</v>
      </c>
      <c r="AA376" s="1">
        <v>0.76200000000000001</v>
      </c>
      <c r="AB376" s="1">
        <v>0.88200000000000001</v>
      </c>
      <c r="AC376" s="1">
        <v>0.85</v>
      </c>
      <c r="AD376" s="1">
        <v>0.43099999999999999</v>
      </c>
      <c r="AE376" s="1">
        <v>0.51800000000000002</v>
      </c>
      <c r="AF376" s="1">
        <v>5.7000000000000002E-2</v>
      </c>
      <c r="AG376" s="1">
        <v>0.14599999999999999</v>
      </c>
      <c r="AH376" s="1">
        <v>0.161</v>
      </c>
      <c r="AI376" s="1">
        <v>1.5000000000000013E-2</v>
      </c>
      <c r="AJ376" s="1">
        <v>0.13237094628927579</v>
      </c>
      <c r="AK376" s="1">
        <v>0.15104008023526971</v>
      </c>
      <c r="AL376" s="1">
        <v>1.8669133945993927E-2</v>
      </c>
      <c r="AM376" s="1">
        <f>Table4[[#This Row],[Diff]]-Table4[[#This Row],[xDiff]]</f>
        <v>-3.6691339459939132E-3</v>
      </c>
    </row>
    <row r="377" spans="1:39" x14ac:dyDescent="0.25">
      <c r="A377" t="s">
        <v>254</v>
      </c>
      <c r="B377" t="s">
        <v>38</v>
      </c>
      <c r="C377">
        <v>48</v>
      </c>
      <c r="D377">
        <v>161</v>
      </c>
      <c r="E377">
        <v>184</v>
      </c>
      <c r="F377">
        <v>44</v>
      </c>
      <c r="G377">
        <v>27</v>
      </c>
      <c r="H377">
        <v>9</v>
      </c>
      <c r="I377">
        <v>1</v>
      </c>
      <c r="J377">
        <v>7</v>
      </c>
      <c r="K377">
        <v>24</v>
      </c>
      <c r="L377">
        <v>28</v>
      </c>
      <c r="M377">
        <v>18</v>
      </c>
      <c r="N377">
        <v>1</v>
      </c>
      <c r="O377">
        <v>34</v>
      </c>
      <c r="P377">
        <v>3</v>
      </c>
      <c r="Q377">
        <v>2</v>
      </c>
      <c r="R377">
        <v>0</v>
      </c>
      <c r="S377">
        <v>3</v>
      </c>
      <c r="T377">
        <v>0</v>
      </c>
      <c r="U377">
        <v>0</v>
      </c>
      <c r="V377">
        <v>0.27300000000000002</v>
      </c>
      <c r="W377">
        <v>0.35199999999999998</v>
      </c>
      <c r="X377" s="1">
        <v>0.22800000000000001</v>
      </c>
      <c r="Y377" s="1">
        <v>0.622</v>
      </c>
      <c r="Z377" s="1">
        <v>0.40400000000000003</v>
      </c>
      <c r="AA377" s="1">
        <v>0.73899999999999999</v>
      </c>
      <c r="AB377" s="1">
        <v>0.86599999999999999</v>
      </c>
      <c r="AC377" s="1">
        <v>0.82699999999999996</v>
      </c>
      <c r="AD377" s="1">
        <v>0.44600000000000001</v>
      </c>
      <c r="AE377" s="1">
        <v>0.60299999999999998</v>
      </c>
      <c r="AF377" s="1">
        <v>7.0000000000000007E-2</v>
      </c>
      <c r="AG377" s="1">
        <v>9.8000000000000004E-2</v>
      </c>
      <c r="AH377" s="1">
        <v>0.185</v>
      </c>
      <c r="AI377" s="1">
        <v>8.6999999999999994E-2</v>
      </c>
      <c r="AJ377" s="1">
        <v>0.10025984395071749</v>
      </c>
      <c r="AK377" s="1">
        <v>0.19116482073886348</v>
      </c>
      <c r="AL377" s="1">
        <v>9.0904976788145991E-2</v>
      </c>
      <c r="AM377" s="1">
        <f>Table4[[#This Row],[Diff]]-Table4[[#This Row],[xDiff]]</f>
        <v>-3.9049767881459974E-3</v>
      </c>
    </row>
    <row r="378" spans="1:39" x14ac:dyDescent="0.25">
      <c r="A378" t="s">
        <v>141</v>
      </c>
      <c r="B378" t="s">
        <v>78</v>
      </c>
      <c r="C378">
        <v>48</v>
      </c>
      <c r="D378">
        <v>192</v>
      </c>
      <c r="E378">
        <v>210</v>
      </c>
      <c r="F378">
        <v>42</v>
      </c>
      <c r="G378">
        <v>28</v>
      </c>
      <c r="H378">
        <v>9</v>
      </c>
      <c r="I378">
        <v>0</v>
      </c>
      <c r="J378">
        <v>5</v>
      </c>
      <c r="K378">
        <v>32</v>
      </c>
      <c r="L378">
        <v>18</v>
      </c>
      <c r="M378">
        <v>17</v>
      </c>
      <c r="N378">
        <v>0</v>
      </c>
      <c r="O378">
        <v>39</v>
      </c>
      <c r="P378">
        <v>1</v>
      </c>
      <c r="Q378">
        <v>0</v>
      </c>
      <c r="R378">
        <v>0</v>
      </c>
      <c r="S378">
        <v>5</v>
      </c>
      <c r="T378">
        <v>2</v>
      </c>
      <c r="U378">
        <v>3</v>
      </c>
      <c r="V378">
        <v>0.219</v>
      </c>
      <c r="W378">
        <v>0.27800000000000002</v>
      </c>
      <c r="X378" s="1">
        <v>0.38200000000000001</v>
      </c>
      <c r="Y378" s="1">
        <v>0.68400000000000005</v>
      </c>
      <c r="Z378" s="1">
        <v>0.496</v>
      </c>
      <c r="AA378" s="1">
        <v>0.70199999999999996</v>
      </c>
      <c r="AB378" s="1">
        <v>0.89300000000000002</v>
      </c>
      <c r="AC378" s="1">
        <v>0.80200000000000005</v>
      </c>
      <c r="AD378" s="1">
        <v>0.378</v>
      </c>
      <c r="AE378" s="1">
        <v>0.67100000000000004</v>
      </c>
      <c r="AF378" s="1">
        <v>9.8000000000000004E-2</v>
      </c>
      <c r="AG378" s="1">
        <v>8.1000000000000003E-2</v>
      </c>
      <c r="AH378" s="1">
        <v>0.186</v>
      </c>
      <c r="AI378" s="1">
        <v>0.105</v>
      </c>
      <c r="AJ378" s="1">
        <v>7.4154832988640618E-2</v>
      </c>
      <c r="AK378" s="1">
        <v>0.18410183593801482</v>
      </c>
      <c r="AL378" s="1">
        <v>0.10994700294937421</v>
      </c>
      <c r="AM378" s="1">
        <f>Table4[[#This Row],[Diff]]-Table4[[#This Row],[xDiff]]</f>
        <v>-4.9470029493742101E-3</v>
      </c>
    </row>
    <row r="379" spans="1:39" x14ac:dyDescent="0.25">
      <c r="A379" t="s">
        <v>294</v>
      </c>
      <c r="B379" t="s">
        <v>58</v>
      </c>
      <c r="C379">
        <v>60</v>
      </c>
      <c r="D379">
        <v>221</v>
      </c>
      <c r="E379">
        <v>243</v>
      </c>
      <c r="F379">
        <v>58</v>
      </c>
      <c r="G379">
        <v>34</v>
      </c>
      <c r="H379">
        <v>13</v>
      </c>
      <c r="I379">
        <v>2</v>
      </c>
      <c r="J379">
        <v>9</v>
      </c>
      <c r="K379">
        <v>34</v>
      </c>
      <c r="L379">
        <v>33</v>
      </c>
      <c r="M379">
        <v>20</v>
      </c>
      <c r="N379">
        <v>1</v>
      </c>
      <c r="O379">
        <v>38</v>
      </c>
      <c r="P379">
        <v>2</v>
      </c>
      <c r="Q379">
        <v>0</v>
      </c>
      <c r="R379">
        <v>0</v>
      </c>
      <c r="S379">
        <v>6</v>
      </c>
      <c r="T379">
        <v>1</v>
      </c>
      <c r="U379">
        <v>0</v>
      </c>
      <c r="V379">
        <v>0.26200000000000001</v>
      </c>
      <c r="W379">
        <v>0.33800000000000002</v>
      </c>
      <c r="X379" s="1">
        <v>0.27400000000000002</v>
      </c>
      <c r="Y379" s="1">
        <v>0.77400000000000002</v>
      </c>
      <c r="Z379" s="1">
        <v>0.47899999999999998</v>
      </c>
      <c r="AA379" s="1">
        <v>0.61199999999999999</v>
      </c>
      <c r="AB379" s="1">
        <v>0.84</v>
      </c>
      <c r="AC379" s="1">
        <v>0.76300000000000001</v>
      </c>
      <c r="AD379" s="1">
        <v>0.40899999999999997</v>
      </c>
      <c r="AE379" s="1">
        <v>0.57199999999999995</v>
      </c>
      <c r="AF379" s="1">
        <v>0.114</v>
      </c>
      <c r="AG379" s="1">
        <v>8.2000000000000003E-2</v>
      </c>
      <c r="AH379" s="1">
        <v>0.156</v>
      </c>
      <c r="AI379" s="1">
        <v>7.3999999999999996E-2</v>
      </c>
      <c r="AJ379" s="1">
        <v>0.11470422564815735</v>
      </c>
      <c r="AK379" s="1">
        <v>0.19371780332697638</v>
      </c>
      <c r="AL379" s="1">
        <v>7.901357767881903E-2</v>
      </c>
      <c r="AM379" s="1">
        <f>Table4[[#This Row],[Diff]]-Table4[[#This Row],[xDiff]]</f>
        <v>-5.0135776788190339E-3</v>
      </c>
    </row>
    <row r="380" spans="1:39" x14ac:dyDescent="0.25">
      <c r="A380" t="s">
        <v>248</v>
      </c>
      <c r="B380" t="s">
        <v>46</v>
      </c>
      <c r="C380">
        <v>44</v>
      </c>
      <c r="D380">
        <v>156</v>
      </c>
      <c r="E380">
        <v>172</v>
      </c>
      <c r="F380">
        <v>35</v>
      </c>
      <c r="G380">
        <v>29</v>
      </c>
      <c r="H380">
        <v>5</v>
      </c>
      <c r="I380">
        <v>0</v>
      </c>
      <c r="J380">
        <v>1</v>
      </c>
      <c r="K380">
        <v>12</v>
      </c>
      <c r="L380">
        <v>10</v>
      </c>
      <c r="M380">
        <v>12</v>
      </c>
      <c r="N380">
        <v>0</v>
      </c>
      <c r="O380">
        <v>21</v>
      </c>
      <c r="P380">
        <v>1</v>
      </c>
      <c r="Q380">
        <v>2</v>
      </c>
      <c r="R380">
        <v>1</v>
      </c>
      <c r="S380">
        <v>1</v>
      </c>
      <c r="T380">
        <v>0</v>
      </c>
      <c r="U380">
        <v>1</v>
      </c>
      <c r="V380">
        <v>0.224</v>
      </c>
      <c r="W380">
        <v>0.251</v>
      </c>
      <c r="X380" s="1">
        <v>0.29199999999999998</v>
      </c>
      <c r="Y380" s="1">
        <v>0.621</v>
      </c>
      <c r="Z380" s="1">
        <v>0.434</v>
      </c>
      <c r="AA380" s="1">
        <v>0.73599999999999999</v>
      </c>
      <c r="AB380" s="1">
        <v>0.94899999999999995</v>
      </c>
      <c r="AC380" s="1">
        <v>0.86799999999999999</v>
      </c>
      <c r="AD380" s="1">
        <v>0.43099999999999999</v>
      </c>
      <c r="AE380" s="1">
        <v>0.64500000000000002</v>
      </c>
      <c r="AF380" s="1">
        <v>5.7000000000000002E-2</v>
      </c>
      <c r="AG380" s="1">
        <v>7.0000000000000007E-2</v>
      </c>
      <c r="AH380" s="1">
        <v>0.122</v>
      </c>
      <c r="AI380" s="1">
        <v>5.1999999999999991E-2</v>
      </c>
      <c r="AJ380" s="1">
        <v>8.2877052424530112E-2</v>
      </c>
      <c r="AK380" s="1">
        <v>0.13996689438469162</v>
      </c>
      <c r="AL380" s="1">
        <v>5.7089841960161508E-2</v>
      </c>
      <c r="AM380" s="1">
        <f>Table4[[#This Row],[Diff]]-Table4[[#This Row],[xDiff]]</f>
        <v>-5.0898419601615175E-3</v>
      </c>
    </row>
    <row r="381" spans="1:39" x14ac:dyDescent="0.25">
      <c r="A381" t="s">
        <v>500</v>
      </c>
      <c r="B381" t="s">
        <v>78</v>
      </c>
      <c r="C381">
        <v>47</v>
      </c>
      <c r="D381">
        <v>135</v>
      </c>
      <c r="E381">
        <v>165</v>
      </c>
      <c r="F381">
        <v>29</v>
      </c>
      <c r="G381">
        <v>19</v>
      </c>
      <c r="H381">
        <v>4</v>
      </c>
      <c r="I381">
        <v>0</v>
      </c>
      <c r="J381">
        <v>6</v>
      </c>
      <c r="K381">
        <v>19</v>
      </c>
      <c r="L381">
        <v>24</v>
      </c>
      <c r="M381">
        <v>27</v>
      </c>
      <c r="N381">
        <v>0</v>
      </c>
      <c r="O381">
        <v>51</v>
      </c>
      <c r="P381">
        <v>1</v>
      </c>
      <c r="Q381">
        <v>0</v>
      </c>
      <c r="R381">
        <v>2</v>
      </c>
      <c r="S381">
        <v>2</v>
      </c>
      <c r="T381">
        <v>1</v>
      </c>
      <c r="U381">
        <v>0</v>
      </c>
      <c r="V381">
        <v>0.215</v>
      </c>
      <c r="W381">
        <v>0.32600000000000001</v>
      </c>
      <c r="X381" s="1">
        <v>0.26200000000000001</v>
      </c>
      <c r="Y381" s="1">
        <v>0.64800000000000002</v>
      </c>
      <c r="Z381" s="1">
        <v>0.42499999999999999</v>
      </c>
      <c r="AA381" s="1">
        <v>0.54300000000000004</v>
      </c>
      <c r="AB381" s="1">
        <v>0.84699999999999998</v>
      </c>
      <c r="AC381" s="1">
        <v>0.73899999999999999</v>
      </c>
      <c r="AD381" s="1">
        <v>0.42199999999999999</v>
      </c>
      <c r="AE381" s="1">
        <v>0.66700000000000004</v>
      </c>
      <c r="AF381" s="1">
        <v>0.111</v>
      </c>
      <c r="AG381" s="1">
        <v>0.16400000000000001</v>
      </c>
      <c r="AH381" s="1">
        <v>0.309</v>
      </c>
      <c r="AI381" s="1">
        <v>0.14499999999999999</v>
      </c>
      <c r="AJ381" s="1">
        <v>0.10998262680869846</v>
      </c>
      <c r="AK381" s="1">
        <v>0.26116664775454368</v>
      </c>
      <c r="AL381" s="1">
        <v>0.15118402094584521</v>
      </c>
      <c r="AM381" s="1">
        <f>Table4[[#This Row],[Diff]]-Table4[[#This Row],[xDiff]]</f>
        <v>-6.18402094584522E-3</v>
      </c>
    </row>
    <row r="382" spans="1:39" x14ac:dyDescent="0.25">
      <c r="A382" t="s">
        <v>699</v>
      </c>
      <c r="B382" t="s">
        <v>163</v>
      </c>
      <c r="C382">
        <v>47</v>
      </c>
      <c r="D382">
        <v>106</v>
      </c>
      <c r="E382">
        <v>112</v>
      </c>
      <c r="F382">
        <v>24</v>
      </c>
      <c r="G382">
        <v>15</v>
      </c>
      <c r="H382">
        <v>6</v>
      </c>
      <c r="I382">
        <v>0</v>
      </c>
      <c r="J382">
        <v>3</v>
      </c>
      <c r="K382">
        <v>14</v>
      </c>
      <c r="L382">
        <v>12</v>
      </c>
      <c r="M382">
        <v>6</v>
      </c>
      <c r="N382">
        <v>0</v>
      </c>
      <c r="O382">
        <v>30</v>
      </c>
      <c r="P382">
        <v>0</v>
      </c>
      <c r="Q382">
        <v>0</v>
      </c>
      <c r="R382">
        <v>0</v>
      </c>
      <c r="S382">
        <v>2</v>
      </c>
      <c r="T382">
        <v>4</v>
      </c>
      <c r="U382">
        <v>0</v>
      </c>
      <c r="V382">
        <v>0.22600000000000001</v>
      </c>
      <c r="W382">
        <v>0.27500000000000002</v>
      </c>
      <c r="X382" s="1">
        <v>0.39800000000000002</v>
      </c>
      <c r="Y382" s="1">
        <v>0.70499999999999996</v>
      </c>
      <c r="Z382" s="1">
        <v>0.52200000000000002</v>
      </c>
      <c r="AA382" s="1">
        <v>0.58799999999999997</v>
      </c>
      <c r="AB382" s="1">
        <v>0.79500000000000004</v>
      </c>
      <c r="AC382" s="1">
        <v>0.70099999999999996</v>
      </c>
      <c r="AD382" s="1">
        <v>0.40300000000000002</v>
      </c>
      <c r="AE382" s="1">
        <v>0.67</v>
      </c>
      <c r="AF382" s="1">
        <v>0.156</v>
      </c>
      <c r="AG382" s="1">
        <v>5.3999999999999999E-2</v>
      </c>
      <c r="AH382" s="1">
        <v>0.26800000000000002</v>
      </c>
      <c r="AI382" s="1">
        <v>0.21400000000000002</v>
      </c>
      <c r="AJ382" s="1">
        <v>5.3630662598448425E-2</v>
      </c>
      <c r="AK382" s="1">
        <v>0.2744400447932126</v>
      </c>
      <c r="AL382" s="1">
        <v>0.22080938219476418</v>
      </c>
      <c r="AM382" s="1">
        <f>Table4[[#This Row],[Diff]]-Table4[[#This Row],[xDiff]]</f>
        <v>-6.809382194764152E-3</v>
      </c>
    </row>
    <row r="383" spans="1:39" x14ac:dyDescent="0.25">
      <c r="A383" t="s">
        <v>308</v>
      </c>
      <c r="B383" t="s">
        <v>117</v>
      </c>
      <c r="C383">
        <v>24</v>
      </c>
      <c r="D383">
        <v>70</v>
      </c>
      <c r="E383">
        <v>84</v>
      </c>
      <c r="F383">
        <v>11</v>
      </c>
      <c r="G383">
        <v>6</v>
      </c>
      <c r="H383">
        <v>3</v>
      </c>
      <c r="I383">
        <v>0</v>
      </c>
      <c r="J383">
        <v>2</v>
      </c>
      <c r="K383">
        <v>6</v>
      </c>
      <c r="L383">
        <v>12</v>
      </c>
      <c r="M383">
        <v>13</v>
      </c>
      <c r="N383">
        <v>0</v>
      </c>
      <c r="O383">
        <v>25</v>
      </c>
      <c r="P383">
        <v>1</v>
      </c>
      <c r="Q383">
        <v>0</v>
      </c>
      <c r="R383">
        <v>0</v>
      </c>
      <c r="S383">
        <v>2</v>
      </c>
      <c r="T383">
        <v>0</v>
      </c>
      <c r="U383">
        <v>0</v>
      </c>
      <c r="V383">
        <v>0.157</v>
      </c>
      <c r="W383">
        <v>0.27100000000000002</v>
      </c>
      <c r="X383" s="1">
        <v>0.27800000000000002</v>
      </c>
      <c r="Y383" s="1">
        <v>0.72099999999999997</v>
      </c>
      <c r="Z383" s="1">
        <v>0.46100000000000002</v>
      </c>
      <c r="AA383" s="1">
        <v>0.53700000000000003</v>
      </c>
      <c r="AB383" s="1">
        <v>0.83699999999999997</v>
      </c>
      <c r="AC383" s="1">
        <v>0.73</v>
      </c>
      <c r="AD383" s="1">
        <v>0.41199999999999998</v>
      </c>
      <c r="AE383" s="1">
        <v>0.71399999999999997</v>
      </c>
      <c r="AF383" s="1">
        <v>0.124</v>
      </c>
      <c r="AG383" s="1">
        <v>0.155</v>
      </c>
      <c r="AH383" s="1">
        <v>0.29799999999999999</v>
      </c>
      <c r="AI383" s="1">
        <v>0.14299999999999999</v>
      </c>
      <c r="AJ383" s="1">
        <v>0.10497789118614106</v>
      </c>
      <c r="AK383" s="1">
        <v>0.2550270367091364</v>
      </c>
      <c r="AL383" s="1">
        <v>0.15004914552299534</v>
      </c>
      <c r="AM383" s="1">
        <f>Table4[[#This Row],[Diff]]-Table4[[#This Row],[xDiff]]</f>
        <v>-7.0491455229953481E-3</v>
      </c>
    </row>
    <row r="384" spans="1:39" x14ac:dyDescent="0.25">
      <c r="A384" t="s">
        <v>554</v>
      </c>
      <c r="B384" t="s">
        <v>64</v>
      </c>
      <c r="C384">
        <v>58</v>
      </c>
      <c r="D384">
        <v>211</v>
      </c>
      <c r="E384">
        <v>228</v>
      </c>
      <c r="F384">
        <v>59</v>
      </c>
      <c r="G384">
        <v>49</v>
      </c>
      <c r="H384">
        <v>4</v>
      </c>
      <c r="I384">
        <v>3</v>
      </c>
      <c r="J384">
        <v>3</v>
      </c>
      <c r="K384">
        <v>28</v>
      </c>
      <c r="L384">
        <v>10</v>
      </c>
      <c r="M384">
        <v>14</v>
      </c>
      <c r="N384">
        <v>0</v>
      </c>
      <c r="O384">
        <v>32</v>
      </c>
      <c r="P384">
        <v>2</v>
      </c>
      <c r="Q384">
        <v>1</v>
      </c>
      <c r="R384">
        <v>0</v>
      </c>
      <c r="S384">
        <v>6</v>
      </c>
      <c r="T384">
        <v>8</v>
      </c>
      <c r="U384">
        <v>5</v>
      </c>
      <c r="V384">
        <v>0.28000000000000003</v>
      </c>
      <c r="W384">
        <v>0.307</v>
      </c>
      <c r="X384" s="1">
        <v>0.30199999999999999</v>
      </c>
      <c r="Y384" s="1">
        <v>0.66700000000000004</v>
      </c>
      <c r="Z384" s="1">
        <v>0.47399999999999998</v>
      </c>
      <c r="AA384" s="1">
        <v>0.72399999999999998</v>
      </c>
      <c r="AB384" s="1">
        <v>0.93300000000000005</v>
      </c>
      <c r="AC384" s="1">
        <v>0.86299999999999999</v>
      </c>
      <c r="AD384" s="1">
        <v>0.47299999999999998</v>
      </c>
      <c r="AE384" s="1">
        <v>0.61</v>
      </c>
      <c r="AF384" s="1">
        <v>6.5000000000000002E-2</v>
      </c>
      <c r="AG384" s="1">
        <v>6.0999999999999999E-2</v>
      </c>
      <c r="AH384" s="1">
        <v>0.14000000000000001</v>
      </c>
      <c r="AI384" s="1">
        <v>7.9000000000000015E-2</v>
      </c>
      <c r="AJ384" s="1">
        <v>5.3105544751701393E-2</v>
      </c>
      <c r="AK384" s="1">
        <v>0.13951827738624145</v>
      </c>
      <c r="AL384" s="1">
        <v>8.6412732634540051E-2</v>
      </c>
      <c r="AM384" s="1">
        <f>Table4[[#This Row],[Diff]]-Table4[[#This Row],[xDiff]]</f>
        <v>-7.4127326345400368E-3</v>
      </c>
    </row>
    <row r="385" spans="1:39" x14ac:dyDescent="0.25">
      <c r="A385" t="s">
        <v>172</v>
      </c>
      <c r="B385" t="s">
        <v>130</v>
      </c>
      <c r="C385">
        <v>44</v>
      </c>
      <c r="D385">
        <v>159</v>
      </c>
      <c r="E385">
        <v>181</v>
      </c>
      <c r="F385">
        <v>25</v>
      </c>
      <c r="G385">
        <v>10</v>
      </c>
      <c r="H385">
        <v>5</v>
      </c>
      <c r="I385">
        <v>0</v>
      </c>
      <c r="J385">
        <v>10</v>
      </c>
      <c r="K385">
        <v>19</v>
      </c>
      <c r="L385">
        <v>19</v>
      </c>
      <c r="M385">
        <v>16</v>
      </c>
      <c r="N385">
        <v>0</v>
      </c>
      <c r="O385">
        <v>54</v>
      </c>
      <c r="P385">
        <v>4</v>
      </c>
      <c r="Q385">
        <v>1</v>
      </c>
      <c r="R385">
        <v>0</v>
      </c>
      <c r="S385">
        <v>3</v>
      </c>
      <c r="T385">
        <v>0</v>
      </c>
      <c r="U385">
        <v>0</v>
      </c>
      <c r="V385">
        <v>0.157</v>
      </c>
      <c r="W385">
        <v>0.27200000000000002</v>
      </c>
      <c r="X385" s="1">
        <v>0.32</v>
      </c>
      <c r="Y385" s="1">
        <v>0.65500000000000003</v>
      </c>
      <c r="Z385" s="1">
        <v>0.45800000000000002</v>
      </c>
      <c r="AA385" s="1">
        <v>0.57699999999999996</v>
      </c>
      <c r="AB385" s="1">
        <v>0.75600000000000001</v>
      </c>
      <c r="AC385" s="1">
        <v>0.68200000000000005</v>
      </c>
      <c r="AD385" s="1">
        <v>0.41099999999999998</v>
      </c>
      <c r="AE385" s="1">
        <v>0.59699999999999998</v>
      </c>
      <c r="AF385" s="1">
        <v>0.14499999999999999</v>
      </c>
      <c r="AG385" s="1">
        <v>8.7999999999999995E-2</v>
      </c>
      <c r="AH385" s="1">
        <v>0.29799999999999999</v>
      </c>
      <c r="AI385" s="1">
        <v>0.21</v>
      </c>
      <c r="AJ385" s="1">
        <v>9.271982365032258E-2</v>
      </c>
      <c r="AK385" s="1">
        <v>0.31017307652205989</v>
      </c>
      <c r="AL385" s="1">
        <v>0.21745325287173731</v>
      </c>
      <c r="AM385" s="1">
        <f>Table4[[#This Row],[Diff]]-Table4[[#This Row],[xDiff]]</f>
        <v>-7.4532528717373148E-3</v>
      </c>
    </row>
    <row r="386" spans="1:39" x14ac:dyDescent="0.25">
      <c r="A386" t="s">
        <v>249</v>
      </c>
      <c r="B386" t="s">
        <v>92</v>
      </c>
      <c r="C386">
        <v>39</v>
      </c>
      <c r="D386">
        <v>122</v>
      </c>
      <c r="E386">
        <v>129</v>
      </c>
      <c r="F386">
        <v>27</v>
      </c>
      <c r="G386">
        <v>17</v>
      </c>
      <c r="H386">
        <v>5</v>
      </c>
      <c r="I386">
        <v>0</v>
      </c>
      <c r="J386">
        <v>5</v>
      </c>
      <c r="K386">
        <v>11</v>
      </c>
      <c r="L386">
        <v>19</v>
      </c>
      <c r="M386">
        <v>6</v>
      </c>
      <c r="N386">
        <v>0</v>
      </c>
      <c r="O386">
        <v>29</v>
      </c>
      <c r="P386">
        <v>1</v>
      </c>
      <c r="Q386">
        <v>0</v>
      </c>
      <c r="R386">
        <v>0</v>
      </c>
      <c r="S386">
        <v>4</v>
      </c>
      <c r="T386">
        <v>0</v>
      </c>
      <c r="U386">
        <v>0</v>
      </c>
      <c r="V386">
        <v>0.221</v>
      </c>
      <c r="W386">
        <v>0.27900000000000003</v>
      </c>
      <c r="X386" s="1">
        <v>0.27</v>
      </c>
      <c r="Y386" s="1">
        <v>0.65200000000000002</v>
      </c>
      <c r="Z386" s="1">
        <v>0.45700000000000002</v>
      </c>
      <c r="AA386" s="1">
        <v>0.67100000000000004</v>
      </c>
      <c r="AB386" s="1">
        <v>0.82</v>
      </c>
      <c r="AC386" s="1">
        <v>0.77500000000000002</v>
      </c>
      <c r="AD386" s="1">
        <v>0.48799999999999999</v>
      </c>
      <c r="AE386" s="1">
        <v>0.57399999999999995</v>
      </c>
      <c r="AF386" s="1">
        <v>0.10299999999999999</v>
      </c>
      <c r="AG386" s="1">
        <v>4.7E-2</v>
      </c>
      <c r="AH386" s="1">
        <v>0.22500000000000001</v>
      </c>
      <c r="AI386" s="1">
        <v>0.17799999999999999</v>
      </c>
      <c r="AJ386" s="1">
        <v>5.3744526585871422E-2</v>
      </c>
      <c r="AK386" s="1">
        <v>0.23939085489593981</v>
      </c>
      <c r="AL386" s="1">
        <v>0.18564632831006839</v>
      </c>
      <c r="AM386" s="1">
        <f>Table4[[#This Row],[Diff]]-Table4[[#This Row],[xDiff]]</f>
        <v>-7.6463283100683954E-3</v>
      </c>
    </row>
    <row r="387" spans="1:39" x14ac:dyDescent="0.25">
      <c r="A387" t="s">
        <v>389</v>
      </c>
      <c r="B387" t="s">
        <v>163</v>
      </c>
      <c r="C387">
        <v>15</v>
      </c>
      <c r="D387">
        <v>44</v>
      </c>
      <c r="E387">
        <v>48</v>
      </c>
      <c r="F387">
        <v>10</v>
      </c>
      <c r="G387">
        <v>6</v>
      </c>
      <c r="H387">
        <v>3</v>
      </c>
      <c r="I387">
        <v>0</v>
      </c>
      <c r="J387">
        <v>1</v>
      </c>
      <c r="K387">
        <v>4</v>
      </c>
      <c r="L387">
        <v>6</v>
      </c>
      <c r="M387">
        <v>3</v>
      </c>
      <c r="N387">
        <v>0</v>
      </c>
      <c r="O387">
        <v>12</v>
      </c>
      <c r="P387">
        <v>0</v>
      </c>
      <c r="Q387">
        <v>0</v>
      </c>
      <c r="R387">
        <v>1</v>
      </c>
      <c r="S387">
        <v>1</v>
      </c>
      <c r="T387">
        <v>0</v>
      </c>
      <c r="U387">
        <v>0</v>
      </c>
      <c r="V387">
        <v>0.22700000000000001</v>
      </c>
      <c r="W387">
        <v>0.27800000000000002</v>
      </c>
      <c r="X387" s="1">
        <v>0.3</v>
      </c>
      <c r="Y387" s="1">
        <v>0.65200000000000002</v>
      </c>
      <c r="Z387" s="1">
        <v>0.46600000000000003</v>
      </c>
      <c r="AA387" s="1">
        <v>0.5</v>
      </c>
      <c r="AB387" s="1">
        <v>0.84499999999999997</v>
      </c>
      <c r="AC387" s="1">
        <v>0.72699999999999998</v>
      </c>
      <c r="AD387" s="1">
        <v>0.47099999999999997</v>
      </c>
      <c r="AE387" s="1">
        <v>0.58299999999999996</v>
      </c>
      <c r="AF387" s="1">
        <v>0.127</v>
      </c>
      <c r="AG387" s="1">
        <v>6.3E-2</v>
      </c>
      <c r="AH387" s="1">
        <v>0.25</v>
      </c>
      <c r="AI387" s="1">
        <v>0.187</v>
      </c>
      <c r="AJ387" s="1">
        <v>6.6826724285635436E-2</v>
      </c>
      <c r="AK387" s="1">
        <v>0.26184117816021879</v>
      </c>
      <c r="AL387" s="1">
        <v>0.19501445387458335</v>
      </c>
      <c r="AM387" s="1">
        <f>Table4[[#This Row],[Diff]]-Table4[[#This Row],[xDiff]]</f>
        <v>-8.0144538745833549E-3</v>
      </c>
    </row>
    <row r="388" spans="1:39" x14ac:dyDescent="0.25">
      <c r="A388" t="s">
        <v>446</v>
      </c>
      <c r="B388" t="s">
        <v>68</v>
      </c>
      <c r="C388">
        <v>33</v>
      </c>
      <c r="D388">
        <v>90</v>
      </c>
      <c r="E388">
        <v>106</v>
      </c>
      <c r="F388">
        <v>14</v>
      </c>
      <c r="G388">
        <v>12</v>
      </c>
      <c r="H388">
        <v>1</v>
      </c>
      <c r="I388">
        <v>0</v>
      </c>
      <c r="J388">
        <v>1</v>
      </c>
      <c r="K388">
        <v>12</v>
      </c>
      <c r="L388">
        <v>3</v>
      </c>
      <c r="M388">
        <v>14</v>
      </c>
      <c r="N388">
        <v>0</v>
      </c>
      <c r="O388">
        <v>26</v>
      </c>
      <c r="P388">
        <v>0</v>
      </c>
      <c r="Q388">
        <v>0</v>
      </c>
      <c r="R388">
        <v>2</v>
      </c>
      <c r="S388">
        <v>2</v>
      </c>
      <c r="T388">
        <v>3</v>
      </c>
      <c r="U388">
        <v>1</v>
      </c>
      <c r="V388">
        <v>0.156</v>
      </c>
      <c r="W388">
        <v>0.22700000000000001</v>
      </c>
      <c r="X388" s="1">
        <v>0.28299999999999997</v>
      </c>
      <c r="Y388" s="1">
        <v>0.60899999999999999</v>
      </c>
      <c r="Z388" s="1">
        <v>0.42</v>
      </c>
      <c r="AA388" s="1">
        <v>0.625</v>
      </c>
      <c r="AB388" s="1">
        <v>0.89300000000000002</v>
      </c>
      <c r="AC388" s="1">
        <v>0.78800000000000003</v>
      </c>
      <c r="AD388" s="1">
        <v>0.42</v>
      </c>
      <c r="AE388" s="1">
        <v>0.63200000000000001</v>
      </c>
      <c r="AF388" s="1">
        <v>8.8999999999999996E-2</v>
      </c>
      <c r="AG388" s="1">
        <v>0.13200000000000001</v>
      </c>
      <c r="AH388" s="1">
        <v>0.245</v>
      </c>
      <c r="AI388" s="1">
        <v>0.11299999999999999</v>
      </c>
      <c r="AJ388" s="1">
        <v>9.6998492176172291E-2</v>
      </c>
      <c r="AK388" s="1">
        <v>0.21817559136456627</v>
      </c>
      <c r="AL388" s="1">
        <v>0.12117709918839398</v>
      </c>
      <c r="AM388" s="1">
        <f>Table4[[#This Row],[Diff]]-Table4[[#This Row],[xDiff]]</f>
        <v>-8.1770991883939881E-3</v>
      </c>
    </row>
    <row r="389" spans="1:39" x14ac:dyDescent="0.25">
      <c r="A389" t="s">
        <v>412</v>
      </c>
      <c r="B389" t="s">
        <v>48</v>
      </c>
      <c r="C389">
        <v>39</v>
      </c>
      <c r="D389">
        <v>142</v>
      </c>
      <c r="E389">
        <v>150</v>
      </c>
      <c r="F389">
        <v>53</v>
      </c>
      <c r="G389">
        <v>33</v>
      </c>
      <c r="H389">
        <v>17</v>
      </c>
      <c r="I389">
        <v>0</v>
      </c>
      <c r="J389">
        <v>3</v>
      </c>
      <c r="K389">
        <v>16</v>
      </c>
      <c r="L389">
        <v>24</v>
      </c>
      <c r="M389">
        <v>3</v>
      </c>
      <c r="N389">
        <v>0</v>
      </c>
      <c r="O389">
        <v>17</v>
      </c>
      <c r="P389">
        <v>4</v>
      </c>
      <c r="Q389">
        <v>1</v>
      </c>
      <c r="R389">
        <v>0</v>
      </c>
      <c r="S389">
        <v>1</v>
      </c>
      <c r="T389">
        <v>0</v>
      </c>
      <c r="U389">
        <v>0</v>
      </c>
      <c r="V389">
        <v>0.373</v>
      </c>
      <c r="W389">
        <v>0.40699999999999997</v>
      </c>
      <c r="X389" s="1">
        <v>0.377</v>
      </c>
      <c r="Y389" s="1">
        <v>0.61599999999999999</v>
      </c>
      <c r="Z389" s="1">
        <v>0.48599999999999999</v>
      </c>
      <c r="AA389" s="1">
        <v>0.75900000000000001</v>
      </c>
      <c r="AB389" s="1">
        <v>0.93100000000000005</v>
      </c>
      <c r="AC389" s="1">
        <v>0.85799999999999998</v>
      </c>
      <c r="AD389" s="1">
        <v>0.45600000000000002</v>
      </c>
      <c r="AE389" s="1">
        <v>0.59299999999999997</v>
      </c>
      <c r="AF389" s="1">
        <v>6.9000000000000006E-2</v>
      </c>
      <c r="AG389" s="1">
        <v>0.02</v>
      </c>
      <c r="AH389" s="1">
        <v>0.113</v>
      </c>
      <c r="AI389" s="1">
        <v>9.2999999999999999E-2</v>
      </c>
      <c r="AJ389" s="1">
        <v>4.1475430702153107E-2</v>
      </c>
      <c r="AK389" s="1">
        <v>0.14273803934312945</v>
      </c>
      <c r="AL389" s="1">
        <v>0.10126260864097635</v>
      </c>
      <c r="AM389" s="1">
        <f>Table4[[#This Row],[Diff]]-Table4[[#This Row],[xDiff]]</f>
        <v>-8.2626086409763461E-3</v>
      </c>
    </row>
    <row r="390" spans="1:39" x14ac:dyDescent="0.25">
      <c r="A390" t="s">
        <v>106</v>
      </c>
      <c r="B390" t="s">
        <v>70</v>
      </c>
      <c r="C390">
        <v>56</v>
      </c>
      <c r="D390">
        <v>203</v>
      </c>
      <c r="E390">
        <v>225</v>
      </c>
      <c r="F390">
        <v>61</v>
      </c>
      <c r="G390">
        <v>42</v>
      </c>
      <c r="H390">
        <v>8</v>
      </c>
      <c r="I390">
        <v>0</v>
      </c>
      <c r="J390">
        <v>11</v>
      </c>
      <c r="K390">
        <v>36</v>
      </c>
      <c r="L390">
        <v>28</v>
      </c>
      <c r="M390">
        <v>21</v>
      </c>
      <c r="N390">
        <v>2</v>
      </c>
      <c r="O390">
        <v>41</v>
      </c>
      <c r="P390">
        <v>0</v>
      </c>
      <c r="Q390">
        <v>1</v>
      </c>
      <c r="R390">
        <v>0</v>
      </c>
      <c r="S390">
        <v>3</v>
      </c>
      <c r="T390">
        <v>8</v>
      </c>
      <c r="U390">
        <v>0</v>
      </c>
      <c r="V390">
        <v>0.3</v>
      </c>
      <c r="W390">
        <v>0.36799999999999999</v>
      </c>
      <c r="X390" s="1">
        <v>0.27800000000000002</v>
      </c>
      <c r="Y390" s="1">
        <v>0.65700000000000003</v>
      </c>
      <c r="Z390" s="1">
        <v>0.436</v>
      </c>
      <c r="AA390" s="1">
        <v>0.66</v>
      </c>
      <c r="AB390" s="1">
        <v>0.86499999999999999</v>
      </c>
      <c r="AC390" s="1">
        <v>0.78900000000000003</v>
      </c>
      <c r="AD390" s="1">
        <v>0.41899999999999998</v>
      </c>
      <c r="AE390" s="1">
        <v>0.58699999999999997</v>
      </c>
      <c r="AF390" s="1">
        <v>9.1999999999999998E-2</v>
      </c>
      <c r="AG390" s="1">
        <v>9.2999999999999999E-2</v>
      </c>
      <c r="AH390" s="1">
        <v>0.182</v>
      </c>
      <c r="AI390" s="1">
        <v>8.8999999999999996E-2</v>
      </c>
      <c r="AJ390" s="1">
        <v>0.10493720418860823</v>
      </c>
      <c r="AK390" s="1">
        <v>0.20243163245222989</v>
      </c>
      <c r="AL390" s="1">
        <v>9.749442826362166E-2</v>
      </c>
      <c r="AM390" s="1">
        <f>Table4[[#This Row],[Diff]]-Table4[[#This Row],[xDiff]]</f>
        <v>-8.4944282636216645E-3</v>
      </c>
    </row>
    <row r="391" spans="1:39" x14ac:dyDescent="0.25">
      <c r="A391" t="s">
        <v>614</v>
      </c>
      <c r="B391" t="s">
        <v>46</v>
      </c>
      <c r="C391">
        <v>23</v>
      </c>
      <c r="D391">
        <v>67</v>
      </c>
      <c r="E391">
        <v>69</v>
      </c>
      <c r="F391">
        <v>10</v>
      </c>
      <c r="G391">
        <v>7</v>
      </c>
      <c r="H391">
        <v>2</v>
      </c>
      <c r="I391">
        <v>0</v>
      </c>
      <c r="J391">
        <v>1</v>
      </c>
      <c r="K391">
        <v>8</v>
      </c>
      <c r="L391">
        <v>1</v>
      </c>
      <c r="M391">
        <v>2</v>
      </c>
      <c r="N391">
        <v>0</v>
      </c>
      <c r="O391">
        <v>13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0.14899999999999999</v>
      </c>
      <c r="W391">
        <v>0.17399999999999999</v>
      </c>
      <c r="X391" s="1">
        <v>0.36499999999999999</v>
      </c>
      <c r="Y391" s="1">
        <v>0.80400000000000005</v>
      </c>
      <c r="Z391" s="1">
        <v>0.55700000000000005</v>
      </c>
      <c r="AA391" s="1">
        <v>0.66</v>
      </c>
      <c r="AB391" s="1">
        <v>0.80200000000000005</v>
      </c>
      <c r="AC391" s="1">
        <v>0.75</v>
      </c>
      <c r="AD391" s="1">
        <v>0.439</v>
      </c>
      <c r="AE391" s="1">
        <v>0.623</v>
      </c>
      <c r="AF391" s="1">
        <v>0.13900000000000001</v>
      </c>
      <c r="AG391" s="1">
        <v>2.9000000000000001E-2</v>
      </c>
      <c r="AH391" s="1">
        <v>0.188</v>
      </c>
      <c r="AI391" s="1">
        <v>0.159</v>
      </c>
      <c r="AJ391" s="1">
        <v>4.4090113522658687E-2</v>
      </c>
      <c r="AK391" s="1">
        <v>0.21190987687286547</v>
      </c>
      <c r="AL391" s="1">
        <v>0.16781976335020679</v>
      </c>
      <c r="AM391" s="1">
        <f>Table4[[#This Row],[Diff]]-Table4[[#This Row],[xDiff]]</f>
        <v>-8.8197633502067885E-3</v>
      </c>
    </row>
    <row r="392" spans="1:39" x14ac:dyDescent="0.25">
      <c r="A392" t="s">
        <v>462</v>
      </c>
      <c r="B392" t="s">
        <v>50</v>
      </c>
      <c r="C392">
        <v>53</v>
      </c>
      <c r="D392">
        <v>204</v>
      </c>
      <c r="E392">
        <v>232</v>
      </c>
      <c r="F392">
        <v>52</v>
      </c>
      <c r="G392">
        <v>41</v>
      </c>
      <c r="H392">
        <v>7</v>
      </c>
      <c r="I392">
        <v>2</v>
      </c>
      <c r="J392">
        <v>2</v>
      </c>
      <c r="K392">
        <v>33</v>
      </c>
      <c r="L392">
        <v>24</v>
      </c>
      <c r="M392">
        <v>23</v>
      </c>
      <c r="N392">
        <v>0</v>
      </c>
      <c r="O392">
        <v>39</v>
      </c>
      <c r="P392">
        <v>3</v>
      </c>
      <c r="Q392">
        <v>2</v>
      </c>
      <c r="R392">
        <v>0</v>
      </c>
      <c r="S392">
        <v>4</v>
      </c>
      <c r="T392">
        <v>6</v>
      </c>
      <c r="U392">
        <v>3</v>
      </c>
      <c r="V392">
        <v>0.255</v>
      </c>
      <c r="W392">
        <v>0.30299999999999999</v>
      </c>
      <c r="X392" s="1">
        <v>0.246</v>
      </c>
      <c r="Y392" s="1">
        <v>0.60899999999999999</v>
      </c>
      <c r="Z392" s="1">
        <v>0.41</v>
      </c>
      <c r="AA392" s="1">
        <v>0.70599999999999996</v>
      </c>
      <c r="AB392" s="1">
        <v>0.89100000000000001</v>
      </c>
      <c r="AC392" s="1">
        <v>0.83</v>
      </c>
      <c r="AD392" s="1">
        <v>0.45100000000000001</v>
      </c>
      <c r="AE392" s="1">
        <v>0.53</v>
      </c>
      <c r="AF392" s="1">
        <v>7.0000000000000007E-2</v>
      </c>
      <c r="AG392" s="1">
        <v>9.9000000000000005E-2</v>
      </c>
      <c r="AH392" s="1">
        <v>0.16800000000000001</v>
      </c>
      <c r="AI392" s="1">
        <v>6.9000000000000006E-2</v>
      </c>
      <c r="AJ392" s="1">
        <v>9.6984985789855427E-2</v>
      </c>
      <c r="AK392" s="1">
        <v>0.17496006495374072</v>
      </c>
      <c r="AL392" s="1">
        <v>7.7975079163885297E-2</v>
      </c>
      <c r="AM392" s="1">
        <f>Table4[[#This Row],[Diff]]-Table4[[#This Row],[xDiff]]</f>
        <v>-8.9750791638852911E-3</v>
      </c>
    </row>
    <row r="393" spans="1:39" x14ac:dyDescent="0.25">
      <c r="A393" t="s">
        <v>88</v>
      </c>
      <c r="B393" t="s">
        <v>68</v>
      </c>
      <c r="C393">
        <v>52</v>
      </c>
      <c r="D393">
        <v>189</v>
      </c>
      <c r="E393">
        <v>232</v>
      </c>
      <c r="F393">
        <v>54</v>
      </c>
      <c r="G393">
        <v>33</v>
      </c>
      <c r="H393">
        <v>11</v>
      </c>
      <c r="I393">
        <v>1</v>
      </c>
      <c r="J393">
        <v>9</v>
      </c>
      <c r="K393">
        <v>29</v>
      </c>
      <c r="L393">
        <v>31</v>
      </c>
      <c r="M393">
        <v>38</v>
      </c>
      <c r="N393">
        <v>2</v>
      </c>
      <c r="O393">
        <v>31</v>
      </c>
      <c r="P393">
        <v>5</v>
      </c>
      <c r="Q393">
        <v>0</v>
      </c>
      <c r="R393">
        <v>0</v>
      </c>
      <c r="S393">
        <v>10</v>
      </c>
      <c r="T393">
        <v>0</v>
      </c>
      <c r="U393">
        <v>0</v>
      </c>
      <c r="V393">
        <v>0.28599999999999998</v>
      </c>
      <c r="W393">
        <v>0.39500000000000002</v>
      </c>
      <c r="X393" s="1">
        <v>0.20799999999999999</v>
      </c>
      <c r="Y393" s="1">
        <v>0.68300000000000005</v>
      </c>
      <c r="Z393" s="1">
        <v>0.40500000000000003</v>
      </c>
      <c r="AA393" s="1">
        <v>0.70399999999999996</v>
      </c>
      <c r="AB393" s="1">
        <v>0.93700000000000006</v>
      </c>
      <c r="AC393" s="1">
        <v>0.86699999999999999</v>
      </c>
      <c r="AD393" s="1">
        <v>0.41499999999999998</v>
      </c>
      <c r="AE393" s="1">
        <v>0.60799999999999998</v>
      </c>
      <c r="AF393" s="1">
        <v>5.3999999999999999E-2</v>
      </c>
      <c r="AG393" s="1">
        <v>0.16400000000000001</v>
      </c>
      <c r="AH393" s="1">
        <v>0.13400000000000001</v>
      </c>
      <c r="AI393" s="1">
        <v>-0.03</v>
      </c>
      <c r="AJ393" s="1">
        <v>0.13842673417913259</v>
      </c>
      <c r="AK393" s="1">
        <v>0.11752222075474035</v>
      </c>
      <c r="AL393" s="1">
        <v>-2.0904513424392243E-2</v>
      </c>
      <c r="AM393" s="1">
        <f>Table4[[#This Row],[Diff]]-Table4[[#This Row],[xDiff]]</f>
        <v>-9.0954865756077558E-3</v>
      </c>
    </row>
    <row r="394" spans="1:39" x14ac:dyDescent="0.25">
      <c r="A394" t="s">
        <v>264</v>
      </c>
      <c r="B394" t="s">
        <v>38</v>
      </c>
      <c r="C394">
        <v>37</v>
      </c>
      <c r="D394">
        <v>74</v>
      </c>
      <c r="E394">
        <v>89</v>
      </c>
      <c r="F394">
        <v>11</v>
      </c>
      <c r="G394">
        <v>8</v>
      </c>
      <c r="H394">
        <v>3</v>
      </c>
      <c r="I394">
        <v>0</v>
      </c>
      <c r="J394">
        <v>0</v>
      </c>
      <c r="K394">
        <v>10</v>
      </c>
      <c r="L394">
        <v>4</v>
      </c>
      <c r="M394">
        <v>14</v>
      </c>
      <c r="N394">
        <v>0</v>
      </c>
      <c r="O394">
        <v>22</v>
      </c>
      <c r="P394">
        <v>1</v>
      </c>
      <c r="Q394">
        <v>0</v>
      </c>
      <c r="R394">
        <v>0</v>
      </c>
      <c r="S394">
        <v>2</v>
      </c>
      <c r="T394">
        <v>1</v>
      </c>
      <c r="U394">
        <v>0</v>
      </c>
      <c r="V394">
        <v>0.14899999999999999</v>
      </c>
      <c r="W394">
        <v>0.23899999999999999</v>
      </c>
      <c r="X394" s="1">
        <v>0.254</v>
      </c>
      <c r="Y394" s="1">
        <v>0.65800000000000003</v>
      </c>
      <c r="Z394" s="1">
        <v>0.41499999999999998</v>
      </c>
      <c r="AA394" s="1">
        <v>0.629</v>
      </c>
      <c r="AB394" s="1">
        <v>0.85799999999999998</v>
      </c>
      <c r="AC394" s="1">
        <v>0.77400000000000002</v>
      </c>
      <c r="AD394" s="1">
        <v>0.39800000000000002</v>
      </c>
      <c r="AE394" s="1">
        <v>0.68500000000000005</v>
      </c>
      <c r="AF394" s="1">
        <v>9.4E-2</v>
      </c>
      <c r="AG394" s="1">
        <v>0.157</v>
      </c>
      <c r="AH394" s="1">
        <v>0.247</v>
      </c>
      <c r="AI394" s="1">
        <v>0.09</v>
      </c>
      <c r="AJ394" s="1">
        <v>0.12671016950294994</v>
      </c>
      <c r="AK394" s="1">
        <v>0.22584755676294468</v>
      </c>
      <c r="AL394" s="1">
        <v>9.9137387259994741E-2</v>
      </c>
      <c r="AM394" s="1">
        <f>Table4[[#This Row],[Diff]]-Table4[[#This Row],[xDiff]]</f>
        <v>-9.1373872599947448E-3</v>
      </c>
    </row>
    <row r="395" spans="1:39" x14ac:dyDescent="0.25">
      <c r="A395" t="s">
        <v>473</v>
      </c>
      <c r="B395" t="s">
        <v>48</v>
      </c>
      <c r="C395">
        <v>54</v>
      </c>
      <c r="D395">
        <v>185</v>
      </c>
      <c r="E395">
        <v>204</v>
      </c>
      <c r="F395">
        <v>41</v>
      </c>
      <c r="G395">
        <v>21</v>
      </c>
      <c r="H395">
        <v>11</v>
      </c>
      <c r="I395">
        <v>0</v>
      </c>
      <c r="J395">
        <v>9</v>
      </c>
      <c r="K395">
        <v>25</v>
      </c>
      <c r="L395">
        <v>32</v>
      </c>
      <c r="M395">
        <v>17</v>
      </c>
      <c r="N395">
        <v>1</v>
      </c>
      <c r="O395">
        <v>46</v>
      </c>
      <c r="P395">
        <v>0</v>
      </c>
      <c r="Q395">
        <v>1</v>
      </c>
      <c r="R395">
        <v>1</v>
      </c>
      <c r="S395">
        <v>4</v>
      </c>
      <c r="T395">
        <v>1</v>
      </c>
      <c r="U395">
        <v>2</v>
      </c>
      <c r="V395">
        <v>0.222</v>
      </c>
      <c r="W395">
        <v>0.30299999999999999</v>
      </c>
      <c r="X395" s="1">
        <v>0.318</v>
      </c>
      <c r="Y395" s="1">
        <v>0.77200000000000002</v>
      </c>
      <c r="Z395" s="1">
        <v>0.52</v>
      </c>
      <c r="AA395" s="1">
        <v>0.626</v>
      </c>
      <c r="AB395" s="1">
        <v>0.82699999999999996</v>
      </c>
      <c r="AC395" s="1">
        <v>0.75900000000000001</v>
      </c>
      <c r="AD395" s="1">
        <v>0.44500000000000001</v>
      </c>
      <c r="AE395" s="1">
        <v>0.60299999999999998</v>
      </c>
      <c r="AF395" s="1">
        <v>0.126</v>
      </c>
      <c r="AG395" s="1">
        <v>8.3000000000000004E-2</v>
      </c>
      <c r="AH395" s="1">
        <v>0.22500000000000001</v>
      </c>
      <c r="AI395" s="1">
        <v>0.14200000000000002</v>
      </c>
      <c r="AJ395" s="1">
        <v>6.030430199280689E-2</v>
      </c>
      <c r="AK395" s="1">
        <v>0.21161645950675212</v>
      </c>
      <c r="AL395" s="1">
        <v>0.15131215751394522</v>
      </c>
      <c r="AM395" s="1">
        <f>Table4[[#This Row],[Diff]]-Table4[[#This Row],[xDiff]]</f>
        <v>-9.3121575139452073E-3</v>
      </c>
    </row>
    <row r="396" spans="1:39" x14ac:dyDescent="0.25">
      <c r="A396" t="s">
        <v>1580</v>
      </c>
      <c r="B396" t="s">
        <v>46</v>
      </c>
      <c r="C396">
        <v>2</v>
      </c>
      <c r="D396">
        <v>4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 s="1">
        <v>0.5</v>
      </c>
      <c r="Y396" s="1">
        <v>0.75</v>
      </c>
      <c r="Z396" s="1">
        <v>0.59099999999999997</v>
      </c>
      <c r="AA396" s="1">
        <v>0.57099999999999995</v>
      </c>
      <c r="AB396" s="1">
        <v>0.83299999999999996</v>
      </c>
      <c r="AC396" s="1">
        <v>0.69199999999999995</v>
      </c>
      <c r="AD396" s="1">
        <v>0.36399999999999999</v>
      </c>
      <c r="AE396" s="1">
        <v>0.75</v>
      </c>
      <c r="AF396" s="1">
        <v>0.182</v>
      </c>
      <c r="AG396" s="1">
        <v>0</v>
      </c>
      <c r="AH396" s="1">
        <v>0.25</v>
      </c>
      <c r="AI396" s="1">
        <v>0.25</v>
      </c>
      <c r="AJ396" s="1">
        <v>8.2180665379394668E-3</v>
      </c>
      <c r="AK396" s="1">
        <v>0.26753482058146166</v>
      </c>
      <c r="AL396" s="1">
        <v>0.25931675404352217</v>
      </c>
      <c r="AM396" s="1">
        <f>Table4[[#This Row],[Diff]]-Table4[[#This Row],[xDiff]]</f>
        <v>-9.3167540435221685E-3</v>
      </c>
    </row>
    <row r="397" spans="1:39" x14ac:dyDescent="0.25">
      <c r="A397" t="s">
        <v>260</v>
      </c>
      <c r="B397" t="s">
        <v>38</v>
      </c>
      <c r="C397">
        <v>52</v>
      </c>
      <c r="D397">
        <v>185</v>
      </c>
      <c r="E397">
        <v>207</v>
      </c>
      <c r="F397">
        <v>43</v>
      </c>
      <c r="G397">
        <v>36</v>
      </c>
      <c r="H397">
        <v>5</v>
      </c>
      <c r="I397">
        <v>0</v>
      </c>
      <c r="J397">
        <v>2</v>
      </c>
      <c r="K397">
        <v>13</v>
      </c>
      <c r="L397">
        <v>15</v>
      </c>
      <c r="M397">
        <v>19</v>
      </c>
      <c r="N397">
        <v>1</v>
      </c>
      <c r="O397">
        <v>54</v>
      </c>
      <c r="P397">
        <v>0</v>
      </c>
      <c r="Q397">
        <v>2</v>
      </c>
      <c r="R397">
        <v>1</v>
      </c>
      <c r="S397">
        <v>2</v>
      </c>
      <c r="T397">
        <v>16</v>
      </c>
      <c r="U397">
        <v>5</v>
      </c>
      <c r="V397">
        <v>0.23200000000000001</v>
      </c>
      <c r="W397">
        <v>0.26600000000000001</v>
      </c>
      <c r="X397" s="1">
        <v>0.36799999999999999</v>
      </c>
      <c r="Y397" s="1">
        <v>0.74099999999999999</v>
      </c>
      <c r="Z397" s="1">
        <v>0.51300000000000001</v>
      </c>
      <c r="AA397" s="1">
        <v>0.56899999999999995</v>
      </c>
      <c r="AB397" s="1">
        <v>0.81899999999999995</v>
      </c>
      <c r="AC397" s="1">
        <v>0.70899999999999996</v>
      </c>
      <c r="AD397" s="1">
        <v>0.38900000000000001</v>
      </c>
      <c r="AE397" s="1">
        <v>0.66200000000000003</v>
      </c>
      <c r="AF397" s="1">
        <v>0.14899999999999999</v>
      </c>
      <c r="AG397" s="1">
        <v>9.1999999999999998E-2</v>
      </c>
      <c r="AH397" s="1">
        <v>0.26100000000000001</v>
      </c>
      <c r="AI397" s="1">
        <v>0.16900000000000001</v>
      </c>
      <c r="AJ397" s="1">
        <v>7.5807404420314722E-2</v>
      </c>
      <c r="AK397" s="1">
        <v>0.25454529956597466</v>
      </c>
      <c r="AL397" s="1">
        <v>0.17873789514565994</v>
      </c>
      <c r="AM397" s="1">
        <f>Table4[[#This Row],[Diff]]-Table4[[#This Row],[xDiff]]</f>
        <v>-9.737895145659925E-3</v>
      </c>
    </row>
    <row r="398" spans="1:39" x14ac:dyDescent="0.25">
      <c r="A398" t="s">
        <v>1667</v>
      </c>
      <c r="B398" t="s">
        <v>48</v>
      </c>
      <c r="C398">
        <v>10</v>
      </c>
      <c r="D398">
        <v>25</v>
      </c>
      <c r="E398">
        <v>27</v>
      </c>
      <c r="F398">
        <v>9</v>
      </c>
      <c r="G398">
        <v>6</v>
      </c>
      <c r="H398">
        <v>2</v>
      </c>
      <c r="I398">
        <v>0</v>
      </c>
      <c r="J398">
        <v>1</v>
      </c>
      <c r="K398">
        <v>3</v>
      </c>
      <c r="L398">
        <v>3</v>
      </c>
      <c r="M398">
        <v>2</v>
      </c>
      <c r="N398">
        <v>0</v>
      </c>
      <c r="O398">
        <v>6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0</v>
      </c>
      <c r="V398">
        <v>0.36</v>
      </c>
      <c r="W398">
        <v>0.41299999999999998</v>
      </c>
      <c r="X398" s="1">
        <v>0.27900000000000003</v>
      </c>
      <c r="Y398" s="1">
        <v>0.61699999999999999</v>
      </c>
      <c r="Z398" s="1">
        <v>0.42599999999999999</v>
      </c>
      <c r="AA398" s="1">
        <v>0.58799999999999997</v>
      </c>
      <c r="AB398" s="1">
        <v>0.86199999999999999</v>
      </c>
      <c r="AC398" s="1">
        <v>0.76100000000000001</v>
      </c>
      <c r="AD398" s="1">
        <v>0.435</v>
      </c>
      <c r="AE398" s="1">
        <v>0.66700000000000004</v>
      </c>
      <c r="AF398" s="1">
        <v>0.10199999999999999</v>
      </c>
      <c r="AG398" s="1">
        <v>7.3999999999999996E-2</v>
      </c>
      <c r="AH398" s="1">
        <v>0.222</v>
      </c>
      <c r="AI398" s="1">
        <v>0.14800000000000002</v>
      </c>
      <c r="AJ398" s="1">
        <v>9.1577772476585467E-2</v>
      </c>
      <c r="AK398" s="1">
        <v>0.24933231971893119</v>
      </c>
      <c r="AL398" s="1">
        <v>0.15775454724234572</v>
      </c>
      <c r="AM398" s="1">
        <f>Table4[[#This Row],[Diff]]-Table4[[#This Row],[xDiff]]</f>
        <v>-9.7545472423457014E-3</v>
      </c>
    </row>
    <row r="399" spans="1:39" x14ac:dyDescent="0.25">
      <c r="A399" t="s">
        <v>553</v>
      </c>
      <c r="B399" t="s">
        <v>70</v>
      </c>
      <c r="C399">
        <v>34</v>
      </c>
      <c r="D399">
        <v>111</v>
      </c>
      <c r="E399">
        <v>120</v>
      </c>
      <c r="F399">
        <v>25</v>
      </c>
      <c r="G399">
        <v>15</v>
      </c>
      <c r="H399">
        <v>8</v>
      </c>
      <c r="I399">
        <v>1</v>
      </c>
      <c r="J399">
        <v>1</v>
      </c>
      <c r="K399">
        <v>13</v>
      </c>
      <c r="L399">
        <v>8</v>
      </c>
      <c r="M399">
        <v>5</v>
      </c>
      <c r="N399">
        <v>0</v>
      </c>
      <c r="O399">
        <v>18</v>
      </c>
      <c r="P399">
        <v>3</v>
      </c>
      <c r="Q399">
        <v>1</v>
      </c>
      <c r="R399">
        <v>0</v>
      </c>
      <c r="S399">
        <v>3</v>
      </c>
      <c r="T399">
        <v>1</v>
      </c>
      <c r="U399">
        <v>1</v>
      </c>
      <c r="V399">
        <v>0.22500000000000001</v>
      </c>
      <c r="W399">
        <v>0.27</v>
      </c>
      <c r="X399" s="1">
        <v>0.42199999999999999</v>
      </c>
      <c r="Y399" s="1">
        <v>0.748</v>
      </c>
      <c r="Z399" s="1">
        <v>0.55100000000000005</v>
      </c>
      <c r="AA399" s="1">
        <v>0.70499999999999996</v>
      </c>
      <c r="AB399" s="1">
        <v>0.90200000000000002</v>
      </c>
      <c r="AC399" s="1">
        <v>0.81100000000000005</v>
      </c>
      <c r="AD399" s="1">
        <v>0.39600000000000002</v>
      </c>
      <c r="AE399" s="1">
        <v>0.7</v>
      </c>
      <c r="AF399" s="1">
        <v>0.104</v>
      </c>
      <c r="AG399" s="1">
        <v>4.2000000000000003E-2</v>
      </c>
      <c r="AH399" s="1">
        <v>0.15</v>
      </c>
      <c r="AI399" s="1">
        <v>0.10799999999999998</v>
      </c>
      <c r="AJ399" s="1">
        <v>4.5145885782950645E-2</v>
      </c>
      <c r="AK399" s="1">
        <v>0.1629602975827405</v>
      </c>
      <c r="AL399" s="1">
        <v>0.11781441179978985</v>
      </c>
      <c r="AM399" s="1">
        <f>Table4[[#This Row],[Diff]]-Table4[[#This Row],[xDiff]]</f>
        <v>-9.8144117997898683E-3</v>
      </c>
    </row>
    <row r="400" spans="1:39" x14ac:dyDescent="0.25">
      <c r="A400" t="s">
        <v>402</v>
      </c>
      <c r="B400" t="s">
        <v>60</v>
      </c>
      <c r="C400">
        <v>47</v>
      </c>
      <c r="D400">
        <v>141</v>
      </c>
      <c r="E400">
        <v>159</v>
      </c>
      <c r="F400">
        <v>31</v>
      </c>
      <c r="G400">
        <v>19</v>
      </c>
      <c r="H400">
        <v>5</v>
      </c>
      <c r="I400">
        <v>0</v>
      </c>
      <c r="J400">
        <v>7</v>
      </c>
      <c r="K400">
        <v>18</v>
      </c>
      <c r="L400">
        <v>16</v>
      </c>
      <c r="M400">
        <v>13</v>
      </c>
      <c r="N400">
        <v>0</v>
      </c>
      <c r="O400">
        <v>30</v>
      </c>
      <c r="P400">
        <v>5</v>
      </c>
      <c r="Q400">
        <v>0</v>
      </c>
      <c r="R400">
        <v>0</v>
      </c>
      <c r="S400">
        <v>5</v>
      </c>
      <c r="T400">
        <v>1</v>
      </c>
      <c r="U400">
        <v>1</v>
      </c>
      <c r="V400">
        <v>0.22</v>
      </c>
      <c r="W400">
        <v>0.312</v>
      </c>
      <c r="X400" s="1">
        <v>0.28000000000000003</v>
      </c>
      <c r="Y400" s="1">
        <v>0.69299999999999995</v>
      </c>
      <c r="Z400" s="1">
        <v>0.45</v>
      </c>
      <c r="AA400" s="1">
        <v>0.61799999999999999</v>
      </c>
      <c r="AB400" s="1">
        <v>0.82399999999999995</v>
      </c>
      <c r="AC400" s="1">
        <v>0.748</v>
      </c>
      <c r="AD400" s="1">
        <v>0.41099999999999998</v>
      </c>
      <c r="AE400" s="1">
        <v>0.54100000000000004</v>
      </c>
      <c r="AF400" s="1">
        <v>0.113</v>
      </c>
      <c r="AG400" s="1">
        <v>8.2000000000000003E-2</v>
      </c>
      <c r="AH400" s="1">
        <v>0.189</v>
      </c>
      <c r="AI400" s="1">
        <v>0.107</v>
      </c>
      <c r="AJ400" s="1">
        <v>0.11179388829288256</v>
      </c>
      <c r="AK400" s="1">
        <v>0.22863312674846759</v>
      </c>
      <c r="AL400" s="1">
        <v>0.11683923845558503</v>
      </c>
      <c r="AM400" s="1">
        <f>Table4[[#This Row],[Diff]]-Table4[[#This Row],[xDiff]]</f>
        <v>-9.8392384555850282E-3</v>
      </c>
    </row>
    <row r="401" spans="1:39" x14ac:dyDescent="0.25">
      <c r="A401" t="s">
        <v>1710</v>
      </c>
      <c r="B401" t="s">
        <v>130</v>
      </c>
      <c r="C401">
        <v>56</v>
      </c>
      <c r="D401">
        <v>202</v>
      </c>
      <c r="E401">
        <v>227</v>
      </c>
      <c r="F401">
        <v>47</v>
      </c>
      <c r="G401">
        <v>28</v>
      </c>
      <c r="H401">
        <v>8</v>
      </c>
      <c r="I401">
        <v>0</v>
      </c>
      <c r="J401">
        <v>11</v>
      </c>
      <c r="K401">
        <v>33</v>
      </c>
      <c r="L401">
        <v>31</v>
      </c>
      <c r="M401">
        <v>20</v>
      </c>
      <c r="N401">
        <v>0</v>
      </c>
      <c r="O401">
        <v>73</v>
      </c>
      <c r="P401">
        <v>1</v>
      </c>
      <c r="Q401">
        <v>2</v>
      </c>
      <c r="R401">
        <v>0</v>
      </c>
      <c r="S401">
        <v>4</v>
      </c>
      <c r="T401">
        <v>9</v>
      </c>
      <c r="U401">
        <v>2</v>
      </c>
      <c r="V401">
        <v>0.23300000000000001</v>
      </c>
      <c r="W401">
        <v>0.316</v>
      </c>
      <c r="X401" s="1">
        <v>0.43099999999999999</v>
      </c>
      <c r="Y401" s="1">
        <v>0.82199999999999995</v>
      </c>
      <c r="Z401" s="1">
        <v>0.57299999999999995</v>
      </c>
      <c r="AA401" s="1">
        <v>0.47099999999999997</v>
      </c>
      <c r="AB401" s="1">
        <v>0.745</v>
      </c>
      <c r="AC401" s="1">
        <v>0.61399999999999999</v>
      </c>
      <c r="AD401" s="1">
        <v>0.36299999999999999</v>
      </c>
      <c r="AE401" s="1">
        <v>0.67400000000000004</v>
      </c>
      <c r="AF401" s="1">
        <v>0.221</v>
      </c>
      <c r="AG401" s="1">
        <v>8.7999999999999995E-2</v>
      </c>
      <c r="AH401" s="1">
        <v>0.32200000000000001</v>
      </c>
      <c r="AI401" s="1">
        <v>0.23400000000000001</v>
      </c>
      <c r="AJ401" s="1">
        <v>6.0086219108480804E-2</v>
      </c>
      <c r="AK401" s="1">
        <v>0.3042005015366217</v>
      </c>
      <c r="AL401" s="1">
        <v>0.2441142824281409</v>
      </c>
      <c r="AM401" s="1">
        <f>Table4[[#This Row],[Diff]]-Table4[[#This Row],[xDiff]]</f>
        <v>-1.0114282428140886E-2</v>
      </c>
    </row>
    <row r="402" spans="1:39" x14ac:dyDescent="0.25">
      <c r="A402" t="s">
        <v>112</v>
      </c>
      <c r="B402" t="s">
        <v>73</v>
      </c>
      <c r="C402">
        <v>59</v>
      </c>
      <c r="D402">
        <v>191</v>
      </c>
      <c r="E402">
        <v>243</v>
      </c>
      <c r="F402">
        <v>47</v>
      </c>
      <c r="G402">
        <v>28</v>
      </c>
      <c r="H402">
        <v>12</v>
      </c>
      <c r="I402">
        <v>2</v>
      </c>
      <c r="J402">
        <v>5</v>
      </c>
      <c r="K402">
        <v>32</v>
      </c>
      <c r="L402">
        <v>33</v>
      </c>
      <c r="M402">
        <v>37</v>
      </c>
      <c r="N402">
        <v>1</v>
      </c>
      <c r="O402">
        <v>54</v>
      </c>
      <c r="P402">
        <v>10</v>
      </c>
      <c r="Q402">
        <v>5</v>
      </c>
      <c r="R402">
        <v>0</v>
      </c>
      <c r="S402">
        <v>2</v>
      </c>
      <c r="T402">
        <v>4</v>
      </c>
      <c r="U402">
        <v>0</v>
      </c>
      <c r="V402">
        <v>0.246</v>
      </c>
      <c r="W402">
        <v>0.35099999999999998</v>
      </c>
      <c r="X402" s="1">
        <v>0.216</v>
      </c>
      <c r="Y402" s="1">
        <v>0.60299999999999998</v>
      </c>
      <c r="Z402" s="1">
        <v>0.38</v>
      </c>
      <c r="AA402" s="1">
        <v>0.63600000000000001</v>
      </c>
      <c r="AB402" s="1">
        <v>0.86399999999999999</v>
      </c>
      <c r="AC402" s="1">
        <v>0.79</v>
      </c>
      <c r="AD402" s="1">
        <v>0.42399999999999999</v>
      </c>
      <c r="AE402" s="1">
        <v>0.56799999999999995</v>
      </c>
      <c r="AF402" s="1">
        <v>0.08</v>
      </c>
      <c r="AG402" s="1">
        <v>0.152</v>
      </c>
      <c r="AH402" s="1">
        <v>0.222</v>
      </c>
      <c r="AI402" s="1">
        <v>7.0000000000000007E-2</v>
      </c>
      <c r="AJ402" s="1">
        <v>0.1344425944151674</v>
      </c>
      <c r="AK402" s="1">
        <v>0.21457520282628814</v>
      </c>
      <c r="AL402" s="1">
        <v>8.0132608411120743E-2</v>
      </c>
      <c r="AM402" s="1">
        <f>Table4[[#This Row],[Diff]]-Table4[[#This Row],[xDiff]]</f>
        <v>-1.0132608411120736E-2</v>
      </c>
    </row>
    <row r="403" spans="1:39" x14ac:dyDescent="0.25">
      <c r="A403" t="s">
        <v>1705</v>
      </c>
      <c r="B403" t="s">
        <v>163</v>
      </c>
      <c r="C403">
        <v>2</v>
      </c>
      <c r="D403">
        <v>5</v>
      </c>
      <c r="E403">
        <v>5</v>
      </c>
      <c r="F403">
        <v>2</v>
      </c>
      <c r="G403">
        <v>2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0.4</v>
      </c>
      <c r="W403">
        <v>0.35299999999999998</v>
      </c>
      <c r="X403" s="1">
        <v>0.5</v>
      </c>
      <c r="Y403" s="1">
        <v>0.8</v>
      </c>
      <c r="Z403" s="1">
        <v>0.6</v>
      </c>
      <c r="AA403" s="1">
        <v>0.6</v>
      </c>
      <c r="AB403" s="1">
        <v>1</v>
      </c>
      <c r="AC403" s="1">
        <v>0.77800000000000002</v>
      </c>
      <c r="AD403" s="1">
        <v>0.33300000000000002</v>
      </c>
      <c r="AE403" s="1">
        <v>1</v>
      </c>
      <c r="AF403" s="1">
        <v>0.13300000000000001</v>
      </c>
      <c r="AG403" s="1">
        <v>0</v>
      </c>
      <c r="AH403" s="1">
        <v>0.2</v>
      </c>
      <c r="AI403" s="1">
        <v>0.2</v>
      </c>
      <c r="AJ403" s="1">
        <v>0</v>
      </c>
      <c r="AK403" s="1">
        <v>0.21058123517960381</v>
      </c>
      <c r="AL403" s="1">
        <v>0.21058123517960381</v>
      </c>
      <c r="AM403" s="1">
        <f>Table4[[#This Row],[Diff]]-Table4[[#This Row],[xDiff]]</f>
        <v>-1.0581235179603798E-2</v>
      </c>
    </row>
    <row r="404" spans="1:39" x14ac:dyDescent="0.25">
      <c r="A404" t="s">
        <v>443</v>
      </c>
      <c r="B404" t="s">
        <v>48</v>
      </c>
      <c r="C404">
        <v>31</v>
      </c>
      <c r="D404">
        <v>88</v>
      </c>
      <c r="E404">
        <v>112</v>
      </c>
      <c r="F404">
        <v>17</v>
      </c>
      <c r="G404">
        <v>8</v>
      </c>
      <c r="H404">
        <v>2</v>
      </c>
      <c r="I404">
        <v>0</v>
      </c>
      <c r="J404">
        <v>7</v>
      </c>
      <c r="K404">
        <v>13</v>
      </c>
      <c r="L404">
        <v>15</v>
      </c>
      <c r="M404">
        <v>20</v>
      </c>
      <c r="N404">
        <v>0</v>
      </c>
      <c r="O404">
        <v>38</v>
      </c>
      <c r="P404">
        <v>2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0.193</v>
      </c>
      <c r="W404">
        <v>0.35299999999999998</v>
      </c>
      <c r="X404" s="1">
        <v>0.27800000000000002</v>
      </c>
      <c r="Y404" s="1">
        <v>0.78900000000000003</v>
      </c>
      <c r="Z404" s="1">
        <v>0.48399999999999999</v>
      </c>
      <c r="AA404" s="1">
        <v>0.48799999999999999</v>
      </c>
      <c r="AB404" s="1">
        <v>0.752</v>
      </c>
      <c r="AC404" s="1">
        <v>0.66100000000000003</v>
      </c>
      <c r="AD404" s="1">
        <v>0.40300000000000002</v>
      </c>
      <c r="AE404" s="1">
        <v>0.63400000000000001</v>
      </c>
      <c r="AF404" s="1">
        <v>0.16400000000000001</v>
      </c>
      <c r="AG404" s="1">
        <v>0.17899999999999999</v>
      </c>
      <c r="AH404" s="1">
        <v>0.33900000000000002</v>
      </c>
      <c r="AI404" s="1">
        <v>0.16000000000000003</v>
      </c>
      <c r="AJ404" s="1">
        <v>0.12025125789596469</v>
      </c>
      <c r="AK404" s="1">
        <v>0.29125108305929492</v>
      </c>
      <c r="AL404" s="1">
        <v>0.17099982516333023</v>
      </c>
      <c r="AM404" s="1">
        <f>Table4[[#This Row],[Diff]]-Table4[[#This Row],[xDiff]]</f>
        <v>-1.0999825163330201E-2</v>
      </c>
    </row>
    <row r="405" spans="1:39" x14ac:dyDescent="0.25">
      <c r="A405" t="s">
        <v>1800</v>
      </c>
      <c r="B405" t="s">
        <v>64</v>
      </c>
      <c r="C405">
        <v>10</v>
      </c>
      <c r="D405">
        <v>31</v>
      </c>
      <c r="E405">
        <v>33</v>
      </c>
      <c r="F405">
        <v>11</v>
      </c>
      <c r="G405">
        <v>5</v>
      </c>
      <c r="H405">
        <v>3</v>
      </c>
      <c r="I405">
        <v>0</v>
      </c>
      <c r="J405">
        <v>3</v>
      </c>
      <c r="K405">
        <v>5</v>
      </c>
      <c r="L405">
        <v>4</v>
      </c>
      <c r="M405">
        <v>2</v>
      </c>
      <c r="N405">
        <v>0</v>
      </c>
      <c r="O405">
        <v>11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0.35499999999999998</v>
      </c>
      <c r="W405">
        <v>0.46899999999999997</v>
      </c>
      <c r="X405" s="1">
        <v>0.27700000000000002</v>
      </c>
      <c r="Y405" s="1">
        <v>0.64300000000000002</v>
      </c>
      <c r="Z405" s="1">
        <v>0.42399999999999999</v>
      </c>
      <c r="AA405" s="1">
        <v>0.34799999999999998</v>
      </c>
      <c r="AB405" s="1">
        <v>0.75</v>
      </c>
      <c r="AC405" s="1">
        <v>0.59299999999999997</v>
      </c>
      <c r="AD405" s="1">
        <v>0.40300000000000002</v>
      </c>
      <c r="AE405" s="1">
        <v>0.66700000000000004</v>
      </c>
      <c r="AF405" s="1">
        <v>0.17299999999999999</v>
      </c>
      <c r="AG405" s="1">
        <v>6.0999999999999999E-2</v>
      </c>
      <c r="AH405" s="1">
        <v>0.33300000000000002</v>
      </c>
      <c r="AI405" s="1">
        <v>0.27200000000000002</v>
      </c>
      <c r="AJ405" s="1">
        <v>0.11909356828559495</v>
      </c>
      <c r="AK405" s="1">
        <v>0.40229945079293811</v>
      </c>
      <c r="AL405" s="1">
        <v>0.28320588250734313</v>
      </c>
      <c r="AM405" s="1">
        <f>Table4[[#This Row],[Diff]]-Table4[[#This Row],[xDiff]]</f>
        <v>-1.1205882507343112E-2</v>
      </c>
    </row>
    <row r="406" spans="1:39" x14ac:dyDescent="0.25">
      <c r="A406" t="s">
        <v>397</v>
      </c>
      <c r="B406" t="s">
        <v>40</v>
      </c>
      <c r="C406">
        <v>49</v>
      </c>
      <c r="D406">
        <v>171</v>
      </c>
      <c r="E406">
        <v>182</v>
      </c>
      <c r="F406">
        <v>54</v>
      </c>
      <c r="G406">
        <v>35</v>
      </c>
      <c r="H406">
        <v>9</v>
      </c>
      <c r="I406">
        <v>0</v>
      </c>
      <c r="J406">
        <v>10</v>
      </c>
      <c r="K406">
        <v>23</v>
      </c>
      <c r="L406">
        <v>30</v>
      </c>
      <c r="M406">
        <v>9</v>
      </c>
      <c r="N406">
        <v>1</v>
      </c>
      <c r="O406">
        <v>24</v>
      </c>
      <c r="P406">
        <v>1</v>
      </c>
      <c r="Q406">
        <v>1</v>
      </c>
      <c r="R406">
        <v>0</v>
      </c>
      <c r="S406">
        <v>7</v>
      </c>
      <c r="T406">
        <v>0</v>
      </c>
      <c r="U406">
        <v>0</v>
      </c>
      <c r="V406">
        <v>0.316</v>
      </c>
      <c r="W406">
        <v>0.376</v>
      </c>
      <c r="X406" s="1">
        <v>0.436</v>
      </c>
      <c r="Y406" s="1">
        <v>0.79200000000000004</v>
      </c>
      <c r="Z406" s="1">
        <v>0.57499999999999996</v>
      </c>
      <c r="AA406" s="1">
        <v>0.69599999999999995</v>
      </c>
      <c r="AB406" s="1">
        <v>0.92</v>
      </c>
      <c r="AC406" s="1">
        <v>0.81599999999999995</v>
      </c>
      <c r="AD406" s="1">
        <v>0.39</v>
      </c>
      <c r="AE406" s="1">
        <v>0.64300000000000002</v>
      </c>
      <c r="AF406" s="1">
        <v>0.106</v>
      </c>
      <c r="AG406" s="1">
        <v>4.9000000000000002E-2</v>
      </c>
      <c r="AH406" s="1">
        <v>0.13200000000000001</v>
      </c>
      <c r="AI406" s="1">
        <v>8.3000000000000004E-2</v>
      </c>
      <c r="AJ406" s="1">
        <v>4.3319216140039488E-2</v>
      </c>
      <c r="AK406" s="1">
        <v>0.13754514630643278</v>
      </c>
      <c r="AL406" s="1">
        <v>9.4225930166393287E-2</v>
      </c>
      <c r="AM406" s="1">
        <f>Table4[[#This Row],[Diff]]-Table4[[#This Row],[xDiff]]</f>
        <v>-1.1225930166393283E-2</v>
      </c>
    </row>
    <row r="407" spans="1:39" x14ac:dyDescent="0.25">
      <c r="A407" t="s">
        <v>131</v>
      </c>
      <c r="B407" t="s">
        <v>120</v>
      </c>
      <c r="C407">
        <v>23</v>
      </c>
      <c r="D407">
        <v>76</v>
      </c>
      <c r="E407">
        <v>94</v>
      </c>
      <c r="F407">
        <v>19</v>
      </c>
      <c r="G407">
        <v>8</v>
      </c>
      <c r="H407">
        <v>7</v>
      </c>
      <c r="I407">
        <v>0</v>
      </c>
      <c r="J407">
        <v>4</v>
      </c>
      <c r="K407">
        <v>12</v>
      </c>
      <c r="L407">
        <v>11</v>
      </c>
      <c r="M407">
        <v>15</v>
      </c>
      <c r="N407">
        <v>1</v>
      </c>
      <c r="O407">
        <v>27</v>
      </c>
      <c r="P407">
        <v>2</v>
      </c>
      <c r="Q407">
        <v>0</v>
      </c>
      <c r="R407">
        <v>0</v>
      </c>
      <c r="S407">
        <v>4</v>
      </c>
      <c r="T407">
        <v>1</v>
      </c>
      <c r="U407">
        <v>1</v>
      </c>
      <c r="V407">
        <v>0.25</v>
      </c>
      <c r="W407">
        <v>0.379</v>
      </c>
      <c r="X407" s="1">
        <v>0.23400000000000001</v>
      </c>
      <c r="Y407" s="1">
        <v>0.57999999999999996</v>
      </c>
      <c r="Z407" s="1">
        <v>0.35899999999999999</v>
      </c>
      <c r="AA407" s="1">
        <v>0.59699999999999998</v>
      </c>
      <c r="AB407" s="1">
        <v>0.78200000000000003</v>
      </c>
      <c r="AC407" s="1">
        <v>0.70499999999999996</v>
      </c>
      <c r="AD407" s="1">
        <v>0.36099999999999999</v>
      </c>
      <c r="AE407" s="1">
        <v>0.58499999999999996</v>
      </c>
      <c r="AF407" s="1">
        <v>0.106</v>
      </c>
      <c r="AG407" s="1">
        <v>0.16</v>
      </c>
      <c r="AH407" s="1">
        <v>0.28699999999999998</v>
      </c>
      <c r="AI407" s="1">
        <v>0.12699999999999997</v>
      </c>
      <c r="AJ407" s="1">
        <v>0.16907398190475781</v>
      </c>
      <c r="AK407" s="1">
        <v>0.30738597011127156</v>
      </c>
      <c r="AL407" s="1">
        <v>0.13831198820651375</v>
      </c>
      <c r="AM407" s="1">
        <f>Table4[[#This Row],[Diff]]-Table4[[#This Row],[xDiff]]</f>
        <v>-1.1311988206513773E-2</v>
      </c>
    </row>
    <row r="408" spans="1:39" x14ac:dyDescent="0.25">
      <c r="A408" t="s">
        <v>744</v>
      </c>
      <c r="B408" t="s">
        <v>120</v>
      </c>
      <c r="C408">
        <v>18</v>
      </c>
      <c r="D408">
        <v>28</v>
      </c>
      <c r="E408">
        <v>30</v>
      </c>
      <c r="F408">
        <v>9</v>
      </c>
      <c r="G408">
        <v>7</v>
      </c>
      <c r="H408">
        <v>2</v>
      </c>
      <c r="I408">
        <v>0</v>
      </c>
      <c r="J408">
        <v>0</v>
      </c>
      <c r="K408">
        <v>2</v>
      </c>
      <c r="L408">
        <v>4</v>
      </c>
      <c r="M408">
        <v>2</v>
      </c>
      <c r="N408">
        <v>0</v>
      </c>
      <c r="O408">
        <v>6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0.32100000000000001</v>
      </c>
      <c r="W408">
        <v>0.33500000000000002</v>
      </c>
      <c r="X408" s="1">
        <v>0.33800000000000002</v>
      </c>
      <c r="Y408" s="1">
        <v>0.76600000000000001</v>
      </c>
      <c r="Z408" s="1">
        <v>0.50800000000000001</v>
      </c>
      <c r="AA408" s="1">
        <v>0.54200000000000004</v>
      </c>
      <c r="AB408" s="1">
        <v>0.86099999999999999</v>
      </c>
      <c r="AC408" s="1">
        <v>0.73299999999999998</v>
      </c>
      <c r="AD408" s="1">
        <v>0.39800000000000002</v>
      </c>
      <c r="AE408" s="1">
        <v>0.7</v>
      </c>
      <c r="AF408" s="1">
        <v>0.13600000000000001</v>
      </c>
      <c r="AG408" s="1">
        <v>6.7000000000000004E-2</v>
      </c>
      <c r="AH408" s="1">
        <v>0.2</v>
      </c>
      <c r="AI408" s="1">
        <v>0.13300000000000001</v>
      </c>
      <c r="AJ408" s="1">
        <v>8.3303568584201154E-2</v>
      </c>
      <c r="AK408" s="1">
        <v>0.2279549539856166</v>
      </c>
      <c r="AL408" s="1">
        <v>0.14465138540141545</v>
      </c>
      <c r="AM408" s="1">
        <f>Table4[[#This Row],[Diff]]-Table4[[#This Row],[xDiff]]</f>
        <v>-1.1651385401415443E-2</v>
      </c>
    </row>
    <row r="409" spans="1:39" x14ac:dyDescent="0.25">
      <c r="A409" t="s">
        <v>1714</v>
      </c>
      <c r="B409" t="s">
        <v>135</v>
      </c>
      <c r="C409">
        <v>15</v>
      </c>
      <c r="D409">
        <v>13</v>
      </c>
      <c r="E409">
        <v>18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2</v>
      </c>
      <c r="L409">
        <v>3</v>
      </c>
      <c r="M409">
        <v>2</v>
      </c>
      <c r="N409">
        <v>0</v>
      </c>
      <c r="O409">
        <v>6</v>
      </c>
      <c r="P409">
        <v>1</v>
      </c>
      <c r="Q409">
        <v>0</v>
      </c>
      <c r="R409">
        <v>1</v>
      </c>
      <c r="S409">
        <v>0</v>
      </c>
      <c r="T409">
        <v>2</v>
      </c>
      <c r="U409">
        <v>2</v>
      </c>
      <c r="V409">
        <v>0.154</v>
      </c>
      <c r="W409">
        <v>0.26500000000000001</v>
      </c>
      <c r="X409" s="1">
        <v>0.2</v>
      </c>
      <c r="Y409" s="1">
        <v>0.57499999999999996</v>
      </c>
      <c r="Z409" s="1">
        <v>0.36699999999999999</v>
      </c>
      <c r="AA409" s="1">
        <v>0.6</v>
      </c>
      <c r="AB409" s="1">
        <v>0.65200000000000002</v>
      </c>
      <c r="AC409" s="1">
        <v>0.63600000000000001</v>
      </c>
      <c r="AD409" s="1">
        <v>0.44400000000000001</v>
      </c>
      <c r="AE409" s="1">
        <v>0.27800000000000002</v>
      </c>
      <c r="AF409" s="1">
        <v>0.13300000000000001</v>
      </c>
      <c r="AG409" s="1">
        <v>0.111</v>
      </c>
      <c r="AH409" s="1">
        <v>0.33300000000000002</v>
      </c>
      <c r="AI409" s="1">
        <v>0.22200000000000003</v>
      </c>
      <c r="AJ409" s="1">
        <v>0.14119064632772937</v>
      </c>
      <c r="AK409" s="1">
        <v>0.37535420633831573</v>
      </c>
      <c r="AL409" s="1">
        <v>0.23416356001058636</v>
      </c>
      <c r="AM409" s="1">
        <f>Table4[[#This Row],[Diff]]-Table4[[#This Row],[xDiff]]</f>
        <v>-1.2163560010586327E-2</v>
      </c>
    </row>
    <row r="410" spans="1:39" x14ac:dyDescent="0.25">
      <c r="A410" t="s">
        <v>212</v>
      </c>
      <c r="B410" t="s">
        <v>100</v>
      </c>
      <c r="C410">
        <v>31</v>
      </c>
      <c r="D410">
        <v>109</v>
      </c>
      <c r="E410">
        <v>125</v>
      </c>
      <c r="F410">
        <v>23</v>
      </c>
      <c r="G410">
        <v>18</v>
      </c>
      <c r="H410">
        <v>2</v>
      </c>
      <c r="I410">
        <v>0</v>
      </c>
      <c r="J410">
        <v>3</v>
      </c>
      <c r="K410">
        <v>13</v>
      </c>
      <c r="L410">
        <v>12</v>
      </c>
      <c r="M410">
        <v>15</v>
      </c>
      <c r="N410">
        <v>0</v>
      </c>
      <c r="O410">
        <v>27</v>
      </c>
      <c r="P410">
        <v>1</v>
      </c>
      <c r="Q410">
        <v>0</v>
      </c>
      <c r="R410">
        <v>0</v>
      </c>
      <c r="S410">
        <v>2</v>
      </c>
      <c r="T410">
        <v>6</v>
      </c>
      <c r="U410">
        <v>0</v>
      </c>
      <c r="V410">
        <v>0.21099999999999999</v>
      </c>
      <c r="W410">
        <v>0.28399999999999997</v>
      </c>
      <c r="X410" s="1">
        <v>0.21</v>
      </c>
      <c r="Y410" s="1">
        <v>0.623</v>
      </c>
      <c r="Z410" s="1">
        <v>0.38200000000000001</v>
      </c>
      <c r="AA410" s="1">
        <v>0.59</v>
      </c>
      <c r="AB410" s="1">
        <v>0.82899999999999996</v>
      </c>
      <c r="AC410" s="1">
        <v>0.753</v>
      </c>
      <c r="AD410" s="1">
        <v>0.41599999999999998</v>
      </c>
      <c r="AE410" s="1">
        <v>0.60799999999999998</v>
      </c>
      <c r="AF410" s="1">
        <v>9.4E-2</v>
      </c>
      <c r="AG410" s="1">
        <v>0.12</v>
      </c>
      <c r="AH410" s="1">
        <v>0.216</v>
      </c>
      <c r="AI410" s="1">
        <v>9.6000000000000002E-2</v>
      </c>
      <c r="AJ410" s="1">
        <v>0.14439463887860515</v>
      </c>
      <c r="AK410" s="1">
        <v>0.25259998941883666</v>
      </c>
      <c r="AL410" s="1">
        <v>0.1082053505402315</v>
      </c>
      <c r="AM410" s="1">
        <f>Table4[[#This Row],[Diff]]-Table4[[#This Row],[xDiff]]</f>
        <v>-1.2205350540231502E-2</v>
      </c>
    </row>
    <row r="411" spans="1:39" x14ac:dyDescent="0.25">
      <c r="A411" t="s">
        <v>169</v>
      </c>
      <c r="B411" t="s">
        <v>120</v>
      </c>
      <c r="C411">
        <v>43</v>
      </c>
      <c r="D411">
        <v>95</v>
      </c>
      <c r="E411">
        <v>111</v>
      </c>
      <c r="F411">
        <v>23</v>
      </c>
      <c r="G411">
        <v>17</v>
      </c>
      <c r="H411">
        <v>6</v>
      </c>
      <c r="I411">
        <v>0</v>
      </c>
      <c r="J411">
        <v>0</v>
      </c>
      <c r="K411">
        <v>18</v>
      </c>
      <c r="L411">
        <v>14</v>
      </c>
      <c r="M411">
        <v>14</v>
      </c>
      <c r="N411">
        <v>3</v>
      </c>
      <c r="O411">
        <v>26</v>
      </c>
      <c r="P411">
        <v>1</v>
      </c>
      <c r="Q411">
        <v>1</v>
      </c>
      <c r="R411">
        <v>0</v>
      </c>
      <c r="S411">
        <v>3</v>
      </c>
      <c r="T411">
        <v>6</v>
      </c>
      <c r="U411">
        <v>0</v>
      </c>
      <c r="V411">
        <v>0.24199999999999999</v>
      </c>
      <c r="W411">
        <v>0.28599999999999998</v>
      </c>
      <c r="X411" s="1">
        <v>0.26400000000000001</v>
      </c>
      <c r="Y411" s="1">
        <v>0.70899999999999996</v>
      </c>
      <c r="Z411" s="1">
        <v>0.45</v>
      </c>
      <c r="AA411" s="1">
        <v>0.63900000000000001</v>
      </c>
      <c r="AB411" s="1">
        <v>0.79900000000000004</v>
      </c>
      <c r="AC411" s="1">
        <v>0.74399999999999999</v>
      </c>
      <c r="AD411" s="1">
        <v>0.41799999999999998</v>
      </c>
      <c r="AE411" s="1">
        <v>0.53200000000000003</v>
      </c>
      <c r="AF411" s="1">
        <v>0.115</v>
      </c>
      <c r="AG411" s="1">
        <v>0.126</v>
      </c>
      <c r="AH411" s="1">
        <v>0.23400000000000001</v>
      </c>
      <c r="AI411" s="1">
        <v>0.10800000000000001</v>
      </c>
      <c r="AJ411" s="1">
        <v>0.11349584950308653</v>
      </c>
      <c r="AK411" s="1">
        <v>0.2337743709094578</v>
      </c>
      <c r="AL411" s="1">
        <v>0.12027852140637127</v>
      </c>
      <c r="AM411" s="1">
        <f>Table4[[#This Row],[Diff]]-Table4[[#This Row],[xDiff]]</f>
        <v>-1.2278521406371257E-2</v>
      </c>
    </row>
    <row r="412" spans="1:39" x14ac:dyDescent="0.25">
      <c r="A412" t="s">
        <v>398</v>
      </c>
      <c r="B412" t="s">
        <v>42</v>
      </c>
      <c r="C412">
        <v>50</v>
      </c>
      <c r="D412">
        <v>139</v>
      </c>
      <c r="E412">
        <v>157</v>
      </c>
      <c r="F412">
        <v>24</v>
      </c>
      <c r="G412">
        <v>12</v>
      </c>
      <c r="H412">
        <v>5</v>
      </c>
      <c r="I412">
        <v>0</v>
      </c>
      <c r="J412">
        <v>7</v>
      </c>
      <c r="K412">
        <v>20</v>
      </c>
      <c r="L412">
        <v>19</v>
      </c>
      <c r="M412">
        <v>15</v>
      </c>
      <c r="N412">
        <v>0</v>
      </c>
      <c r="O412">
        <v>43</v>
      </c>
      <c r="P412">
        <v>2</v>
      </c>
      <c r="Q412">
        <v>1</v>
      </c>
      <c r="R412">
        <v>0</v>
      </c>
      <c r="S412">
        <v>3</v>
      </c>
      <c r="T412">
        <v>3</v>
      </c>
      <c r="U412">
        <v>1</v>
      </c>
      <c r="V412">
        <v>0.17299999999999999</v>
      </c>
      <c r="W412">
        <v>0.27100000000000002</v>
      </c>
      <c r="X412" s="1">
        <v>0.28799999999999998</v>
      </c>
      <c r="Y412" s="1">
        <v>0.70399999999999996</v>
      </c>
      <c r="Z412" s="1">
        <v>0.45500000000000002</v>
      </c>
      <c r="AA412" s="1">
        <v>0.51400000000000001</v>
      </c>
      <c r="AB412" s="1">
        <v>0.77300000000000002</v>
      </c>
      <c r="AC412" s="1">
        <v>0.67500000000000004</v>
      </c>
      <c r="AD412" s="1">
        <v>0.40200000000000002</v>
      </c>
      <c r="AE412" s="1">
        <v>0.65</v>
      </c>
      <c r="AF412" s="1">
        <v>0.14799999999999999</v>
      </c>
      <c r="AG412" s="1">
        <v>9.6000000000000002E-2</v>
      </c>
      <c r="AH412" s="1">
        <v>0.27400000000000002</v>
      </c>
      <c r="AI412" s="1">
        <v>0.17800000000000002</v>
      </c>
      <c r="AJ412" s="1">
        <v>0.11328426737530296</v>
      </c>
      <c r="AK412" s="1">
        <v>0.30480799282067034</v>
      </c>
      <c r="AL412" s="1">
        <v>0.19152372544536739</v>
      </c>
      <c r="AM412" s="1">
        <f>Table4[[#This Row],[Diff]]-Table4[[#This Row],[xDiff]]</f>
        <v>-1.3523725445367368E-2</v>
      </c>
    </row>
    <row r="413" spans="1:39" x14ac:dyDescent="0.25">
      <c r="A413" t="s">
        <v>522</v>
      </c>
      <c r="B413" t="s">
        <v>70</v>
      </c>
      <c r="C413">
        <v>12</v>
      </c>
      <c r="D413">
        <v>45</v>
      </c>
      <c r="E413">
        <v>45</v>
      </c>
      <c r="F413">
        <v>15</v>
      </c>
      <c r="G413">
        <v>9</v>
      </c>
      <c r="H413">
        <v>5</v>
      </c>
      <c r="I413">
        <v>0</v>
      </c>
      <c r="J413">
        <v>1</v>
      </c>
      <c r="K413">
        <v>6</v>
      </c>
      <c r="L413">
        <v>4</v>
      </c>
      <c r="M413">
        <v>0</v>
      </c>
      <c r="N413">
        <v>0</v>
      </c>
      <c r="O413">
        <v>11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0</v>
      </c>
      <c r="V413">
        <v>0.33300000000000002</v>
      </c>
      <c r="W413">
        <v>0.35799999999999998</v>
      </c>
      <c r="X413" s="1">
        <v>0.629</v>
      </c>
      <c r="Y413" s="1">
        <v>0.8</v>
      </c>
      <c r="Z413" s="1">
        <v>0.69099999999999995</v>
      </c>
      <c r="AA413" s="1">
        <v>0.55700000000000005</v>
      </c>
      <c r="AB413" s="1">
        <v>0.79500000000000004</v>
      </c>
      <c r="AC413" s="1">
        <v>0.65700000000000003</v>
      </c>
      <c r="AD413" s="1">
        <v>0.36199999999999999</v>
      </c>
      <c r="AE413" s="1">
        <v>0.68899999999999995</v>
      </c>
      <c r="AF413" s="1">
        <v>0.23699999999999999</v>
      </c>
      <c r="AG413" s="1">
        <v>0</v>
      </c>
      <c r="AH413" s="1">
        <v>0.24399999999999999</v>
      </c>
      <c r="AI413" s="1">
        <v>0.24399999999999999</v>
      </c>
      <c r="AJ413" s="1">
        <v>0</v>
      </c>
      <c r="AK413" s="1">
        <v>0.25863233022770549</v>
      </c>
      <c r="AL413" s="1">
        <v>0.25863233022770549</v>
      </c>
      <c r="AM413" s="1">
        <f>Table4[[#This Row],[Diff]]-Table4[[#This Row],[xDiff]]</f>
        <v>-1.4632330227705492E-2</v>
      </c>
    </row>
    <row r="414" spans="1:39" x14ac:dyDescent="0.25">
      <c r="A414" t="s">
        <v>224</v>
      </c>
      <c r="B414" t="s">
        <v>92</v>
      </c>
      <c r="C414">
        <v>57</v>
      </c>
      <c r="D414">
        <v>218</v>
      </c>
      <c r="E414">
        <v>243</v>
      </c>
      <c r="F414">
        <v>59</v>
      </c>
      <c r="G414">
        <v>33</v>
      </c>
      <c r="H414">
        <v>18</v>
      </c>
      <c r="I414">
        <v>1</v>
      </c>
      <c r="J414">
        <v>7</v>
      </c>
      <c r="K414">
        <v>35</v>
      </c>
      <c r="L414">
        <v>34</v>
      </c>
      <c r="M414">
        <v>19</v>
      </c>
      <c r="N414">
        <v>0</v>
      </c>
      <c r="O414">
        <v>50</v>
      </c>
      <c r="P414">
        <v>3</v>
      </c>
      <c r="Q414">
        <v>3</v>
      </c>
      <c r="R414">
        <v>0</v>
      </c>
      <c r="S414">
        <v>6</v>
      </c>
      <c r="T414">
        <v>1</v>
      </c>
      <c r="U414">
        <v>1</v>
      </c>
      <c r="V414">
        <v>0.27100000000000002</v>
      </c>
      <c r="W414">
        <v>0.33900000000000002</v>
      </c>
      <c r="X414" s="1">
        <v>0.35499999999999998</v>
      </c>
      <c r="Y414" s="1">
        <v>0.752</v>
      </c>
      <c r="Z414" s="1">
        <v>0.51800000000000002</v>
      </c>
      <c r="AA414" s="1">
        <v>0.60699999999999998</v>
      </c>
      <c r="AB414" s="1">
        <v>0.83799999999999997</v>
      </c>
      <c r="AC414" s="1">
        <v>0.745</v>
      </c>
      <c r="AD414" s="1">
        <v>0.41099999999999998</v>
      </c>
      <c r="AE414" s="1">
        <v>0.60499999999999998</v>
      </c>
      <c r="AF414" s="1">
        <v>0.13200000000000001</v>
      </c>
      <c r="AG414" s="1">
        <v>7.8E-2</v>
      </c>
      <c r="AH414" s="1">
        <v>0.20599999999999999</v>
      </c>
      <c r="AI414" s="1">
        <v>0.128</v>
      </c>
      <c r="AJ414" s="1">
        <v>7.2218672075473972E-2</v>
      </c>
      <c r="AK414" s="1">
        <v>0.21534360529699009</v>
      </c>
      <c r="AL414" s="1">
        <v>0.14312493322151612</v>
      </c>
      <c r="AM414" s="1">
        <f>Table4[[#This Row],[Diff]]-Table4[[#This Row],[xDiff]]</f>
        <v>-1.5124933221516118E-2</v>
      </c>
    </row>
    <row r="415" spans="1:39" x14ac:dyDescent="0.25">
      <c r="A415" t="s">
        <v>99</v>
      </c>
      <c r="B415" t="s">
        <v>100</v>
      </c>
      <c r="C415">
        <v>59</v>
      </c>
      <c r="D415">
        <v>224</v>
      </c>
      <c r="E415">
        <v>257</v>
      </c>
      <c r="F415">
        <v>62</v>
      </c>
      <c r="G415">
        <v>32</v>
      </c>
      <c r="H415">
        <v>11</v>
      </c>
      <c r="I415">
        <v>2</v>
      </c>
      <c r="J415">
        <v>17</v>
      </c>
      <c r="K415">
        <v>50</v>
      </c>
      <c r="L415">
        <v>45</v>
      </c>
      <c r="M415">
        <v>27</v>
      </c>
      <c r="N415">
        <v>1</v>
      </c>
      <c r="O415">
        <v>61</v>
      </c>
      <c r="P415">
        <v>5</v>
      </c>
      <c r="Q415">
        <v>1</v>
      </c>
      <c r="R415">
        <v>0</v>
      </c>
      <c r="S415">
        <v>6</v>
      </c>
      <c r="T415">
        <v>11</v>
      </c>
      <c r="U415">
        <v>3</v>
      </c>
      <c r="V415">
        <v>0.27700000000000002</v>
      </c>
      <c r="W415">
        <v>0.39200000000000002</v>
      </c>
      <c r="X415" s="1">
        <v>0.29599999999999999</v>
      </c>
      <c r="Y415" s="1">
        <v>0.71499999999999997</v>
      </c>
      <c r="Z415" s="1">
        <v>0.46700000000000003</v>
      </c>
      <c r="AA415" s="1">
        <v>0.63</v>
      </c>
      <c r="AB415" s="1">
        <v>0.79200000000000004</v>
      </c>
      <c r="AC415" s="1">
        <v>0.73099999999999998</v>
      </c>
      <c r="AD415" s="1">
        <v>0.40799999999999997</v>
      </c>
      <c r="AE415" s="1">
        <v>0.623</v>
      </c>
      <c r="AF415" s="1">
        <v>0.126</v>
      </c>
      <c r="AG415" s="1">
        <v>0.105</v>
      </c>
      <c r="AH415" s="1">
        <v>0.23699999999999999</v>
      </c>
      <c r="AI415" s="1">
        <v>0.13200000000000001</v>
      </c>
      <c r="AJ415" s="1">
        <v>0.10260495898290981</v>
      </c>
      <c r="AK415" s="1">
        <v>0.25010714810132656</v>
      </c>
      <c r="AL415" s="1">
        <v>0.14750218911841675</v>
      </c>
      <c r="AM415" s="1">
        <f>Table4[[#This Row],[Diff]]-Table4[[#This Row],[xDiff]]</f>
        <v>-1.5502189118416748E-2</v>
      </c>
    </row>
    <row r="416" spans="1:39" x14ac:dyDescent="0.25">
      <c r="A416" t="s">
        <v>1716</v>
      </c>
      <c r="B416" t="s">
        <v>100</v>
      </c>
      <c r="C416">
        <v>54</v>
      </c>
      <c r="D416">
        <v>172</v>
      </c>
      <c r="E416">
        <v>192</v>
      </c>
      <c r="F416">
        <v>49</v>
      </c>
      <c r="G416">
        <v>27</v>
      </c>
      <c r="H416">
        <v>15</v>
      </c>
      <c r="I416">
        <v>3</v>
      </c>
      <c r="J416">
        <v>4</v>
      </c>
      <c r="K416">
        <v>26</v>
      </c>
      <c r="L416">
        <v>20</v>
      </c>
      <c r="M416">
        <v>18</v>
      </c>
      <c r="N416">
        <v>0</v>
      </c>
      <c r="O416">
        <v>30</v>
      </c>
      <c r="P416">
        <v>1</v>
      </c>
      <c r="Q416">
        <v>1</v>
      </c>
      <c r="R416">
        <v>0</v>
      </c>
      <c r="S416">
        <v>4</v>
      </c>
      <c r="T416">
        <v>3</v>
      </c>
      <c r="U416">
        <v>1</v>
      </c>
      <c r="V416">
        <v>0.28499999999999998</v>
      </c>
      <c r="W416">
        <v>0.35599999999999998</v>
      </c>
      <c r="X416" s="1">
        <v>0.224</v>
      </c>
      <c r="Y416" s="1">
        <v>0.59699999999999998</v>
      </c>
      <c r="Z416" s="1">
        <v>0.39800000000000002</v>
      </c>
      <c r="AA416" s="1">
        <v>0.7</v>
      </c>
      <c r="AB416" s="1">
        <v>0.91900000000000004</v>
      </c>
      <c r="AC416" s="1">
        <v>0.85299999999999998</v>
      </c>
      <c r="AD416" s="1">
        <v>0.46700000000000003</v>
      </c>
      <c r="AE416" s="1">
        <v>0.64100000000000001</v>
      </c>
      <c r="AF416" s="1">
        <v>5.8000000000000003E-2</v>
      </c>
      <c r="AG416" s="1">
        <v>9.4E-2</v>
      </c>
      <c r="AH416" s="1">
        <v>0.156</v>
      </c>
      <c r="AI416" s="1">
        <v>6.2E-2</v>
      </c>
      <c r="AJ416" s="1">
        <v>9.1621690469905759E-2</v>
      </c>
      <c r="AK416" s="1">
        <v>0.16966193662731016</v>
      </c>
      <c r="AL416" s="1">
        <v>7.8040246157404403E-2</v>
      </c>
      <c r="AM416" s="1">
        <f>Table4[[#This Row],[Diff]]-Table4[[#This Row],[xDiff]]</f>
        <v>-1.6040246157404403E-2</v>
      </c>
    </row>
    <row r="417" spans="1:39" x14ac:dyDescent="0.25">
      <c r="A417" t="s">
        <v>115</v>
      </c>
      <c r="B417" t="s">
        <v>40</v>
      </c>
      <c r="C417">
        <v>57</v>
      </c>
      <c r="D417">
        <v>208</v>
      </c>
      <c r="E417">
        <v>239</v>
      </c>
      <c r="F417">
        <v>48</v>
      </c>
      <c r="G417">
        <v>26</v>
      </c>
      <c r="H417">
        <v>6</v>
      </c>
      <c r="I417">
        <v>0</v>
      </c>
      <c r="J417">
        <v>16</v>
      </c>
      <c r="K417">
        <v>31</v>
      </c>
      <c r="L417">
        <v>35</v>
      </c>
      <c r="M417">
        <v>24</v>
      </c>
      <c r="N417">
        <v>4</v>
      </c>
      <c r="O417">
        <v>61</v>
      </c>
      <c r="P417">
        <v>6</v>
      </c>
      <c r="Q417">
        <v>1</v>
      </c>
      <c r="R417">
        <v>0</v>
      </c>
      <c r="S417">
        <v>4</v>
      </c>
      <c r="T417">
        <v>1</v>
      </c>
      <c r="U417">
        <v>0</v>
      </c>
      <c r="V417">
        <v>0.23100000000000001</v>
      </c>
      <c r="W417">
        <v>0.34200000000000003</v>
      </c>
      <c r="X417" s="1">
        <v>0.33400000000000002</v>
      </c>
      <c r="Y417" s="1">
        <v>0.66700000000000004</v>
      </c>
      <c r="Z417" s="1">
        <v>0.46100000000000002</v>
      </c>
      <c r="AA417" s="1">
        <v>0.54200000000000004</v>
      </c>
      <c r="AB417" s="1">
        <v>0.85599999999999998</v>
      </c>
      <c r="AC417" s="1">
        <v>0.71499999999999997</v>
      </c>
      <c r="AD417" s="1">
        <v>0.38100000000000001</v>
      </c>
      <c r="AE417" s="1">
        <v>0.60699999999999998</v>
      </c>
      <c r="AF417" s="1">
        <v>0.13100000000000001</v>
      </c>
      <c r="AG417" s="1">
        <v>0.1</v>
      </c>
      <c r="AH417" s="1">
        <v>0.255</v>
      </c>
      <c r="AI417" s="1">
        <v>0.155</v>
      </c>
      <c r="AJ417" s="1">
        <v>9.2827941618482762E-2</v>
      </c>
      <c r="AK417" s="1">
        <v>0.26470434991562419</v>
      </c>
      <c r="AL417" s="1">
        <v>0.17187640829714143</v>
      </c>
      <c r="AM417" s="1">
        <f>Table4[[#This Row],[Diff]]-Table4[[#This Row],[xDiff]]</f>
        <v>-1.6876408297141432E-2</v>
      </c>
    </row>
    <row r="418" spans="1:39" x14ac:dyDescent="0.25">
      <c r="A418" t="s">
        <v>384</v>
      </c>
      <c r="B418" t="s">
        <v>110</v>
      </c>
      <c r="C418">
        <v>27</v>
      </c>
      <c r="D418">
        <v>59</v>
      </c>
      <c r="E418">
        <v>63</v>
      </c>
      <c r="F418">
        <v>15</v>
      </c>
      <c r="G418">
        <v>12</v>
      </c>
      <c r="H418">
        <v>3</v>
      </c>
      <c r="I418">
        <v>0</v>
      </c>
      <c r="J418">
        <v>0</v>
      </c>
      <c r="K418">
        <v>7</v>
      </c>
      <c r="L418">
        <v>2</v>
      </c>
      <c r="M418">
        <v>4</v>
      </c>
      <c r="N418">
        <v>0</v>
      </c>
      <c r="O418">
        <v>12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0.254</v>
      </c>
      <c r="W418">
        <v>0.27100000000000002</v>
      </c>
      <c r="X418" s="1">
        <v>0.41399999999999998</v>
      </c>
      <c r="Y418" s="1">
        <v>0.82199999999999995</v>
      </c>
      <c r="Z418" s="1">
        <v>0.59399999999999997</v>
      </c>
      <c r="AA418" s="1">
        <v>0.69799999999999995</v>
      </c>
      <c r="AB418" s="1">
        <v>0.88</v>
      </c>
      <c r="AC418" s="1">
        <v>0.80900000000000005</v>
      </c>
      <c r="AD418" s="1">
        <v>0.441</v>
      </c>
      <c r="AE418" s="1">
        <v>0.71399999999999997</v>
      </c>
      <c r="AF418" s="1">
        <v>0.114</v>
      </c>
      <c r="AG418" s="1">
        <v>6.3E-2</v>
      </c>
      <c r="AH418" s="1">
        <v>0.19</v>
      </c>
      <c r="AI418" s="1">
        <v>0.127</v>
      </c>
      <c r="AJ418" s="1">
        <v>1.5865753090239049E-2</v>
      </c>
      <c r="AK418" s="1">
        <v>0.16026459513685967</v>
      </c>
      <c r="AL418" s="1">
        <v>0.14439884204662062</v>
      </c>
      <c r="AM418" s="1">
        <f>Table4[[#This Row],[Diff]]-Table4[[#This Row],[xDiff]]</f>
        <v>-1.7398842046620622E-2</v>
      </c>
    </row>
    <row r="419" spans="1:39" x14ac:dyDescent="0.25">
      <c r="A419" t="s">
        <v>382</v>
      </c>
      <c r="B419" t="s">
        <v>34</v>
      </c>
      <c r="C419">
        <v>54</v>
      </c>
      <c r="D419">
        <v>157</v>
      </c>
      <c r="E419">
        <v>177</v>
      </c>
      <c r="F419">
        <v>43</v>
      </c>
      <c r="G419">
        <v>34</v>
      </c>
      <c r="H419">
        <v>4</v>
      </c>
      <c r="I419">
        <v>1</v>
      </c>
      <c r="J419">
        <v>4</v>
      </c>
      <c r="K419">
        <v>21</v>
      </c>
      <c r="L419">
        <v>19</v>
      </c>
      <c r="M419">
        <v>15</v>
      </c>
      <c r="N419">
        <v>0</v>
      </c>
      <c r="O419">
        <v>36</v>
      </c>
      <c r="P419">
        <v>1</v>
      </c>
      <c r="Q419">
        <v>2</v>
      </c>
      <c r="R419">
        <v>1</v>
      </c>
      <c r="S419">
        <v>4</v>
      </c>
      <c r="T419">
        <v>2</v>
      </c>
      <c r="U419">
        <v>3</v>
      </c>
      <c r="V419">
        <v>0.27400000000000002</v>
      </c>
      <c r="W419">
        <v>0.318</v>
      </c>
      <c r="X419" s="1">
        <v>0.36499999999999999</v>
      </c>
      <c r="Y419" s="1">
        <v>0.77900000000000003</v>
      </c>
      <c r="Z419" s="1">
        <v>0.53800000000000003</v>
      </c>
      <c r="AA419" s="1">
        <v>0.68100000000000005</v>
      </c>
      <c r="AB419" s="1">
        <v>0.82399999999999995</v>
      </c>
      <c r="AC419" s="1">
        <v>0.76800000000000002</v>
      </c>
      <c r="AD419" s="1">
        <v>0.41899999999999998</v>
      </c>
      <c r="AE419" s="1">
        <v>0.63800000000000001</v>
      </c>
      <c r="AF419" s="1">
        <v>0.125</v>
      </c>
      <c r="AG419" s="1">
        <v>8.5000000000000006E-2</v>
      </c>
      <c r="AH419" s="1">
        <v>0.20300000000000001</v>
      </c>
      <c r="AI419" s="1">
        <v>0.11800000000000001</v>
      </c>
      <c r="AJ419" s="1">
        <v>6.1472430516824508E-2</v>
      </c>
      <c r="AK419" s="1">
        <v>0.19695783533623554</v>
      </c>
      <c r="AL419" s="1">
        <v>0.13548540481941101</v>
      </c>
      <c r="AM419" s="1">
        <f>Table4[[#This Row],[Diff]]-Table4[[#This Row],[xDiff]]</f>
        <v>-1.7485404819411007E-2</v>
      </c>
    </row>
    <row r="420" spans="1:39" x14ac:dyDescent="0.25">
      <c r="A420" t="s">
        <v>271</v>
      </c>
      <c r="B420" t="s">
        <v>38</v>
      </c>
      <c r="C420">
        <v>39</v>
      </c>
      <c r="D420">
        <v>115</v>
      </c>
      <c r="E420">
        <v>136</v>
      </c>
      <c r="F420">
        <v>24</v>
      </c>
      <c r="G420">
        <v>15</v>
      </c>
      <c r="H420">
        <v>3</v>
      </c>
      <c r="I420">
        <v>0</v>
      </c>
      <c r="J420">
        <v>6</v>
      </c>
      <c r="K420">
        <v>16</v>
      </c>
      <c r="L420">
        <v>16</v>
      </c>
      <c r="M420">
        <v>20</v>
      </c>
      <c r="N420">
        <v>1</v>
      </c>
      <c r="O420">
        <v>33</v>
      </c>
      <c r="P420">
        <v>1</v>
      </c>
      <c r="Q420">
        <v>0</v>
      </c>
      <c r="R420">
        <v>0</v>
      </c>
      <c r="S420">
        <v>3</v>
      </c>
      <c r="T420">
        <v>0</v>
      </c>
      <c r="U420">
        <v>0</v>
      </c>
      <c r="V420">
        <v>0.20899999999999999</v>
      </c>
      <c r="W420">
        <v>0.317</v>
      </c>
      <c r="X420" s="1">
        <v>0.20300000000000001</v>
      </c>
      <c r="Y420" s="1">
        <v>0.50700000000000001</v>
      </c>
      <c r="Z420" s="1">
        <v>0.33700000000000002</v>
      </c>
      <c r="AA420" s="1">
        <v>0.64300000000000002</v>
      </c>
      <c r="AB420" s="1">
        <v>0.86899999999999999</v>
      </c>
      <c r="AC420" s="1">
        <v>0.79200000000000004</v>
      </c>
      <c r="AD420" s="1">
        <v>0.439</v>
      </c>
      <c r="AE420" s="1">
        <v>0.59599999999999997</v>
      </c>
      <c r="AF420" s="1">
        <v>7.0000000000000007E-2</v>
      </c>
      <c r="AG420" s="1">
        <v>0.14699999999999999</v>
      </c>
      <c r="AH420" s="1">
        <v>0.24299999999999999</v>
      </c>
      <c r="AI420" s="1">
        <v>9.6000000000000002E-2</v>
      </c>
      <c r="AJ420" s="1">
        <v>0.12929462571368402</v>
      </c>
      <c r="AK420" s="1">
        <v>0.24304638507714488</v>
      </c>
      <c r="AL420" s="1">
        <v>0.11375175936346085</v>
      </c>
      <c r="AM420" s="1">
        <f>Table4[[#This Row],[Diff]]-Table4[[#This Row],[xDiff]]</f>
        <v>-1.7751759363460851E-2</v>
      </c>
    </row>
    <row r="421" spans="1:39" x14ac:dyDescent="0.25">
      <c r="A421" t="s">
        <v>421</v>
      </c>
      <c r="B421" t="s">
        <v>120</v>
      </c>
      <c r="C421">
        <v>52</v>
      </c>
      <c r="D421">
        <v>88</v>
      </c>
      <c r="E421">
        <v>105</v>
      </c>
      <c r="F421">
        <v>15</v>
      </c>
      <c r="G421">
        <v>9</v>
      </c>
      <c r="H421">
        <v>3</v>
      </c>
      <c r="I421">
        <v>0</v>
      </c>
      <c r="J421">
        <v>3</v>
      </c>
      <c r="K421">
        <v>19</v>
      </c>
      <c r="L421">
        <v>10</v>
      </c>
      <c r="M421">
        <v>12</v>
      </c>
      <c r="N421">
        <v>0</v>
      </c>
      <c r="O421">
        <v>22</v>
      </c>
      <c r="P421">
        <v>3</v>
      </c>
      <c r="Q421">
        <v>1</v>
      </c>
      <c r="R421">
        <v>1</v>
      </c>
      <c r="S421">
        <v>1</v>
      </c>
      <c r="T421">
        <v>4</v>
      </c>
      <c r="U421">
        <v>1</v>
      </c>
      <c r="V421">
        <v>0.17</v>
      </c>
      <c r="W421">
        <v>0.27100000000000002</v>
      </c>
      <c r="X421" s="1">
        <v>0.252</v>
      </c>
      <c r="Y421" s="1">
        <v>0.60399999999999998</v>
      </c>
      <c r="Z421" s="1">
        <v>0.42399999999999999</v>
      </c>
      <c r="AA421" s="1">
        <v>0.68600000000000005</v>
      </c>
      <c r="AB421" s="1">
        <v>0.90500000000000003</v>
      </c>
      <c r="AC421" s="1">
        <v>0.83799999999999997</v>
      </c>
      <c r="AD421" s="1">
        <v>0.48699999999999999</v>
      </c>
      <c r="AE421" s="1">
        <v>0.61</v>
      </c>
      <c r="AF421" s="1">
        <v>6.9000000000000006E-2</v>
      </c>
      <c r="AG421" s="1">
        <v>0.114</v>
      </c>
      <c r="AH421" s="1">
        <v>0.21</v>
      </c>
      <c r="AI421" s="1">
        <v>9.5999999999999988E-2</v>
      </c>
      <c r="AJ421" s="1">
        <v>6.7827442437023211E-2</v>
      </c>
      <c r="AK421" s="1">
        <v>0.18195791223232186</v>
      </c>
      <c r="AL421" s="1">
        <v>0.11413046979529864</v>
      </c>
      <c r="AM421" s="1">
        <f>Table4[[#This Row],[Diff]]-Table4[[#This Row],[xDiff]]</f>
        <v>-1.8130469795298657E-2</v>
      </c>
    </row>
    <row r="422" spans="1:39" x14ac:dyDescent="0.25">
      <c r="A422" t="s">
        <v>595</v>
      </c>
      <c r="B422" t="s">
        <v>68</v>
      </c>
      <c r="C422">
        <v>32</v>
      </c>
      <c r="D422">
        <v>99</v>
      </c>
      <c r="E422">
        <v>108</v>
      </c>
      <c r="F422">
        <v>29</v>
      </c>
      <c r="G422">
        <v>14</v>
      </c>
      <c r="H422">
        <v>4</v>
      </c>
      <c r="I422">
        <v>2</v>
      </c>
      <c r="J422">
        <v>9</v>
      </c>
      <c r="K422">
        <v>19</v>
      </c>
      <c r="L422">
        <v>26</v>
      </c>
      <c r="M422">
        <v>5</v>
      </c>
      <c r="N422">
        <v>0</v>
      </c>
      <c r="O422">
        <v>15</v>
      </c>
      <c r="P422">
        <v>1</v>
      </c>
      <c r="Q422">
        <v>3</v>
      </c>
      <c r="R422">
        <v>0</v>
      </c>
      <c r="S422">
        <v>0</v>
      </c>
      <c r="T422">
        <v>0</v>
      </c>
      <c r="U422">
        <v>0</v>
      </c>
      <c r="V422">
        <v>0.29299999999999998</v>
      </c>
      <c r="W422">
        <v>0.39300000000000002</v>
      </c>
      <c r="X422" s="1">
        <v>0.35699999999999998</v>
      </c>
      <c r="Y422" s="1">
        <v>0.69899999999999995</v>
      </c>
      <c r="Z422" s="1">
        <v>0.501</v>
      </c>
      <c r="AA422" s="1">
        <v>0.70399999999999996</v>
      </c>
      <c r="AB422" s="1">
        <v>0.85299999999999998</v>
      </c>
      <c r="AC422" s="1">
        <v>0.79200000000000004</v>
      </c>
      <c r="AD422" s="1">
        <v>0.42199999999999999</v>
      </c>
      <c r="AE422" s="1">
        <v>0.53700000000000003</v>
      </c>
      <c r="AF422" s="1">
        <v>0.104</v>
      </c>
      <c r="AG422" s="1">
        <v>4.5999999999999999E-2</v>
      </c>
      <c r="AH422" s="1">
        <v>0.13900000000000001</v>
      </c>
      <c r="AI422" s="1">
        <v>9.3000000000000013E-2</v>
      </c>
      <c r="AJ422" s="1">
        <v>7.0280808136304579E-2</v>
      </c>
      <c r="AK422" s="1">
        <v>0.18150982993487452</v>
      </c>
      <c r="AL422" s="1">
        <v>0.11122902179856994</v>
      </c>
      <c r="AM422" s="1">
        <f>Table4[[#This Row],[Diff]]-Table4[[#This Row],[xDiff]]</f>
        <v>-1.822902179856993E-2</v>
      </c>
    </row>
    <row r="423" spans="1:39" x14ac:dyDescent="0.25">
      <c r="A423" t="s">
        <v>1701</v>
      </c>
      <c r="B423" t="s">
        <v>50</v>
      </c>
      <c r="C423">
        <v>35</v>
      </c>
      <c r="D423">
        <v>107</v>
      </c>
      <c r="E423">
        <v>115</v>
      </c>
      <c r="F423">
        <v>22</v>
      </c>
      <c r="G423">
        <v>12</v>
      </c>
      <c r="H423">
        <v>4</v>
      </c>
      <c r="I423">
        <v>0</v>
      </c>
      <c r="J423">
        <v>6</v>
      </c>
      <c r="K423">
        <v>12</v>
      </c>
      <c r="L423">
        <v>18</v>
      </c>
      <c r="M423">
        <v>7</v>
      </c>
      <c r="N423">
        <v>0</v>
      </c>
      <c r="O423">
        <v>32</v>
      </c>
      <c r="P423">
        <v>1</v>
      </c>
      <c r="Q423">
        <v>0</v>
      </c>
      <c r="R423">
        <v>0</v>
      </c>
      <c r="S423">
        <v>2</v>
      </c>
      <c r="T423">
        <v>0</v>
      </c>
      <c r="U423">
        <v>1</v>
      </c>
      <c r="V423">
        <v>0.20599999999999999</v>
      </c>
      <c r="W423">
        <v>0.28699999999999998</v>
      </c>
      <c r="X423" s="1">
        <v>0.318</v>
      </c>
      <c r="Y423" s="1">
        <v>0.624</v>
      </c>
      <c r="Z423" s="1">
        <v>0.44400000000000001</v>
      </c>
      <c r="AA423" s="1">
        <v>0.42899999999999999</v>
      </c>
      <c r="AB423" s="1">
        <v>0.84499999999999997</v>
      </c>
      <c r="AC423" s="1">
        <v>0.67</v>
      </c>
      <c r="AD423" s="1">
        <v>0.41299999999999998</v>
      </c>
      <c r="AE423" s="1">
        <v>0.6</v>
      </c>
      <c r="AF423" s="1">
        <v>0.14699999999999999</v>
      </c>
      <c r="AG423" s="1">
        <v>6.0999999999999999E-2</v>
      </c>
      <c r="AH423" s="1">
        <v>0.27800000000000002</v>
      </c>
      <c r="AI423" s="1">
        <v>0.21700000000000003</v>
      </c>
      <c r="AJ423" s="1">
        <v>8.3556457557904307E-2</v>
      </c>
      <c r="AK423" s="1">
        <v>0.31880276612482938</v>
      </c>
      <c r="AL423" s="1">
        <v>0.23524630856692508</v>
      </c>
      <c r="AM423" s="1">
        <f>Table4[[#This Row],[Diff]]-Table4[[#This Row],[xDiff]]</f>
        <v>-1.8246308566925051E-2</v>
      </c>
    </row>
    <row r="424" spans="1:39" x14ac:dyDescent="0.25">
      <c r="A424" t="s">
        <v>519</v>
      </c>
      <c r="B424" t="s">
        <v>135</v>
      </c>
      <c r="C424">
        <v>60</v>
      </c>
      <c r="D424">
        <v>223</v>
      </c>
      <c r="E424">
        <v>243</v>
      </c>
      <c r="F424">
        <v>62</v>
      </c>
      <c r="G424">
        <v>38</v>
      </c>
      <c r="H424">
        <v>16</v>
      </c>
      <c r="I424">
        <v>0</v>
      </c>
      <c r="J424">
        <v>8</v>
      </c>
      <c r="K424">
        <v>23</v>
      </c>
      <c r="L424">
        <v>38</v>
      </c>
      <c r="M424">
        <v>16</v>
      </c>
      <c r="N424">
        <v>1</v>
      </c>
      <c r="O424">
        <v>38</v>
      </c>
      <c r="P424">
        <v>0</v>
      </c>
      <c r="Q424">
        <v>4</v>
      </c>
      <c r="R424">
        <v>0</v>
      </c>
      <c r="S424">
        <v>4</v>
      </c>
      <c r="T424">
        <v>1</v>
      </c>
      <c r="U424">
        <v>0</v>
      </c>
      <c r="V424">
        <v>0.27800000000000002</v>
      </c>
      <c r="W424">
        <v>0.32900000000000001</v>
      </c>
      <c r="X424" s="1">
        <v>0.34200000000000003</v>
      </c>
      <c r="Y424" s="1">
        <v>0.74</v>
      </c>
      <c r="Z424" s="1">
        <v>0.499</v>
      </c>
      <c r="AA424" s="1">
        <v>0.626</v>
      </c>
      <c r="AB424" s="1">
        <v>0.86199999999999999</v>
      </c>
      <c r="AC424" s="1">
        <v>0.76400000000000001</v>
      </c>
      <c r="AD424" s="1">
        <v>0.39500000000000002</v>
      </c>
      <c r="AE424" s="1">
        <v>0.60099999999999998</v>
      </c>
      <c r="AF424" s="1">
        <v>0.11799999999999999</v>
      </c>
      <c r="AG424" s="1">
        <v>6.6000000000000003E-2</v>
      </c>
      <c r="AH424" s="1">
        <v>0.156</v>
      </c>
      <c r="AI424" s="1">
        <v>0.09</v>
      </c>
      <c r="AJ424" s="1">
        <v>8.8900952798351363E-2</v>
      </c>
      <c r="AK424" s="1">
        <v>0.19725099964156612</v>
      </c>
      <c r="AL424" s="1">
        <v>0.10835004684321475</v>
      </c>
      <c r="AM424" s="1">
        <f>Table4[[#This Row],[Diff]]-Table4[[#This Row],[xDiff]]</f>
        <v>-1.8350046843214757E-2</v>
      </c>
    </row>
    <row r="425" spans="1:39" x14ac:dyDescent="0.25">
      <c r="A425" t="s">
        <v>203</v>
      </c>
      <c r="B425" t="s">
        <v>68</v>
      </c>
      <c r="C425">
        <v>46</v>
      </c>
      <c r="D425">
        <v>153</v>
      </c>
      <c r="E425">
        <v>175</v>
      </c>
      <c r="F425">
        <v>29</v>
      </c>
      <c r="G425">
        <v>16</v>
      </c>
      <c r="H425">
        <v>6</v>
      </c>
      <c r="I425">
        <v>0</v>
      </c>
      <c r="J425">
        <v>7</v>
      </c>
      <c r="K425">
        <v>23</v>
      </c>
      <c r="L425">
        <v>24</v>
      </c>
      <c r="M425">
        <v>22</v>
      </c>
      <c r="N425">
        <v>0</v>
      </c>
      <c r="O425">
        <v>50</v>
      </c>
      <c r="P425">
        <v>0</v>
      </c>
      <c r="Q425">
        <v>0</v>
      </c>
      <c r="R425">
        <v>0</v>
      </c>
      <c r="S425">
        <v>3</v>
      </c>
      <c r="T425">
        <v>7</v>
      </c>
      <c r="U425">
        <v>1</v>
      </c>
      <c r="V425">
        <v>0.19</v>
      </c>
      <c r="W425">
        <v>0.28999999999999998</v>
      </c>
      <c r="X425" s="1">
        <v>0.28299999999999997</v>
      </c>
      <c r="Y425" s="1">
        <v>0.67</v>
      </c>
      <c r="Z425" s="1">
        <v>0.44800000000000001</v>
      </c>
      <c r="AA425" s="1">
        <v>0.59199999999999997</v>
      </c>
      <c r="AB425" s="1">
        <v>0.76800000000000002</v>
      </c>
      <c r="AC425" s="1">
        <v>0.70399999999999996</v>
      </c>
      <c r="AD425" s="1">
        <v>0.42599999999999999</v>
      </c>
      <c r="AE425" s="1">
        <v>0.52600000000000002</v>
      </c>
      <c r="AF425" s="1">
        <v>0.13300000000000001</v>
      </c>
      <c r="AG425" s="1">
        <v>0.126</v>
      </c>
      <c r="AH425" s="1">
        <v>0.28599999999999998</v>
      </c>
      <c r="AI425" s="1">
        <v>0.15999999999999998</v>
      </c>
      <c r="AJ425" s="1">
        <v>0.10221737513386051</v>
      </c>
      <c r="AK425" s="1">
        <v>0.28105125740044645</v>
      </c>
      <c r="AL425" s="1">
        <v>0.17883388226658595</v>
      </c>
      <c r="AM425" s="1">
        <f>Table4[[#This Row],[Diff]]-Table4[[#This Row],[xDiff]]</f>
        <v>-1.8833882266585972E-2</v>
      </c>
    </row>
    <row r="426" spans="1:39" x14ac:dyDescent="0.25">
      <c r="A426" t="s">
        <v>109</v>
      </c>
      <c r="B426" t="s">
        <v>110</v>
      </c>
      <c r="C426">
        <v>60</v>
      </c>
      <c r="D426">
        <v>214</v>
      </c>
      <c r="E426">
        <v>262</v>
      </c>
      <c r="F426">
        <v>73</v>
      </c>
      <c r="G426">
        <v>36</v>
      </c>
      <c r="H426">
        <v>23</v>
      </c>
      <c r="I426">
        <v>1</v>
      </c>
      <c r="J426">
        <v>13</v>
      </c>
      <c r="K426">
        <v>51</v>
      </c>
      <c r="L426">
        <v>53</v>
      </c>
      <c r="M426">
        <v>45</v>
      </c>
      <c r="N426">
        <v>7</v>
      </c>
      <c r="O426">
        <v>37</v>
      </c>
      <c r="P426">
        <v>3</v>
      </c>
      <c r="Q426">
        <v>0</v>
      </c>
      <c r="R426">
        <v>0</v>
      </c>
      <c r="S426">
        <v>6</v>
      </c>
      <c r="T426">
        <v>2</v>
      </c>
      <c r="U426">
        <v>0</v>
      </c>
      <c r="V426">
        <v>0.34100000000000003</v>
      </c>
      <c r="W426">
        <v>0.45600000000000002</v>
      </c>
      <c r="X426" s="1">
        <v>0.28199999999999997</v>
      </c>
      <c r="Y426" s="1">
        <v>0.80700000000000005</v>
      </c>
      <c r="Z426" s="1">
        <v>0.48199999999999998</v>
      </c>
      <c r="AA426" s="1">
        <v>0.747</v>
      </c>
      <c r="AB426" s="1">
        <v>0.86</v>
      </c>
      <c r="AC426" s="1">
        <v>0.81899999999999995</v>
      </c>
      <c r="AD426" s="1">
        <v>0.38100000000000001</v>
      </c>
      <c r="AE426" s="1">
        <v>0.54600000000000004</v>
      </c>
      <c r="AF426" s="1">
        <v>8.6999999999999994E-2</v>
      </c>
      <c r="AG426" s="1">
        <v>0.17199999999999999</v>
      </c>
      <c r="AH426" s="1">
        <v>0.14099999999999999</v>
      </c>
      <c r="AI426" s="1">
        <v>-3.1E-2</v>
      </c>
      <c r="AJ426" s="1">
        <v>0.13663528764914568</v>
      </c>
      <c r="AK426" s="1">
        <v>0.12456733018277671</v>
      </c>
      <c r="AL426" s="1">
        <v>-1.2067957466368961E-2</v>
      </c>
      <c r="AM426" s="1">
        <f>Table4[[#This Row],[Diff]]-Table4[[#This Row],[xDiff]]</f>
        <v>-1.8932042533631038E-2</v>
      </c>
    </row>
    <row r="427" spans="1:39" x14ac:dyDescent="0.25">
      <c r="A427" t="s">
        <v>179</v>
      </c>
      <c r="B427" t="s">
        <v>135</v>
      </c>
      <c r="C427">
        <v>44</v>
      </c>
      <c r="D427">
        <v>158</v>
      </c>
      <c r="E427">
        <v>186</v>
      </c>
      <c r="F427">
        <v>36</v>
      </c>
      <c r="G427">
        <v>24</v>
      </c>
      <c r="H427">
        <v>4</v>
      </c>
      <c r="I427">
        <v>2</v>
      </c>
      <c r="J427">
        <v>6</v>
      </c>
      <c r="K427">
        <v>29</v>
      </c>
      <c r="L427">
        <v>12</v>
      </c>
      <c r="M427">
        <v>27</v>
      </c>
      <c r="N427">
        <v>0</v>
      </c>
      <c r="O427">
        <v>48</v>
      </c>
      <c r="P427">
        <v>1</v>
      </c>
      <c r="Q427">
        <v>0</v>
      </c>
      <c r="R427">
        <v>0</v>
      </c>
      <c r="S427">
        <v>3</v>
      </c>
      <c r="T427">
        <v>4</v>
      </c>
      <c r="U427">
        <v>0</v>
      </c>
      <c r="V427">
        <v>0.22800000000000001</v>
      </c>
      <c r="W427">
        <v>0.32600000000000001</v>
      </c>
      <c r="X427" s="1">
        <v>0.27400000000000002</v>
      </c>
      <c r="Y427" s="1">
        <v>0.65900000000000003</v>
      </c>
      <c r="Z427" s="1">
        <v>0.41899999999999998</v>
      </c>
      <c r="AA427" s="1">
        <v>0.49199999999999999</v>
      </c>
      <c r="AB427" s="1">
        <v>0.85599999999999998</v>
      </c>
      <c r="AC427" s="1">
        <v>0.70699999999999996</v>
      </c>
      <c r="AD427" s="1">
        <v>0.377</v>
      </c>
      <c r="AE427" s="1">
        <v>0.56499999999999995</v>
      </c>
      <c r="AF427" s="1">
        <v>0.123</v>
      </c>
      <c r="AG427" s="1">
        <v>0.14499999999999999</v>
      </c>
      <c r="AH427" s="1">
        <v>0.25800000000000001</v>
      </c>
      <c r="AI427" s="1">
        <v>0.11300000000000002</v>
      </c>
      <c r="AJ427" s="1">
        <v>0.13506136793933618</v>
      </c>
      <c r="AK427" s="1">
        <v>0.26711056551702039</v>
      </c>
      <c r="AL427" s="1">
        <v>0.13204919757768421</v>
      </c>
      <c r="AM427" s="1">
        <f>Table4[[#This Row],[Diff]]-Table4[[#This Row],[xDiff]]</f>
        <v>-1.9049197577684196E-2</v>
      </c>
    </row>
    <row r="428" spans="1:39" x14ac:dyDescent="0.25">
      <c r="A428" t="s">
        <v>170</v>
      </c>
      <c r="B428" t="s">
        <v>130</v>
      </c>
      <c r="C428">
        <v>49</v>
      </c>
      <c r="D428">
        <v>208</v>
      </c>
      <c r="E428">
        <v>221</v>
      </c>
      <c r="F428">
        <v>67</v>
      </c>
      <c r="G428">
        <v>45</v>
      </c>
      <c r="H428">
        <v>11</v>
      </c>
      <c r="I428">
        <v>1</v>
      </c>
      <c r="J428">
        <v>10</v>
      </c>
      <c r="K428">
        <v>45</v>
      </c>
      <c r="L428">
        <v>21</v>
      </c>
      <c r="M428">
        <v>10</v>
      </c>
      <c r="N428">
        <v>0</v>
      </c>
      <c r="O428">
        <v>50</v>
      </c>
      <c r="P428">
        <v>2</v>
      </c>
      <c r="Q428">
        <v>1</v>
      </c>
      <c r="R428">
        <v>0</v>
      </c>
      <c r="S428">
        <v>4</v>
      </c>
      <c r="T428">
        <v>5</v>
      </c>
      <c r="U428">
        <v>2</v>
      </c>
      <c r="V428">
        <v>0.32200000000000001</v>
      </c>
      <c r="W428">
        <v>0.376</v>
      </c>
      <c r="X428" s="1">
        <v>0.436</v>
      </c>
      <c r="Y428" s="1">
        <v>0.73</v>
      </c>
      <c r="Z428" s="1">
        <v>0.55200000000000005</v>
      </c>
      <c r="AA428" s="1">
        <v>0.628</v>
      </c>
      <c r="AB428" s="1">
        <v>0.78900000000000003</v>
      </c>
      <c r="AC428" s="1">
        <v>0.71199999999999997</v>
      </c>
      <c r="AD428" s="1">
        <v>0.39600000000000002</v>
      </c>
      <c r="AE428" s="1">
        <v>0.629</v>
      </c>
      <c r="AF428" s="1">
        <v>0.159</v>
      </c>
      <c r="AG428" s="1">
        <v>4.4999999999999998E-2</v>
      </c>
      <c r="AH428" s="1">
        <v>0.22600000000000001</v>
      </c>
      <c r="AI428" s="1">
        <v>0.18099999999999999</v>
      </c>
      <c r="AJ428" s="1">
        <v>4.6992357088426882E-2</v>
      </c>
      <c r="AK428" s="1">
        <v>0.24715664402504375</v>
      </c>
      <c r="AL428" s="1">
        <v>0.20016428693661686</v>
      </c>
      <c r="AM428" s="1">
        <f>Table4[[#This Row],[Diff]]-Table4[[#This Row],[xDiff]]</f>
        <v>-1.916428693661687E-2</v>
      </c>
    </row>
    <row r="429" spans="1:39" x14ac:dyDescent="0.25">
      <c r="A429" t="s">
        <v>230</v>
      </c>
      <c r="B429" t="s">
        <v>130</v>
      </c>
      <c r="C429">
        <v>60</v>
      </c>
      <c r="D429">
        <v>240</v>
      </c>
      <c r="E429">
        <v>262</v>
      </c>
      <c r="F429">
        <v>76</v>
      </c>
      <c r="G429">
        <v>42</v>
      </c>
      <c r="H429">
        <v>15</v>
      </c>
      <c r="I429">
        <v>0</v>
      </c>
      <c r="J429">
        <v>19</v>
      </c>
      <c r="K429">
        <v>43</v>
      </c>
      <c r="L429">
        <v>60</v>
      </c>
      <c r="M429">
        <v>18</v>
      </c>
      <c r="N429">
        <v>1</v>
      </c>
      <c r="O429">
        <v>59</v>
      </c>
      <c r="P429">
        <v>3</v>
      </c>
      <c r="Q429">
        <v>1</v>
      </c>
      <c r="R429">
        <v>0</v>
      </c>
      <c r="S429">
        <v>10</v>
      </c>
      <c r="T429">
        <v>0</v>
      </c>
      <c r="U429">
        <v>0</v>
      </c>
      <c r="V429">
        <v>0.317</v>
      </c>
      <c r="W429">
        <v>0.41099999999999998</v>
      </c>
      <c r="X429" s="1">
        <v>0.36399999999999999</v>
      </c>
      <c r="Y429" s="1">
        <v>0.68100000000000005</v>
      </c>
      <c r="Z429" s="1">
        <v>0.48499999999999999</v>
      </c>
      <c r="AA429" s="1">
        <v>0.58899999999999997</v>
      </c>
      <c r="AB429" s="1">
        <v>0.82399999999999995</v>
      </c>
      <c r="AC429" s="1">
        <v>0.71499999999999997</v>
      </c>
      <c r="AD429" s="1">
        <v>0.38200000000000001</v>
      </c>
      <c r="AE429" s="1">
        <v>0.59199999999999997</v>
      </c>
      <c r="AF429" s="1">
        <v>0.13800000000000001</v>
      </c>
      <c r="AG429" s="1">
        <v>6.9000000000000006E-2</v>
      </c>
      <c r="AH429" s="1">
        <v>0.22500000000000001</v>
      </c>
      <c r="AI429" s="1">
        <v>0.156</v>
      </c>
      <c r="AJ429" s="1">
        <v>8.3543794777917263E-2</v>
      </c>
      <c r="AK429" s="1">
        <v>0.25874163245870901</v>
      </c>
      <c r="AL429" s="1">
        <v>0.17519783768079175</v>
      </c>
      <c r="AM429" s="1">
        <f>Table4[[#This Row],[Diff]]-Table4[[#This Row],[xDiff]]</f>
        <v>-1.9197837680791752E-2</v>
      </c>
    </row>
    <row r="430" spans="1:39" x14ac:dyDescent="0.25">
      <c r="A430" t="s">
        <v>317</v>
      </c>
      <c r="B430" t="s">
        <v>58</v>
      </c>
      <c r="C430">
        <v>50</v>
      </c>
      <c r="D430">
        <v>190</v>
      </c>
      <c r="E430">
        <v>207</v>
      </c>
      <c r="F430">
        <v>55</v>
      </c>
      <c r="G430">
        <v>32</v>
      </c>
      <c r="H430">
        <v>7</v>
      </c>
      <c r="I430">
        <v>0</v>
      </c>
      <c r="J430">
        <v>16</v>
      </c>
      <c r="K430">
        <v>33</v>
      </c>
      <c r="L430">
        <v>34</v>
      </c>
      <c r="M430">
        <v>14</v>
      </c>
      <c r="N430">
        <v>0</v>
      </c>
      <c r="O430">
        <v>63</v>
      </c>
      <c r="P430">
        <v>1</v>
      </c>
      <c r="Q430">
        <v>1</v>
      </c>
      <c r="R430">
        <v>0</v>
      </c>
      <c r="S430">
        <v>4</v>
      </c>
      <c r="T430">
        <v>6</v>
      </c>
      <c r="U430">
        <v>1</v>
      </c>
      <c r="V430">
        <v>0.28899999999999998</v>
      </c>
      <c r="W430">
        <v>0.38400000000000001</v>
      </c>
      <c r="X430" s="1">
        <v>0.34300000000000003</v>
      </c>
      <c r="Y430" s="1">
        <v>0.63700000000000001</v>
      </c>
      <c r="Z430" s="1">
        <v>0.46400000000000002</v>
      </c>
      <c r="AA430" s="1">
        <v>0.52100000000000002</v>
      </c>
      <c r="AB430" s="1">
        <v>0.76900000000000002</v>
      </c>
      <c r="AC430" s="1">
        <v>0.66200000000000003</v>
      </c>
      <c r="AD430" s="1">
        <v>0.41299999999999998</v>
      </c>
      <c r="AE430" s="1">
        <v>0.63800000000000001</v>
      </c>
      <c r="AF430" s="1">
        <v>0.157</v>
      </c>
      <c r="AG430" s="1">
        <v>6.8000000000000005E-2</v>
      </c>
      <c r="AH430" s="1">
        <v>0.30399999999999999</v>
      </c>
      <c r="AI430" s="1">
        <v>0.23599999999999999</v>
      </c>
      <c r="AJ430" s="1">
        <v>7.7390193390162371E-2</v>
      </c>
      <c r="AK430" s="1">
        <v>0.33262550670591878</v>
      </c>
      <c r="AL430" s="1">
        <v>0.25523531331575644</v>
      </c>
      <c r="AM430" s="1">
        <f>Table4[[#This Row],[Diff]]-Table4[[#This Row],[xDiff]]</f>
        <v>-1.9235313315756453E-2</v>
      </c>
    </row>
    <row r="431" spans="1:39" x14ac:dyDescent="0.25">
      <c r="A431" t="s">
        <v>201</v>
      </c>
      <c r="B431" t="s">
        <v>34</v>
      </c>
      <c r="C431">
        <v>54</v>
      </c>
      <c r="D431">
        <v>192</v>
      </c>
      <c r="E431">
        <v>225</v>
      </c>
      <c r="F431">
        <v>57</v>
      </c>
      <c r="G431">
        <v>29</v>
      </c>
      <c r="H431">
        <v>14</v>
      </c>
      <c r="I431">
        <v>4</v>
      </c>
      <c r="J431">
        <v>10</v>
      </c>
      <c r="K431">
        <v>39</v>
      </c>
      <c r="L431">
        <v>35</v>
      </c>
      <c r="M431">
        <v>30</v>
      </c>
      <c r="N431">
        <v>2</v>
      </c>
      <c r="O431">
        <v>55</v>
      </c>
      <c r="P431">
        <v>3</v>
      </c>
      <c r="Q431">
        <v>0</v>
      </c>
      <c r="R431">
        <v>0</v>
      </c>
      <c r="S431">
        <v>2</v>
      </c>
      <c r="T431">
        <v>2</v>
      </c>
      <c r="U431">
        <v>1</v>
      </c>
      <c r="V431">
        <v>0.29699999999999999</v>
      </c>
      <c r="W431">
        <v>0.40699999999999997</v>
      </c>
      <c r="X431" s="1">
        <v>0.23400000000000001</v>
      </c>
      <c r="Y431" s="1">
        <v>0.59699999999999998</v>
      </c>
      <c r="Z431" s="1">
        <v>0.38900000000000001</v>
      </c>
      <c r="AA431" s="1">
        <v>0.64300000000000002</v>
      </c>
      <c r="AB431" s="1">
        <v>0.82899999999999996</v>
      </c>
      <c r="AC431" s="1">
        <v>0.76500000000000001</v>
      </c>
      <c r="AD431" s="1">
        <v>0.42799999999999999</v>
      </c>
      <c r="AE431" s="1">
        <v>0.60399999999999998</v>
      </c>
      <c r="AF431" s="1">
        <v>9.0999999999999998E-2</v>
      </c>
      <c r="AG431" s="1">
        <v>0.13300000000000001</v>
      </c>
      <c r="AH431" s="1">
        <v>0.24399999999999999</v>
      </c>
      <c r="AI431" s="1">
        <v>0.11099999999999999</v>
      </c>
      <c r="AJ431" s="1">
        <v>0.1205778037412692</v>
      </c>
      <c r="AK431" s="1">
        <v>0.25133858974035894</v>
      </c>
      <c r="AL431" s="1">
        <v>0.13076078599908975</v>
      </c>
      <c r="AM431" s="1">
        <f>Table4[[#This Row],[Diff]]-Table4[[#This Row],[xDiff]]</f>
        <v>-1.9760785999089758E-2</v>
      </c>
    </row>
    <row r="432" spans="1:39" x14ac:dyDescent="0.25">
      <c r="A432" t="s">
        <v>762</v>
      </c>
      <c r="B432" t="s">
        <v>68</v>
      </c>
      <c r="C432">
        <v>21</v>
      </c>
      <c r="D432">
        <v>48</v>
      </c>
      <c r="E432">
        <v>60</v>
      </c>
      <c r="F432">
        <v>10</v>
      </c>
      <c r="G432">
        <v>6</v>
      </c>
      <c r="H432">
        <v>1</v>
      </c>
      <c r="I432">
        <v>0</v>
      </c>
      <c r="J432">
        <v>3</v>
      </c>
      <c r="K432">
        <v>9</v>
      </c>
      <c r="L432">
        <v>5</v>
      </c>
      <c r="M432">
        <v>7</v>
      </c>
      <c r="N432">
        <v>0</v>
      </c>
      <c r="O432">
        <v>13</v>
      </c>
      <c r="P432">
        <v>2</v>
      </c>
      <c r="Q432">
        <v>1</v>
      </c>
      <c r="R432">
        <v>2</v>
      </c>
      <c r="S432">
        <v>0</v>
      </c>
      <c r="T432">
        <v>0</v>
      </c>
      <c r="U432">
        <v>1</v>
      </c>
      <c r="V432">
        <v>0.20799999999999999</v>
      </c>
      <c r="W432">
        <v>0.32400000000000001</v>
      </c>
      <c r="X432" s="1">
        <v>0.248</v>
      </c>
      <c r="Y432" s="1">
        <v>0.59399999999999997</v>
      </c>
      <c r="Z432" s="1">
        <v>0.41299999999999998</v>
      </c>
      <c r="AA432" s="1">
        <v>0.69</v>
      </c>
      <c r="AB432" s="1">
        <v>0.88900000000000001</v>
      </c>
      <c r="AC432" s="1">
        <v>0.82599999999999996</v>
      </c>
      <c r="AD432" s="1">
        <v>0.47499999999999998</v>
      </c>
      <c r="AE432" s="1">
        <v>0.61699999999999999</v>
      </c>
      <c r="AF432" s="1">
        <v>7.1999999999999995E-2</v>
      </c>
      <c r="AG432" s="1">
        <v>0.11700000000000001</v>
      </c>
      <c r="AH432" s="1">
        <v>0.217</v>
      </c>
      <c r="AI432" s="1">
        <v>9.9999999999999992E-2</v>
      </c>
      <c r="AJ432" s="1">
        <v>7.7054206692893187E-2</v>
      </c>
      <c r="AK432" s="1">
        <v>0.19703213971923544</v>
      </c>
      <c r="AL432" s="1">
        <v>0.11997793302634226</v>
      </c>
      <c r="AM432" s="1">
        <f>Table4[[#This Row],[Diff]]-Table4[[#This Row],[xDiff]]</f>
        <v>-1.9977933026342265E-2</v>
      </c>
    </row>
    <row r="433" spans="1:39" x14ac:dyDescent="0.25">
      <c r="A433" t="s">
        <v>185</v>
      </c>
      <c r="B433" t="s">
        <v>58</v>
      </c>
      <c r="C433">
        <v>57</v>
      </c>
      <c r="D433">
        <v>208</v>
      </c>
      <c r="E433">
        <v>224</v>
      </c>
      <c r="F433">
        <v>64</v>
      </c>
      <c r="G433">
        <v>39</v>
      </c>
      <c r="H433">
        <v>14</v>
      </c>
      <c r="I433">
        <v>0</v>
      </c>
      <c r="J433">
        <v>11</v>
      </c>
      <c r="K433">
        <v>28</v>
      </c>
      <c r="L433">
        <v>33</v>
      </c>
      <c r="M433">
        <v>14</v>
      </c>
      <c r="N433">
        <v>0</v>
      </c>
      <c r="O433">
        <v>48</v>
      </c>
      <c r="P433">
        <v>0</v>
      </c>
      <c r="Q433">
        <v>2</v>
      </c>
      <c r="R433">
        <v>0</v>
      </c>
      <c r="S433">
        <v>7</v>
      </c>
      <c r="T433">
        <v>3</v>
      </c>
      <c r="U433">
        <v>1</v>
      </c>
      <c r="V433">
        <v>0.308</v>
      </c>
      <c r="W433">
        <v>0.372</v>
      </c>
      <c r="X433" s="1">
        <v>0.35799999999999998</v>
      </c>
      <c r="Y433" s="1">
        <v>0.72</v>
      </c>
      <c r="Z433" s="1">
        <v>0.51200000000000001</v>
      </c>
      <c r="AA433" s="1">
        <v>0.63200000000000001</v>
      </c>
      <c r="AB433" s="1">
        <v>0.83899999999999997</v>
      </c>
      <c r="AC433" s="1">
        <v>0.75600000000000001</v>
      </c>
      <c r="AD433" s="1">
        <v>0.42499999999999999</v>
      </c>
      <c r="AE433" s="1">
        <v>0.68799999999999994</v>
      </c>
      <c r="AF433" s="1">
        <v>0.125</v>
      </c>
      <c r="AG433" s="1">
        <v>6.3E-2</v>
      </c>
      <c r="AH433" s="1">
        <v>0.214</v>
      </c>
      <c r="AI433" s="1">
        <v>0.151</v>
      </c>
      <c r="AJ433" s="1">
        <v>5.6926014646399042E-2</v>
      </c>
      <c r="AK433" s="1">
        <v>0.22807637599276739</v>
      </c>
      <c r="AL433" s="1">
        <v>0.17115036134636835</v>
      </c>
      <c r="AM433" s="1">
        <f>Table4[[#This Row],[Diff]]-Table4[[#This Row],[xDiff]]</f>
        <v>-2.0150361346368356E-2</v>
      </c>
    </row>
    <row r="434" spans="1:39" x14ac:dyDescent="0.25">
      <c r="A434" t="s">
        <v>318</v>
      </c>
      <c r="B434" t="s">
        <v>44</v>
      </c>
      <c r="C434">
        <v>57</v>
      </c>
      <c r="D434">
        <v>202</v>
      </c>
      <c r="E434">
        <v>213</v>
      </c>
      <c r="F434">
        <v>56</v>
      </c>
      <c r="G434">
        <v>43</v>
      </c>
      <c r="H434">
        <v>7</v>
      </c>
      <c r="I434">
        <v>2</v>
      </c>
      <c r="J434">
        <v>4</v>
      </c>
      <c r="K434">
        <v>30</v>
      </c>
      <c r="L434">
        <v>14</v>
      </c>
      <c r="M434">
        <v>9</v>
      </c>
      <c r="N434">
        <v>0</v>
      </c>
      <c r="O434">
        <v>45</v>
      </c>
      <c r="P434">
        <v>2</v>
      </c>
      <c r="Q434">
        <v>0</v>
      </c>
      <c r="R434">
        <v>0</v>
      </c>
      <c r="S434">
        <v>4</v>
      </c>
      <c r="T434">
        <v>8</v>
      </c>
      <c r="U434">
        <v>2</v>
      </c>
      <c r="V434">
        <v>0.27700000000000002</v>
      </c>
      <c r="W434">
        <v>0.307</v>
      </c>
      <c r="X434" s="1">
        <v>0.438</v>
      </c>
      <c r="Y434" s="1">
        <v>0.69399999999999995</v>
      </c>
      <c r="Z434" s="1">
        <v>0.54100000000000004</v>
      </c>
      <c r="AA434" s="1">
        <v>0.64800000000000002</v>
      </c>
      <c r="AB434" s="1">
        <v>0.83599999999999997</v>
      </c>
      <c r="AC434" s="1">
        <v>0.74399999999999999</v>
      </c>
      <c r="AD434" s="1">
        <v>0.4</v>
      </c>
      <c r="AE434" s="1">
        <v>0.61499999999999999</v>
      </c>
      <c r="AF434" s="1">
        <v>0.13800000000000001</v>
      </c>
      <c r="AG434" s="1">
        <v>4.2000000000000003E-2</v>
      </c>
      <c r="AH434" s="1">
        <v>0.21099999999999999</v>
      </c>
      <c r="AI434" s="1">
        <v>0.16899999999999998</v>
      </c>
      <c r="AJ434" s="1">
        <v>3.8586923767825188E-2</v>
      </c>
      <c r="AK434" s="1">
        <v>0.22832947205503579</v>
      </c>
      <c r="AL434" s="1">
        <v>0.1897425482872106</v>
      </c>
      <c r="AM434" s="1">
        <f>Table4[[#This Row],[Diff]]-Table4[[#This Row],[xDiff]]</f>
        <v>-2.0742548287210616E-2</v>
      </c>
    </row>
    <row r="435" spans="1:39" x14ac:dyDescent="0.25">
      <c r="A435" t="s">
        <v>552</v>
      </c>
      <c r="B435" t="s">
        <v>44</v>
      </c>
      <c r="C435">
        <v>18</v>
      </c>
      <c r="D435">
        <v>29</v>
      </c>
      <c r="E435">
        <v>33</v>
      </c>
      <c r="F435">
        <v>5</v>
      </c>
      <c r="G435">
        <v>4</v>
      </c>
      <c r="H435">
        <v>1</v>
      </c>
      <c r="I435">
        <v>0</v>
      </c>
      <c r="J435">
        <v>0</v>
      </c>
      <c r="K435">
        <v>5</v>
      </c>
      <c r="L435">
        <v>4</v>
      </c>
      <c r="M435">
        <v>3</v>
      </c>
      <c r="N435">
        <v>0</v>
      </c>
      <c r="O435">
        <v>14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0.17199999999999999</v>
      </c>
      <c r="W435">
        <v>0.23</v>
      </c>
      <c r="X435" s="1">
        <v>0.25800000000000001</v>
      </c>
      <c r="Y435" s="1">
        <v>0.52800000000000002</v>
      </c>
      <c r="Z435" s="1">
        <v>0.35299999999999998</v>
      </c>
      <c r="AA435" s="1">
        <v>0.48</v>
      </c>
      <c r="AB435" s="1">
        <v>0.57099999999999995</v>
      </c>
      <c r="AC435" s="1">
        <v>0.52800000000000002</v>
      </c>
      <c r="AD435" s="1">
        <v>0.35299999999999998</v>
      </c>
      <c r="AE435" s="1">
        <v>0.63600000000000001</v>
      </c>
      <c r="AF435" s="1">
        <v>0.16700000000000001</v>
      </c>
      <c r="AG435" s="1">
        <v>9.0999999999999998E-2</v>
      </c>
      <c r="AH435" s="1">
        <v>0.42399999999999999</v>
      </c>
      <c r="AI435" s="1">
        <v>0.33299999999999996</v>
      </c>
      <c r="AJ435" s="1">
        <v>0.17348811331856073</v>
      </c>
      <c r="AK435" s="1">
        <v>0.52729529979624512</v>
      </c>
      <c r="AL435" s="1">
        <v>0.35380718647768439</v>
      </c>
      <c r="AM435" s="1">
        <f>Table4[[#This Row],[Diff]]-Table4[[#This Row],[xDiff]]</f>
        <v>-2.0807186477684425E-2</v>
      </c>
    </row>
    <row r="436" spans="1:39" x14ac:dyDescent="0.25">
      <c r="A436" t="s">
        <v>199</v>
      </c>
      <c r="B436" t="s">
        <v>64</v>
      </c>
      <c r="C436">
        <v>33</v>
      </c>
      <c r="D436">
        <v>110</v>
      </c>
      <c r="E436">
        <v>127</v>
      </c>
      <c r="F436">
        <v>26</v>
      </c>
      <c r="G436">
        <v>18</v>
      </c>
      <c r="H436">
        <v>3</v>
      </c>
      <c r="I436">
        <v>0</v>
      </c>
      <c r="J436">
        <v>5</v>
      </c>
      <c r="K436">
        <v>13</v>
      </c>
      <c r="L436">
        <v>15</v>
      </c>
      <c r="M436">
        <v>13</v>
      </c>
      <c r="N436">
        <v>1</v>
      </c>
      <c r="O436">
        <v>33</v>
      </c>
      <c r="P436">
        <v>2</v>
      </c>
      <c r="Q436">
        <v>2</v>
      </c>
      <c r="R436">
        <v>0</v>
      </c>
      <c r="S436">
        <v>1</v>
      </c>
      <c r="T436">
        <v>6</v>
      </c>
      <c r="U436">
        <v>2</v>
      </c>
      <c r="V436">
        <v>0.23599999999999999</v>
      </c>
      <c r="W436">
        <v>0.312</v>
      </c>
      <c r="X436" s="1">
        <v>0.23100000000000001</v>
      </c>
      <c r="Y436" s="1">
        <v>0.623</v>
      </c>
      <c r="Z436" s="1">
        <v>0.39600000000000002</v>
      </c>
      <c r="AA436" s="1">
        <v>0.57099999999999995</v>
      </c>
      <c r="AB436" s="1">
        <v>0.752</v>
      </c>
      <c r="AC436" s="1">
        <v>0.69099999999999995</v>
      </c>
      <c r="AD436" s="1">
        <v>0.42099999999999999</v>
      </c>
      <c r="AE436" s="1">
        <v>0.53500000000000003</v>
      </c>
      <c r="AF436" s="1">
        <v>0.122</v>
      </c>
      <c r="AG436" s="1">
        <v>0.10199999999999999</v>
      </c>
      <c r="AH436" s="1">
        <v>0.26</v>
      </c>
      <c r="AI436" s="1">
        <v>0.15800000000000003</v>
      </c>
      <c r="AJ436" s="1">
        <v>0.13421616323672331</v>
      </c>
      <c r="AK436" s="1">
        <v>0.31365537817080558</v>
      </c>
      <c r="AL436" s="1">
        <v>0.17943921493408227</v>
      </c>
      <c r="AM436" s="1">
        <f>Table4[[#This Row],[Diff]]-Table4[[#This Row],[xDiff]]</f>
        <v>-2.143921493408224E-2</v>
      </c>
    </row>
    <row r="437" spans="1:39" x14ac:dyDescent="0.25">
      <c r="A437" t="s">
        <v>175</v>
      </c>
      <c r="B437" t="s">
        <v>130</v>
      </c>
      <c r="C437">
        <v>46</v>
      </c>
      <c r="D437">
        <v>161</v>
      </c>
      <c r="E437">
        <v>194</v>
      </c>
      <c r="F437">
        <v>37</v>
      </c>
      <c r="G437">
        <v>22</v>
      </c>
      <c r="H437">
        <v>7</v>
      </c>
      <c r="I437">
        <v>0</v>
      </c>
      <c r="J437">
        <v>8</v>
      </c>
      <c r="K437">
        <v>27</v>
      </c>
      <c r="L437">
        <v>27</v>
      </c>
      <c r="M437">
        <v>30</v>
      </c>
      <c r="N437">
        <v>0</v>
      </c>
      <c r="O437">
        <v>58</v>
      </c>
      <c r="P437">
        <v>1</v>
      </c>
      <c r="Q437">
        <v>2</v>
      </c>
      <c r="R437">
        <v>0</v>
      </c>
      <c r="S437">
        <v>4</v>
      </c>
      <c r="T437">
        <v>0</v>
      </c>
      <c r="U437">
        <v>0</v>
      </c>
      <c r="V437">
        <v>0.23</v>
      </c>
      <c r="W437">
        <v>0.33800000000000002</v>
      </c>
      <c r="X437" s="1">
        <v>0.23200000000000001</v>
      </c>
      <c r="Y437" s="1">
        <v>0.50600000000000001</v>
      </c>
      <c r="Z437" s="1">
        <v>0.33800000000000002</v>
      </c>
      <c r="AA437" s="1">
        <v>0.52500000000000002</v>
      </c>
      <c r="AB437" s="1">
        <v>0.84</v>
      </c>
      <c r="AC437" s="1">
        <v>0.70799999999999996</v>
      </c>
      <c r="AD437" s="1">
        <v>0.38800000000000001</v>
      </c>
      <c r="AE437" s="1">
        <v>0.5</v>
      </c>
      <c r="AF437" s="1">
        <v>9.9000000000000005E-2</v>
      </c>
      <c r="AG437" s="1">
        <v>0.155</v>
      </c>
      <c r="AH437" s="1">
        <v>0.29899999999999999</v>
      </c>
      <c r="AI437" s="1">
        <v>0.14399999999999999</v>
      </c>
      <c r="AJ437" s="1">
        <v>0.14816936315661156</v>
      </c>
      <c r="AK437" s="1">
        <v>0.31361059622642518</v>
      </c>
      <c r="AL437" s="1">
        <v>0.16544123306981362</v>
      </c>
      <c r="AM437" s="1">
        <f>Table4[[#This Row],[Diff]]-Table4[[#This Row],[xDiff]]</f>
        <v>-2.1441233069813631E-2</v>
      </c>
    </row>
    <row r="438" spans="1:39" x14ac:dyDescent="0.25">
      <c r="A438" t="s">
        <v>521</v>
      </c>
      <c r="B438" t="s">
        <v>34</v>
      </c>
      <c r="C438">
        <v>54</v>
      </c>
      <c r="D438">
        <v>172</v>
      </c>
      <c r="E438">
        <v>193</v>
      </c>
      <c r="F438">
        <v>44</v>
      </c>
      <c r="G438">
        <v>24</v>
      </c>
      <c r="H438">
        <v>12</v>
      </c>
      <c r="I438">
        <v>0</v>
      </c>
      <c r="J438">
        <v>8</v>
      </c>
      <c r="K438">
        <v>26</v>
      </c>
      <c r="L438">
        <v>28</v>
      </c>
      <c r="M438">
        <v>15</v>
      </c>
      <c r="N438">
        <v>2</v>
      </c>
      <c r="O438">
        <v>47</v>
      </c>
      <c r="P438">
        <v>4</v>
      </c>
      <c r="Q438">
        <v>2</v>
      </c>
      <c r="R438">
        <v>0</v>
      </c>
      <c r="S438">
        <v>3</v>
      </c>
      <c r="T438">
        <v>1</v>
      </c>
      <c r="U438">
        <v>2</v>
      </c>
      <c r="V438">
        <v>0.25600000000000001</v>
      </c>
      <c r="W438">
        <v>0.33400000000000002</v>
      </c>
      <c r="X438" s="1">
        <v>0.35599999999999998</v>
      </c>
      <c r="Y438" s="1">
        <v>0.79</v>
      </c>
      <c r="Z438" s="1">
        <v>0.54500000000000004</v>
      </c>
      <c r="AA438" s="1">
        <v>0.51</v>
      </c>
      <c r="AB438" s="1">
        <v>0.83299999999999996</v>
      </c>
      <c r="AC438" s="1">
        <v>0.71399999999999997</v>
      </c>
      <c r="AD438" s="1">
        <v>0.436</v>
      </c>
      <c r="AE438" s="1">
        <v>0.64800000000000002</v>
      </c>
      <c r="AF438" s="1">
        <v>0.156</v>
      </c>
      <c r="AG438" s="1">
        <v>7.8E-2</v>
      </c>
      <c r="AH438" s="1">
        <v>0.24399999999999999</v>
      </c>
      <c r="AI438" s="1">
        <v>0.16599999999999998</v>
      </c>
      <c r="AJ438" s="1">
        <v>5.0759040008234488E-2</v>
      </c>
      <c r="AK438" s="1">
        <v>0.23848609812345359</v>
      </c>
      <c r="AL438" s="1">
        <v>0.18772705811521911</v>
      </c>
      <c r="AM438" s="1">
        <f>Table4[[#This Row],[Diff]]-Table4[[#This Row],[xDiff]]</f>
        <v>-2.1727058115219133E-2</v>
      </c>
    </row>
    <row r="439" spans="1:39" x14ac:dyDescent="0.25">
      <c r="A439" t="s">
        <v>216</v>
      </c>
      <c r="B439" t="s">
        <v>38</v>
      </c>
      <c r="C439">
        <v>42</v>
      </c>
      <c r="D439">
        <v>136</v>
      </c>
      <c r="E439">
        <v>152</v>
      </c>
      <c r="F439">
        <v>36</v>
      </c>
      <c r="G439">
        <v>17</v>
      </c>
      <c r="H439">
        <v>9</v>
      </c>
      <c r="I439">
        <v>0</v>
      </c>
      <c r="J439">
        <v>10</v>
      </c>
      <c r="K439">
        <v>22</v>
      </c>
      <c r="L439">
        <v>29</v>
      </c>
      <c r="M439">
        <v>15</v>
      </c>
      <c r="N439">
        <v>2</v>
      </c>
      <c r="O439">
        <v>32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0.26500000000000001</v>
      </c>
      <c r="W439">
        <v>0.372</v>
      </c>
      <c r="X439" s="1">
        <v>0.29899999999999999</v>
      </c>
      <c r="Y439" s="1">
        <v>0.73599999999999999</v>
      </c>
      <c r="Z439" s="1">
        <v>0.46700000000000003</v>
      </c>
      <c r="AA439" s="1">
        <v>0.53800000000000003</v>
      </c>
      <c r="AB439" s="1">
        <v>0.80900000000000005</v>
      </c>
      <c r="AC439" s="1">
        <v>0.70099999999999996</v>
      </c>
      <c r="AD439" s="1">
        <v>0.38300000000000001</v>
      </c>
      <c r="AE439" s="1">
        <v>0.57899999999999996</v>
      </c>
      <c r="AF439" s="1">
        <v>0.13900000000000001</v>
      </c>
      <c r="AG439" s="1">
        <v>9.9000000000000005E-2</v>
      </c>
      <c r="AH439" s="1">
        <v>0.21099999999999999</v>
      </c>
      <c r="AI439" s="1">
        <v>0.11199999999999999</v>
      </c>
      <c r="AJ439" s="1">
        <v>0.12240776687617108</v>
      </c>
      <c r="AK439" s="1">
        <v>0.25629535867867903</v>
      </c>
      <c r="AL439" s="1">
        <v>0.13388759180250795</v>
      </c>
      <c r="AM439" s="1">
        <f>Table4[[#This Row],[Diff]]-Table4[[#This Row],[xDiff]]</f>
        <v>-2.1887591802507961E-2</v>
      </c>
    </row>
    <row r="440" spans="1:39" x14ac:dyDescent="0.25">
      <c r="A440" t="s">
        <v>303</v>
      </c>
      <c r="B440" t="s">
        <v>117</v>
      </c>
      <c r="C440">
        <v>24</v>
      </c>
      <c r="D440">
        <v>38</v>
      </c>
      <c r="E440">
        <v>43</v>
      </c>
      <c r="F440">
        <v>9</v>
      </c>
      <c r="G440">
        <v>6</v>
      </c>
      <c r="H440">
        <v>3</v>
      </c>
      <c r="I440">
        <v>0</v>
      </c>
      <c r="J440">
        <v>0</v>
      </c>
      <c r="K440">
        <v>5</v>
      </c>
      <c r="L440">
        <v>3</v>
      </c>
      <c r="M440">
        <v>3</v>
      </c>
      <c r="N440">
        <v>0</v>
      </c>
      <c r="O440">
        <v>11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0.23699999999999999</v>
      </c>
      <c r="W440">
        <v>0.27500000000000002</v>
      </c>
      <c r="X440" s="1">
        <v>0.443</v>
      </c>
      <c r="Y440" s="1">
        <v>0.72399999999999998</v>
      </c>
      <c r="Z440" s="1">
        <v>0.56200000000000006</v>
      </c>
      <c r="AA440" s="1">
        <v>0.6</v>
      </c>
      <c r="AB440" s="1">
        <v>0.83299999999999996</v>
      </c>
      <c r="AC440" s="1">
        <v>0.72699999999999998</v>
      </c>
      <c r="AD440" s="1">
        <v>0.42299999999999999</v>
      </c>
      <c r="AE440" s="1">
        <v>0.60499999999999998</v>
      </c>
      <c r="AF440" s="1">
        <v>0.153</v>
      </c>
      <c r="AG440" s="1">
        <v>7.0000000000000007E-2</v>
      </c>
      <c r="AH440" s="1">
        <v>0.25600000000000001</v>
      </c>
      <c r="AI440" s="1">
        <v>0.186</v>
      </c>
      <c r="AJ440" s="1">
        <v>2.3716403893234636E-2</v>
      </c>
      <c r="AK440" s="1">
        <v>0.23236026004339391</v>
      </c>
      <c r="AL440" s="1">
        <v>0.20864385615015929</v>
      </c>
      <c r="AM440" s="1">
        <f>Table4[[#This Row],[Diff]]-Table4[[#This Row],[xDiff]]</f>
        <v>-2.2643856150159292E-2</v>
      </c>
    </row>
    <row r="441" spans="1:39" x14ac:dyDescent="0.25">
      <c r="A441" t="s">
        <v>256</v>
      </c>
      <c r="B441" t="s">
        <v>38</v>
      </c>
      <c r="C441">
        <v>26</v>
      </c>
      <c r="D441">
        <v>74</v>
      </c>
      <c r="E441">
        <v>82</v>
      </c>
      <c r="F441">
        <v>12</v>
      </c>
      <c r="G441">
        <v>8</v>
      </c>
      <c r="H441">
        <v>3</v>
      </c>
      <c r="I441">
        <v>0</v>
      </c>
      <c r="J441">
        <v>1</v>
      </c>
      <c r="K441">
        <v>4</v>
      </c>
      <c r="L441">
        <v>7</v>
      </c>
      <c r="M441">
        <v>6</v>
      </c>
      <c r="N441">
        <v>0</v>
      </c>
      <c r="O441">
        <v>21</v>
      </c>
      <c r="P441">
        <v>1</v>
      </c>
      <c r="Q441">
        <v>1</v>
      </c>
      <c r="R441">
        <v>0</v>
      </c>
      <c r="S441">
        <v>5</v>
      </c>
      <c r="T441">
        <v>0</v>
      </c>
      <c r="U441">
        <v>0</v>
      </c>
      <c r="V441">
        <v>0.16200000000000001</v>
      </c>
      <c r="W441">
        <v>0.216</v>
      </c>
      <c r="X441" s="1">
        <v>0.38300000000000001</v>
      </c>
      <c r="Y441" s="1">
        <v>0.63800000000000001</v>
      </c>
      <c r="Z441" s="1">
        <v>0.47799999999999998</v>
      </c>
      <c r="AA441" s="1">
        <v>0.61299999999999999</v>
      </c>
      <c r="AB441" s="1">
        <v>0.81100000000000005</v>
      </c>
      <c r="AC441" s="1">
        <v>0.71099999999999997</v>
      </c>
      <c r="AD441" s="1">
        <v>0.372</v>
      </c>
      <c r="AE441" s="1">
        <v>0.63400000000000001</v>
      </c>
      <c r="AF441" s="1">
        <v>0.13800000000000001</v>
      </c>
      <c r="AG441" s="1">
        <v>7.2999999999999995E-2</v>
      </c>
      <c r="AH441" s="1">
        <v>0.25600000000000001</v>
      </c>
      <c r="AI441" s="1">
        <v>0.183</v>
      </c>
      <c r="AJ441" s="1">
        <v>7.5574793467282381E-2</v>
      </c>
      <c r="AK441" s="1">
        <v>0.28178808548927314</v>
      </c>
      <c r="AL441" s="1">
        <v>0.20621329202199076</v>
      </c>
      <c r="AM441" s="1">
        <f>Table4[[#This Row],[Diff]]-Table4[[#This Row],[xDiff]]</f>
        <v>-2.3213292021990767E-2</v>
      </c>
    </row>
    <row r="442" spans="1:39" x14ac:dyDescent="0.25">
      <c r="A442" t="s">
        <v>373</v>
      </c>
      <c r="B442" t="s">
        <v>42</v>
      </c>
      <c r="C442">
        <v>50</v>
      </c>
      <c r="D442">
        <v>140</v>
      </c>
      <c r="E442">
        <v>169</v>
      </c>
      <c r="F442">
        <v>26</v>
      </c>
      <c r="G442">
        <v>16</v>
      </c>
      <c r="H442">
        <v>6</v>
      </c>
      <c r="I442">
        <v>0</v>
      </c>
      <c r="J442">
        <v>4</v>
      </c>
      <c r="K442">
        <v>22</v>
      </c>
      <c r="L442">
        <v>24</v>
      </c>
      <c r="M442">
        <v>23</v>
      </c>
      <c r="N442">
        <v>1</v>
      </c>
      <c r="O442">
        <v>48</v>
      </c>
      <c r="P442">
        <v>6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0.186</v>
      </c>
      <c r="W442">
        <v>0.29299999999999998</v>
      </c>
      <c r="X442" s="1">
        <v>0.22900000000000001</v>
      </c>
      <c r="Y442" s="1">
        <v>0.62</v>
      </c>
      <c r="Z442" s="1">
        <v>0.39</v>
      </c>
      <c r="AA442" s="1">
        <v>0.47499999999999998</v>
      </c>
      <c r="AB442" s="1">
        <v>0.79800000000000004</v>
      </c>
      <c r="AC442" s="1">
        <v>0.68600000000000005</v>
      </c>
      <c r="AD442" s="1">
        <v>0.41199999999999998</v>
      </c>
      <c r="AE442" s="1">
        <v>0.59799999999999998</v>
      </c>
      <c r="AF442" s="1">
        <v>0.122</v>
      </c>
      <c r="AG442" s="1">
        <v>0.13600000000000001</v>
      </c>
      <c r="AH442" s="1">
        <v>0.28399999999999997</v>
      </c>
      <c r="AI442" s="1">
        <v>0.14799999999999996</v>
      </c>
      <c r="AJ442" s="1">
        <v>0.14349029239202604</v>
      </c>
      <c r="AK442" s="1">
        <v>0.31478336071577517</v>
      </c>
      <c r="AL442" s="1">
        <v>0.17129306832374913</v>
      </c>
      <c r="AM442" s="1">
        <f>Table4[[#This Row],[Diff]]-Table4[[#This Row],[xDiff]]</f>
        <v>-2.3293068323749166E-2</v>
      </c>
    </row>
    <row r="443" spans="1:39" x14ac:dyDescent="0.25">
      <c r="A443" t="s">
        <v>149</v>
      </c>
      <c r="B443" t="s">
        <v>163</v>
      </c>
      <c r="C443">
        <v>46</v>
      </c>
      <c r="D443">
        <v>127</v>
      </c>
      <c r="E443">
        <v>148</v>
      </c>
      <c r="F443">
        <v>32</v>
      </c>
      <c r="G443">
        <v>26</v>
      </c>
      <c r="H443">
        <v>4</v>
      </c>
      <c r="I443">
        <v>0</v>
      </c>
      <c r="J443">
        <v>2</v>
      </c>
      <c r="K443">
        <v>16</v>
      </c>
      <c r="L443">
        <v>14</v>
      </c>
      <c r="M443">
        <v>20</v>
      </c>
      <c r="N443">
        <v>0</v>
      </c>
      <c r="O443">
        <v>41</v>
      </c>
      <c r="P443">
        <v>0</v>
      </c>
      <c r="Q443">
        <v>1</v>
      </c>
      <c r="R443">
        <v>0</v>
      </c>
      <c r="S443">
        <v>3</v>
      </c>
      <c r="T443">
        <v>1</v>
      </c>
      <c r="U443">
        <v>0</v>
      </c>
      <c r="V443">
        <v>0.252</v>
      </c>
      <c r="W443">
        <v>0.31</v>
      </c>
      <c r="X443" s="1">
        <v>0.28599999999999998</v>
      </c>
      <c r="Y443" s="1">
        <v>0.67100000000000004</v>
      </c>
      <c r="Z443" s="1">
        <v>0.434</v>
      </c>
      <c r="AA443" s="1">
        <v>0.56599999999999995</v>
      </c>
      <c r="AB443" s="1">
        <v>0.76800000000000002</v>
      </c>
      <c r="AC443" s="1">
        <v>0.68600000000000005</v>
      </c>
      <c r="AD443" s="1">
        <v>0.38400000000000001</v>
      </c>
      <c r="AE443" s="1">
        <v>0.57399999999999995</v>
      </c>
      <c r="AF443" s="1">
        <v>0.13600000000000001</v>
      </c>
      <c r="AG443" s="1">
        <v>0.13500000000000001</v>
      </c>
      <c r="AH443" s="1">
        <v>0.27700000000000002</v>
      </c>
      <c r="AI443" s="1">
        <v>0.14200000000000002</v>
      </c>
      <c r="AJ443" s="1">
        <v>0.13002494804358083</v>
      </c>
      <c r="AK443" s="1">
        <v>0.29563744804148767</v>
      </c>
      <c r="AL443" s="1">
        <v>0.16561249999790684</v>
      </c>
      <c r="AM443" s="1">
        <f>Table4[[#This Row],[Diff]]-Table4[[#This Row],[xDiff]]</f>
        <v>-2.3612499997906822E-2</v>
      </c>
    </row>
    <row r="444" spans="1:39" x14ac:dyDescent="0.25">
      <c r="A444" t="s">
        <v>1666</v>
      </c>
      <c r="B444" t="s">
        <v>92</v>
      </c>
      <c r="C444">
        <v>37</v>
      </c>
      <c r="D444">
        <v>101</v>
      </c>
      <c r="E444">
        <v>115</v>
      </c>
      <c r="F444">
        <v>19</v>
      </c>
      <c r="G444">
        <v>9</v>
      </c>
      <c r="H444">
        <v>5</v>
      </c>
      <c r="I444">
        <v>2</v>
      </c>
      <c r="J444">
        <v>3</v>
      </c>
      <c r="K444">
        <v>16</v>
      </c>
      <c r="L444">
        <v>9</v>
      </c>
      <c r="M444">
        <v>12</v>
      </c>
      <c r="N444">
        <v>0</v>
      </c>
      <c r="O444">
        <v>33</v>
      </c>
      <c r="P444">
        <v>2</v>
      </c>
      <c r="Q444">
        <v>0</v>
      </c>
      <c r="R444">
        <v>0</v>
      </c>
      <c r="S444">
        <v>1</v>
      </c>
      <c r="T444">
        <v>3</v>
      </c>
      <c r="U444">
        <v>1</v>
      </c>
      <c r="V444">
        <v>0.188</v>
      </c>
      <c r="W444">
        <v>0.28699999999999998</v>
      </c>
      <c r="X444" s="1">
        <v>0.309</v>
      </c>
      <c r="Y444" s="1">
        <v>0.65500000000000003</v>
      </c>
      <c r="Z444" s="1">
        <v>0.45800000000000002</v>
      </c>
      <c r="AA444" s="1">
        <v>0.53200000000000003</v>
      </c>
      <c r="AB444" s="1">
        <v>0.81899999999999995</v>
      </c>
      <c r="AC444" s="1">
        <v>0.70899999999999996</v>
      </c>
      <c r="AD444" s="1">
        <v>0.43099999999999999</v>
      </c>
      <c r="AE444" s="1">
        <v>0.66100000000000003</v>
      </c>
      <c r="AF444" s="1">
        <v>0.13300000000000001</v>
      </c>
      <c r="AG444" s="1">
        <v>0.104</v>
      </c>
      <c r="AH444" s="1">
        <v>0.28699999999999998</v>
      </c>
      <c r="AI444" s="1">
        <v>0.183</v>
      </c>
      <c r="AJ444" s="1">
        <v>8.0632398752084083E-2</v>
      </c>
      <c r="AK444" s="1">
        <v>0.28776197155339778</v>
      </c>
      <c r="AL444" s="1">
        <v>0.20712957280131369</v>
      </c>
      <c r="AM444" s="1">
        <f>Table4[[#This Row],[Diff]]-Table4[[#This Row],[xDiff]]</f>
        <v>-2.4129572801313698E-2</v>
      </c>
    </row>
    <row r="445" spans="1:39" x14ac:dyDescent="0.25">
      <c r="A445" t="s">
        <v>466</v>
      </c>
      <c r="B445" t="s">
        <v>64</v>
      </c>
      <c r="C445">
        <v>24</v>
      </c>
      <c r="D445">
        <v>52</v>
      </c>
      <c r="E445">
        <v>54</v>
      </c>
      <c r="F445">
        <v>8</v>
      </c>
      <c r="G445">
        <v>4</v>
      </c>
      <c r="H445">
        <v>3</v>
      </c>
      <c r="I445">
        <v>0</v>
      </c>
      <c r="J445">
        <v>1</v>
      </c>
      <c r="K445">
        <v>6</v>
      </c>
      <c r="L445">
        <v>7</v>
      </c>
      <c r="M445">
        <v>2</v>
      </c>
      <c r="N445">
        <v>0</v>
      </c>
      <c r="O445">
        <v>11</v>
      </c>
      <c r="P445">
        <v>0</v>
      </c>
      <c r="Q445">
        <v>0</v>
      </c>
      <c r="R445">
        <v>0</v>
      </c>
      <c r="S445">
        <v>1</v>
      </c>
      <c r="T445">
        <v>3</v>
      </c>
      <c r="U445">
        <v>0</v>
      </c>
      <c r="V445">
        <v>0.154</v>
      </c>
      <c r="W445">
        <v>0.19700000000000001</v>
      </c>
      <c r="X445" s="1">
        <v>0.38300000000000001</v>
      </c>
      <c r="Y445" s="1">
        <v>0.67900000000000005</v>
      </c>
      <c r="Z445" s="1">
        <v>0.51300000000000001</v>
      </c>
      <c r="AA445" s="1">
        <v>0.53700000000000003</v>
      </c>
      <c r="AB445" s="1">
        <v>0.93</v>
      </c>
      <c r="AC445" s="1">
        <v>0.76500000000000001</v>
      </c>
      <c r="AD445" s="1">
        <v>0.44</v>
      </c>
      <c r="AE445" s="1">
        <v>0.70399999999999996</v>
      </c>
      <c r="AF445" s="1">
        <v>0.12</v>
      </c>
      <c r="AG445" s="1">
        <v>3.6999999999999998E-2</v>
      </c>
      <c r="AH445" s="1">
        <v>0.20399999999999999</v>
      </c>
      <c r="AI445" s="1">
        <v>0.16699999999999998</v>
      </c>
      <c r="AJ445" s="1">
        <v>2.9997581707326859E-2</v>
      </c>
      <c r="AK445" s="1">
        <v>0.22182412385420475</v>
      </c>
      <c r="AL445" s="1">
        <v>0.19182654214687789</v>
      </c>
      <c r="AM445" s="1">
        <f>Table4[[#This Row],[Diff]]-Table4[[#This Row],[xDiff]]</f>
        <v>-2.4826542146877906E-2</v>
      </c>
    </row>
    <row r="446" spans="1:39" x14ac:dyDescent="0.25">
      <c r="A446" t="s">
        <v>191</v>
      </c>
      <c r="B446" t="s">
        <v>83</v>
      </c>
      <c r="C446">
        <v>59</v>
      </c>
      <c r="D446">
        <v>233</v>
      </c>
      <c r="E446">
        <v>259</v>
      </c>
      <c r="F446">
        <v>78</v>
      </c>
      <c r="G446">
        <v>47</v>
      </c>
      <c r="H446">
        <v>15</v>
      </c>
      <c r="I446">
        <v>4</v>
      </c>
      <c r="J446">
        <v>12</v>
      </c>
      <c r="K446">
        <v>46</v>
      </c>
      <c r="L446">
        <v>41</v>
      </c>
      <c r="M446">
        <v>22</v>
      </c>
      <c r="N446">
        <v>0</v>
      </c>
      <c r="O446">
        <v>36</v>
      </c>
      <c r="P446">
        <v>2</v>
      </c>
      <c r="Q446">
        <v>2</v>
      </c>
      <c r="R446">
        <v>0</v>
      </c>
      <c r="S446">
        <v>5</v>
      </c>
      <c r="T446">
        <v>12</v>
      </c>
      <c r="U446">
        <v>4</v>
      </c>
      <c r="V446">
        <v>0.33500000000000002</v>
      </c>
      <c r="W446">
        <v>0.41299999999999998</v>
      </c>
      <c r="X446" s="1">
        <v>0.28999999999999998</v>
      </c>
      <c r="Y446" s="1">
        <v>0.71899999999999997</v>
      </c>
      <c r="Z446" s="1">
        <v>0.46899999999999997</v>
      </c>
      <c r="AA446" s="1">
        <v>0.68600000000000005</v>
      </c>
      <c r="AB446" s="1">
        <v>0.88300000000000001</v>
      </c>
      <c r="AC446" s="1">
        <v>0.81200000000000006</v>
      </c>
      <c r="AD446" s="1">
        <v>0.41599999999999998</v>
      </c>
      <c r="AE446" s="1">
        <v>0.64500000000000002</v>
      </c>
      <c r="AF446" s="1">
        <v>8.7999999999999995E-2</v>
      </c>
      <c r="AG446" s="1">
        <v>8.5000000000000006E-2</v>
      </c>
      <c r="AH446" s="1">
        <v>0.13900000000000001</v>
      </c>
      <c r="AI446" s="1">
        <v>5.4000000000000006E-2</v>
      </c>
      <c r="AJ446" s="1">
        <v>9.4369230591081293E-2</v>
      </c>
      <c r="AK446" s="1">
        <v>0.17353164786677364</v>
      </c>
      <c r="AL446" s="1">
        <v>7.9162417275692343E-2</v>
      </c>
      <c r="AM446" s="1">
        <f>Table4[[#This Row],[Diff]]-Table4[[#This Row],[xDiff]]</f>
        <v>-2.5162417275692336E-2</v>
      </c>
    </row>
    <row r="447" spans="1:39" x14ac:dyDescent="0.25">
      <c r="A447" t="s">
        <v>326</v>
      </c>
      <c r="B447" t="s">
        <v>38</v>
      </c>
      <c r="C447">
        <v>34</v>
      </c>
      <c r="D447">
        <v>88</v>
      </c>
      <c r="E447">
        <v>98</v>
      </c>
      <c r="F447">
        <v>16</v>
      </c>
      <c r="G447">
        <v>10</v>
      </c>
      <c r="H447">
        <v>4</v>
      </c>
      <c r="I447">
        <v>0</v>
      </c>
      <c r="J447">
        <v>2</v>
      </c>
      <c r="K447">
        <v>10</v>
      </c>
      <c r="L447">
        <v>10</v>
      </c>
      <c r="M447">
        <v>10</v>
      </c>
      <c r="N447">
        <v>1</v>
      </c>
      <c r="O447">
        <v>27</v>
      </c>
      <c r="P447">
        <v>0</v>
      </c>
      <c r="Q447">
        <v>0</v>
      </c>
      <c r="R447">
        <v>0</v>
      </c>
      <c r="S447">
        <v>6</v>
      </c>
      <c r="T447">
        <v>0</v>
      </c>
      <c r="U447">
        <v>0</v>
      </c>
      <c r="V447">
        <v>0.182</v>
      </c>
      <c r="W447">
        <v>0.248</v>
      </c>
      <c r="X447" s="1">
        <v>0.35099999999999998</v>
      </c>
      <c r="Y447" s="1">
        <v>0.59099999999999997</v>
      </c>
      <c r="Z447" s="1">
        <v>0.442</v>
      </c>
      <c r="AA447" s="1">
        <v>0.60499999999999998</v>
      </c>
      <c r="AB447" s="1">
        <v>0.85199999999999998</v>
      </c>
      <c r="AC447" s="1">
        <v>0.73</v>
      </c>
      <c r="AD447" s="1">
        <v>0.378</v>
      </c>
      <c r="AE447" s="1">
        <v>0.63300000000000001</v>
      </c>
      <c r="AF447" s="1">
        <v>0.11899999999999999</v>
      </c>
      <c r="AG447" s="1">
        <v>0.10199999999999999</v>
      </c>
      <c r="AH447" s="1">
        <v>0.27600000000000002</v>
      </c>
      <c r="AI447" s="1">
        <v>0.17400000000000004</v>
      </c>
      <c r="AJ447" s="1">
        <v>8.0171047468962697E-2</v>
      </c>
      <c r="AK447" s="1">
        <v>0.27991650069767504</v>
      </c>
      <c r="AL447" s="1">
        <v>0.19974545322871234</v>
      </c>
      <c r="AM447" s="1">
        <f>Table4[[#This Row],[Diff]]-Table4[[#This Row],[xDiff]]</f>
        <v>-2.5745453228712301E-2</v>
      </c>
    </row>
    <row r="448" spans="1:39" x14ac:dyDescent="0.25">
      <c r="A448" t="s">
        <v>139</v>
      </c>
      <c r="B448" t="s">
        <v>120</v>
      </c>
      <c r="C448">
        <v>50</v>
      </c>
      <c r="D448">
        <v>195</v>
      </c>
      <c r="E448">
        <v>216</v>
      </c>
      <c r="F448">
        <v>71</v>
      </c>
      <c r="G448">
        <v>49</v>
      </c>
      <c r="H448">
        <v>10</v>
      </c>
      <c r="I448">
        <v>2</v>
      </c>
      <c r="J448">
        <v>10</v>
      </c>
      <c r="K448">
        <v>41</v>
      </c>
      <c r="L448">
        <v>27</v>
      </c>
      <c r="M448">
        <v>18</v>
      </c>
      <c r="N448">
        <v>0</v>
      </c>
      <c r="O448">
        <v>21</v>
      </c>
      <c r="P448">
        <v>2</v>
      </c>
      <c r="Q448">
        <v>1</v>
      </c>
      <c r="R448">
        <v>0</v>
      </c>
      <c r="S448">
        <v>3</v>
      </c>
      <c r="T448">
        <v>3</v>
      </c>
      <c r="U448">
        <v>0</v>
      </c>
      <c r="V448">
        <v>0.36399999999999999</v>
      </c>
      <c r="W448">
        <v>0.42899999999999999</v>
      </c>
      <c r="X448" s="1">
        <v>0.28899999999999998</v>
      </c>
      <c r="Y448" s="1">
        <v>0.63400000000000001</v>
      </c>
      <c r="Z448" s="1">
        <v>0.441</v>
      </c>
      <c r="AA448" s="1">
        <v>0.82099999999999995</v>
      </c>
      <c r="AB448" s="1">
        <v>0.94399999999999995</v>
      </c>
      <c r="AC448" s="1">
        <v>0.89900000000000002</v>
      </c>
      <c r="AD448" s="1">
        <v>0.441</v>
      </c>
      <c r="AE448" s="1">
        <v>0.65300000000000002</v>
      </c>
      <c r="AF448" s="1">
        <v>4.4999999999999998E-2</v>
      </c>
      <c r="AG448" s="1">
        <v>8.3000000000000004E-2</v>
      </c>
      <c r="AH448" s="1">
        <v>9.7000000000000003E-2</v>
      </c>
      <c r="AI448" s="1">
        <v>1.3999999999999999E-2</v>
      </c>
      <c r="AJ448" s="1">
        <v>7.4764941917201747E-2</v>
      </c>
      <c r="AK448" s="1">
        <v>0.11483407088492975</v>
      </c>
      <c r="AL448" s="1">
        <v>4.0069128967728004E-2</v>
      </c>
      <c r="AM448" s="1">
        <f>Table4[[#This Row],[Diff]]-Table4[[#This Row],[xDiff]]</f>
        <v>-2.6069128967728006E-2</v>
      </c>
    </row>
    <row r="449" spans="1:39" x14ac:dyDescent="0.25">
      <c r="A449" t="s">
        <v>471</v>
      </c>
      <c r="B449" t="s">
        <v>135</v>
      </c>
      <c r="C449">
        <v>25</v>
      </c>
      <c r="D449">
        <v>53</v>
      </c>
      <c r="E449">
        <v>60</v>
      </c>
      <c r="F449">
        <v>15</v>
      </c>
      <c r="G449">
        <v>9</v>
      </c>
      <c r="H449">
        <v>5</v>
      </c>
      <c r="I449">
        <v>0</v>
      </c>
      <c r="J449">
        <v>1</v>
      </c>
      <c r="K449">
        <v>10</v>
      </c>
      <c r="L449">
        <v>3</v>
      </c>
      <c r="M449">
        <v>6</v>
      </c>
      <c r="N449">
        <v>0</v>
      </c>
      <c r="O449">
        <v>11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0.28299999999999997</v>
      </c>
      <c r="W449">
        <v>0.34399999999999997</v>
      </c>
      <c r="X449" s="1">
        <v>0.28599999999999998</v>
      </c>
      <c r="Y449" s="1">
        <v>0.56699999999999995</v>
      </c>
      <c r="Z449" s="1">
        <v>0.40600000000000003</v>
      </c>
      <c r="AA449" s="1">
        <v>0.8</v>
      </c>
      <c r="AB449" s="1">
        <v>0.83099999999999996</v>
      </c>
      <c r="AC449" s="1">
        <v>0.81799999999999995</v>
      </c>
      <c r="AD449" s="1">
        <v>0.42599999999999999</v>
      </c>
      <c r="AE449" s="1">
        <v>0.6</v>
      </c>
      <c r="AF449" s="1">
        <v>7.3999999999999996E-2</v>
      </c>
      <c r="AG449" s="1">
        <v>0.1</v>
      </c>
      <c r="AH449" s="1">
        <v>0.183</v>
      </c>
      <c r="AI449" s="1">
        <v>8.299999999999999E-2</v>
      </c>
      <c r="AJ449" s="1">
        <v>9.7789241368709562E-2</v>
      </c>
      <c r="AK449" s="1">
        <v>0.20686817996276993</v>
      </c>
      <c r="AL449" s="1">
        <v>0.10907893859406037</v>
      </c>
      <c r="AM449" s="1">
        <f>Table4[[#This Row],[Diff]]-Table4[[#This Row],[xDiff]]</f>
        <v>-2.607893859406038E-2</v>
      </c>
    </row>
    <row r="450" spans="1:39" x14ac:dyDescent="0.25">
      <c r="A450" t="s">
        <v>278</v>
      </c>
      <c r="B450" t="s">
        <v>60</v>
      </c>
      <c r="C450">
        <v>54</v>
      </c>
      <c r="D450">
        <v>186</v>
      </c>
      <c r="E450">
        <v>223</v>
      </c>
      <c r="F450">
        <v>42</v>
      </c>
      <c r="G450">
        <v>23</v>
      </c>
      <c r="H450">
        <v>8</v>
      </c>
      <c r="I450">
        <v>0</v>
      </c>
      <c r="J450">
        <v>11</v>
      </c>
      <c r="K450">
        <v>32</v>
      </c>
      <c r="L450">
        <v>22</v>
      </c>
      <c r="M450">
        <v>37</v>
      </c>
      <c r="N450">
        <v>1</v>
      </c>
      <c r="O450">
        <v>43</v>
      </c>
      <c r="P450">
        <v>0</v>
      </c>
      <c r="Q450">
        <v>0</v>
      </c>
      <c r="R450">
        <v>0</v>
      </c>
      <c r="S450">
        <v>5</v>
      </c>
      <c r="T450">
        <v>0</v>
      </c>
      <c r="U450">
        <v>0</v>
      </c>
      <c r="V450">
        <v>0.22600000000000001</v>
      </c>
      <c r="W450">
        <v>0.34699999999999998</v>
      </c>
      <c r="X450" s="1">
        <v>0.19500000000000001</v>
      </c>
      <c r="Y450" s="1">
        <v>0.6</v>
      </c>
      <c r="Z450" s="1">
        <v>0.36199999999999999</v>
      </c>
      <c r="AA450" s="1">
        <v>0.65100000000000002</v>
      </c>
      <c r="AB450" s="1">
        <v>0.86799999999999999</v>
      </c>
      <c r="AC450" s="1">
        <v>0.79900000000000004</v>
      </c>
      <c r="AD450" s="1">
        <v>0.41199999999999998</v>
      </c>
      <c r="AE450" s="1">
        <v>0.56999999999999995</v>
      </c>
      <c r="AF450" s="1">
        <v>7.2999999999999995E-2</v>
      </c>
      <c r="AG450" s="1">
        <v>0.16600000000000001</v>
      </c>
      <c r="AH450" s="1">
        <v>0.193</v>
      </c>
      <c r="AI450" s="1">
        <v>2.6999999999999996E-2</v>
      </c>
      <c r="AJ450" s="1">
        <v>0.1519611728897034</v>
      </c>
      <c r="AK450" s="1">
        <v>0.20525816238462891</v>
      </c>
      <c r="AL450" s="1">
        <v>5.3296989494925506E-2</v>
      </c>
      <c r="AM450" s="1">
        <f>Table4[[#This Row],[Diff]]-Table4[[#This Row],[xDiff]]</f>
        <v>-2.629698949492551E-2</v>
      </c>
    </row>
    <row r="451" spans="1:39" x14ac:dyDescent="0.25">
      <c r="A451" t="s">
        <v>126</v>
      </c>
      <c r="B451" t="s">
        <v>117</v>
      </c>
      <c r="C451">
        <v>60</v>
      </c>
      <c r="D451">
        <v>206</v>
      </c>
      <c r="E451">
        <v>255</v>
      </c>
      <c r="F451">
        <v>41</v>
      </c>
      <c r="G451">
        <v>26</v>
      </c>
      <c r="H451">
        <v>7</v>
      </c>
      <c r="I451">
        <v>0</v>
      </c>
      <c r="J451">
        <v>8</v>
      </c>
      <c r="K451">
        <v>34</v>
      </c>
      <c r="L451">
        <v>30</v>
      </c>
      <c r="M451">
        <v>47</v>
      </c>
      <c r="N451">
        <v>1</v>
      </c>
      <c r="O451">
        <v>43</v>
      </c>
      <c r="P451">
        <v>1</v>
      </c>
      <c r="Q451">
        <v>1</v>
      </c>
      <c r="R451">
        <v>0</v>
      </c>
      <c r="S451">
        <v>5</v>
      </c>
      <c r="T451">
        <v>0</v>
      </c>
      <c r="U451">
        <v>0</v>
      </c>
      <c r="V451">
        <v>0.19900000000000001</v>
      </c>
      <c r="W451">
        <v>0.316</v>
      </c>
      <c r="X451" s="1">
        <v>0.189</v>
      </c>
      <c r="Y451" s="1">
        <v>0.626</v>
      </c>
      <c r="Z451" s="1">
        <v>0.36199999999999999</v>
      </c>
      <c r="AA451" s="1">
        <v>0.68799999999999994</v>
      </c>
      <c r="AB451" s="1">
        <v>0.86699999999999999</v>
      </c>
      <c r="AC451" s="1">
        <v>0.81</v>
      </c>
      <c r="AD451" s="1">
        <v>0.39500000000000002</v>
      </c>
      <c r="AE451" s="1">
        <v>0.52200000000000002</v>
      </c>
      <c r="AF451" s="1">
        <v>6.9000000000000006E-2</v>
      </c>
      <c r="AG451" s="1">
        <v>0.184</v>
      </c>
      <c r="AH451" s="1">
        <v>0.16900000000000001</v>
      </c>
      <c r="AI451" s="1">
        <v>-1.4999999999999986E-2</v>
      </c>
      <c r="AJ451" s="1">
        <v>0.16818291215029862</v>
      </c>
      <c r="AK451" s="1">
        <v>0.1796687888429768</v>
      </c>
      <c r="AL451" s="1">
        <v>1.1485876692678171E-2</v>
      </c>
      <c r="AM451" s="1">
        <f>Table4[[#This Row],[Diff]]-Table4[[#This Row],[xDiff]]</f>
        <v>-2.6485876692678156E-2</v>
      </c>
    </row>
    <row r="452" spans="1:39" x14ac:dyDescent="0.25">
      <c r="A452" t="s">
        <v>295</v>
      </c>
      <c r="B452" t="s">
        <v>165</v>
      </c>
      <c r="C452">
        <v>36</v>
      </c>
      <c r="D452">
        <v>113</v>
      </c>
      <c r="E452">
        <v>124</v>
      </c>
      <c r="F452">
        <v>18</v>
      </c>
      <c r="G452">
        <v>10</v>
      </c>
      <c r="H452">
        <v>5</v>
      </c>
      <c r="I452">
        <v>0</v>
      </c>
      <c r="J452">
        <v>3</v>
      </c>
      <c r="K452">
        <v>12</v>
      </c>
      <c r="L452">
        <v>6</v>
      </c>
      <c r="M452">
        <v>9</v>
      </c>
      <c r="N452">
        <v>0</v>
      </c>
      <c r="O452">
        <v>35</v>
      </c>
      <c r="P452">
        <v>1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0.159</v>
      </c>
      <c r="W452">
        <v>0.22700000000000001</v>
      </c>
      <c r="X452" s="1">
        <v>0.35699999999999998</v>
      </c>
      <c r="Y452" s="1">
        <v>0.72199999999999998</v>
      </c>
      <c r="Z452" s="1">
        <v>0.51700000000000002</v>
      </c>
      <c r="AA452" s="1">
        <v>0.61699999999999999</v>
      </c>
      <c r="AB452" s="1">
        <v>0.73</v>
      </c>
      <c r="AC452" s="1">
        <v>0.68600000000000005</v>
      </c>
      <c r="AD452" s="1">
        <v>0.438</v>
      </c>
      <c r="AE452" s="1">
        <v>0.60499999999999998</v>
      </c>
      <c r="AF452" s="1">
        <v>0.16200000000000001</v>
      </c>
      <c r="AG452" s="1">
        <v>7.2999999999999995E-2</v>
      </c>
      <c r="AH452" s="1">
        <v>0.28199999999999997</v>
      </c>
      <c r="AI452" s="1">
        <v>0.20899999999999996</v>
      </c>
      <c r="AJ452" s="1">
        <v>5.5636701220565278E-2</v>
      </c>
      <c r="AK452" s="1">
        <v>0.29114488929164395</v>
      </c>
      <c r="AL452" s="1">
        <v>0.23550818807107868</v>
      </c>
      <c r="AM452" s="1">
        <f>Table4[[#This Row],[Diff]]-Table4[[#This Row],[xDiff]]</f>
        <v>-2.6508188071078714E-2</v>
      </c>
    </row>
    <row r="453" spans="1:39" x14ac:dyDescent="0.25">
      <c r="A453" t="s">
        <v>344</v>
      </c>
      <c r="B453" t="s">
        <v>44</v>
      </c>
      <c r="C453">
        <v>57</v>
      </c>
      <c r="D453">
        <v>204</v>
      </c>
      <c r="E453">
        <v>231</v>
      </c>
      <c r="F453">
        <v>51</v>
      </c>
      <c r="G453">
        <v>37</v>
      </c>
      <c r="H453">
        <v>4</v>
      </c>
      <c r="I453">
        <v>0</v>
      </c>
      <c r="J453">
        <v>10</v>
      </c>
      <c r="K453">
        <v>28</v>
      </c>
      <c r="L453">
        <v>35</v>
      </c>
      <c r="M453">
        <v>24</v>
      </c>
      <c r="N453">
        <v>1</v>
      </c>
      <c r="O453">
        <v>51</v>
      </c>
      <c r="P453">
        <v>1</v>
      </c>
      <c r="Q453">
        <v>2</v>
      </c>
      <c r="R453">
        <v>0</v>
      </c>
      <c r="S453">
        <v>3</v>
      </c>
      <c r="T453">
        <v>1</v>
      </c>
      <c r="U453">
        <v>0</v>
      </c>
      <c r="V453">
        <v>0.25</v>
      </c>
      <c r="W453">
        <v>0.32300000000000001</v>
      </c>
      <c r="X453" s="1">
        <v>0.32300000000000001</v>
      </c>
      <c r="Y453" s="1">
        <v>0.72799999999999998</v>
      </c>
      <c r="Z453" s="1">
        <v>0.47599999999999998</v>
      </c>
      <c r="AA453" s="1">
        <v>0.5</v>
      </c>
      <c r="AB453" s="1">
        <v>0.85299999999999998</v>
      </c>
      <c r="AC453" s="1">
        <v>0.70399999999999996</v>
      </c>
      <c r="AD453" s="1">
        <v>0.38</v>
      </c>
      <c r="AE453" s="1">
        <v>0.60199999999999998</v>
      </c>
      <c r="AF453" s="1">
        <v>0.14099999999999999</v>
      </c>
      <c r="AG453" s="1">
        <v>0.104</v>
      </c>
      <c r="AH453" s="1">
        <v>0.221</v>
      </c>
      <c r="AI453" s="1">
        <v>0.11700000000000001</v>
      </c>
      <c r="AJ453" s="1">
        <v>0.10688407936289787</v>
      </c>
      <c r="AK453" s="1">
        <v>0.25069628556720203</v>
      </c>
      <c r="AL453" s="1">
        <v>0.14381220620430415</v>
      </c>
      <c r="AM453" s="1">
        <f>Table4[[#This Row],[Diff]]-Table4[[#This Row],[xDiff]]</f>
        <v>-2.6812206204304148E-2</v>
      </c>
    </row>
    <row r="454" spans="1:39" x14ac:dyDescent="0.25">
      <c r="A454" t="s">
        <v>526</v>
      </c>
      <c r="B454" t="s">
        <v>92</v>
      </c>
      <c r="C454">
        <v>17</v>
      </c>
      <c r="D454">
        <v>61</v>
      </c>
      <c r="E454">
        <v>70</v>
      </c>
      <c r="F454">
        <v>11</v>
      </c>
      <c r="G454">
        <v>11</v>
      </c>
      <c r="H454">
        <v>0</v>
      </c>
      <c r="I454">
        <v>0</v>
      </c>
      <c r="J454">
        <v>0</v>
      </c>
      <c r="K454">
        <v>9</v>
      </c>
      <c r="L454">
        <v>2</v>
      </c>
      <c r="M454">
        <v>7</v>
      </c>
      <c r="N454">
        <v>0</v>
      </c>
      <c r="O454">
        <v>16</v>
      </c>
      <c r="P454">
        <v>0</v>
      </c>
      <c r="Q454">
        <v>2</v>
      </c>
      <c r="R454">
        <v>0</v>
      </c>
      <c r="S454">
        <v>1</v>
      </c>
      <c r="T454">
        <v>1</v>
      </c>
      <c r="U454">
        <v>1</v>
      </c>
      <c r="V454">
        <v>0.18</v>
      </c>
      <c r="W454">
        <v>0.20899999999999999</v>
      </c>
      <c r="X454" s="1">
        <v>0.28999999999999998</v>
      </c>
      <c r="Y454" s="1">
        <v>0.622</v>
      </c>
      <c r="Z454" s="1">
        <v>0.438</v>
      </c>
      <c r="AA454" s="1">
        <v>0.59199999999999997</v>
      </c>
      <c r="AB454" s="1">
        <v>0.85699999999999998</v>
      </c>
      <c r="AC454" s="1">
        <v>0.75900000000000001</v>
      </c>
      <c r="AD454" s="1">
        <v>0.44400000000000001</v>
      </c>
      <c r="AE454" s="1">
        <v>0.57099999999999995</v>
      </c>
      <c r="AF454" s="1">
        <v>0.105</v>
      </c>
      <c r="AG454" s="1">
        <v>0.1</v>
      </c>
      <c r="AH454" s="1">
        <v>0.22900000000000001</v>
      </c>
      <c r="AI454" s="1">
        <v>0.129</v>
      </c>
      <c r="AJ454" s="1">
        <v>8.4500308729787671E-2</v>
      </c>
      <c r="AK454" s="1">
        <v>0.2403720525549036</v>
      </c>
      <c r="AL454" s="1">
        <v>0.15587174382511593</v>
      </c>
      <c r="AM454" s="1">
        <f>Table4[[#This Row],[Diff]]-Table4[[#This Row],[xDiff]]</f>
        <v>-2.6871743825115924E-2</v>
      </c>
    </row>
    <row r="455" spans="1:39" x14ac:dyDescent="0.25">
      <c r="A455" t="s">
        <v>426</v>
      </c>
      <c r="B455" t="s">
        <v>68</v>
      </c>
      <c r="C455">
        <v>8</v>
      </c>
      <c r="D455">
        <v>21</v>
      </c>
      <c r="E455">
        <v>25</v>
      </c>
      <c r="F455">
        <v>3</v>
      </c>
      <c r="G455">
        <v>2</v>
      </c>
      <c r="H455">
        <v>0</v>
      </c>
      <c r="I455">
        <v>0</v>
      </c>
      <c r="J455">
        <v>1</v>
      </c>
      <c r="K455">
        <v>3</v>
      </c>
      <c r="L455">
        <v>1</v>
      </c>
      <c r="M455">
        <v>4</v>
      </c>
      <c r="N455">
        <v>0</v>
      </c>
      <c r="O455">
        <v>8</v>
      </c>
      <c r="P455">
        <v>0</v>
      </c>
      <c r="Q455">
        <v>0</v>
      </c>
      <c r="R455">
        <v>0</v>
      </c>
      <c r="S455">
        <v>1</v>
      </c>
      <c r="T455">
        <v>0</v>
      </c>
      <c r="U455">
        <v>0</v>
      </c>
      <c r="V455">
        <v>0.14299999999999999</v>
      </c>
      <c r="W455">
        <v>0.26200000000000001</v>
      </c>
      <c r="X455" s="1">
        <v>0.28599999999999998</v>
      </c>
      <c r="Y455" s="1">
        <v>0.745</v>
      </c>
      <c r="Z455" s="1">
        <v>0.48199999999999998</v>
      </c>
      <c r="AA455" s="1">
        <v>0.55600000000000005</v>
      </c>
      <c r="AB455" s="1">
        <v>0.77100000000000002</v>
      </c>
      <c r="AC455" s="1">
        <v>0.69799999999999995</v>
      </c>
      <c r="AD455" s="1">
        <v>0.42699999999999999</v>
      </c>
      <c r="AE455" s="1">
        <v>0.64</v>
      </c>
      <c r="AF455" s="1">
        <v>0.14499999999999999</v>
      </c>
      <c r="AG455" s="1">
        <v>0.16</v>
      </c>
      <c r="AH455" s="1">
        <v>0.32</v>
      </c>
      <c r="AI455" s="1">
        <v>0.16</v>
      </c>
      <c r="AJ455" s="1">
        <v>9.2455229328855693E-2</v>
      </c>
      <c r="AK455" s="1">
        <v>0.27960012733985296</v>
      </c>
      <c r="AL455" s="1">
        <v>0.18714489801099726</v>
      </c>
      <c r="AM455" s="1">
        <f>Table4[[#This Row],[Diff]]-Table4[[#This Row],[xDiff]]</f>
        <v>-2.7144898010997259E-2</v>
      </c>
    </row>
    <row r="456" spans="1:39" x14ac:dyDescent="0.25">
      <c r="A456" t="s">
        <v>506</v>
      </c>
      <c r="B456" t="s">
        <v>73</v>
      </c>
      <c r="C456">
        <v>49</v>
      </c>
      <c r="D456">
        <v>93</v>
      </c>
      <c r="E456">
        <v>114</v>
      </c>
      <c r="F456">
        <v>23</v>
      </c>
      <c r="G456">
        <v>18</v>
      </c>
      <c r="H456">
        <v>5</v>
      </c>
      <c r="I456">
        <v>0</v>
      </c>
      <c r="J456">
        <v>0</v>
      </c>
      <c r="K456">
        <v>15</v>
      </c>
      <c r="L456">
        <v>4</v>
      </c>
      <c r="M456">
        <v>15</v>
      </c>
      <c r="N456">
        <v>0</v>
      </c>
      <c r="O456">
        <v>14</v>
      </c>
      <c r="P456">
        <v>3</v>
      </c>
      <c r="Q456">
        <v>2</v>
      </c>
      <c r="R456">
        <v>1</v>
      </c>
      <c r="S456">
        <v>0</v>
      </c>
      <c r="T456">
        <v>3</v>
      </c>
      <c r="U456">
        <v>1</v>
      </c>
      <c r="V456">
        <v>0.247</v>
      </c>
      <c r="W456">
        <v>0.307</v>
      </c>
      <c r="X456" s="1">
        <v>0.24199999999999999</v>
      </c>
      <c r="Y456" s="1">
        <v>0.69199999999999995</v>
      </c>
      <c r="Z456" s="1">
        <v>0.43099999999999999</v>
      </c>
      <c r="AA456" s="1">
        <v>0.754</v>
      </c>
      <c r="AB456" s="1">
        <v>0.91600000000000004</v>
      </c>
      <c r="AC456" s="1">
        <v>0.86399999999999999</v>
      </c>
      <c r="AD456" s="1">
        <v>0.42199999999999999</v>
      </c>
      <c r="AE456" s="1">
        <v>0.63200000000000001</v>
      </c>
      <c r="AF456" s="1">
        <v>5.8999999999999997E-2</v>
      </c>
      <c r="AG456" s="1">
        <v>0.13200000000000001</v>
      </c>
      <c r="AH456" s="1">
        <v>0.123</v>
      </c>
      <c r="AI456" s="1">
        <v>-9.000000000000008E-3</v>
      </c>
      <c r="AJ456" s="1">
        <v>0.11153849036723239</v>
      </c>
      <c r="AK456" s="1">
        <v>0.12973861515550678</v>
      </c>
      <c r="AL456" s="1">
        <v>1.8200124788274388E-2</v>
      </c>
      <c r="AM456" s="1">
        <f>Table4[[#This Row],[Diff]]-Table4[[#This Row],[xDiff]]</f>
        <v>-2.7200124788274396E-2</v>
      </c>
    </row>
    <row r="457" spans="1:39" x14ac:dyDescent="0.25">
      <c r="A457" t="s">
        <v>195</v>
      </c>
      <c r="B457" t="s">
        <v>36</v>
      </c>
      <c r="C457">
        <v>56</v>
      </c>
      <c r="D457">
        <v>193</v>
      </c>
      <c r="E457">
        <v>224</v>
      </c>
      <c r="F457">
        <v>52</v>
      </c>
      <c r="G457">
        <v>27</v>
      </c>
      <c r="H457">
        <v>9</v>
      </c>
      <c r="I457">
        <v>2</v>
      </c>
      <c r="J457">
        <v>14</v>
      </c>
      <c r="K457">
        <v>36</v>
      </c>
      <c r="L457">
        <v>37</v>
      </c>
      <c r="M457">
        <v>25</v>
      </c>
      <c r="N457">
        <v>0</v>
      </c>
      <c r="O457">
        <v>58</v>
      </c>
      <c r="P457">
        <v>4</v>
      </c>
      <c r="Q457">
        <v>2</v>
      </c>
      <c r="R457">
        <v>0</v>
      </c>
      <c r="S457">
        <v>2</v>
      </c>
      <c r="T457">
        <v>3</v>
      </c>
      <c r="U457">
        <v>0</v>
      </c>
      <c r="V457">
        <v>0.26900000000000002</v>
      </c>
      <c r="W457">
        <v>0.38500000000000001</v>
      </c>
      <c r="X457" s="1">
        <v>0.26800000000000002</v>
      </c>
      <c r="Y457" s="1">
        <v>0.74399999999999999</v>
      </c>
      <c r="Z457" s="1">
        <v>0.46800000000000003</v>
      </c>
      <c r="AA457" s="1">
        <v>0.47399999999999998</v>
      </c>
      <c r="AB457" s="1">
        <v>0.76800000000000002</v>
      </c>
      <c r="AC457" s="1">
        <v>0.67100000000000004</v>
      </c>
      <c r="AD457" s="1">
        <v>0.42099999999999999</v>
      </c>
      <c r="AE457" s="1">
        <v>0.57999999999999996</v>
      </c>
      <c r="AF457" s="1">
        <v>0.154</v>
      </c>
      <c r="AG457" s="1">
        <v>0.112</v>
      </c>
      <c r="AH457" s="1">
        <v>0.25900000000000001</v>
      </c>
      <c r="AI457" s="1">
        <v>0.14700000000000002</v>
      </c>
      <c r="AJ457" s="1">
        <v>0.115918939024509</v>
      </c>
      <c r="AK457" s="1">
        <v>0.29053461941807046</v>
      </c>
      <c r="AL457" s="1">
        <v>0.17461568039356146</v>
      </c>
      <c r="AM457" s="1">
        <f>Table4[[#This Row],[Diff]]-Table4[[#This Row],[xDiff]]</f>
        <v>-2.7615680393561437E-2</v>
      </c>
    </row>
    <row r="458" spans="1:39" x14ac:dyDescent="0.25">
      <c r="A458" t="s">
        <v>391</v>
      </c>
      <c r="B458" t="s">
        <v>68</v>
      </c>
      <c r="C458">
        <v>39</v>
      </c>
      <c r="D458">
        <v>152</v>
      </c>
      <c r="E458">
        <v>163</v>
      </c>
      <c r="F458">
        <v>34</v>
      </c>
      <c r="G458">
        <v>20</v>
      </c>
      <c r="H458">
        <v>8</v>
      </c>
      <c r="I458">
        <v>0</v>
      </c>
      <c r="J458">
        <v>6</v>
      </c>
      <c r="K458">
        <v>15</v>
      </c>
      <c r="L458">
        <v>25</v>
      </c>
      <c r="M458">
        <v>9</v>
      </c>
      <c r="N458">
        <v>1</v>
      </c>
      <c r="O458">
        <v>25</v>
      </c>
      <c r="P458">
        <v>1</v>
      </c>
      <c r="Q458">
        <v>1</v>
      </c>
      <c r="R458">
        <v>0</v>
      </c>
      <c r="S458">
        <v>4</v>
      </c>
      <c r="T458">
        <v>0</v>
      </c>
      <c r="U458">
        <v>0</v>
      </c>
      <c r="V458">
        <v>0.224</v>
      </c>
      <c r="W458">
        <v>0.28199999999999997</v>
      </c>
      <c r="X458" s="1">
        <v>0.39600000000000002</v>
      </c>
      <c r="Y458" s="1">
        <v>0.63800000000000001</v>
      </c>
      <c r="Z458" s="1">
        <v>0.49199999999999999</v>
      </c>
      <c r="AA458" s="1">
        <v>0.69099999999999995</v>
      </c>
      <c r="AB458" s="1">
        <v>0.89800000000000002</v>
      </c>
      <c r="AC458" s="1">
        <v>0.79700000000000004</v>
      </c>
      <c r="AD458" s="1">
        <v>0.39500000000000002</v>
      </c>
      <c r="AE458" s="1">
        <v>0.54</v>
      </c>
      <c r="AF458" s="1">
        <v>0.1</v>
      </c>
      <c r="AG458" s="1">
        <v>5.5E-2</v>
      </c>
      <c r="AH458" s="1">
        <v>0.153</v>
      </c>
      <c r="AI458" s="1">
        <v>9.8000000000000004E-2</v>
      </c>
      <c r="AJ458" s="1">
        <v>5.9968174166290127E-2</v>
      </c>
      <c r="AK458" s="1">
        <v>0.18588979518656965</v>
      </c>
      <c r="AL458" s="1">
        <v>0.12592162102027951</v>
      </c>
      <c r="AM458" s="1">
        <f>Table4[[#This Row],[Diff]]-Table4[[#This Row],[xDiff]]</f>
        <v>-2.7921621020279508E-2</v>
      </c>
    </row>
    <row r="459" spans="1:39" x14ac:dyDescent="0.25">
      <c r="A459" t="s">
        <v>659</v>
      </c>
      <c r="B459" t="s">
        <v>38</v>
      </c>
      <c r="C459">
        <v>18</v>
      </c>
      <c r="D459">
        <v>28</v>
      </c>
      <c r="E459">
        <v>29</v>
      </c>
      <c r="F459">
        <v>6</v>
      </c>
      <c r="G459">
        <v>3</v>
      </c>
      <c r="H459">
        <v>0</v>
      </c>
      <c r="I459">
        <v>1</v>
      </c>
      <c r="J459">
        <v>2</v>
      </c>
      <c r="K459">
        <v>5</v>
      </c>
      <c r="L459">
        <v>7</v>
      </c>
      <c r="M459">
        <v>1</v>
      </c>
      <c r="N459">
        <v>0</v>
      </c>
      <c r="O459">
        <v>8</v>
      </c>
      <c r="P459">
        <v>0</v>
      </c>
      <c r="Q459">
        <v>0</v>
      </c>
      <c r="R459">
        <v>0</v>
      </c>
      <c r="S459">
        <v>0</v>
      </c>
      <c r="T459">
        <v>3</v>
      </c>
      <c r="U459">
        <v>0</v>
      </c>
      <c r="V459">
        <v>0.214</v>
      </c>
      <c r="W459">
        <v>0.30599999999999999</v>
      </c>
      <c r="X459" s="1">
        <v>0.39400000000000002</v>
      </c>
      <c r="Y459" s="1">
        <v>0.73799999999999999</v>
      </c>
      <c r="Z459" s="1">
        <v>0.52800000000000002</v>
      </c>
      <c r="AA459" s="1">
        <v>0.57699999999999996</v>
      </c>
      <c r="AB459" s="1">
        <v>0.61299999999999999</v>
      </c>
      <c r="AC459" s="1">
        <v>0.59599999999999997</v>
      </c>
      <c r="AD459" s="1">
        <v>0.38900000000000001</v>
      </c>
      <c r="AE459" s="1">
        <v>0.58599999999999997</v>
      </c>
      <c r="AF459" s="1">
        <v>0.21299999999999999</v>
      </c>
      <c r="AG459" s="1">
        <v>3.4000000000000002E-2</v>
      </c>
      <c r="AH459" s="1">
        <v>0.27600000000000002</v>
      </c>
      <c r="AI459" s="1">
        <v>0.24200000000000002</v>
      </c>
      <c r="AJ459" s="1">
        <v>8.4938771021430021E-2</v>
      </c>
      <c r="AK459" s="1">
        <v>0.35506242041872643</v>
      </c>
      <c r="AL459" s="1">
        <v>0.27012364939729638</v>
      </c>
      <c r="AM459" s="1">
        <f>Table4[[#This Row],[Diff]]-Table4[[#This Row],[xDiff]]</f>
        <v>-2.8123649397296363E-2</v>
      </c>
    </row>
    <row r="460" spans="1:39" x14ac:dyDescent="0.25">
      <c r="A460" t="s">
        <v>227</v>
      </c>
      <c r="B460" t="s">
        <v>78</v>
      </c>
      <c r="C460">
        <v>17</v>
      </c>
      <c r="D460">
        <v>58</v>
      </c>
      <c r="E460">
        <v>59</v>
      </c>
      <c r="F460">
        <v>14</v>
      </c>
      <c r="G460">
        <v>6</v>
      </c>
      <c r="H460">
        <v>5</v>
      </c>
      <c r="I460">
        <v>0</v>
      </c>
      <c r="J460">
        <v>3</v>
      </c>
      <c r="K460">
        <v>8</v>
      </c>
      <c r="L460">
        <v>6</v>
      </c>
      <c r="M460">
        <v>1</v>
      </c>
      <c r="N460">
        <v>0</v>
      </c>
      <c r="O460">
        <v>12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0.24099999999999999</v>
      </c>
      <c r="W460">
        <v>0.307</v>
      </c>
      <c r="X460" s="1">
        <v>0.40699999999999997</v>
      </c>
      <c r="Y460" s="1">
        <v>0.68899999999999995</v>
      </c>
      <c r="Z460" s="1">
        <v>0.54200000000000004</v>
      </c>
      <c r="AA460" s="1">
        <v>0.63</v>
      </c>
      <c r="AB460" s="1">
        <v>0.83099999999999996</v>
      </c>
      <c r="AC460" s="1">
        <v>0.752</v>
      </c>
      <c r="AD460" s="1">
        <v>0.47699999999999998</v>
      </c>
      <c r="AE460" s="1">
        <v>0.61</v>
      </c>
      <c r="AF460" s="1">
        <v>0.13400000000000001</v>
      </c>
      <c r="AG460" s="1">
        <v>1.7000000000000001E-2</v>
      </c>
      <c r="AH460" s="1">
        <v>0.20300000000000001</v>
      </c>
      <c r="AI460" s="1">
        <v>0.186</v>
      </c>
      <c r="AJ460" s="1">
        <v>1.443534675095471E-2</v>
      </c>
      <c r="AK460" s="1">
        <v>0.22858208390115323</v>
      </c>
      <c r="AL460" s="1">
        <v>0.21414673715019852</v>
      </c>
      <c r="AM460" s="1">
        <f>Table4[[#This Row],[Diff]]-Table4[[#This Row],[xDiff]]</f>
        <v>-2.8146737150198525E-2</v>
      </c>
    </row>
    <row r="461" spans="1:39" x14ac:dyDescent="0.25">
      <c r="A461" t="s">
        <v>253</v>
      </c>
      <c r="B461" t="s">
        <v>83</v>
      </c>
      <c r="C461">
        <v>33</v>
      </c>
      <c r="D461">
        <v>111</v>
      </c>
      <c r="E461">
        <v>129</v>
      </c>
      <c r="F461">
        <v>30</v>
      </c>
      <c r="G461">
        <v>20</v>
      </c>
      <c r="H461">
        <v>8</v>
      </c>
      <c r="I461">
        <v>0</v>
      </c>
      <c r="J461">
        <v>2</v>
      </c>
      <c r="K461">
        <v>15</v>
      </c>
      <c r="L461">
        <v>17</v>
      </c>
      <c r="M461">
        <v>11</v>
      </c>
      <c r="N461">
        <v>0</v>
      </c>
      <c r="O461">
        <v>19</v>
      </c>
      <c r="P461">
        <v>4</v>
      </c>
      <c r="Q461">
        <v>3</v>
      </c>
      <c r="R461">
        <v>0</v>
      </c>
      <c r="S461">
        <v>4</v>
      </c>
      <c r="T461">
        <v>1</v>
      </c>
      <c r="U461">
        <v>0</v>
      </c>
      <c r="V461">
        <v>0.27</v>
      </c>
      <c r="W461">
        <v>0.32600000000000001</v>
      </c>
      <c r="X461" s="1">
        <v>0.313</v>
      </c>
      <c r="Y461" s="1">
        <v>0.71199999999999997</v>
      </c>
      <c r="Z461" s="1">
        <v>0.48799999999999999</v>
      </c>
      <c r="AA461" s="1">
        <v>0.69399999999999995</v>
      </c>
      <c r="AB461" s="1">
        <v>0.91400000000000003</v>
      </c>
      <c r="AC461" s="1">
        <v>0.83499999999999996</v>
      </c>
      <c r="AD461" s="1">
        <v>0.438</v>
      </c>
      <c r="AE461" s="1">
        <v>0.66700000000000004</v>
      </c>
      <c r="AF461" s="1">
        <v>8.1000000000000003E-2</v>
      </c>
      <c r="AG461" s="1">
        <v>8.5000000000000006E-2</v>
      </c>
      <c r="AH461" s="1">
        <v>0.14699999999999999</v>
      </c>
      <c r="AI461" s="1">
        <v>6.1999999999999986E-2</v>
      </c>
      <c r="AJ461" s="1">
        <v>6.6342035230197605E-2</v>
      </c>
      <c r="AK461" s="1">
        <v>0.15738741649233751</v>
      </c>
      <c r="AL461" s="1">
        <v>9.1045381262139902E-2</v>
      </c>
      <c r="AM461" s="1">
        <f>Table4[[#This Row],[Diff]]-Table4[[#This Row],[xDiff]]</f>
        <v>-2.9045381262139916E-2</v>
      </c>
    </row>
    <row r="462" spans="1:39" x14ac:dyDescent="0.25">
      <c r="A462" t="s">
        <v>250</v>
      </c>
      <c r="B462" t="s">
        <v>117</v>
      </c>
      <c r="C462">
        <v>59</v>
      </c>
      <c r="D462">
        <v>211</v>
      </c>
      <c r="E462">
        <v>241</v>
      </c>
      <c r="F462">
        <v>58</v>
      </c>
      <c r="G462">
        <v>39</v>
      </c>
      <c r="H462">
        <v>10</v>
      </c>
      <c r="I462">
        <v>0</v>
      </c>
      <c r="J462">
        <v>9</v>
      </c>
      <c r="K462">
        <v>27</v>
      </c>
      <c r="L462">
        <v>34</v>
      </c>
      <c r="M462">
        <v>24</v>
      </c>
      <c r="N462">
        <v>0</v>
      </c>
      <c r="O462">
        <v>69</v>
      </c>
      <c r="P462">
        <v>1</v>
      </c>
      <c r="Q462">
        <v>5</v>
      </c>
      <c r="R462">
        <v>0</v>
      </c>
      <c r="S462">
        <v>6</v>
      </c>
      <c r="T462">
        <v>0</v>
      </c>
      <c r="U462">
        <v>0</v>
      </c>
      <c r="V462">
        <v>0.27500000000000002</v>
      </c>
      <c r="W462">
        <v>0.34100000000000003</v>
      </c>
      <c r="X462" s="1">
        <v>0.311</v>
      </c>
      <c r="Y462" s="1">
        <v>0.69699999999999995</v>
      </c>
      <c r="Z462" s="1">
        <v>0.46</v>
      </c>
      <c r="AA462" s="1">
        <v>0.48699999999999999</v>
      </c>
      <c r="AB462" s="1">
        <v>0.747</v>
      </c>
      <c r="AC462" s="1">
        <v>0.63900000000000001</v>
      </c>
      <c r="AD462" s="1">
        <v>0.38700000000000001</v>
      </c>
      <c r="AE462" s="1">
        <v>0.58499999999999996</v>
      </c>
      <c r="AF462" s="1">
        <v>0.16600000000000001</v>
      </c>
      <c r="AG462" s="1">
        <v>0.1</v>
      </c>
      <c r="AH462" s="1">
        <v>0.28599999999999998</v>
      </c>
      <c r="AI462" s="1">
        <v>0.18599999999999997</v>
      </c>
      <c r="AJ462" s="1">
        <v>0.11469749132256549</v>
      </c>
      <c r="AK462" s="1">
        <v>0.33003376644710147</v>
      </c>
      <c r="AL462" s="1">
        <v>0.21533627512453599</v>
      </c>
      <c r="AM462" s="1">
        <f>Table4[[#This Row],[Diff]]-Table4[[#This Row],[xDiff]]</f>
        <v>-2.9336275124536015E-2</v>
      </c>
    </row>
    <row r="463" spans="1:39" x14ac:dyDescent="0.25">
      <c r="A463" t="s">
        <v>1665</v>
      </c>
      <c r="B463" t="s">
        <v>73</v>
      </c>
      <c r="C463">
        <v>24</v>
      </c>
      <c r="D463">
        <v>63</v>
      </c>
      <c r="E463">
        <v>71</v>
      </c>
      <c r="F463">
        <v>13</v>
      </c>
      <c r="G463">
        <v>11</v>
      </c>
      <c r="H463">
        <v>2</v>
      </c>
      <c r="I463">
        <v>0</v>
      </c>
      <c r="J463">
        <v>0</v>
      </c>
      <c r="K463">
        <v>11</v>
      </c>
      <c r="L463">
        <v>0</v>
      </c>
      <c r="M463">
        <v>8</v>
      </c>
      <c r="N463">
        <v>0</v>
      </c>
      <c r="O463">
        <v>10</v>
      </c>
      <c r="P463">
        <v>0</v>
      </c>
      <c r="Q463">
        <v>0</v>
      </c>
      <c r="R463">
        <v>0</v>
      </c>
      <c r="S463">
        <v>4</v>
      </c>
      <c r="T463">
        <v>0</v>
      </c>
      <c r="U463">
        <v>0</v>
      </c>
      <c r="V463">
        <v>0.20599999999999999</v>
      </c>
      <c r="W463">
        <v>0.25</v>
      </c>
      <c r="X463" s="1">
        <v>0.27</v>
      </c>
      <c r="Y463" s="1">
        <v>0.70299999999999996</v>
      </c>
      <c r="Z463" s="1">
        <v>0.45900000000000002</v>
      </c>
      <c r="AA463" s="1">
        <v>0.63400000000000001</v>
      </c>
      <c r="AB463" s="1">
        <v>0.91600000000000004</v>
      </c>
      <c r="AC463" s="1">
        <v>0.82299999999999995</v>
      </c>
      <c r="AD463" s="1">
        <v>0.437</v>
      </c>
      <c r="AE463" s="1">
        <v>0.56299999999999994</v>
      </c>
      <c r="AF463" s="1">
        <v>8.1000000000000003E-2</v>
      </c>
      <c r="AG463" s="1">
        <v>0.113</v>
      </c>
      <c r="AH463" s="1">
        <v>0.14099999999999999</v>
      </c>
      <c r="AI463" s="1">
        <v>2.7999999999999983E-2</v>
      </c>
      <c r="AJ463" s="1">
        <v>9.6651315507107011E-2</v>
      </c>
      <c r="AK463" s="1">
        <v>0.15428195213644502</v>
      </c>
      <c r="AL463" s="1">
        <v>5.7630636629338011E-2</v>
      </c>
      <c r="AM463" s="1">
        <f>Table4[[#This Row],[Diff]]-Table4[[#This Row],[xDiff]]</f>
        <v>-2.9630636629338028E-2</v>
      </c>
    </row>
    <row r="464" spans="1:39" x14ac:dyDescent="0.25">
      <c r="A464" t="s">
        <v>200</v>
      </c>
      <c r="B464" t="s">
        <v>38</v>
      </c>
      <c r="C464">
        <v>61</v>
      </c>
      <c r="D464">
        <v>228</v>
      </c>
      <c r="E464">
        <v>250</v>
      </c>
      <c r="F464">
        <v>64</v>
      </c>
      <c r="G464">
        <v>43</v>
      </c>
      <c r="H464">
        <v>14</v>
      </c>
      <c r="I464">
        <v>1</v>
      </c>
      <c r="J464">
        <v>6</v>
      </c>
      <c r="K464">
        <v>36</v>
      </c>
      <c r="L464">
        <v>27</v>
      </c>
      <c r="M464">
        <v>12</v>
      </c>
      <c r="N464">
        <v>1</v>
      </c>
      <c r="O464">
        <v>41</v>
      </c>
      <c r="P464">
        <v>9</v>
      </c>
      <c r="Q464">
        <v>1</v>
      </c>
      <c r="R464">
        <v>0</v>
      </c>
      <c r="S464">
        <v>5</v>
      </c>
      <c r="T464">
        <v>10</v>
      </c>
      <c r="U464">
        <v>2</v>
      </c>
      <c r="V464">
        <v>0.28100000000000003</v>
      </c>
      <c r="W464">
        <v>0.33300000000000002</v>
      </c>
      <c r="X464" s="1">
        <v>0.38</v>
      </c>
      <c r="Y464" s="1">
        <v>0.73199999999999998</v>
      </c>
      <c r="Z464" s="1">
        <v>0.51900000000000002</v>
      </c>
      <c r="AA464" s="1">
        <v>0.60399999999999998</v>
      </c>
      <c r="AB464" s="1">
        <v>0.89</v>
      </c>
      <c r="AC464" s="1">
        <v>0.76300000000000001</v>
      </c>
      <c r="AD464" s="1">
        <v>0.39500000000000002</v>
      </c>
      <c r="AE464" s="1">
        <v>0.67200000000000004</v>
      </c>
      <c r="AF464" s="1">
        <v>0.123</v>
      </c>
      <c r="AG464" s="1">
        <v>4.8000000000000001E-2</v>
      </c>
      <c r="AH464" s="1">
        <v>0.16400000000000001</v>
      </c>
      <c r="AI464" s="1">
        <v>0.11600000000000001</v>
      </c>
      <c r="AJ464" s="1">
        <v>6.0787187225106079E-2</v>
      </c>
      <c r="AK464" s="1">
        <v>0.20662982044661671</v>
      </c>
      <c r="AL464" s="1">
        <v>0.14584263322151064</v>
      </c>
      <c r="AM464" s="1">
        <f>Table4[[#This Row],[Diff]]-Table4[[#This Row],[xDiff]]</f>
        <v>-2.9842633221510637E-2</v>
      </c>
    </row>
    <row r="465" spans="1:39" x14ac:dyDescent="0.25">
      <c r="A465" t="s">
        <v>476</v>
      </c>
      <c r="B465" t="s">
        <v>44</v>
      </c>
      <c r="C465">
        <v>22</v>
      </c>
      <c r="D465">
        <v>49</v>
      </c>
      <c r="E465">
        <v>54</v>
      </c>
      <c r="F465">
        <v>17</v>
      </c>
      <c r="G465">
        <v>13</v>
      </c>
      <c r="H465">
        <v>4</v>
      </c>
      <c r="I465">
        <v>0</v>
      </c>
      <c r="J465">
        <v>0</v>
      </c>
      <c r="K465">
        <v>6</v>
      </c>
      <c r="L465">
        <v>3</v>
      </c>
      <c r="M465">
        <v>5</v>
      </c>
      <c r="N465">
        <v>0</v>
      </c>
      <c r="O465">
        <v>11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0.34699999999999998</v>
      </c>
      <c r="W465">
        <v>0.36899999999999999</v>
      </c>
      <c r="X465" s="1">
        <v>0.375</v>
      </c>
      <c r="Y465" s="1">
        <v>0.69799999999999995</v>
      </c>
      <c r="Z465" s="1">
        <v>0.51300000000000001</v>
      </c>
      <c r="AA465" s="1">
        <v>0.68799999999999994</v>
      </c>
      <c r="AB465" s="1">
        <v>0.86599999999999999</v>
      </c>
      <c r="AC465" s="1">
        <v>0.79100000000000004</v>
      </c>
      <c r="AD465" s="1">
        <v>0.42899999999999999</v>
      </c>
      <c r="AE465" s="1">
        <v>0.63</v>
      </c>
      <c r="AF465" s="1">
        <v>0.107</v>
      </c>
      <c r="AG465" s="1">
        <v>9.2999999999999999E-2</v>
      </c>
      <c r="AH465" s="1">
        <v>0.20399999999999999</v>
      </c>
      <c r="AI465" s="1">
        <v>0.11099999999999999</v>
      </c>
      <c r="AJ465" s="1">
        <v>5.1763615180650126E-2</v>
      </c>
      <c r="AK465" s="1">
        <v>0.19290852907623346</v>
      </c>
      <c r="AL465" s="1">
        <v>0.14114491389558334</v>
      </c>
      <c r="AM465" s="1">
        <f>Table4[[#This Row],[Diff]]-Table4[[#This Row],[xDiff]]</f>
        <v>-3.0144913895583353E-2</v>
      </c>
    </row>
    <row r="466" spans="1:39" x14ac:dyDescent="0.25">
      <c r="A466" t="s">
        <v>242</v>
      </c>
      <c r="B466" t="s">
        <v>56</v>
      </c>
      <c r="C466">
        <v>52</v>
      </c>
      <c r="D466">
        <v>212</v>
      </c>
      <c r="E466">
        <v>232</v>
      </c>
      <c r="F466">
        <v>65</v>
      </c>
      <c r="G466">
        <v>37</v>
      </c>
      <c r="H466">
        <v>12</v>
      </c>
      <c r="I466">
        <v>1</v>
      </c>
      <c r="J466">
        <v>15</v>
      </c>
      <c r="K466">
        <v>38</v>
      </c>
      <c r="L466">
        <v>41</v>
      </c>
      <c r="M466">
        <v>17</v>
      </c>
      <c r="N466">
        <v>0</v>
      </c>
      <c r="O466">
        <v>37</v>
      </c>
      <c r="P466">
        <v>1</v>
      </c>
      <c r="Q466">
        <v>2</v>
      </c>
      <c r="R466">
        <v>0</v>
      </c>
      <c r="S466">
        <v>8</v>
      </c>
      <c r="T466">
        <v>1</v>
      </c>
      <c r="U466">
        <v>0</v>
      </c>
      <c r="V466">
        <v>0.307</v>
      </c>
      <c r="W466">
        <v>0.39400000000000002</v>
      </c>
      <c r="X466" s="1">
        <v>0.33800000000000002</v>
      </c>
      <c r="Y466" s="1">
        <v>0.84799999999999998</v>
      </c>
      <c r="Z466" s="1">
        <v>0.55800000000000005</v>
      </c>
      <c r="AA466" s="1">
        <v>0.53500000000000003</v>
      </c>
      <c r="AB466" s="1">
        <v>0.878</v>
      </c>
      <c r="AC466" s="1">
        <v>0.76</v>
      </c>
      <c r="AD466" s="1">
        <v>0.43099999999999999</v>
      </c>
      <c r="AE466" s="1">
        <v>0.63400000000000001</v>
      </c>
      <c r="AF466" s="1">
        <v>0.13400000000000001</v>
      </c>
      <c r="AG466" s="1">
        <v>7.2999999999999995E-2</v>
      </c>
      <c r="AH466" s="1">
        <v>0.159</v>
      </c>
      <c r="AI466" s="1">
        <v>8.6000000000000007E-2</v>
      </c>
      <c r="AJ466" s="1">
        <v>6.2691007435794616E-2</v>
      </c>
      <c r="AK466" s="1">
        <v>0.17982261680958919</v>
      </c>
      <c r="AL466" s="1">
        <v>0.11713160937379458</v>
      </c>
      <c r="AM466" s="1">
        <f>Table4[[#This Row],[Diff]]-Table4[[#This Row],[xDiff]]</f>
        <v>-3.1131609373794569E-2</v>
      </c>
    </row>
    <row r="467" spans="1:39" x14ac:dyDescent="0.25">
      <c r="A467" t="s">
        <v>151</v>
      </c>
      <c r="B467" t="s">
        <v>56</v>
      </c>
      <c r="C467">
        <v>42</v>
      </c>
      <c r="D467">
        <v>150</v>
      </c>
      <c r="E467">
        <v>175</v>
      </c>
      <c r="F467">
        <v>46</v>
      </c>
      <c r="G467">
        <v>32</v>
      </c>
      <c r="H467">
        <v>9</v>
      </c>
      <c r="I467">
        <v>1</v>
      </c>
      <c r="J467">
        <v>4</v>
      </c>
      <c r="K467">
        <v>26</v>
      </c>
      <c r="L467">
        <v>23</v>
      </c>
      <c r="M467">
        <v>18</v>
      </c>
      <c r="N467">
        <v>0</v>
      </c>
      <c r="O467">
        <v>26</v>
      </c>
      <c r="P467">
        <v>6</v>
      </c>
      <c r="Q467">
        <v>1</v>
      </c>
      <c r="R467">
        <v>0</v>
      </c>
      <c r="S467">
        <v>2</v>
      </c>
      <c r="T467">
        <v>1</v>
      </c>
      <c r="U467">
        <v>0</v>
      </c>
      <c r="V467">
        <v>0.307</v>
      </c>
      <c r="W467">
        <v>0.376</v>
      </c>
      <c r="X467" s="1">
        <v>0.22600000000000001</v>
      </c>
      <c r="Y467" s="1">
        <v>0.67300000000000004</v>
      </c>
      <c r="Z467" s="1">
        <v>0.42899999999999999</v>
      </c>
      <c r="AA467" s="1">
        <v>0.61899999999999999</v>
      </c>
      <c r="AB467" s="1">
        <v>0.88</v>
      </c>
      <c r="AC467" s="1">
        <v>0.80500000000000005</v>
      </c>
      <c r="AD467" s="1">
        <v>0.45400000000000001</v>
      </c>
      <c r="AE467" s="1">
        <v>0.53100000000000003</v>
      </c>
      <c r="AF467" s="1">
        <v>8.4000000000000005E-2</v>
      </c>
      <c r="AG467" s="1">
        <v>0.10299999999999999</v>
      </c>
      <c r="AH467" s="1">
        <v>0.14899999999999999</v>
      </c>
      <c r="AI467" s="1">
        <v>4.5999999999999999E-2</v>
      </c>
      <c r="AJ467" s="1">
        <v>0.10647372837518271</v>
      </c>
      <c r="AK467" s="1">
        <v>0.1836497156559686</v>
      </c>
      <c r="AL467" s="1">
        <v>7.7175987280785896E-2</v>
      </c>
      <c r="AM467" s="1">
        <f>Table4[[#This Row],[Diff]]-Table4[[#This Row],[xDiff]]</f>
        <v>-3.1175987280785897E-2</v>
      </c>
    </row>
    <row r="468" spans="1:39" x14ac:dyDescent="0.25">
      <c r="A468" t="s">
        <v>113</v>
      </c>
      <c r="B468" t="s">
        <v>40</v>
      </c>
      <c r="C468">
        <v>52</v>
      </c>
      <c r="D468">
        <v>183</v>
      </c>
      <c r="E468">
        <v>209</v>
      </c>
      <c r="F468">
        <v>57</v>
      </c>
      <c r="G468">
        <v>39</v>
      </c>
      <c r="H468">
        <v>14</v>
      </c>
      <c r="I468">
        <v>0</v>
      </c>
      <c r="J468">
        <v>4</v>
      </c>
      <c r="K468">
        <v>19</v>
      </c>
      <c r="L468">
        <v>23</v>
      </c>
      <c r="M468">
        <v>20</v>
      </c>
      <c r="N468">
        <v>2</v>
      </c>
      <c r="O468">
        <v>24</v>
      </c>
      <c r="P468">
        <v>3</v>
      </c>
      <c r="Q468">
        <v>3</v>
      </c>
      <c r="R468">
        <v>0</v>
      </c>
      <c r="S468">
        <v>3</v>
      </c>
      <c r="T468">
        <v>0</v>
      </c>
      <c r="U468">
        <v>2</v>
      </c>
      <c r="V468">
        <v>0.311</v>
      </c>
      <c r="W468">
        <v>0.36</v>
      </c>
      <c r="X468" s="1">
        <v>0.38500000000000001</v>
      </c>
      <c r="Y468" s="1">
        <v>0.84</v>
      </c>
      <c r="Z468" s="1">
        <v>0.56799999999999995</v>
      </c>
      <c r="AA468" s="1">
        <v>0.746</v>
      </c>
      <c r="AB468" s="1">
        <v>0.90100000000000002</v>
      </c>
      <c r="AC468" s="1">
        <v>0.83799999999999997</v>
      </c>
      <c r="AD468" s="1">
        <v>0.40300000000000002</v>
      </c>
      <c r="AE468" s="1">
        <v>0.64600000000000002</v>
      </c>
      <c r="AF468" s="1">
        <v>9.1999999999999998E-2</v>
      </c>
      <c r="AG468" s="1">
        <v>9.6000000000000002E-2</v>
      </c>
      <c r="AH468" s="1">
        <v>0.115</v>
      </c>
      <c r="AI468" s="1">
        <v>1.9000000000000003E-2</v>
      </c>
      <c r="AJ468" s="1">
        <v>6.340424190907594E-2</v>
      </c>
      <c r="AK468" s="1">
        <v>0.11415286596069531</v>
      </c>
      <c r="AL468" s="1">
        <v>5.0748624051619368E-2</v>
      </c>
      <c r="AM468" s="1">
        <f>Table4[[#This Row],[Diff]]-Table4[[#This Row],[xDiff]]</f>
        <v>-3.1748624051619365E-2</v>
      </c>
    </row>
    <row r="469" spans="1:39" x14ac:dyDescent="0.25">
      <c r="A469" t="s">
        <v>368</v>
      </c>
      <c r="B469" t="s">
        <v>165</v>
      </c>
      <c r="C469">
        <v>54</v>
      </c>
      <c r="D469">
        <v>192</v>
      </c>
      <c r="E469">
        <v>217</v>
      </c>
      <c r="F469">
        <v>51</v>
      </c>
      <c r="G469">
        <v>37</v>
      </c>
      <c r="H469">
        <v>5</v>
      </c>
      <c r="I469">
        <v>2</v>
      </c>
      <c r="J469">
        <v>7</v>
      </c>
      <c r="K469">
        <v>28</v>
      </c>
      <c r="L469">
        <v>25</v>
      </c>
      <c r="M469">
        <v>23</v>
      </c>
      <c r="N469">
        <v>2</v>
      </c>
      <c r="O469">
        <v>45</v>
      </c>
      <c r="P469">
        <v>1</v>
      </c>
      <c r="Q469">
        <v>0</v>
      </c>
      <c r="R469">
        <v>1</v>
      </c>
      <c r="S469">
        <v>6</v>
      </c>
      <c r="T469">
        <v>2</v>
      </c>
      <c r="U469">
        <v>2</v>
      </c>
      <c r="V469">
        <v>0.26600000000000001</v>
      </c>
      <c r="W469">
        <v>0.33300000000000002</v>
      </c>
      <c r="X469" s="1">
        <v>0.34100000000000003</v>
      </c>
      <c r="Y469" s="1">
        <v>0.64400000000000002</v>
      </c>
      <c r="Z469" s="1">
        <v>0.46200000000000002</v>
      </c>
      <c r="AA469" s="1">
        <v>0.68600000000000005</v>
      </c>
      <c r="AB469" s="1">
        <v>0.85699999999999998</v>
      </c>
      <c r="AC469" s="1">
        <v>0.78100000000000003</v>
      </c>
      <c r="AD469" s="1">
        <v>0.39700000000000002</v>
      </c>
      <c r="AE469" s="1">
        <v>0.64100000000000001</v>
      </c>
      <c r="AF469" s="1">
        <v>0.10100000000000001</v>
      </c>
      <c r="AG469" s="1">
        <v>0.106</v>
      </c>
      <c r="AH469" s="1">
        <v>0.20699999999999999</v>
      </c>
      <c r="AI469" s="1">
        <v>0.10099999999999999</v>
      </c>
      <c r="AJ469" s="1">
        <v>8.4293299304490116E-2</v>
      </c>
      <c r="AK469" s="1">
        <v>0.21736463760790697</v>
      </c>
      <c r="AL469" s="1">
        <v>0.13307133830341686</v>
      </c>
      <c r="AM469" s="1">
        <f>Table4[[#This Row],[Diff]]-Table4[[#This Row],[xDiff]]</f>
        <v>-3.2071338303416866E-2</v>
      </c>
    </row>
    <row r="470" spans="1:39" x14ac:dyDescent="0.25">
      <c r="A470" t="s">
        <v>80</v>
      </c>
      <c r="B470" t="s">
        <v>81</v>
      </c>
      <c r="C470">
        <v>53</v>
      </c>
      <c r="D470">
        <v>185</v>
      </c>
      <c r="E470">
        <v>214</v>
      </c>
      <c r="F470">
        <v>56</v>
      </c>
      <c r="G470">
        <v>34</v>
      </c>
      <c r="H470">
        <v>6</v>
      </c>
      <c r="I470">
        <v>0</v>
      </c>
      <c r="J470">
        <v>16</v>
      </c>
      <c r="K470">
        <v>33</v>
      </c>
      <c r="L470">
        <v>33</v>
      </c>
      <c r="M470">
        <v>25</v>
      </c>
      <c r="N470">
        <v>5</v>
      </c>
      <c r="O470">
        <v>58</v>
      </c>
      <c r="P470">
        <v>4</v>
      </c>
      <c r="Q470">
        <v>0</v>
      </c>
      <c r="R470">
        <v>0</v>
      </c>
      <c r="S470">
        <v>8</v>
      </c>
      <c r="T470">
        <v>0</v>
      </c>
      <c r="U470">
        <v>0</v>
      </c>
      <c r="V470">
        <v>0.30299999999999999</v>
      </c>
      <c r="W470">
        <v>0.41099999999999998</v>
      </c>
      <c r="X470" s="1">
        <v>0.33800000000000002</v>
      </c>
      <c r="Y470" s="1">
        <v>0.69599999999999995</v>
      </c>
      <c r="Z470" s="1">
        <v>0.47599999999999998</v>
      </c>
      <c r="AA470" s="1">
        <v>0.52300000000000002</v>
      </c>
      <c r="AB470" s="1">
        <v>0.80200000000000005</v>
      </c>
      <c r="AC470" s="1">
        <v>0.68</v>
      </c>
      <c r="AD470" s="1">
        <v>0.38500000000000001</v>
      </c>
      <c r="AE470" s="1">
        <v>0.55600000000000005</v>
      </c>
      <c r="AF470" s="1">
        <v>0.152</v>
      </c>
      <c r="AG470" s="1">
        <v>0.11700000000000001</v>
      </c>
      <c r="AH470" s="1">
        <v>0.27100000000000002</v>
      </c>
      <c r="AI470" s="1">
        <v>0.15400000000000003</v>
      </c>
      <c r="AJ470" s="1">
        <v>9.7409741444128006E-2</v>
      </c>
      <c r="AK470" s="1">
        <v>0.28394206451089832</v>
      </c>
      <c r="AL470" s="1">
        <v>0.18653232306677031</v>
      </c>
      <c r="AM470" s="1">
        <f>Table4[[#This Row],[Diff]]-Table4[[#This Row],[xDiff]]</f>
        <v>-3.2532323066770286E-2</v>
      </c>
    </row>
    <row r="471" spans="1:39" x14ac:dyDescent="0.25">
      <c r="A471" t="s">
        <v>664</v>
      </c>
      <c r="B471" t="s">
        <v>54</v>
      </c>
      <c r="C471">
        <v>43</v>
      </c>
      <c r="D471">
        <v>117</v>
      </c>
      <c r="E471">
        <v>135</v>
      </c>
      <c r="F471">
        <v>29</v>
      </c>
      <c r="G471">
        <v>17</v>
      </c>
      <c r="H471">
        <v>3</v>
      </c>
      <c r="I471">
        <v>0</v>
      </c>
      <c r="J471">
        <v>9</v>
      </c>
      <c r="K471">
        <v>19</v>
      </c>
      <c r="L471">
        <v>17</v>
      </c>
      <c r="M471">
        <v>15</v>
      </c>
      <c r="N471">
        <v>1</v>
      </c>
      <c r="O471">
        <v>38</v>
      </c>
      <c r="P471">
        <v>1</v>
      </c>
      <c r="Q471">
        <v>2</v>
      </c>
      <c r="R471">
        <v>0</v>
      </c>
      <c r="S471">
        <v>4</v>
      </c>
      <c r="T471">
        <v>0</v>
      </c>
      <c r="U471">
        <v>0</v>
      </c>
      <c r="V471">
        <v>0.248</v>
      </c>
      <c r="W471">
        <v>0.35099999999999998</v>
      </c>
      <c r="X471" s="1">
        <v>0.28799999999999998</v>
      </c>
      <c r="Y471" s="1">
        <v>0.61399999999999999</v>
      </c>
      <c r="Z471" s="1">
        <v>0.42199999999999999</v>
      </c>
      <c r="AA471" s="1">
        <v>0.45800000000000002</v>
      </c>
      <c r="AB471" s="1">
        <v>0.83899999999999997</v>
      </c>
      <c r="AC471" s="1">
        <v>0.68600000000000005</v>
      </c>
      <c r="AD471" s="1">
        <v>0.41199999999999998</v>
      </c>
      <c r="AE471" s="1">
        <v>0.58499999999999996</v>
      </c>
      <c r="AF471" s="1">
        <v>0.13300000000000001</v>
      </c>
      <c r="AG471" s="1">
        <v>0.111</v>
      </c>
      <c r="AH471" s="1">
        <v>0.28100000000000003</v>
      </c>
      <c r="AI471" s="1">
        <v>0.17000000000000004</v>
      </c>
      <c r="AJ471" s="1">
        <v>0.10457569313428658</v>
      </c>
      <c r="AK471" s="1">
        <v>0.30717673808395707</v>
      </c>
      <c r="AL471" s="1">
        <v>0.20260104494967049</v>
      </c>
      <c r="AM471" s="1">
        <f>Table4[[#This Row],[Diff]]-Table4[[#This Row],[xDiff]]</f>
        <v>-3.2601044949670449E-2</v>
      </c>
    </row>
    <row r="472" spans="1:39" x14ac:dyDescent="0.25">
      <c r="A472" t="s">
        <v>261</v>
      </c>
      <c r="B472" t="s">
        <v>100</v>
      </c>
      <c r="C472">
        <v>60</v>
      </c>
      <c r="D472">
        <v>224</v>
      </c>
      <c r="E472">
        <v>254</v>
      </c>
      <c r="F472">
        <v>68</v>
      </c>
      <c r="G472">
        <v>39</v>
      </c>
      <c r="H472">
        <v>12</v>
      </c>
      <c r="I472">
        <v>1</v>
      </c>
      <c r="J472">
        <v>16</v>
      </c>
      <c r="K472">
        <v>44</v>
      </c>
      <c r="L472">
        <v>47</v>
      </c>
      <c r="M472">
        <v>26</v>
      </c>
      <c r="N472">
        <v>4</v>
      </c>
      <c r="O472">
        <v>37</v>
      </c>
      <c r="P472">
        <v>0</v>
      </c>
      <c r="Q472">
        <v>4</v>
      </c>
      <c r="R472">
        <v>0</v>
      </c>
      <c r="S472">
        <v>9</v>
      </c>
      <c r="T472">
        <v>6</v>
      </c>
      <c r="U472">
        <v>3</v>
      </c>
      <c r="V472">
        <v>0.30399999999999999</v>
      </c>
      <c r="W472">
        <v>0.39100000000000001</v>
      </c>
      <c r="X472" s="1">
        <v>0.27800000000000002</v>
      </c>
      <c r="Y472" s="1">
        <v>0.73299999999999998</v>
      </c>
      <c r="Z472" s="1">
        <v>0.46700000000000003</v>
      </c>
      <c r="AA472" s="1">
        <v>0.63200000000000001</v>
      </c>
      <c r="AB472" s="1">
        <v>0.88400000000000001</v>
      </c>
      <c r="AC472" s="1">
        <v>0.79600000000000004</v>
      </c>
      <c r="AD472" s="1">
        <v>0.41599999999999998</v>
      </c>
      <c r="AE472" s="1">
        <v>0.63800000000000001</v>
      </c>
      <c r="AF472" s="1">
        <v>9.5000000000000001E-2</v>
      </c>
      <c r="AG472" s="1">
        <v>0.10199999999999999</v>
      </c>
      <c r="AH472" s="1">
        <v>0.14599999999999999</v>
      </c>
      <c r="AI472" s="1">
        <v>4.3999999999999997E-2</v>
      </c>
      <c r="AJ472" s="1">
        <v>0.10365635351383481</v>
      </c>
      <c r="AK472" s="1">
        <v>0.18044807309805277</v>
      </c>
      <c r="AL472" s="1">
        <v>7.679171958421796E-2</v>
      </c>
      <c r="AM472" s="1">
        <f>Table4[[#This Row],[Diff]]-Table4[[#This Row],[xDiff]]</f>
        <v>-3.2791719584217963E-2</v>
      </c>
    </row>
    <row r="473" spans="1:39" x14ac:dyDescent="0.25">
      <c r="A473" t="s">
        <v>695</v>
      </c>
      <c r="B473" t="s">
        <v>83</v>
      </c>
      <c r="C473">
        <v>33</v>
      </c>
      <c r="D473">
        <v>79</v>
      </c>
      <c r="E473">
        <v>91</v>
      </c>
      <c r="F473">
        <v>22</v>
      </c>
      <c r="G473">
        <v>17</v>
      </c>
      <c r="H473">
        <v>2</v>
      </c>
      <c r="I473">
        <v>0</v>
      </c>
      <c r="J473">
        <v>3</v>
      </c>
      <c r="K473">
        <v>11</v>
      </c>
      <c r="L473">
        <v>14</v>
      </c>
      <c r="M473">
        <v>6</v>
      </c>
      <c r="N473">
        <v>0</v>
      </c>
      <c r="O473">
        <v>12</v>
      </c>
      <c r="P473">
        <v>4</v>
      </c>
      <c r="Q473">
        <v>2</v>
      </c>
      <c r="R473">
        <v>0</v>
      </c>
      <c r="S473">
        <v>2</v>
      </c>
      <c r="T473">
        <v>1</v>
      </c>
      <c r="U473">
        <v>2</v>
      </c>
      <c r="V473">
        <v>0.27800000000000002</v>
      </c>
      <c r="W473">
        <v>0.33500000000000002</v>
      </c>
      <c r="X473" s="1">
        <v>0.41099999999999998</v>
      </c>
      <c r="Y473" s="1">
        <v>0.73699999999999999</v>
      </c>
      <c r="Z473" s="1">
        <v>0.54</v>
      </c>
      <c r="AA473" s="1">
        <v>0.747</v>
      </c>
      <c r="AB473" s="1">
        <v>0.82699999999999996</v>
      </c>
      <c r="AC473" s="1">
        <v>0.79</v>
      </c>
      <c r="AD473" s="1">
        <v>0.39700000000000002</v>
      </c>
      <c r="AE473" s="1">
        <v>0.53800000000000003</v>
      </c>
      <c r="AF473" s="1">
        <v>0.113</v>
      </c>
      <c r="AG473" s="1">
        <v>6.6000000000000003E-2</v>
      </c>
      <c r="AH473" s="1">
        <v>0.13200000000000001</v>
      </c>
      <c r="AI473" s="1">
        <v>6.6000000000000003E-2</v>
      </c>
      <c r="AJ473" s="1">
        <v>6.8955748728149857E-2</v>
      </c>
      <c r="AK473" s="1">
        <v>0.1678323494547071</v>
      </c>
      <c r="AL473" s="1">
        <v>9.887660072655724E-2</v>
      </c>
      <c r="AM473" s="1">
        <f>Table4[[#This Row],[Diff]]-Table4[[#This Row],[xDiff]]</f>
        <v>-3.2876600726557237E-2</v>
      </c>
    </row>
    <row r="474" spans="1:39" x14ac:dyDescent="0.25">
      <c r="A474" t="s">
        <v>290</v>
      </c>
      <c r="B474" t="s">
        <v>70</v>
      </c>
      <c r="C474">
        <v>14</v>
      </c>
      <c r="D474">
        <v>39</v>
      </c>
      <c r="E474">
        <v>52</v>
      </c>
      <c r="F474">
        <v>4</v>
      </c>
      <c r="G474">
        <v>3</v>
      </c>
      <c r="H474">
        <v>1</v>
      </c>
      <c r="I474">
        <v>0</v>
      </c>
      <c r="J474">
        <v>0</v>
      </c>
      <c r="K474">
        <v>4</v>
      </c>
      <c r="L474">
        <v>1</v>
      </c>
      <c r="M474">
        <v>11</v>
      </c>
      <c r="N474">
        <v>0</v>
      </c>
      <c r="O474">
        <v>17</v>
      </c>
      <c r="P474">
        <v>1</v>
      </c>
      <c r="Q474">
        <v>0</v>
      </c>
      <c r="R474">
        <v>1</v>
      </c>
      <c r="S474">
        <v>1</v>
      </c>
      <c r="T474">
        <v>1</v>
      </c>
      <c r="U474">
        <v>2</v>
      </c>
      <c r="V474">
        <v>0.10299999999999999</v>
      </c>
      <c r="W474">
        <v>0.24099999999999999</v>
      </c>
      <c r="X474" s="1">
        <v>0.27700000000000002</v>
      </c>
      <c r="Y474" s="1">
        <v>0.69599999999999995</v>
      </c>
      <c r="Z474" s="1">
        <v>0.44500000000000001</v>
      </c>
      <c r="AA474" s="1">
        <v>0.44700000000000001</v>
      </c>
      <c r="AB474" s="1">
        <v>0.84399999999999997</v>
      </c>
      <c r="AC474" s="1">
        <v>0.69599999999999995</v>
      </c>
      <c r="AD474" s="1">
        <v>0.40200000000000002</v>
      </c>
      <c r="AE474" s="1">
        <v>0.59599999999999997</v>
      </c>
      <c r="AF474" s="1">
        <v>0.13500000000000001</v>
      </c>
      <c r="AG474" s="1">
        <v>0.21199999999999999</v>
      </c>
      <c r="AH474" s="1">
        <v>0.32700000000000001</v>
      </c>
      <c r="AI474" s="1">
        <v>0.11500000000000002</v>
      </c>
      <c r="AJ474" s="1">
        <v>0.12246390098293479</v>
      </c>
      <c r="AK474" s="1">
        <v>0.27059763750293458</v>
      </c>
      <c r="AL474" s="1">
        <v>0.14813373651999978</v>
      </c>
      <c r="AM474" s="1">
        <f>Table4[[#This Row],[Diff]]-Table4[[#This Row],[xDiff]]</f>
        <v>-3.3133736519999762E-2</v>
      </c>
    </row>
    <row r="475" spans="1:39" x14ac:dyDescent="0.25">
      <c r="A475" t="s">
        <v>302</v>
      </c>
      <c r="B475" t="s">
        <v>105</v>
      </c>
      <c r="C475">
        <v>50</v>
      </c>
      <c r="D475">
        <v>147</v>
      </c>
      <c r="E475">
        <v>181</v>
      </c>
      <c r="F475">
        <v>39</v>
      </c>
      <c r="G475">
        <v>25</v>
      </c>
      <c r="H475">
        <v>6</v>
      </c>
      <c r="I475">
        <v>2</v>
      </c>
      <c r="J475">
        <v>6</v>
      </c>
      <c r="K475">
        <v>20</v>
      </c>
      <c r="L475">
        <v>22</v>
      </c>
      <c r="M475">
        <v>30</v>
      </c>
      <c r="N475">
        <v>1</v>
      </c>
      <c r="O475">
        <v>37</v>
      </c>
      <c r="P475">
        <v>2</v>
      </c>
      <c r="Q475">
        <v>2</v>
      </c>
      <c r="R475">
        <v>0</v>
      </c>
      <c r="S475">
        <v>1</v>
      </c>
      <c r="T475">
        <v>2</v>
      </c>
      <c r="U475">
        <v>0</v>
      </c>
      <c r="V475">
        <v>0.26500000000000001</v>
      </c>
      <c r="W475">
        <v>0.36799999999999999</v>
      </c>
      <c r="X475" s="1">
        <v>0.217</v>
      </c>
      <c r="Y475" s="1">
        <v>0.57899999999999996</v>
      </c>
      <c r="Z475" s="1">
        <v>0.36699999999999999</v>
      </c>
      <c r="AA475" s="1">
        <v>0.65</v>
      </c>
      <c r="AB475" s="1">
        <v>0.85599999999999998</v>
      </c>
      <c r="AC475" s="1">
        <v>0.78500000000000003</v>
      </c>
      <c r="AD475" s="1">
        <v>0.41399999999999998</v>
      </c>
      <c r="AE475" s="1">
        <v>0.48599999999999999</v>
      </c>
      <c r="AF475" s="1">
        <v>7.9000000000000001E-2</v>
      </c>
      <c r="AG475" s="1">
        <v>0.16600000000000001</v>
      </c>
      <c r="AH475" s="1">
        <v>0.20399999999999999</v>
      </c>
      <c r="AI475" s="1">
        <v>3.7999999999999978E-2</v>
      </c>
      <c r="AJ475" s="1">
        <v>0.14392364721854517</v>
      </c>
      <c r="AK475" s="1">
        <v>0.21548532537416143</v>
      </c>
      <c r="AL475" s="1">
        <v>7.156167815561626E-2</v>
      </c>
      <c r="AM475" s="1">
        <f>Table4[[#This Row],[Diff]]-Table4[[#This Row],[xDiff]]</f>
        <v>-3.3561678155616281E-2</v>
      </c>
    </row>
    <row r="476" spans="1:39" x14ac:dyDescent="0.25">
      <c r="A476" t="s">
        <v>220</v>
      </c>
      <c r="B476" t="s">
        <v>163</v>
      </c>
      <c r="C476">
        <v>19</v>
      </c>
      <c r="D476">
        <v>44</v>
      </c>
      <c r="E476">
        <v>53</v>
      </c>
      <c r="F476">
        <v>11</v>
      </c>
      <c r="G476">
        <v>7</v>
      </c>
      <c r="H476">
        <v>3</v>
      </c>
      <c r="I476">
        <v>1</v>
      </c>
      <c r="J476">
        <v>0</v>
      </c>
      <c r="K476">
        <v>8</v>
      </c>
      <c r="L476">
        <v>7</v>
      </c>
      <c r="M476">
        <v>5</v>
      </c>
      <c r="N476">
        <v>0</v>
      </c>
      <c r="O476">
        <v>9</v>
      </c>
      <c r="P476">
        <v>1</v>
      </c>
      <c r="Q476">
        <v>1</v>
      </c>
      <c r="R476">
        <v>2</v>
      </c>
      <c r="S476">
        <v>0</v>
      </c>
      <c r="T476">
        <v>4</v>
      </c>
      <c r="U476">
        <v>1</v>
      </c>
      <c r="V476">
        <v>0.25</v>
      </c>
      <c r="W476">
        <v>0.307</v>
      </c>
      <c r="X476" s="1">
        <v>0.32300000000000001</v>
      </c>
      <c r="Y476" s="1">
        <v>0.52600000000000002</v>
      </c>
      <c r="Z476" s="1">
        <v>0.39800000000000002</v>
      </c>
      <c r="AA476" s="1">
        <v>0.71399999999999997</v>
      </c>
      <c r="AB476" s="1">
        <v>0.95</v>
      </c>
      <c r="AC476" s="1">
        <v>0.82899999999999996</v>
      </c>
      <c r="AD476" s="1">
        <v>0.36899999999999999</v>
      </c>
      <c r="AE476" s="1">
        <v>0.623</v>
      </c>
      <c r="AF476" s="1">
        <v>6.8000000000000005E-2</v>
      </c>
      <c r="AG476" s="1">
        <v>9.4E-2</v>
      </c>
      <c r="AH476" s="1">
        <v>0.17</v>
      </c>
      <c r="AI476" s="1">
        <v>7.6000000000000012E-2</v>
      </c>
      <c r="AJ476" s="1">
        <v>8.7943644209683827E-2</v>
      </c>
      <c r="AK476" s="1">
        <v>0.19763554760350011</v>
      </c>
      <c r="AL476" s="1">
        <v>0.10969190339381628</v>
      </c>
      <c r="AM476" s="1">
        <f>Table4[[#This Row],[Diff]]-Table4[[#This Row],[xDiff]]</f>
        <v>-3.3691903393816267E-2</v>
      </c>
    </row>
    <row r="477" spans="1:39" x14ac:dyDescent="0.25">
      <c r="A477" t="s">
        <v>98</v>
      </c>
      <c r="B477" t="s">
        <v>83</v>
      </c>
      <c r="C477">
        <v>25</v>
      </c>
      <c r="D477">
        <v>91</v>
      </c>
      <c r="E477">
        <v>100</v>
      </c>
      <c r="F477">
        <v>25</v>
      </c>
      <c r="G477">
        <v>19</v>
      </c>
      <c r="H477">
        <v>4</v>
      </c>
      <c r="I477">
        <v>0</v>
      </c>
      <c r="J477">
        <v>2</v>
      </c>
      <c r="K477">
        <v>11</v>
      </c>
      <c r="L477">
        <v>14</v>
      </c>
      <c r="M477">
        <v>7</v>
      </c>
      <c r="N477">
        <v>2</v>
      </c>
      <c r="O477">
        <v>17</v>
      </c>
      <c r="P477">
        <v>0</v>
      </c>
      <c r="Q477">
        <v>2</v>
      </c>
      <c r="R477">
        <v>0</v>
      </c>
      <c r="S477">
        <v>4</v>
      </c>
      <c r="T477">
        <v>0</v>
      </c>
      <c r="U477">
        <v>0</v>
      </c>
      <c r="V477">
        <v>0.27500000000000002</v>
      </c>
      <c r="W477">
        <v>0.29799999999999999</v>
      </c>
      <c r="X477" s="1">
        <v>0.38800000000000001</v>
      </c>
      <c r="Y477" s="1">
        <v>0.65100000000000002</v>
      </c>
      <c r="Z477" s="1">
        <v>0.504</v>
      </c>
      <c r="AA477" s="1">
        <v>0.66300000000000003</v>
      </c>
      <c r="AB477" s="1">
        <v>0.93600000000000005</v>
      </c>
      <c r="AC477" s="1">
        <v>0.81899999999999995</v>
      </c>
      <c r="AD477" s="1">
        <v>0.441</v>
      </c>
      <c r="AE477" s="1">
        <v>0.62</v>
      </c>
      <c r="AF477" s="1">
        <v>9.0999999999999998E-2</v>
      </c>
      <c r="AG477" s="1">
        <v>7.0000000000000007E-2</v>
      </c>
      <c r="AH477" s="1">
        <v>0.17</v>
      </c>
      <c r="AI477" s="1">
        <v>0.1</v>
      </c>
      <c r="AJ477" s="1">
        <v>3.7117699002709469E-2</v>
      </c>
      <c r="AK477" s="1">
        <v>0.17097515203090694</v>
      </c>
      <c r="AL477" s="1">
        <v>0.13385745302819746</v>
      </c>
      <c r="AM477" s="1">
        <f>Table4[[#This Row],[Diff]]-Table4[[#This Row],[xDiff]]</f>
        <v>-3.3857453028197454E-2</v>
      </c>
    </row>
    <row r="478" spans="1:39" x14ac:dyDescent="0.25">
      <c r="A478" t="s">
        <v>448</v>
      </c>
      <c r="B478" t="s">
        <v>83</v>
      </c>
      <c r="C478">
        <v>30</v>
      </c>
      <c r="D478">
        <v>109</v>
      </c>
      <c r="E478">
        <v>119</v>
      </c>
      <c r="F478">
        <v>31</v>
      </c>
      <c r="G478">
        <v>20</v>
      </c>
      <c r="H478">
        <v>6</v>
      </c>
      <c r="I478">
        <v>1</v>
      </c>
      <c r="J478">
        <v>4</v>
      </c>
      <c r="K478">
        <v>14</v>
      </c>
      <c r="L478">
        <v>13</v>
      </c>
      <c r="M478">
        <v>6</v>
      </c>
      <c r="N478">
        <v>0</v>
      </c>
      <c r="O478">
        <v>22</v>
      </c>
      <c r="P478">
        <v>1</v>
      </c>
      <c r="Q478">
        <v>3</v>
      </c>
      <c r="R478">
        <v>0</v>
      </c>
      <c r="S478">
        <v>1</v>
      </c>
      <c r="T478">
        <v>1</v>
      </c>
      <c r="U478">
        <v>0</v>
      </c>
      <c r="V478">
        <v>0.28399999999999997</v>
      </c>
      <c r="W478">
        <v>0.33200000000000002</v>
      </c>
      <c r="X478" s="1">
        <v>0.37</v>
      </c>
      <c r="Y478" s="1">
        <v>0.65700000000000003</v>
      </c>
      <c r="Z478" s="1">
        <v>0.496</v>
      </c>
      <c r="AA478" s="1">
        <v>0.70199999999999996</v>
      </c>
      <c r="AB478" s="1">
        <v>0.84599999999999997</v>
      </c>
      <c r="AC478" s="1">
        <v>0.78600000000000003</v>
      </c>
      <c r="AD478" s="1">
        <v>0.44</v>
      </c>
      <c r="AE478" s="1">
        <v>0.68899999999999995</v>
      </c>
      <c r="AF478" s="1">
        <v>0.106</v>
      </c>
      <c r="AG478" s="1">
        <v>0.05</v>
      </c>
      <c r="AH478" s="1">
        <v>0.185</v>
      </c>
      <c r="AI478" s="1">
        <v>0.13500000000000001</v>
      </c>
      <c r="AJ478" s="1">
        <v>4.8317595442508091E-2</v>
      </c>
      <c r="AK478" s="1">
        <v>0.21751105421552869</v>
      </c>
      <c r="AL478" s="1">
        <v>0.16919345877302061</v>
      </c>
      <c r="AM478" s="1">
        <f>Table4[[#This Row],[Diff]]-Table4[[#This Row],[xDiff]]</f>
        <v>-3.4193458773020602E-2</v>
      </c>
    </row>
    <row r="479" spans="1:39" x14ac:dyDescent="0.25">
      <c r="A479" t="s">
        <v>247</v>
      </c>
      <c r="B479" t="s">
        <v>40</v>
      </c>
      <c r="C479">
        <v>55</v>
      </c>
      <c r="D479">
        <v>186</v>
      </c>
      <c r="E479">
        <v>225</v>
      </c>
      <c r="F479">
        <v>52</v>
      </c>
      <c r="G479">
        <v>33</v>
      </c>
      <c r="H479">
        <v>8</v>
      </c>
      <c r="I479">
        <v>3</v>
      </c>
      <c r="J479">
        <v>8</v>
      </c>
      <c r="K479">
        <v>33</v>
      </c>
      <c r="L479">
        <v>18</v>
      </c>
      <c r="M479">
        <v>33</v>
      </c>
      <c r="N479">
        <v>0</v>
      </c>
      <c r="O479">
        <v>43</v>
      </c>
      <c r="P479">
        <v>6</v>
      </c>
      <c r="Q479">
        <v>0</v>
      </c>
      <c r="R479">
        <v>0</v>
      </c>
      <c r="S479">
        <v>1</v>
      </c>
      <c r="T479">
        <v>1</v>
      </c>
      <c r="U479">
        <v>2</v>
      </c>
      <c r="V479">
        <v>0.28000000000000003</v>
      </c>
      <c r="W479">
        <v>0.38700000000000001</v>
      </c>
      <c r="X479" s="1">
        <v>0.21299999999999999</v>
      </c>
      <c r="Y479" s="1">
        <v>0.68200000000000005</v>
      </c>
      <c r="Z479" s="1">
        <v>0.41199999999999998</v>
      </c>
      <c r="AA479" s="1">
        <v>0.65</v>
      </c>
      <c r="AB479" s="1">
        <v>0.84799999999999998</v>
      </c>
      <c r="AC479" s="1">
        <v>0.78900000000000003</v>
      </c>
      <c r="AD479" s="1">
        <v>0.42399999999999999</v>
      </c>
      <c r="AE479" s="1">
        <v>0.61299999999999999</v>
      </c>
      <c r="AF479" s="1">
        <v>8.6999999999999994E-2</v>
      </c>
      <c r="AG479" s="1">
        <v>0.14699999999999999</v>
      </c>
      <c r="AH479" s="1">
        <v>0.191</v>
      </c>
      <c r="AI479" s="1">
        <v>4.4000000000000011E-2</v>
      </c>
      <c r="AJ479" s="1">
        <v>0.12879991162783461</v>
      </c>
      <c r="AK479" s="1">
        <v>0.20713109430900545</v>
      </c>
      <c r="AL479" s="1">
        <v>7.8331182681170841E-2</v>
      </c>
      <c r="AM479" s="1">
        <f>Table4[[#This Row],[Diff]]-Table4[[#This Row],[xDiff]]</f>
        <v>-3.433118268117083E-2</v>
      </c>
    </row>
    <row r="480" spans="1:39" x14ac:dyDescent="0.25">
      <c r="A480" t="s">
        <v>335</v>
      </c>
      <c r="B480" t="s">
        <v>36</v>
      </c>
      <c r="C480">
        <v>42</v>
      </c>
      <c r="D480">
        <v>122</v>
      </c>
      <c r="E480">
        <v>139</v>
      </c>
      <c r="F480">
        <v>19</v>
      </c>
      <c r="G480">
        <v>6</v>
      </c>
      <c r="H480">
        <v>5</v>
      </c>
      <c r="I480">
        <v>0</v>
      </c>
      <c r="J480">
        <v>8</v>
      </c>
      <c r="K480">
        <v>18</v>
      </c>
      <c r="L480">
        <v>22</v>
      </c>
      <c r="M480">
        <v>14</v>
      </c>
      <c r="N480">
        <v>0</v>
      </c>
      <c r="O480">
        <v>37</v>
      </c>
      <c r="P480">
        <v>2</v>
      </c>
      <c r="Q480">
        <v>1</v>
      </c>
      <c r="R480">
        <v>0</v>
      </c>
      <c r="S480">
        <v>3</v>
      </c>
      <c r="T480">
        <v>2</v>
      </c>
      <c r="U480">
        <v>0</v>
      </c>
      <c r="V480">
        <v>0.156</v>
      </c>
      <c r="W480">
        <v>0.27700000000000002</v>
      </c>
      <c r="X480" s="1">
        <v>0.28899999999999998</v>
      </c>
      <c r="Y480" s="1">
        <v>0.60199999999999998</v>
      </c>
      <c r="Z480" s="1">
        <v>0.41599999999999998</v>
      </c>
      <c r="AA480" s="1">
        <v>0.59199999999999997</v>
      </c>
      <c r="AB480" s="1">
        <v>0.79900000000000004</v>
      </c>
      <c r="AC480" s="1">
        <v>0.71299999999999997</v>
      </c>
      <c r="AD480" s="1">
        <v>0.40500000000000003</v>
      </c>
      <c r="AE480" s="1">
        <v>0.66900000000000004</v>
      </c>
      <c r="AF480" s="1">
        <v>0.11899999999999999</v>
      </c>
      <c r="AG480" s="1">
        <v>0.10100000000000001</v>
      </c>
      <c r="AH480" s="1">
        <v>0.26600000000000001</v>
      </c>
      <c r="AI480" s="1">
        <v>0.16500000000000001</v>
      </c>
      <c r="AJ480" s="1">
        <v>0.10525445318226037</v>
      </c>
      <c r="AK480" s="1">
        <v>0.30461980979335235</v>
      </c>
      <c r="AL480" s="1">
        <v>0.19936535661109198</v>
      </c>
      <c r="AM480" s="1">
        <f>Table4[[#This Row],[Diff]]-Table4[[#This Row],[xDiff]]</f>
        <v>-3.4365356611091968E-2</v>
      </c>
    </row>
    <row r="481" spans="1:39" x14ac:dyDescent="0.25">
      <c r="A481" t="s">
        <v>196</v>
      </c>
      <c r="B481" t="s">
        <v>54</v>
      </c>
      <c r="C481">
        <v>39</v>
      </c>
      <c r="D481">
        <v>129</v>
      </c>
      <c r="E481">
        <v>141</v>
      </c>
      <c r="F481">
        <v>30</v>
      </c>
      <c r="G481">
        <v>14</v>
      </c>
      <c r="H481">
        <v>7</v>
      </c>
      <c r="I481">
        <v>1</v>
      </c>
      <c r="J481">
        <v>8</v>
      </c>
      <c r="K481">
        <v>14</v>
      </c>
      <c r="L481">
        <v>26</v>
      </c>
      <c r="M481">
        <v>7</v>
      </c>
      <c r="N481">
        <v>0</v>
      </c>
      <c r="O481">
        <v>27</v>
      </c>
      <c r="P481">
        <v>2</v>
      </c>
      <c r="Q481">
        <v>1</v>
      </c>
      <c r="R481">
        <v>0</v>
      </c>
      <c r="S481">
        <v>6</v>
      </c>
      <c r="T481">
        <v>1</v>
      </c>
      <c r="U481">
        <v>0</v>
      </c>
      <c r="V481">
        <v>0.23300000000000001</v>
      </c>
      <c r="W481">
        <v>0.32200000000000001</v>
      </c>
      <c r="X481" s="1">
        <v>0.42</v>
      </c>
      <c r="Y481" s="1">
        <v>0.70599999999999996</v>
      </c>
      <c r="Z481" s="1">
        <v>0.51800000000000002</v>
      </c>
      <c r="AA481" s="1">
        <v>0.59899999999999998</v>
      </c>
      <c r="AB481" s="1">
        <v>0.89200000000000002</v>
      </c>
      <c r="AC481" s="1">
        <v>0.73499999999999999</v>
      </c>
      <c r="AD481" s="1">
        <v>0.34300000000000003</v>
      </c>
      <c r="AE481" s="1">
        <v>0.63800000000000001</v>
      </c>
      <c r="AF481" s="1">
        <v>0.13700000000000001</v>
      </c>
      <c r="AG481" s="1">
        <v>0.05</v>
      </c>
      <c r="AH481" s="1">
        <v>0.191</v>
      </c>
      <c r="AI481" s="1">
        <v>0.14100000000000001</v>
      </c>
      <c r="AJ481" s="1">
        <v>5.8350032846879452E-2</v>
      </c>
      <c r="AK481" s="1">
        <v>0.23385747883374711</v>
      </c>
      <c r="AL481" s="1">
        <v>0.17550744598686766</v>
      </c>
      <c r="AM481" s="1">
        <f>Table4[[#This Row],[Diff]]-Table4[[#This Row],[xDiff]]</f>
        <v>-3.4507445986867641E-2</v>
      </c>
    </row>
    <row r="482" spans="1:39" x14ac:dyDescent="0.25">
      <c r="A482" t="s">
        <v>1713</v>
      </c>
      <c r="B482" t="s">
        <v>48</v>
      </c>
      <c r="C482">
        <v>35</v>
      </c>
      <c r="D482">
        <v>126</v>
      </c>
      <c r="E482">
        <v>140</v>
      </c>
      <c r="F482">
        <v>42</v>
      </c>
      <c r="G482">
        <v>32</v>
      </c>
      <c r="H482">
        <v>5</v>
      </c>
      <c r="I482">
        <v>0</v>
      </c>
      <c r="J482">
        <v>5</v>
      </c>
      <c r="K482">
        <v>12</v>
      </c>
      <c r="L482">
        <v>23</v>
      </c>
      <c r="M482">
        <v>11</v>
      </c>
      <c r="N482">
        <v>0</v>
      </c>
      <c r="O482">
        <v>30</v>
      </c>
      <c r="P482">
        <v>1</v>
      </c>
      <c r="Q482">
        <v>2</v>
      </c>
      <c r="R482">
        <v>0</v>
      </c>
      <c r="S482">
        <v>2</v>
      </c>
      <c r="T482">
        <v>0</v>
      </c>
      <c r="U482">
        <v>1</v>
      </c>
      <c r="V482">
        <v>0.33300000000000002</v>
      </c>
      <c r="W482">
        <v>0.377</v>
      </c>
      <c r="X482" s="1">
        <v>0.42</v>
      </c>
      <c r="Y482" s="1">
        <v>0.83099999999999996</v>
      </c>
      <c r="Z482" s="1">
        <v>0.58799999999999997</v>
      </c>
      <c r="AA482" s="1">
        <v>0.58899999999999997</v>
      </c>
      <c r="AB482" s="1">
        <v>0.82499999999999996</v>
      </c>
      <c r="AC482" s="1">
        <v>0.72499999999999998</v>
      </c>
      <c r="AD482" s="1">
        <v>0.41</v>
      </c>
      <c r="AE482" s="1">
        <v>0.64300000000000002</v>
      </c>
      <c r="AF482" s="1">
        <v>0.16200000000000001</v>
      </c>
      <c r="AG482" s="1">
        <v>7.9000000000000001E-2</v>
      </c>
      <c r="AH482" s="1">
        <v>0.214</v>
      </c>
      <c r="AI482" s="1">
        <v>0.13500000000000001</v>
      </c>
      <c r="AJ482" s="1">
        <v>3.9022229886100303E-2</v>
      </c>
      <c r="AK482" s="1">
        <v>0.20973485538061196</v>
      </c>
      <c r="AL482" s="1">
        <v>0.17071262549451166</v>
      </c>
      <c r="AM482" s="1">
        <f>Table4[[#This Row],[Diff]]-Table4[[#This Row],[xDiff]]</f>
        <v>-3.5712625494511652E-2</v>
      </c>
    </row>
    <row r="483" spans="1:39" x14ac:dyDescent="0.25">
      <c r="A483" t="s">
        <v>267</v>
      </c>
      <c r="B483" t="s">
        <v>50</v>
      </c>
      <c r="C483">
        <v>34</v>
      </c>
      <c r="D483">
        <v>117</v>
      </c>
      <c r="E483">
        <v>128</v>
      </c>
      <c r="F483">
        <v>20</v>
      </c>
      <c r="G483">
        <v>12</v>
      </c>
      <c r="H483">
        <v>5</v>
      </c>
      <c r="I483">
        <v>0</v>
      </c>
      <c r="J483">
        <v>3</v>
      </c>
      <c r="K483">
        <v>10</v>
      </c>
      <c r="L483">
        <v>9</v>
      </c>
      <c r="M483">
        <v>11</v>
      </c>
      <c r="N483">
        <v>0</v>
      </c>
      <c r="O483">
        <v>37</v>
      </c>
      <c r="P483">
        <v>0</v>
      </c>
      <c r="Q483">
        <v>0</v>
      </c>
      <c r="R483">
        <v>0</v>
      </c>
      <c r="S483">
        <v>1</v>
      </c>
      <c r="T483">
        <v>4</v>
      </c>
      <c r="U483">
        <v>0</v>
      </c>
      <c r="V483">
        <v>0.17100000000000001</v>
      </c>
      <c r="W483">
        <v>0.23799999999999999</v>
      </c>
      <c r="X483" s="1">
        <v>0.30199999999999999</v>
      </c>
      <c r="Y483" s="1">
        <v>0.627</v>
      </c>
      <c r="Z483" s="1">
        <v>0.44600000000000001</v>
      </c>
      <c r="AA483" s="1">
        <v>0.46400000000000002</v>
      </c>
      <c r="AB483" s="1">
        <v>0.77500000000000002</v>
      </c>
      <c r="AC483" s="1">
        <v>0.65800000000000003</v>
      </c>
      <c r="AD483" s="1">
        <v>0.442</v>
      </c>
      <c r="AE483" s="1">
        <v>0.51600000000000001</v>
      </c>
      <c r="AF483" s="1">
        <v>0.153</v>
      </c>
      <c r="AG483" s="1">
        <v>8.5999999999999993E-2</v>
      </c>
      <c r="AH483" s="1">
        <v>0.28899999999999998</v>
      </c>
      <c r="AI483" s="1">
        <v>0.20299999999999999</v>
      </c>
      <c r="AJ483" s="1">
        <v>8.8515331745589995E-2</v>
      </c>
      <c r="AK483" s="1">
        <v>0.32730872320379811</v>
      </c>
      <c r="AL483" s="1">
        <v>0.2387933914582081</v>
      </c>
      <c r="AM483" s="1">
        <f>Table4[[#This Row],[Diff]]-Table4[[#This Row],[xDiff]]</f>
        <v>-3.5793391458208118E-2</v>
      </c>
    </row>
    <row r="484" spans="1:39" x14ac:dyDescent="0.25">
      <c r="A484" t="s">
        <v>296</v>
      </c>
      <c r="B484" t="s">
        <v>81</v>
      </c>
      <c r="C484">
        <v>57</v>
      </c>
      <c r="D484">
        <v>210</v>
      </c>
      <c r="E484">
        <v>231</v>
      </c>
      <c r="F484">
        <v>54</v>
      </c>
      <c r="G484">
        <v>34</v>
      </c>
      <c r="H484">
        <v>7</v>
      </c>
      <c r="I484">
        <v>0</v>
      </c>
      <c r="J484">
        <v>13</v>
      </c>
      <c r="K484">
        <v>31</v>
      </c>
      <c r="L484">
        <v>42</v>
      </c>
      <c r="M484">
        <v>19</v>
      </c>
      <c r="N484">
        <v>2</v>
      </c>
      <c r="O484">
        <v>34</v>
      </c>
      <c r="P484">
        <v>0</v>
      </c>
      <c r="Q484">
        <v>2</v>
      </c>
      <c r="R484">
        <v>0</v>
      </c>
      <c r="S484">
        <v>3</v>
      </c>
      <c r="T484">
        <v>3</v>
      </c>
      <c r="U484">
        <v>1</v>
      </c>
      <c r="V484">
        <v>0.25700000000000001</v>
      </c>
      <c r="W484">
        <v>0.33300000000000002</v>
      </c>
      <c r="X484" s="1">
        <v>0.42599999999999999</v>
      </c>
      <c r="Y484" s="1">
        <v>0.69</v>
      </c>
      <c r="Z484" s="1">
        <v>0.51700000000000002</v>
      </c>
      <c r="AA484" s="1">
        <v>0.72</v>
      </c>
      <c r="AB484" s="1">
        <v>0.878</v>
      </c>
      <c r="AC484" s="1">
        <v>0.79200000000000004</v>
      </c>
      <c r="AD484" s="1">
        <v>0.34300000000000003</v>
      </c>
      <c r="AE484" s="1">
        <v>0.57599999999999996</v>
      </c>
      <c r="AF484" s="1">
        <v>0.107</v>
      </c>
      <c r="AG484" s="1">
        <v>8.2000000000000003E-2</v>
      </c>
      <c r="AH484" s="1">
        <v>0.14699999999999999</v>
      </c>
      <c r="AI484" s="1">
        <v>6.4999999999999988E-2</v>
      </c>
      <c r="AJ484" s="1">
        <v>7.7038546342527547E-2</v>
      </c>
      <c r="AK484" s="1">
        <v>0.17790310144975952</v>
      </c>
      <c r="AL484" s="1">
        <v>0.10086455510723197</v>
      </c>
      <c r="AM484" s="1">
        <f>Table4[[#This Row],[Diff]]-Table4[[#This Row],[xDiff]]</f>
        <v>-3.586455510723198E-2</v>
      </c>
    </row>
    <row r="485" spans="1:39" x14ac:dyDescent="0.25">
      <c r="A485" t="s">
        <v>108</v>
      </c>
      <c r="B485" t="s">
        <v>90</v>
      </c>
      <c r="C485">
        <v>59</v>
      </c>
      <c r="D485">
        <v>221</v>
      </c>
      <c r="E485">
        <v>247</v>
      </c>
      <c r="F485">
        <v>67</v>
      </c>
      <c r="G485">
        <v>48</v>
      </c>
      <c r="H485">
        <v>12</v>
      </c>
      <c r="I485">
        <v>1</v>
      </c>
      <c r="J485">
        <v>6</v>
      </c>
      <c r="K485">
        <v>31</v>
      </c>
      <c r="L485">
        <v>42</v>
      </c>
      <c r="M485">
        <v>19</v>
      </c>
      <c r="N485">
        <v>4</v>
      </c>
      <c r="O485">
        <v>44</v>
      </c>
      <c r="P485">
        <v>2</v>
      </c>
      <c r="Q485">
        <v>5</v>
      </c>
      <c r="R485">
        <v>0</v>
      </c>
      <c r="S485">
        <v>4</v>
      </c>
      <c r="T485">
        <v>2</v>
      </c>
      <c r="U485">
        <v>1</v>
      </c>
      <c r="V485">
        <v>0.30299999999999999</v>
      </c>
      <c r="W485">
        <v>0.34</v>
      </c>
      <c r="X485" s="1">
        <v>0.33700000000000002</v>
      </c>
      <c r="Y485" s="1">
        <v>0.70699999999999996</v>
      </c>
      <c r="Z485" s="1">
        <v>0.499</v>
      </c>
      <c r="AA485" s="1">
        <v>0.65100000000000002</v>
      </c>
      <c r="AB485" s="1">
        <v>0.875</v>
      </c>
      <c r="AC485" s="1">
        <v>0.79</v>
      </c>
      <c r="AD485" s="1">
        <v>0.437</v>
      </c>
      <c r="AE485" s="1">
        <v>0.64400000000000002</v>
      </c>
      <c r="AF485" s="1">
        <v>0.105</v>
      </c>
      <c r="AG485" s="1">
        <v>7.6999999999999999E-2</v>
      </c>
      <c r="AH485" s="1">
        <v>0.17799999999999999</v>
      </c>
      <c r="AI485" s="1">
        <v>0.10099999999999999</v>
      </c>
      <c r="AJ485" s="1">
        <v>5.9478654111978162E-2</v>
      </c>
      <c r="AK485" s="1">
        <v>0.19649509706418358</v>
      </c>
      <c r="AL485" s="1">
        <v>0.13701644295220541</v>
      </c>
      <c r="AM485" s="1">
        <f>Table4[[#This Row],[Diff]]-Table4[[#This Row],[xDiff]]</f>
        <v>-3.6016442952205421E-2</v>
      </c>
    </row>
    <row r="486" spans="1:39" x14ac:dyDescent="0.25">
      <c r="A486" t="s">
        <v>376</v>
      </c>
      <c r="B486" t="s">
        <v>110</v>
      </c>
      <c r="C486">
        <v>44</v>
      </c>
      <c r="D486">
        <v>165</v>
      </c>
      <c r="E486">
        <v>184</v>
      </c>
      <c r="F486">
        <v>53</v>
      </c>
      <c r="G486">
        <v>36</v>
      </c>
      <c r="H486">
        <v>8</v>
      </c>
      <c r="I486">
        <v>0</v>
      </c>
      <c r="J486">
        <v>9</v>
      </c>
      <c r="K486">
        <v>19</v>
      </c>
      <c r="L486">
        <v>34</v>
      </c>
      <c r="M486">
        <v>16</v>
      </c>
      <c r="N486">
        <v>0</v>
      </c>
      <c r="O486">
        <v>50</v>
      </c>
      <c r="P486">
        <v>2</v>
      </c>
      <c r="Q486">
        <v>1</v>
      </c>
      <c r="R486">
        <v>0</v>
      </c>
      <c r="S486">
        <v>8</v>
      </c>
      <c r="T486">
        <v>1</v>
      </c>
      <c r="U486">
        <v>0</v>
      </c>
      <c r="V486">
        <v>0.32100000000000001</v>
      </c>
      <c r="W486">
        <v>0.39200000000000002</v>
      </c>
      <c r="X486" s="1">
        <v>0.35399999999999998</v>
      </c>
      <c r="Y486" s="1">
        <v>0.69099999999999995</v>
      </c>
      <c r="Z486" s="1">
        <v>0.503</v>
      </c>
      <c r="AA486" s="1">
        <v>0.54500000000000004</v>
      </c>
      <c r="AB486" s="1">
        <v>0.82499999999999996</v>
      </c>
      <c r="AC486" s="1">
        <v>0.71499999999999997</v>
      </c>
      <c r="AD486" s="1">
        <v>0.441</v>
      </c>
      <c r="AE486" s="1">
        <v>0.67900000000000005</v>
      </c>
      <c r="AF486" s="1">
        <v>0.14299999999999999</v>
      </c>
      <c r="AG486" s="1">
        <v>8.6999999999999994E-2</v>
      </c>
      <c r="AH486" s="1">
        <v>0.27200000000000002</v>
      </c>
      <c r="AI486" s="1">
        <v>0.18500000000000003</v>
      </c>
      <c r="AJ486" s="1">
        <v>4.9796010398839338E-2</v>
      </c>
      <c r="AK486" s="1">
        <v>0.2718916967903357</v>
      </c>
      <c r="AL486" s="1">
        <v>0.22209568639149635</v>
      </c>
      <c r="AM486" s="1">
        <f>Table4[[#This Row],[Diff]]-Table4[[#This Row],[xDiff]]</f>
        <v>-3.7095686391496324E-2</v>
      </c>
    </row>
    <row r="487" spans="1:39" x14ac:dyDescent="0.25">
      <c r="A487" t="s">
        <v>154</v>
      </c>
      <c r="B487" t="s">
        <v>110</v>
      </c>
      <c r="C487">
        <v>46</v>
      </c>
      <c r="D487">
        <v>160</v>
      </c>
      <c r="E487">
        <v>202</v>
      </c>
      <c r="F487">
        <v>40</v>
      </c>
      <c r="G487">
        <v>15</v>
      </c>
      <c r="H487">
        <v>11</v>
      </c>
      <c r="I487">
        <v>0</v>
      </c>
      <c r="J487">
        <v>14</v>
      </c>
      <c r="K487">
        <v>46</v>
      </c>
      <c r="L487">
        <v>29</v>
      </c>
      <c r="M487">
        <v>38</v>
      </c>
      <c r="N487">
        <v>2</v>
      </c>
      <c r="O487">
        <v>60</v>
      </c>
      <c r="P487">
        <v>4</v>
      </c>
      <c r="Q487">
        <v>0</v>
      </c>
      <c r="R487">
        <v>0</v>
      </c>
      <c r="S487">
        <v>3</v>
      </c>
      <c r="T487">
        <v>8</v>
      </c>
      <c r="U487">
        <v>1</v>
      </c>
      <c r="V487">
        <v>0.25</v>
      </c>
      <c r="W487">
        <v>0.41299999999999998</v>
      </c>
      <c r="X487" s="1">
        <v>0.23499999999999999</v>
      </c>
      <c r="Y487" s="1">
        <v>0.65700000000000003</v>
      </c>
      <c r="Z487" s="1">
        <v>0.40500000000000003</v>
      </c>
      <c r="AA487" s="1">
        <v>0.65</v>
      </c>
      <c r="AB487" s="1">
        <v>0.746</v>
      </c>
      <c r="AC487" s="1">
        <v>0.71299999999999997</v>
      </c>
      <c r="AD487" s="1">
        <v>0.40300000000000002</v>
      </c>
      <c r="AE487" s="1">
        <v>0.56399999999999995</v>
      </c>
      <c r="AF487" s="1">
        <v>0.11600000000000001</v>
      </c>
      <c r="AG487" s="1">
        <v>0.188</v>
      </c>
      <c r="AH487" s="1">
        <v>0.29699999999999999</v>
      </c>
      <c r="AI487" s="1">
        <v>0.10899999999999999</v>
      </c>
      <c r="AJ487" s="1">
        <v>0.14030192002599617</v>
      </c>
      <c r="AK487" s="1">
        <v>0.28702166834729159</v>
      </c>
      <c r="AL487" s="1">
        <v>0.14671974832129542</v>
      </c>
      <c r="AM487" s="1">
        <f>Table4[[#This Row],[Diff]]-Table4[[#This Row],[xDiff]]</f>
        <v>-3.7719748321295432E-2</v>
      </c>
    </row>
    <row r="488" spans="1:39" x14ac:dyDescent="0.25">
      <c r="A488" t="s">
        <v>239</v>
      </c>
      <c r="B488" t="s">
        <v>36</v>
      </c>
      <c r="C488">
        <v>34</v>
      </c>
      <c r="D488">
        <v>114</v>
      </c>
      <c r="E488">
        <v>138</v>
      </c>
      <c r="F488">
        <v>35</v>
      </c>
      <c r="G488">
        <v>30</v>
      </c>
      <c r="H488">
        <v>3</v>
      </c>
      <c r="I488">
        <v>0</v>
      </c>
      <c r="J488">
        <v>2</v>
      </c>
      <c r="K488">
        <v>16</v>
      </c>
      <c r="L488">
        <v>11</v>
      </c>
      <c r="M488">
        <v>23</v>
      </c>
      <c r="N488">
        <v>1</v>
      </c>
      <c r="O488">
        <v>17</v>
      </c>
      <c r="P488">
        <v>1</v>
      </c>
      <c r="Q488">
        <v>0</v>
      </c>
      <c r="R488">
        <v>0</v>
      </c>
      <c r="S488">
        <v>6</v>
      </c>
      <c r="T488">
        <v>0</v>
      </c>
      <c r="U488">
        <v>0</v>
      </c>
      <c r="V488">
        <v>0.307</v>
      </c>
      <c r="W488">
        <v>0.36699999999999999</v>
      </c>
      <c r="X488" s="1">
        <v>0.223</v>
      </c>
      <c r="Y488" s="1">
        <v>0.57899999999999996</v>
      </c>
      <c r="Z488" s="1">
        <v>0.35599999999999998</v>
      </c>
      <c r="AA488" s="1">
        <v>0.8</v>
      </c>
      <c r="AB488" s="1">
        <v>0.88700000000000001</v>
      </c>
      <c r="AC488" s="1">
        <v>0.85299999999999998</v>
      </c>
      <c r="AD488" s="1">
        <v>0.373</v>
      </c>
      <c r="AE488" s="1">
        <v>0.57199999999999995</v>
      </c>
      <c r="AF488" s="1">
        <v>5.1999999999999998E-2</v>
      </c>
      <c r="AG488" s="1">
        <v>0.16700000000000001</v>
      </c>
      <c r="AH488" s="1">
        <v>0.123</v>
      </c>
      <c r="AI488" s="1">
        <v>-4.4000000000000011E-2</v>
      </c>
      <c r="AJ488" s="1">
        <v>0.15881516371424526</v>
      </c>
      <c r="AK488" s="1">
        <v>0.15260365246367583</v>
      </c>
      <c r="AL488" s="1">
        <v>-6.2115112505694292E-3</v>
      </c>
      <c r="AM488" s="1">
        <f>Table4[[#This Row],[Diff]]-Table4[[#This Row],[xDiff]]</f>
        <v>-3.7788488749430582E-2</v>
      </c>
    </row>
    <row r="489" spans="1:39" x14ac:dyDescent="0.25">
      <c r="A489" t="s">
        <v>671</v>
      </c>
      <c r="B489" t="s">
        <v>64</v>
      </c>
      <c r="C489">
        <v>4</v>
      </c>
      <c r="D489">
        <v>5</v>
      </c>
      <c r="E489">
        <v>5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>
        <v>0</v>
      </c>
      <c r="X489" s="1">
        <v>0.58299999999999996</v>
      </c>
      <c r="Y489" s="1">
        <v>0.85699999999999998</v>
      </c>
      <c r="Z489" s="1">
        <v>0.68400000000000005</v>
      </c>
      <c r="AA489" s="1">
        <v>0.71399999999999997</v>
      </c>
      <c r="AB489" s="1">
        <v>0.5</v>
      </c>
      <c r="AC489" s="1">
        <v>0.61499999999999999</v>
      </c>
      <c r="AD489" s="1">
        <v>0.36799999999999999</v>
      </c>
      <c r="AE489" s="1">
        <v>0.8</v>
      </c>
      <c r="AF489" s="1">
        <v>0.26300000000000001</v>
      </c>
      <c r="AG489" s="1">
        <v>0</v>
      </c>
      <c r="AH489" s="1">
        <v>0.2</v>
      </c>
      <c r="AI489" s="1">
        <v>0.2</v>
      </c>
      <c r="AJ489" s="1">
        <v>4.7165359148068173E-2</v>
      </c>
      <c r="AK489" s="1">
        <v>0.28538518351994391</v>
      </c>
      <c r="AL489" s="1">
        <v>0.23821982437187572</v>
      </c>
      <c r="AM489" s="1">
        <f>Table4[[#This Row],[Diff]]-Table4[[#This Row],[xDiff]]</f>
        <v>-3.821982437187571E-2</v>
      </c>
    </row>
    <row r="490" spans="1:39" x14ac:dyDescent="0.25">
      <c r="A490" t="s">
        <v>485</v>
      </c>
      <c r="B490" t="s">
        <v>68</v>
      </c>
      <c r="C490">
        <v>30</v>
      </c>
      <c r="D490">
        <v>118</v>
      </c>
      <c r="E490">
        <v>127</v>
      </c>
      <c r="F490">
        <v>35</v>
      </c>
      <c r="G490">
        <v>28</v>
      </c>
      <c r="H490">
        <v>7</v>
      </c>
      <c r="I490">
        <v>0</v>
      </c>
      <c r="J490">
        <v>0</v>
      </c>
      <c r="K490">
        <v>19</v>
      </c>
      <c r="L490">
        <v>10</v>
      </c>
      <c r="M490">
        <v>8</v>
      </c>
      <c r="N490">
        <v>0</v>
      </c>
      <c r="O490">
        <v>16</v>
      </c>
      <c r="P490">
        <v>1</v>
      </c>
      <c r="Q490">
        <v>0</v>
      </c>
      <c r="R490">
        <v>0</v>
      </c>
      <c r="S490">
        <v>5</v>
      </c>
      <c r="T490">
        <v>2</v>
      </c>
      <c r="U490">
        <v>0</v>
      </c>
      <c r="V490">
        <v>0.29699999999999999</v>
      </c>
      <c r="W490">
        <v>0.313</v>
      </c>
      <c r="X490" s="1">
        <v>0.318</v>
      </c>
      <c r="Y490" s="1">
        <v>0.64500000000000002</v>
      </c>
      <c r="Z490" s="1">
        <v>0.46700000000000003</v>
      </c>
      <c r="AA490" s="1">
        <v>0.76600000000000001</v>
      </c>
      <c r="AB490" s="1">
        <v>0.90800000000000003</v>
      </c>
      <c r="AC490" s="1">
        <v>0.85599999999999998</v>
      </c>
      <c r="AD490" s="1">
        <v>0.45600000000000002</v>
      </c>
      <c r="AE490" s="1">
        <v>0.66900000000000004</v>
      </c>
      <c r="AF490" s="1">
        <v>6.7000000000000004E-2</v>
      </c>
      <c r="AG490" s="1">
        <v>6.3E-2</v>
      </c>
      <c r="AH490" s="1">
        <v>0.126</v>
      </c>
      <c r="AI490" s="1">
        <v>6.3E-2</v>
      </c>
      <c r="AJ490" s="1">
        <v>5.6159086252472096E-2</v>
      </c>
      <c r="AK490" s="1">
        <v>0.15799597368801904</v>
      </c>
      <c r="AL490" s="1">
        <v>0.10183688743554695</v>
      </c>
      <c r="AM490" s="1">
        <f>Table4[[#This Row],[Diff]]-Table4[[#This Row],[xDiff]]</f>
        <v>-3.8836887435546946E-2</v>
      </c>
    </row>
    <row r="491" spans="1:39" x14ac:dyDescent="0.25">
      <c r="A491" t="s">
        <v>1802</v>
      </c>
      <c r="B491" t="s">
        <v>165</v>
      </c>
      <c r="C491">
        <v>3</v>
      </c>
      <c r="D491">
        <v>8</v>
      </c>
      <c r="E491">
        <v>9</v>
      </c>
      <c r="F491">
        <v>4</v>
      </c>
      <c r="G491">
        <v>3</v>
      </c>
      <c r="H491">
        <v>0</v>
      </c>
      <c r="I491">
        <v>0</v>
      </c>
      <c r="J491">
        <v>1</v>
      </c>
      <c r="K491">
        <v>3</v>
      </c>
      <c r="L491">
        <v>3</v>
      </c>
      <c r="M491">
        <v>1</v>
      </c>
      <c r="N491">
        <v>0</v>
      </c>
      <c r="O491">
        <v>2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0.5</v>
      </c>
      <c r="W491">
        <v>0.59199999999999997</v>
      </c>
      <c r="X491" s="1">
        <v>0.45500000000000002</v>
      </c>
      <c r="Y491" s="1">
        <v>0.8</v>
      </c>
      <c r="Z491" s="1">
        <v>0.56299999999999994</v>
      </c>
      <c r="AA491" s="1">
        <v>0.5</v>
      </c>
      <c r="AB491" s="1">
        <v>1</v>
      </c>
      <c r="AC491" s="1">
        <v>0.72199999999999998</v>
      </c>
      <c r="AD491" s="1">
        <v>0.313</v>
      </c>
      <c r="AE491" s="1">
        <v>0.44400000000000001</v>
      </c>
      <c r="AF491" s="1">
        <v>0.152</v>
      </c>
      <c r="AG491" s="1">
        <v>0.111</v>
      </c>
      <c r="AH491" s="1">
        <v>0.222</v>
      </c>
      <c r="AI491" s="1">
        <v>0.111</v>
      </c>
      <c r="AJ491" s="1">
        <v>3.9101142128745846E-2</v>
      </c>
      <c r="AK491" s="1">
        <v>0.19013771730492257</v>
      </c>
      <c r="AL491" s="1">
        <v>0.15103657517617672</v>
      </c>
      <c r="AM491" s="1">
        <f>Table4[[#This Row],[Diff]]-Table4[[#This Row],[xDiff]]</f>
        <v>-4.0036575176176717E-2</v>
      </c>
    </row>
    <row r="492" spans="1:39" x14ac:dyDescent="0.25">
      <c r="A492" t="s">
        <v>403</v>
      </c>
      <c r="B492" t="s">
        <v>163</v>
      </c>
      <c r="C492">
        <v>51</v>
      </c>
      <c r="D492">
        <v>188</v>
      </c>
      <c r="E492">
        <v>216</v>
      </c>
      <c r="F492">
        <v>52</v>
      </c>
      <c r="G492">
        <v>34</v>
      </c>
      <c r="H492">
        <v>10</v>
      </c>
      <c r="I492">
        <v>0</v>
      </c>
      <c r="J492">
        <v>8</v>
      </c>
      <c r="K492">
        <v>31</v>
      </c>
      <c r="L492">
        <v>34</v>
      </c>
      <c r="M492">
        <v>23</v>
      </c>
      <c r="N492">
        <v>0</v>
      </c>
      <c r="O492">
        <v>40</v>
      </c>
      <c r="P492">
        <v>1</v>
      </c>
      <c r="Q492">
        <v>4</v>
      </c>
      <c r="R492">
        <v>0</v>
      </c>
      <c r="S492">
        <v>5</v>
      </c>
      <c r="T492">
        <v>0</v>
      </c>
      <c r="U492">
        <v>1</v>
      </c>
      <c r="V492">
        <v>0.27700000000000002</v>
      </c>
      <c r="W492">
        <v>0.34699999999999998</v>
      </c>
      <c r="X492" s="1">
        <v>0.36</v>
      </c>
      <c r="Y492" s="1">
        <v>0.63600000000000001</v>
      </c>
      <c r="Z492" s="1">
        <v>0.47399999999999998</v>
      </c>
      <c r="AA492" s="1">
        <v>0.66700000000000004</v>
      </c>
      <c r="AB492" s="1">
        <v>0.90500000000000003</v>
      </c>
      <c r="AC492" s="1">
        <v>0.79900000000000004</v>
      </c>
      <c r="AD492" s="1">
        <v>0.41299999999999998</v>
      </c>
      <c r="AE492" s="1">
        <v>0.55100000000000005</v>
      </c>
      <c r="AF492" s="1">
        <v>9.5000000000000001E-2</v>
      </c>
      <c r="AG492" s="1">
        <v>0.106</v>
      </c>
      <c r="AH492" s="1">
        <v>0.185</v>
      </c>
      <c r="AI492" s="1">
        <v>7.9000000000000001E-2</v>
      </c>
      <c r="AJ492" s="1">
        <v>6.7524881013145743E-2</v>
      </c>
      <c r="AK492" s="1">
        <v>0.18708167535719694</v>
      </c>
      <c r="AL492" s="1">
        <v>0.1195567943440512</v>
      </c>
      <c r="AM492" s="1">
        <f>Table4[[#This Row],[Diff]]-Table4[[#This Row],[xDiff]]</f>
        <v>-4.0556794344051197E-2</v>
      </c>
    </row>
    <row r="493" spans="1:39" x14ac:dyDescent="0.25">
      <c r="A493" t="s">
        <v>265</v>
      </c>
      <c r="B493" t="s">
        <v>64</v>
      </c>
      <c r="C493">
        <v>25</v>
      </c>
      <c r="D493">
        <v>61</v>
      </c>
      <c r="E493">
        <v>75</v>
      </c>
      <c r="F493">
        <v>12</v>
      </c>
      <c r="G493">
        <v>6</v>
      </c>
      <c r="H493">
        <v>1</v>
      </c>
      <c r="I493">
        <v>0</v>
      </c>
      <c r="J493">
        <v>5</v>
      </c>
      <c r="K493">
        <v>9</v>
      </c>
      <c r="L493">
        <v>8</v>
      </c>
      <c r="M493">
        <v>9</v>
      </c>
      <c r="N493">
        <v>0</v>
      </c>
      <c r="O493">
        <v>21</v>
      </c>
      <c r="P493">
        <v>5</v>
      </c>
      <c r="Q493">
        <v>0</v>
      </c>
      <c r="R493">
        <v>0</v>
      </c>
      <c r="S493">
        <v>4</v>
      </c>
      <c r="T493">
        <v>1</v>
      </c>
      <c r="U493">
        <v>1</v>
      </c>
      <c r="V493">
        <v>0.19700000000000001</v>
      </c>
      <c r="W493">
        <v>0.35099999999999998</v>
      </c>
      <c r="X493" s="1">
        <v>0.32</v>
      </c>
      <c r="Y493" s="1">
        <v>0.69</v>
      </c>
      <c r="Z493" s="1">
        <v>0.47699999999999998</v>
      </c>
      <c r="AA493" s="1">
        <v>0.57099999999999995</v>
      </c>
      <c r="AB493" s="1">
        <v>0.77500000000000002</v>
      </c>
      <c r="AC493" s="1">
        <v>0.69699999999999995</v>
      </c>
      <c r="AD493" s="1">
        <v>0.42399999999999999</v>
      </c>
      <c r="AE493" s="1">
        <v>0.6</v>
      </c>
      <c r="AF493" s="1">
        <v>0.14499999999999999</v>
      </c>
      <c r="AG493" s="1">
        <v>0.12</v>
      </c>
      <c r="AH493" s="1">
        <v>0.28000000000000003</v>
      </c>
      <c r="AI493" s="1">
        <v>0.16000000000000003</v>
      </c>
      <c r="AJ493" s="1">
        <v>8.3128014472698519E-2</v>
      </c>
      <c r="AK493" s="1">
        <v>0.28452843404759431</v>
      </c>
      <c r="AL493" s="1">
        <v>0.20140041957489579</v>
      </c>
      <c r="AM493" s="1">
        <f>Table4[[#This Row],[Diff]]-Table4[[#This Row],[xDiff]]</f>
        <v>-4.1400419574895764E-2</v>
      </c>
    </row>
    <row r="494" spans="1:39" x14ac:dyDescent="0.25">
      <c r="A494" t="s">
        <v>181</v>
      </c>
      <c r="B494" t="s">
        <v>120</v>
      </c>
      <c r="C494">
        <v>42</v>
      </c>
      <c r="D494">
        <v>136</v>
      </c>
      <c r="E494">
        <v>160</v>
      </c>
      <c r="F494">
        <v>33</v>
      </c>
      <c r="G494">
        <v>22</v>
      </c>
      <c r="H494">
        <v>8</v>
      </c>
      <c r="I494">
        <v>0</v>
      </c>
      <c r="J494">
        <v>3</v>
      </c>
      <c r="K494">
        <v>17</v>
      </c>
      <c r="L494">
        <v>16</v>
      </c>
      <c r="M494">
        <v>22</v>
      </c>
      <c r="N494">
        <v>0</v>
      </c>
      <c r="O494">
        <v>28</v>
      </c>
      <c r="P494">
        <v>2</v>
      </c>
      <c r="Q494">
        <v>0</v>
      </c>
      <c r="R494">
        <v>0</v>
      </c>
      <c r="S494">
        <v>5</v>
      </c>
      <c r="T494">
        <v>1</v>
      </c>
      <c r="U494">
        <v>0</v>
      </c>
      <c r="V494">
        <v>0.24299999999999999</v>
      </c>
      <c r="W494">
        <v>0.32600000000000001</v>
      </c>
      <c r="X494" s="1">
        <v>0.25600000000000001</v>
      </c>
      <c r="Y494" s="1">
        <v>0.68100000000000005</v>
      </c>
      <c r="Z494" s="1">
        <v>0.41899999999999998</v>
      </c>
      <c r="AA494" s="1">
        <v>0.63200000000000001</v>
      </c>
      <c r="AB494" s="1">
        <v>0.81699999999999995</v>
      </c>
      <c r="AC494" s="1">
        <v>0.747</v>
      </c>
      <c r="AD494" s="1">
        <v>0.38300000000000001</v>
      </c>
      <c r="AE494" s="1">
        <v>0.52500000000000002</v>
      </c>
      <c r="AF494" s="1">
        <v>0.106</v>
      </c>
      <c r="AG494" s="1">
        <v>0.13800000000000001</v>
      </c>
      <c r="AH494" s="1">
        <v>0.17499999999999999</v>
      </c>
      <c r="AI494" s="1">
        <v>3.6999999999999977E-2</v>
      </c>
      <c r="AJ494" s="1">
        <v>0.14751689582187011</v>
      </c>
      <c r="AK494" s="1">
        <v>0.2260275099220595</v>
      </c>
      <c r="AL494" s="1">
        <v>7.8510614100189391E-2</v>
      </c>
      <c r="AM494" s="1">
        <f>Table4[[#This Row],[Diff]]-Table4[[#This Row],[xDiff]]</f>
        <v>-4.1510614100189414E-2</v>
      </c>
    </row>
    <row r="495" spans="1:39" x14ac:dyDescent="0.25">
      <c r="A495" t="s">
        <v>597</v>
      </c>
      <c r="B495" t="s">
        <v>54</v>
      </c>
      <c r="C495">
        <v>26</v>
      </c>
      <c r="D495">
        <v>45</v>
      </c>
      <c r="E495">
        <v>61</v>
      </c>
      <c r="F495">
        <v>9</v>
      </c>
      <c r="G495">
        <v>6</v>
      </c>
      <c r="H495">
        <v>1</v>
      </c>
      <c r="I495">
        <v>0</v>
      </c>
      <c r="J495">
        <v>2</v>
      </c>
      <c r="K495">
        <v>6</v>
      </c>
      <c r="L495">
        <v>5</v>
      </c>
      <c r="M495">
        <v>15</v>
      </c>
      <c r="N495">
        <v>0</v>
      </c>
      <c r="O495">
        <v>20</v>
      </c>
      <c r="P495">
        <v>0</v>
      </c>
      <c r="Q495">
        <v>1</v>
      </c>
      <c r="R495">
        <v>0</v>
      </c>
      <c r="S495">
        <v>0</v>
      </c>
      <c r="T495">
        <v>1</v>
      </c>
      <c r="U495">
        <v>0</v>
      </c>
      <c r="V495">
        <v>0.2</v>
      </c>
      <c r="W495">
        <v>0.34399999999999997</v>
      </c>
      <c r="X495" s="1">
        <v>0.192</v>
      </c>
      <c r="Y495" s="1">
        <v>0.64300000000000002</v>
      </c>
      <c r="Z495" s="1">
        <v>0.373</v>
      </c>
      <c r="AA495" s="1">
        <v>0.36399999999999999</v>
      </c>
      <c r="AB495" s="1">
        <v>0.81100000000000005</v>
      </c>
      <c r="AC495" s="1">
        <v>0.67300000000000004</v>
      </c>
      <c r="AD495" s="1">
        <v>0.40100000000000002</v>
      </c>
      <c r="AE495" s="1">
        <v>0.623</v>
      </c>
      <c r="AF495" s="1">
        <v>0.122</v>
      </c>
      <c r="AG495" s="1">
        <v>0.246</v>
      </c>
      <c r="AH495" s="1">
        <v>0.32800000000000001</v>
      </c>
      <c r="AI495" s="1">
        <v>8.2000000000000017E-2</v>
      </c>
      <c r="AJ495" s="1">
        <v>0.18686219573364887</v>
      </c>
      <c r="AK495" s="1">
        <v>0.31065198149038187</v>
      </c>
      <c r="AL495" s="1">
        <v>0.123789785756733</v>
      </c>
      <c r="AM495" s="1">
        <f>Table4[[#This Row],[Diff]]-Table4[[#This Row],[xDiff]]</f>
        <v>-4.1789785756732978E-2</v>
      </c>
    </row>
    <row r="496" spans="1:39" x14ac:dyDescent="0.25">
      <c r="A496" t="s">
        <v>432</v>
      </c>
      <c r="B496" t="s">
        <v>100</v>
      </c>
      <c r="C496">
        <v>56</v>
      </c>
      <c r="D496">
        <v>180</v>
      </c>
      <c r="E496">
        <v>202</v>
      </c>
      <c r="F496">
        <v>50</v>
      </c>
      <c r="G496">
        <v>37</v>
      </c>
      <c r="H496">
        <v>6</v>
      </c>
      <c r="I496">
        <v>0</v>
      </c>
      <c r="J496">
        <v>7</v>
      </c>
      <c r="K496">
        <v>28</v>
      </c>
      <c r="L496">
        <v>25</v>
      </c>
      <c r="M496">
        <v>15</v>
      </c>
      <c r="N496">
        <v>0</v>
      </c>
      <c r="O496">
        <v>28</v>
      </c>
      <c r="P496">
        <v>4</v>
      </c>
      <c r="Q496">
        <v>2</v>
      </c>
      <c r="R496">
        <v>1</v>
      </c>
      <c r="S496">
        <v>1</v>
      </c>
      <c r="T496">
        <v>7</v>
      </c>
      <c r="U496">
        <v>1</v>
      </c>
      <c r="V496">
        <v>0.27800000000000002</v>
      </c>
      <c r="W496">
        <v>0.33500000000000002</v>
      </c>
      <c r="X496" s="1">
        <v>0.315</v>
      </c>
      <c r="Y496" s="1">
        <v>0.67300000000000004</v>
      </c>
      <c r="Z496" s="1">
        <v>0.46800000000000003</v>
      </c>
      <c r="AA496" s="1">
        <v>0.72199999999999998</v>
      </c>
      <c r="AB496" s="1">
        <v>0.86699999999999999</v>
      </c>
      <c r="AC496" s="1">
        <v>0.81100000000000005</v>
      </c>
      <c r="AD496" s="1">
        <v>0.42799999999999999</v>
      </c>
      <c r="AE496" s="1">
        <v>0.61899999999999999</v>
      </c>
      <c r="AF496" s="1">
        <v>8.7999999999999995E-2</v>
      </c>
      <c r="AG496" s="1">
        <v>7.3999999999999996E-2</v>
      </c>
      <c r="AH496" s="1">
        <v>0.13900000000000001</v>
      </c>
      <c r="AI496" s="1">
        <v>6.5000000000000016E-2</v>
      </c>
      <c r="AJ496" s="1">
        <v>7.8217182335622637E-2</v>
      </c>
      <c r="AK496" s="1">
        <v>0.18552563649141904</v>
      </c>
      <c r="AL496" s="1">
        <v>0.1073084541557964</v>
      </c>
      <c r="AM496" s="1">
        <f>Table4[[#This Row],[Diff]]-Table4[[#This Row],[xDiff]]</f>
        <v>-4.2308454155796385E-2</v>
      </c>
    </row>
    <row r="497" spans="1:39" x14ac:dyDescent="0.25">
      <c r="A497" t="s">
        <v>229</v>
      </c>
      <c r="B497" t="s">
        <v>120</v>
      </c>
      <c r="C497">
        <v>49</v>
      </c>
      <c r="D497">
        <v>130</v>
      </c>
      <c r="E497">
        <v>158</v>
      </c>
      <c r="F497">
        <v>29</v>
      </c>
      <c r="G497">
        <v>18</v>
      </c>
      <c r="H497">
        <v>5</v>
      </c>
      <c r="I497">
        <v>1</v>
      </c>
      <c r="J497">
        <v>5</v>
      </c>
      <c r="K497">
        <v>20</v>
      </c>
      <c r="L497">
        <v>15</v>
      </c>
      <c r="M497">
        <v>26</v>
      </c>
      <c r="N497">
        <v>0</v>
      </c>
      <c r="O497">
        <v>35</v>
      </c>
      <c r="P497">
        <v>1</v>
      </c>
      <c r="Q497">
        <v>1</v>
      </c>
      <c r="R497">
        <v>0</v>
      </c>
      <c r="S497">
        <v>0</v>
      </c>
      <c r="T497">
        <v>3</v>
      </c>
      <c r="U497">
        <v>3</v>
      </c>
      <c r="V497">
        <v>0.223</v>
      </c>
      <c r="W497">
        <v>0.33200000000000002</v>
      </c>
      <c r="X497" s="1">
        <v>0.185</v>
      </c>
      <c r="Y497" s="1">
        <v>0.61099999999999999</v>
      </c>
      <c r="Z497" s="1">
        <v>0.371</v>
      </c>
      <c r="AA497" s="1">
        <v>0.58799999999999997</v>
      </c>
      <c r="AB497" s="1">
        <v>0.82799999999999996</v>
      </c>
      <c r="AC497" s="1">
        <v>0.76</v>
      </c>
      <c r="AD497" s="1">
        <v>0.436</v>
      </c>
      <c r="AE497" s="1">
        <v>0.53800000000000003</v>
      </c>
      <c r="AF497" s="1">
        <v>8.8999999999999996E-2</v>
      </c>
      <c r="AG497" s="1">
        <v>0.16500000000000001</v>
      </c>
      <c r="AH497" s="1">
        <v>0.222</v>
      </c>
      <c r="AI497" s="1">
        <v>5.6999999999999995E-2</v>
      </c>
      <c r="AJ497" s="1">
        <v>0.14506781797896601</v>
      </c>
      <c r="AK497" s="1">
        <v>0.24553146421970901</v>
      </c>
      <c r="AL497" s="1">
        <v>0.100463646240743</v>
      </c>
      <c r="AM497" s="1">
        <f>Table4[[#This Row],[Diff]]-Table4[[#This Row],[xDiff]]</f>
        <v>-4.3463646240743004E-2</v>
      </c>
    </row>
    <row r="498" spans="1:39" x14ac:dyDescent="0.25">
      <c r="A498" t="s">
        <v>455</v>
      </c>
      <c r="B498" t="s">
        <v>165</v>
      </c>
      <c r="C498">
        <v>60</v>
      </c>
      <c r="D498">
        <v>215</v>
      </c>
      <c r="E498">
        <v>237</v>
      </c>
      <c r="F498">
        <v>61</v>
      </c>
      <c r="G498">
        <v>39</v>
      </c>
      <c r="H498">
        <v>10</v>
      </c>
      <c r="I498">
        <v>2</v>
      </c>
      <c r="J498">
        <v>10</v>
      </c>
      <c r="K498">
        <v>34</v>
      </c>
      <c r="L498">
        <v>40</v>
      </c>
      <c r="M498">
        <v>15</v>
      </c>
      <c r="N498">
        <v>3</v>
      </c>
      <c r="O498">
        <v>28</v>
      </c>
      <c r="P498">
        <v>4</v>
      </c>
      <c r="Q498">
        <v>2</v>
      </c>
      <c r="R498">
        <v>1</v>
      </c>
      <c r="S498">
        <v>4</v>
      </c>
      <c r="T498">
        <v>3</v>
      </c>
      <c r="U498">
        <v>2</v>
      </c>
      <c r="V498">
        <v>0.28399999999999997</v>
      </c>
      <c r="W498">
        <v>0.34799999999999998</v>
      </c>
      <c r="X498" s="1">
        <v>0.371</v>
      </c>
      <c r="Y498" s="1">
        <v>0.745</v>
      </c>
      <c r="Z498" s="1">
        <v>0.53</v>
      </c>
      <c r="AA498" s="1">
        <v>0.70799999999999996</v>
      </c>
      <c r="AB498" s="1">
        <v>0.89500000000000002</v>
      </c>
      <c r="AC498" s="1">
        <v>0.82</v>
      </c>
      <c r="AD498" s="1">
        <v>0.42599999999999999</v>
      </c>
      <c r="AE498" s="1">
        <v>0.61599999999999999</v>
      </c>
      <c r="AF498" s="1">
        <v>9.5000000000000001E-2</v>
      </c>
      <c r="AG498" s="1">
        <v>6.3E-2</v>
      </c>
      <c r="AH498" s="1">
        <v>0.11799999999999999</v>
      </c>
      <c r="AI498" s="1">
        <v>5.4999999999999993E-2</v>
      </c>
      <c r="AJ498" s="1">
        <v>5.3966705660734561E-2</v>
      </c>
      <c r="AK498" s="1">
        <v>0.15345106688908444</v>
      </c>
      <c r="AL498" s="1">
        <v>9.9484361228349888E-2</v>
      </c>
      <c r="AM498" s="1">
        <f>Table4[[#This Row],[Diff]]-Table4[[#This Row],[xDiff]]</f>
        <v>-4.4484361228349895E-2</v>
      </c>
    </row>
    <row r="499" spans="1:39" x14ac:dyDescent="0.25">
      <c r="A499" t="s">
        <v>85</v>
      </c>
      <c r="B499" t="s">
        <v>56</v>
      </c>
      <c r="C499">
        <v>56</v>
      </c>
      <c r="D499">
        <v>213</v>
      </c>
      <c r="E499">
        <v>243</v>
      </c>
      <c r="F499">
        <v>51</v>
      </c>
      <c r="G499">
        <v>29</v>
      </c>
      <c r="H499">
        <v>10</v>
      </c>
      <c r="I499">
        <v>0</v>
      </c>
      <c r="J499">
        <v>12</v>
      </c>
      <c r="K499">
        <v>33</v>
      </c>
      <c r="L499">
        <v>30</v>
      </c>
      <c r="M499">
        <v>30</v>
      </c>
      <c r="N499">
        <v>2</v>
      </c>
      <c r="O499">
        <v>42</v>
      </c>
      <c r="P499">
        <v>0</v>
      </c>
      <c r="Q499">
        <v>0</v>
      </c>
      <c r="R499">
        <v>0</v>
      </c>
      <c r="S499">
        <v>4</v>
      </c>
      <c r="T499">
        <v>6</v>
      </c>
      <c r="U499">
        <v>1</v>
      </c>
      <c r="V499">
        <v>0.23899999999999999</v>
      </c>
      <c r="W499">
        <v>0.33700000000000002</v>
      </c>
      <c r="X499" s="1">
        <v>0.29899999999999999</v>
      </c>
      <c r="Y499" s="1">
        <v>0.72099999999999997</v>
      </c>
      <c r="Z499" s="1">
        <v>0.47599999999999998</v>
      </c>
      <c r="AA499" s="1">
        <v>0.71399999999999997</v>
      </c>
      <c r="AB499" s="1">
        <v>0.83199999999999996</v>
      </c>
      <c r="AC499" s="1">
        <v>0.78900000000000003</v>
      </c>
      <c r="AD499" s="1">
        <v>0.41899999999999998</v>
      </c>
      <c r="AE499" s="1">
        <v>0.54700000000000004</v>
      </c>
      <c r="AF499" s="1">
        <v>0.1</v>
      </c>
      <c r="AG499" s="1">
        <v>0.123</v>
      </c>
      <c r="AH499" s="1">
        <v>0.17299999999999999</v>
      </c>
      <c r="AI499" s="1">
        <v>4.9999999999999989E-2</v>
      </c>
      <c r="AJ499" s="1">
        <v>9.3592342394286016E-2</v>
      </c>
      <c r="AK499" s="1">
        <v>0.18880285308120962</v>
      </c>
      <c r="AL499" s="1">
        <v>9.52105106869236E-2</v>
      </c>
      <c r="AM499" s="1">
        <f>Table4[[#This Row],[Diff]]-Table4[[#This Row],[xDiff]]</f>
        <v>-4.5210510686923611E-2</v>
      </c>
    </row>
    <row r="500" spans="1:39" x14ac:dyDescent="0.25">
      <c r="A500" t="s">
        <v>156</v>
      </c>
      <c r="B500" t="s">
        <v>105</v>
      </c>
      <c r="C500">
        <v>57</v>
      </c>
      <c r="D500">
        <v>189</v>
      </c>
      <c r="E500">
        <v>225</v>
      </c>
      <c r="F500">
        <v>46</v>
      </c>
      <c r="G500">
        <v>29</v>
      </c>
      <c r="H500">
        <v>10</v>
      </c>
      <c r="I500">
        <v>0</v>
      </c>
      <c r="J500">
        <v>7</v>
      </c>
      <c r="K500">
        <v>37</v>
      </c>
      <c r="L500">
        <v>26</v>
      </c>
      <c r="M500">
        <v>20</v>
      </c>
      <c r="N500">
        <v>1</v>
      </c>
      <c r="O500">
        <v>57</v>
      </c>
      <c r="P500">
        <v>14</v>
      </c>
      <c r="Q500">
        <v>2</v>
      </c>
      <c r="R500">
        <v>0</v>
      </c>
      <c r="S500">
        <v>6</v>
      </c>
      <c r="T500">
        <v>1</v>
      </c>
      <c r="U500">
        <v>2</v>
      </c>
      <c r="V500">
        <v>0.24299999999999999</v>
      </c>
      <c r="W500">
        <v>0.33600000000000002</v>
      </c>
      <c r="X500" s="1">
        <v>0.34399999999999997</v>
      </c>
      <c r="Y500" s="1">
        <v>0.68400000000000005</v>
      </c>
      <c r="Z500" s="1">
        <v>0.47599999999999998</v>
      </c>
      <c r="AA500" s="1">
        <v>0.51400000000000001</v>
      </c>
      <c r="AB500" s="1">
        <v>0.81</v>
      </c>
      <c r="AC500" s="1">
        <v>0.68</v>
      </c>
      <c r="AD500" s="1">
        <v>0.38900000000000001</v>
      </c>
      <c r="AE500" s="1">
        <v>0.63600000000000001</v>
      </c>
      <c r="AF500" s="1">
        <v>0.153</v>
      </c>
      <c r="AG500" s="1">
        <v>8.8999999999999996E-2</v>
      </c>
      <c r="AH500" s="1">
        <v>0.253</v>
      </c>
      <c r="AI500" s="1">
        <v>0.16400000000000001</v>
      </c>
      <c r="AJ500" s="1">
        <v>8.6578806593254828E-2</v>
      </c>
      <c r="AK500" s="1">
        <v>0.29585309789297753</v>
      </c>
      <c r="AL500" s="1">
        <v>0.20927429129972269</v>
      </c>
      <c r="AM500" s="1">
        <f>Table4[[#This Row],[Diff]]-Table4[[#This Row],[xDiff]]</f>
        <v>-4.5274291299722685E-2</v>
      </c>
    </row>
    <row r="501" spans="1:39" x14ac:dyDescent="0.25">
      <c r="A501" t="s">
        <v>507</v>
      </c>
      <c r="B501" t="s">
        <v>130</v>
      </c>
      <c r="C501">
        <v>9</v>
      </c>
      <c r="D501">
        <v>16</v>
      </c>
      <c r="E501">
        <v>18</v>
      </c>
      <c r="F501">
        <v>1</v>
      </c>
      <c r="G501">
        <v>0</v>
      </c>
      <c r="H501">
        <v>1</v>
      </c>
      <c r="I501">
        <v>0</v>
      </c>
      <c r="J501">
        <v>0</v>
      </c>
      <c r="K501">
        <v>1</v>
      </c>
      <c r="L501">
        <v>0</v>
      </c>
      <c r="M501">
        <v>2</v>
      </c>
      <c r="N501">
        <v>0</v>
      </c>
      <c r="O501">
        <v>5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6.3E-2</v>
      </c>
      <c r="W501">
        <v>0.14599999999999999</v>
      </c>
      <c r="X501" s="1">
        <v>0.14599999999999999</v>
      </c>
      <c r="Y501" s="1">
        <v>0.71099999999999997</v>
      </c>
      <c r="Z501" s="1">
        <v>0.41799999999999998</v>
      </c>
      <c r="AA501" s="1">
        <v>0.33300000000000002</v>
      </c>
      <c r="AB501" s="1">
        <v>0.70399999999999996</v>
      </c>
      <c r="AC501" s="1">
        <v>0.63600000000000001</v>
      </c>
      <c r="AD501" s="1">
        <v>0.48099999999999998</v>
      </c>
      <c r="AE501" s="1">
        <v>0.55600000000000005</v>
      </c>
      <c r="AF501" s="1">
        <v>0.152</v>
      </c>
      <c r="AG501" s="1">
        <v>0.111</v>
      </c>
      <c r="AH501" s="1">
        <v>0.27800000000000002</v>
      </c>
      <c r="AI501" s="1">
        <v>0.16700000000000004</v>
      </c>
      <c r="AJ501" s="1">
        <v>0.14386022778909896</v>
      </c>
      <c r="AK501" s="1">
        <v>0.35636839656744679</v>
      </c>
      <c r="AL501" s="1">
        <v>0.21250816877834783</v>
      </c>
      <c r="AM501" s="1">
        <f>Table4[[#This Row],[Diff]]-Table4[[#This Row],[xDiff]]</f>
        <v>-4.5508168778347791E-2</v>
      </c>
    </row>
    <row r="502" spans="1:39" x14ac:dyDescent="0.25">
      <c r="A502" t="s">
        <v>1684</v>
      </c>
      <c r="B502" t="s">
        <v>60</v>
      </c>
      <c r="C502">
        <v>54</v>
      </c>
      <c r="D502">
        <v>155</v>
      </c>
      <c r="E502">
        <v>183</v>
      </c>
      <c r="F502">
        <v>38</v>
      </c>
      <c r="G502">
        <v>31</v>
      </c>
      <c r="H502">
        <v>6</v>
      </c>
      <c r="I502">
        <v>1</v>
      </c>
      <c r="J502">
        <v>0</v>
      </c>
      <c r="K502">
        <v>16</v>
      </c>
      <c r="L502">
        <v>9</v>
      </c>
      <c r="M502">
        <v>25</v>
      </c>
      <c r="N502">
        <v>0</v>
      </c>
      <c r="O502">
        <v>34</v>
      </c>
      <c r="P502">
        <v>2</v>
      </c>
      <c r="Q502">
        <v>0</v>
      </c>
      <c r="R502">
        <v>0</v>
      </c>
      <c r="S502">
        <v>1</v>
      </c>
      <c r="T502">
        <v>7</v>
      </c>
      <c r="U502">
        <v>3</v>
      </c>
      <c r="V502">
        <v>0.245</v>
      </c>
      <c r="W502">
        <v>0.30399999999999999</v>
      </c>
      <c r="X502" s="1">
        <v>0.28399999999999997</v>
      </c>
      <c r="Y502" s="1">
        <v>0.61199999999999999</v>
      </c>
      <c r="Z502" s="1">
        <v>0.42499999999999999</v>
      </c>
      <c r="AA502" s="1">
        <v>0.71399999999999997</v>
      </c>
      <c r="AB502" s="1">
        <v>0.88900000000000001</v>
      </c>
      <c r="AC502" s="1">
        <v>0.82199999999999995</v>
      </c>
      <c r="AD502" s="1">
        <v>0.43</v>
      </c>
      <c r="AE502" s="1">
        <v>0.61199999999999999</v>
      </c>
      <c r="AF502" s="1">
        <v>7.5999999999999998E-2</v>
      </c>
      <c r="AG502" s="1">
        <v>0.13700000000000001</v>
      </c>
      <c r="AH502" s="1">
        <v>0.186</v>
      </c>
      <c r="AI502" s="1">
        <v>4.8999999999999988E-2</v>
      </c>
      <c r="AJ502" s="1">
        <v>9.087191416141914E-2</v>
      </c>
      <c r="AK502" s="1">
        <v>0.18667867800285998</v>
      </c>
      <c r="AL502" s="1">
        <v>9.5806763841440837E-2</v>
      </c>
      <c r="AM502" s="1">
        <f>Table4[[#This Row],[Diff]]-Table4[[#This Row],[xDiff]]</f>
        <v>-4.6806763841440849E-2</v>
      </c>
    </row>
    <row r="503" spans="1:39" x14ac:dyDescent="0.25">
      <c r="A503" t="s">
        <v>214</v>
      </c>
      <c r="B503" t="s">
        <v>36</v>
      </c>
      <c r="C503">
        <v>42</v>
      </c>
      <c r="D503">
        <v>122</v>
      </c>
      <c r="E503">
        <v>145</v>
      </c>
      <c r="F503">
        <v>28</v>
      </c>
      <c r="G503">
        <v>12</v>
      </c>
      <c r="H503">
        <v>13</v>
      </c>
      <c r="I503">
        <v>0</v>
      </c>
      <c r="J503">
        <v>3</v>
      </c>
      <c r="K503">
        <v>16</v>
      </c>
      <c r="L503">
        <v>16</v>
      </c>
      <c r="M503">
        <v>20</v>
      </c>
      <c r="N503">
        <v>2</v>
      </c>
      <c r="O503">
        <v>36</v>
      </c>
      <c r="P503">
        <v>0</v>
      </c>
      <c r="Q503">
        <v>3</v>
      </c>
      <c r="R503">
        <v>0</v>
      </c>
      <c r="S503">
        <v>1</v>
      </c>
      <c r="T503">
        <v>0</v>
      </c>
      <c r="U503">
        <v>0</v>
      </c>
      <c r="V503">
        <v>0.23</v>
      </c>
      <c r="W503">
        <v>0.316</v>
      </c>
      <c r="X503" s="1">
        <v>0.26700000000000002</v>
      </c>
      <c r="Y503" s="1">
        <v>0.68500000000000005</v>
      </c>
      <c r="Z503" s="1">
        <v>0.44400000000000001</v>
      </c>
      <c r="AA503" s="1">
        <v>0.48899999999999999</v>
      </c>
      <c r="AB503" s="1">
        <v>0.83099999999999996</v>
      </c>
      <c r="AC503" s="1">
        <v>0.71199999999999997</v>
      </c>
      <c r="AD503" s="1">
        <v>0.42199999999999999</v>
      </c>
      <c r="AE503" s="1">
        <v>0.61399999999999999</v>
      </c>
      <c r="AF503" s="1">
        <v>0.128</v>
      </c>
      <c r="AG503" s="1">
        <v>0.13800000000000001</v>
      </c>
      <c r="AH503" s="1">
        <v>0.248</v>
      </c>
      <c r="AI503" s="1">
        <v>0.10999999999999999</v>
      </c>
      <c r="AJ503" s="1">
        <v>0.11146428235765674</v>
      </c>
      <c r="AK503" s="1">
        <v>0.26880979944426864</v>
      </c>
      <c r="AL503" s="1">
        <v>0.1573455170866119</v>
      </c>
      <c r="AM503" s="1">
        <f>Table4[[#This Row],[Diff]]-Table4[[#This Row],[xDiff]]</f>
        <v>-4.7345517086611916E-2</v>
      </c>
    </row>
    <row r="504" spans="1:39" x14ac:dyDescent="0.25">
      <c r="A504" t="s">
        <v>429</v>
      </c>
      <c r="B504" t="s">
        <v>54</v>
      </c>
      <c r="C504">
        <v>5</v>
      </c>
      <c r="D504">
        <v>18</v>
      </c>
      <c r="E504">
        <v>21</v>
      </c>
      <c r="F504">
        <v>6</v>
      </c>
      <c r="G504">
        <v>5</v>
      </c>
      <c r="H504">
        <v>1</v>
      </c>
      <c r="I504">
        <v>0</v>
      </c>
      <c r="J504">
        <v>0</v>
      </c>
      <c r="K504">
        <v>4</v>
      </c>
      <c r="L504">
        <v>2</v>
      </c>
      <c r="M504">
        <v>3</v>
      </c>
      <c r="N504">
        <v>1</v>
      </c>
      <c r="O504">
        <v>2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0.33300000000000002</v>
      </c>
      <c r="W504">
        <v>0.35199999999999998</v>
      </c>
      <c r="X504" s="1">
        <v>0.186</v>
      </c>
      <c r="Y504" s="1">
        <v>0.63300000000000001</v>
      </c>
      <c r="Z504" s="1">
        <v>0.37</v>
      </c>
      <c r="AA504" s="1">
        <v>0.375</v>
      </c>
      <c r="AB504" s="1">
        <v>0.94699999999999995</v>
      </c>
      <c r="AC504" s="1">
        <v>0.77800000000000002</v>
      </c>
      <c r="AD504" s="1">
        <v>0.41099999999999998</v>
      </c>
      <c r="AE504" s="1">
        <v>0.61899999999999999</v>
      </c>
      <c r="AF504" s="1">
        <v>8.2000000000000003E-2</v>
      </c>
      <c r="AG504" s="1">
        <v>0.14299999999999999</v>
      </c>
      <c r="AH504" s="1">
        <v>9.5000000000000001E-2</v>
      </c>
      <c r="AI504" s="1">
        <v>-4.7999999999999987E-2</v>
      </c>
      <c r="AJ504" s="1">
        <v>0.18854912505614241</v>
      </c>
      <c r="AK504" s="1">
        <v>0.18809949880767191</v>
      </c>
      <c r="AL504" s="1">
        <v>-4.496262484705027E-4</v>
      </c>
      <c r="AM504" s="1">
        <f>Table4[[#This Row],[Diff]]-Table4[[#This Row],[xDiff]]</f>
        <v>-4.7550373751529484E-2</v>
      </c>
    </row>
    <row r="505" spans="1:39" x14ac:dyDescent="0.25">
      <c r="A505" t="s">
        <v>103</v>
      </c>
      <c r="B505" t="s">
        <v>90</v>
      </c>
      <c r="C505">
        <v>48</v>
      </c>
      <c r="D505">
        <v>182</v>
      </c>
      <c r="E505">
        <v>201</v>
      </c>
      <c r="F505">
        <v>46</v>
      </c>
      <c r="G505">
        <v>29</v>
      </c>
      <c r="H505">
        <v>9</v>
      </c>
      <c r="I505">
        <v>0</v>
      </c>
      <c r="J505">
        <v>8</v>
      </c>
      <c r="K505">
        <v>23</v>
      </c>
      <c r="L505">
        <v>26</v>
      </c>
      <c r="M505">
        <v>15</v>
      </c>
      <c r="N505">
        <v>3</v>
      </c>
      <c r="O505">
        <v>20</v>
      </c>
      <c r="P505">
        <v>0</v>
      </c>
      <c r="Q505">
        <v>4</v>
      </c>
      <c r="R505">
        <v>0</v>
      </c>
      <c r="S505">
        <v>7</v>
      </c>
      <c r="T505">
        <v>0</v>
      </c>
      <c r="U505">
        <v>0</v>
      </c>
      <c r="V505">
        <v>0.253</v>
      </c>
      <c r="W505">
        <v>0.308</v>
      </c>
      <c r="X505" s="1">
        <v>0.35099999999999998</v>
      </c>
      <c r="Y505" s="1">
        <v>0.67</v>
      </c>
      <c r="Z505" s="1">
        <v>0.48199999999999998</v>
      </c>
      <c r="AA505" s="1">
        <v>0.71799999999999997</v>
      </c>
      <c r="AB505" s="1">
        <v>0.93600000000000005</v>
      </c>
      <c r="AC505" s="1">
        <v>0.84199999999999997</v>
      </c>
      <c r="AD505" s="1">
        <v>0.40799999999999997</v>
      </c>
      <c r="AE505" s="1">
        <v>0.59199999999999997</v>
      </c>
      <c r="AF505" s="1">
        <v>7.5999999999999998E-2</v>
      </c>
      <c r="AG505" s="1">
        <v>7.4999999999999997E-2</v>
      </c>
      <c r="AH505" s="1">
        <v>0.1</v>
      </c>
      <c r="AI505" s="1">
        <v>2.5000000000000008E-2</v>
      </c>
      <c r="AJ505" s="1">
        <v>7.1027310382498807E-2</v>
      </c>
      <c r="AK505" s="1">
        <v>0.14397579636872293</v>
      </c>
      <c r="AL505" s="1">
        <v>7.2948485986224124E-2</v>
      </c>
      <c r="AM505" s="1">
        <f>Table4[[#This Row],[Diff]]-Table4[[#This Row],[xDiff]]</f>
        <v>-4.7948485986224115E-2</v>
      </c>
    </row>
    <row r="506" spans="1:39" x14ac:dyDescent="0.25">
      <c r="A506" t="s">
        <v>428</v>
      </c>
      <c r="B506" t="s">
        <v>42</v>
      </c>
      <c r="C506">
        <v>42</v>
      </c>
      <c r="D506">
        <v>145</v>
      </c>
      <c r="E506">
        <v>156</v>
      </c>
      <c r="F506">
        <v>38</v>
      </c>
      <c r="G506">
        <v>32</v>
      </c>
      <c r="H506">
        <v>2</v>
      </c>
      <c r="I506">
        <v>0</v>
      </c>
      <c r="J506">
        <v>4</v>
      </c>
      <c r="K506">
        <v>12</v>
      </c>
      <c r="L506">
        <v>16</v>
      </c>
      <c r="M506">
        <v>6</v>
      </c>
      <c r="N506">
        <v>0</v>
      </c>
      <c r="O506">
        <v>21</v>
      </c>
      <c r="P506">
        <v>3</v>
      </c>
      <c r="Q506">
        <v>1</v>
      </c>
      <c r="R506">
        <v>1</v>
      </c>
      <c r="S506">
        <v>7</v>
      </c>
      <c r="T506">
        <v>0</v>
      </c>
      <c r="U506">
        <v>0</v>
      </c>
      <c r="V506">
        <v>0.26200000000000001</v>
      </c>
      <c r="W506">
        <v>0.28999999999999998</v>
      </c>
      <c r="X506" s="1">
        <v>0.42699999999999999</v>
      </c>
      <c r="Y506" s="1">
        <v>0.73599999999999999</v>
      </c>
      <c r="Z506" s="1">
        <v>0.54900000000000004</v>
      </c>
      <c r="AA506" s="1">
        <v>0.66</v>
      </c>
      <c r="AB506" s="1">
        <v>0.88900000000000001</v>
      </c>
      <c r="AC506" s="1">
        <v>0.78100000000000003</v>
      </c>
      <c r="AD506" s="1">
        <v>0.39500000000000002</v>
      </c>
      <c r="AE506" s="1">
        <v>0.66</v>
      </c>
      <c r="AF506" s="1">
        <v>0.12</v>
      </c>
      <c r="AG506" s="1">
        <v>3.7999999999999999E-2</v>
      </c>
      <c r="AH506" s="1">
        <v>0.13500000000000001</v>
      </c>
      <c r="AI506" s="1">
        <v>9.7000000000000003E-2</v>
      </c>
      <c r="AJ506" s="1">
        <v>4.1818525615885394E-2</v>
      </c>
      <c r="AK506" s="1">
        <v>0.18720931823899462</v>
      </c>
      <c r="AL506" s="1">
        <v>0.14539079262310922</v>
      </c>
      <c r="AM506" s="1">
        <f>Table4[[#This Row],[Diff]]-Table4[[#This Row],[xDiff]]</f>
        <v>-4.8390792623109219E-2</v>
      </c>
    </row>
    <row r="507" spans="1:39" x14ac:dyDescent="0.25">
      <c r="A507" t="s">
        <v>104</v>
      </c>
      <c r="B507" t="s">
        <v>105</v>
      </c>
      <c r="C507">
        <v>58</v>
      </c>
      <c r="D507">
        <v>203</v>
      </c>
      <c r="E507">
        <v>243</v>
      </c>
      <c r="F507">
        <v>45</v>
      </c>
      <c r="G507">
        <v>28</v>
      </c>
      <c r="H507">
        <v>6</v>
      </c>
      <c r="I507">
        <v>0</v>
      </c>
      <c r="J507">
        <v>11</v>
      </c>
      <c r="K507">
        <v>26</v>
      </c>
      <c r="L507">
        <v>24</v>
      </c>
      <c r="M507">
        <v>28</v>
      </c>
      <c r="N507">
        <v>4</v>
      </c>
      <c r="O507">
        <v>38</v>
      </c>
      <c r="P507">
        <v>10</v>
      </c>
      <c r="Q507">
        <v>2</v>
      </c>
      <c r="R507">
        <v>0</v>
      </c>
      <c r="S507">
        <v>6</v>
      </c>
      <c r="T507">
        <v>3</v>
      </c>
      <c r="U507">
        <v>1</v>
      </c>
      <c r="V507">
        <v>0.222</v>
      </c>
      <c r="W507">
        <v>0.32600000000000001</v>
      </c>
      <c r="X507" s="1">
        <v>0.33300000000000002</v>
      </c>
      <c r="Y507" s="1">
        <v>0.56899999999999995</v>
      </c>
      <c r="Z507" s="1">
        <v>0.42399999999999999</v>
      </c>
      <c r="AA507" s="1">
        <v>0.71799999999999997</v>
      </c>
      <c r="AB507" s="1">
        <v>0.92600000000000005</v>
      </c>
      <c r="AC507" s="1">
        <v>0.82499999999999996</v>
      </c>
      <c r="AD507" s="1">
        <v>0.38400000000000001</v>
      </c>
      <c r="AE507" s="1">
        <v>0.54700000000000004</v>
      </c>
      <c r="AF507" s="1">
        <v>7.3999999999999996E-2</v>
      </c>
      <c r="AG507" s="1">
        <v>0.115</v>
      </c>
      <c r="AH507" s="1">
        <v>0.156</v>
      </c>
      <c r="AI507" s="1">
        <v>4.0999999999999995E-2</v>
      </c>
      <c r="AJ507" s="1">
        <v>8.9732547388306771E-2</v>
      </c>
      <c r="AK507" s="1">
        <v>0.17976531504242635</v>
      </c>
      <c r="AL507" s="1">
        <v>9.0032767654119578E-2</v>
      </c>
      <c r="AM507" s="1">
        <f>Table4[[#This Row],[Diff]]-Table4[[#This Row],[xDiff]]</f>
        <v>-4.9032767654119583E-2</v>
      </c>
    </row>
    <row r="508" spans="1:39" x14ac:dyDescent="0.25">
      <c r="A508" t="s">
        <v>557</v>
      </c>
      <c r="B508" t="s">
        <v>56</v>
      </c>
      <c r="C508">
        <v>29</v>
      </c>
      <c r="D508">
        <v>86</v>
      </c>
      <c r="E508">
        <v>104</v>
      </c>
      <c r="F508">
        <v>21</v>
      </c>
      <c r="G508">
        <v>17</v>
      </c>
      <c r="H508">
        <v>3</v>
      </c>
      <c r="I508">
        <v>0</v>
      </c>
      <c r="J508">
        <v>1</v>
      </c>
      <c r="K508">
        <v>14</v>
      </c>
      <c r="L508">
        <v>9</v>
      </c>
      <c r="M508">
        <v>13</v>
      </c>
      <c r="N508">
        <v>0</v>
      </c>
      <c r="O508">
        <v>24</v>
      </c>
      <c r="P508">
        <v>2</v>
      </c>
      <c r="Q508">
        <v>1</v>
      </c>
      <c r="R508">
        <v>2</v>
      </c>
      <c r="S508">
        <v>0</v>
      </c>
      <c r="T508">
        <v>3</v>
      </c>
      <c r="U508">
        <v>0</v>
      </c>
      <c r="V508">
        <v>0.24399999999999999</v>
      </c>
      <c r="W508">
        <v>0.30599999999999999</v>
      </c>
      <c r="X508" s="1">
        <v>0.219</v>
      </c>
      <c r="Y508" s="1">
        <v>0.72199999999999998</v>
      </c>
      <c r="Z508" s="1">
        <v>0.45100000000000001</v>
      </c>
      <c r="AA508" s="1">
        <v>0.71699999999999997</v>
      </c>
      <c r="AB508" s="1">
        <v>0.79200000000000004</v>
      </c>
      <c r="AC508" s="1">
        <v>0.77300000000000002</v>
      </c>
      <c r="AD508" s="1">
        <v>0.46200000000000002</v>
      </c>
      <c r="AE508" s="1">
        <v>0.53800000000000003</v>
      </c>
      <c r="AF508" s="1">
        <v>0.10299999999999999</v>
      </c>
      <c r="AG508" s="1">
        <v>0.125</v>
      </c>
      <c r="AH508" s="1">
        <v>0.23100000000000001</v>
      </c>
      <c r="AI508" s="1">
        <v>0.10600000000000001</v>
      </c>
      <c r="AJ508" s="1">
        <v>7.7852286173993313E-2</v>
      </c>
      <c r="AK508" s="1">
        <v>0.23325488092319069</v>
      </c>
      <c r="AL508" s="1">
        <v>0.15540259474919738</v>
      </c>
      <c r="AM508" s="1">
        <f>Table4[[#This Row],[Diff]]-Table4[[#This Row],[xDiff]]</f>
        <v>-4.9402594749197365E-2</v>
      </c>
    </row>
    <row r="509" spans="1:39" x14ac:dyDescent="0.25">
      <c r="A509" t="s">
        <v>438</v>
      </c>
      <c r="B509" t="s">
        <v>64</v>
      </c>
      <c r="C509">
        <v>29</v>
      </c>
      <c r="D509">
        <v>103</v>
      </c>
      <c r="E509">
        <v>111</v>
      </c>
      <c r="F509">
        <v>20</v>
      </c>
      <c r="G509">
        <v>12</v>
      </c>
      <c r="H509">
        <v>5</v>
      </c>
      <c r="I509">
        <v>0</v>
      </c>
      <c r="J509">
        <v>3</v>
      </c>
      <c r="K509">
        <v>11</v>
      </c>
      <c r="L509">
        <v>7</v>
      </c>
      <c r="M509">
        <v>8</v>
      </c>
      <c r="N509">
        <v>0</v>
      </c>
      <c r="O509">
        <v>15</v>
      </c>
      <c r="P509">
        <v>0</v>
      </c>
      <c r="Q509">
        <v>0</v>
      </c>
      <c r="R509">
        <v>0</v>
      </c>
      <c r="S509">
        <v>5</v>
      </c>
      <c r="T509">
        <v>3</v>
      </c>
      <c r="U509">
        <v>1</v>
      </c>
      <c r="V509">
        <v>0.19400000000000001</v>
      </c>
      <c r="W509">
        <v>0.255</v>
      </c>
      <c r="X509" s="1">
        <v>0.3</v>
      </c>
      <c r="Y509" s="1">
        <v>0.66500000000000004</v>
      </c>
      <c r="Z509" s="1">
        <v>0.46100000000000002</v>
      </c>
      <c r="AA509" s="1">
        <v>0.66700000000000004</v>
      </c>
      <c r="AB509" s="1">
        <v>0.90100000000000002</v>
      </c>
      <c r="AC509" s="1">
        <v>0.81599999999999995</v>
      </c>
      <c r="AD509" s="1">
        <v>0.442</v>
      </c>
      <c r="AE509" s="1">
        <v>0.66700000000000004</v>
      </c>
      <c r="AF509" s="1">
        <v>8.5000000000000006E-2</v>
      </c>
      <c r="AG509" s="1">
        <v>7.1999999999999995E-2</v>
      </c>
      <c r="AH509" s="1">
        <v>0.13500000000000001</v>
      </c>
      <c r="AI509" s="1">
        <v>6.3000000000000014E-2</v>
      </c>
      <c r="AJ509" s="1">
        <v>7.301099426611099E-2</v>
      </c>
      <c r="AK509" s="1">
        <v>0.18557061481652448</v>
      </c>
      <c r="AL509" s="1">
        <v>0.11255962055041349</v>
      </c>
      <c r="AM509" s="1">
        <f>Table4[[#This Row],[Diff]]-Table4[[#This Row],[xDiff]]</f>
        <v>-4.9559620550413477E-2</v>
      </c>
    </row>
    <row r="510" spans="1:39" x14ac:dyDescent="0.25">
      <c r="A510" t="s">
        <v>419</v>
      </c>
      <c r="B510" t="s">
        <v>163</v>
      </c>
      <c r="C510">
        <v>40</v>
      </c>
      <c r="D510">
        <v>125</v>
      </c>
      <c r="E510">
        <v>143</v>
      </c>
      <c r="F510">
        <v>38</v>
      </c>
      <c r="G510">
        <v>23</v>
      </c>
      <c r="H510">
        <v>10</v>
      </c>
      <c r="I510">
        <v>1</v>
      </c>
      <c r="J510">
        <v>4</v>
      </c>
      <c r="K510">
        <v>20</v>
      </c>
      <c r="L510">
        <v>20</v>
      </c>
      <c r="M510">
        <v>16</v>
      </c>
      <c r="N510">
        <v>2</v>
      </c>
      <c r="O510">
        <v>18</v>
      </c>
      <c r="P510">
        <v>2</v>
      </c>
      <c r="Q510">
        <v>0</v>
      </c>
      <c r="R510">
        <v>0</v>
      </c>
      <c r="S510">
        <v>1</v>
      </c>
      <c r="T510">
        <v>5</v>
      </c>
      <c r="U510">
        <v>1</v>
      </c>
      <c r="V510">
        <v>0.30399999999999999</v>
      </c>
      <c r="W510">
        <v>0.379</v>
      </c>
      <c r="X510" s="1">
        <v>0.26200000000000001</v>
      </c>
      <c r="Y510" s="1">
        <v>0.57499999999999996</v>
      </c>
      <c r="Z510" s="1">
        <v>0.39100000000000001</v>
      </c>
      <c r="AA510" s="1">
        <v>0.79300000000000004</v>
      </c>
      <c r="AB510" s="1">
        <v>0.873</v>
      </c>
      <c r="AC510" s="1">
        <v>0.84099999999999997</v>
      </c>
      <c r="AD510" s="1">
        <v>0.41199999999999998</v>
      </c>
      <c r="AE510" s="1">
        <v>0.59399999999999997</v>
      </c>
      <c r="AF510" s="1">
        <v>6.2E-2</v>
      </c>
      <c r="AG510" s="1">
        <v>0.112</v>
      </c>
      <c r="AH510" s="1">
        <v>0.126</v>
      </c>
      <c r="AI510" s="1">
        <v>1.3999999999999999E-2</v>
      </c>
      <c r="AJ510" s="1">
        <v>0.11331682680331234</v>
      </c>
      <c r="AK510" s="1">
        <v>0.17722640544682478</v>
      </c>
      <c r="AL510" s="1">
        <v>6.3909578643512432E-2</v>
      </c>
      <c r="AM510" s="1">
        <f>Table4[[#This Row],[Diff]]-Table4[[#This Row],[xDiff]]</f>
        <v>-4.9909578643512434E-2</v>
      </c>
    </row>
    <row r="511" spans="1:39" x14ac:dyDescent="0.25">
      <c r="A511" t="s">
        <v>101</v>
      </c>
      <c r="B511" t="s">
        <v>83</v>
      </c>
      <c r="C511">
        <v>47</v>
      </c>
      <c r="D511">
        <v>154</v>
      </c>
      <c r="E511">
        <v>196</v>
      </c>
      <c r="F511">
        <v>54</v>
      </c>
      <c r="G511">
        <v>27</v>
      </c>
      <c r="H511">
        <v>14</v>
      </c>
      <c r="I511">
        <v>0</v>
      </c>
      <c r="J511">
        <v>13</v>
      </c>
      <c r="K511">
        <v>39</v>
      </c>
      <c r="L511">
        <v>37</v>
      </c>
      <c r="M511">
        <v>41</v>
      </c>
      <c r="N511">
        <v>12</v>
      </c>
      <c r="O511">
        <v>28</v>
      </c>
      <c r="P511">
        <v>1</v>
      </c>
      <c r="Q511">
        <v>0</v>
      </c>
      <c r="R511">
        <v>0</v>
      </c>
      <c r="S511">
        <v>1</v>
      </c>
      <c r="T511">
        <v>6</v>
      </c>
      <c r="U511">
        <v>2</v>
      </c>
      <c r="V511">
        <v>0.35099999999999998</v>
      </c>
      <c r="W511">
        <v>0.47799999999999998</v>
      </c>
      <c r="X511" s="1">
        <v>0.21</v>
      </c>
      <c r="Y511" s="1">
        <v>0.61399999999999999</v>
      </c>
      <c r="Z511" s="1">
        <v>0.36</v>
      </c>
      <c r="AA511" s="1">
        <v>0.69699999999999995</v>
      </c>
      <c r="AB511" s="1">
        <v>0.88900000000000001</v>
      </c>
      <c r="AC511" s="1">
        <v>0.81899999999999995</v>
      </c>
      <c r="AD511" s="1">
        <v>0.372</v>
      </c>
      <c r="AE511" s="1">
        <v>0.495</v>
      </c>
      <c r="AF511" s="1">
        <v>6.5000000000000002E-2</v>
      </c>
      <c r="AG511" s="1">
        <v>0.20899999999999999</v>
      </c>
      <c r="AH511" s="1">
        <v>0.14299999999999999</v>
      </c>
      <c r="AI511" s="1">
        <v>-6.6000000000000003E-2</v>
      </c>
      <c r="AJ511" s="1">
        <v>0.17693665159201877</v>
      </c>
      <c r="AK511" s="1">
        <v>0.1613214138127777</v>
      </c>
      <c r="AL511" s="1">
        <v>-1.5615237779241065E-2</v>
      </c>
      <c r="AM511" s="1">
        <f>Table4[[#This Row],[Diff]]-Table4[[#This Row],[xDiff]]</f>
        <v>-5.0384762220758939E-2</v>
      </c>
    </row>
    <row r="512" spans="1:39" x14ac:dyDescent="0.25">
      <c r="A512" t="s">
        <v>162</v>
      </c>
      <c r="B512" t="s">
        <v>34</v>
      </c>
      <c r="C512">
        <v>15</v>
      </c>
      <c r="D512">
        <v>42</v>
      </c>
      <c r="E512">
        <v>50</v>
      </c>
      <c r="F512">
        <v>8</v>
      </c>
      <c r="G512">
        <v>7</v>
      </c>
      <c r="H512">
        <v>1</v>
      </c>
      <c r="I512">
        <v>0</v>
      </c>
      <c r="J512">
        <v>0</v>
      </c>
      <c r="K512">
        <v>3</v>
      </c>
      <c r="L512">
        <v>1</v>
      </c>
      <c r="M512">
        <v>4</v>
      </c>
      <c r="N512">
        <v>0</v>
      </c>
      <c r="O512">
        <v>6</v>
      </c>
      <c r="P512">
        <v>2</v>
      </c>
      <c r="Q512">
        <v>0</v>
      </c>
      <c r="R512">
        <v>2</v>
      </c>
      <c r="S512">
        <v>0</v>
      </c>
      <c r="T512">
        <v>1</v>
      </c>
      <c r="U512">
        <v>0</v>
      </c>
      <c r="V512">
        <v>0.19</v>
      </c>
      <c r="W512">
        <v>0.24299999999999999</v>
      </c>
      <c r="X512" s="1">
        <v>0.27700000000000002</v>
      </c>
      <c r="Y512" s="1">
        <v>0.628</v>
      </c>
      <c r="Z512" s="1">
        <v>0.44400000000000001</v>
      </c>
      <c r="AA512" s="1">
        <v>0.57699999999999996</v>
      </c>
      <c r="AB512" s="1">
        <v>0.96299999999999997</v>
      </c>
      <c r="AC512" s="1">
        <v>0.83799999999999997</v>
      </c>
      <c r="AD512" s="1">
        <v>0.47799999999999998</v>
      </c>
      <c r="AE512" s="1">
        <v>0.66</v>
      </c>
      <c r="AF512" s="1">
        <v>7.1999999999999995E-2</v>
      </c>
      <c r="AG512" s="1">
        <v>0.08</v>
      </c>
      <c r="AH512" s="1">
        <v>0.12</v>
      </c>
      <c r="AI512" s="1">
        <v>3.9999999999999994E-2</v>
      </c>
      <c r="AJ512" s="1">
        <v>7.1892237475508214E-2</v>
      </c>
      <c r="AK512" s="1">
        <v>0.16289063546689359</v>
      </c>
      <c r="AL512" s="1">
        <v>9.0998397991385371E-2</v>
      </c>
      <c r="AM512" s="1">
        <f>Table4[[#This Row],[Diff]]-Table4[[#This Row],[xDiff]]</f>
        <v>-5.0998397991385377E-2</v>
      </c>
    </row>
    <row r="513" spans="1:39" x14ac:dyDescent="0.25">
      <c r="A513" t="s">
        <v>158</v>
      </c>
      <c r="B513" t="s">
        <v>105</v>
      </c>
      <c r="C513">
        <v>57</v>
      </c>
      <c r="D513">
        <v>198</v>
      </c>
      <c r="E513">
        <v>231</v>
      </c>
      <c r="F513">
        <v>51</v>
      </c>
      <c r="G513">
        <v>27</v>
      </c>
      <c r="H513">
        <v>11</v>
      </c>
      <c r="I513">
        <v>1</v>
      </c>
      <c r="J513">
        <v>12</v>
      </c>
      <c r="K513">
        <v>27</v>
      </c>
      <c r="L513">
        <v>28</v>
      </c>
      <c r="M513">
        <v>30</v>
      </c>
      <c r="N513">
        <v>1</v>
      </c>
      <c r="O513">
        <v>63</v>
      </c>
      <c r="P513">
        <v>2</v>
      </c>
      <c r="Q513">
        <v>0</v>
      </c>
      <c r="R513">
        <v>1</v>
      </c>
      <c r="S513">
        <v>1</v>
      </c>
      <c r="T513">
        <v>1</v>
      </c>
      <c r="U513">
        <v>3</v>
      </c>
      <c r="V513">
        <v>0.25800000000000001</v>
      </c>
      <c r="W513">
        <v>0.36899999999999999</v>
      </c>
      <c r="X513" s="1">
        <v>0.27</v>
      </c>
      <c r="Y513" s="1">
        <v>0.66400000000000003</v>
      </c>
      <c r="Z513" s="1">
        <v>0.435</v>
      </c>
      <c r="AA513" s="1">
        <v>0.41199999999999998</v>
      </c>
      <c r="AB513" s="1">
        <v>0.80800000000000005</v>
      </c>
      <c r="AC513" s="1">
        <v>0.66500000000000004</v>
      </c>
      <c r="AD513" s="1">
        <v>0.41799999999999998</v>
      </c>
      <c r="AE513" s="1">
        <v>0.57599999999999996</v>
      </c>
      <c r="AF513" s="1">
        <v>0.14599999999999999</v>
      </c>
      <c r="AG513" s="1">
        <v>0.13</v>
      </c>
      <c r="AH513" s="1">
        <v>0.27300000000000002</v>
      </c>
      <c r="AI513" s="1">
        <v>0.14300000000000002</v>
      </c>
      <c r="AJ513" s="1">
        <v>0.11767603825334197</v>
      </c>
      <c r="AK513" s="1">
        <v>0.31222345021242576</v>
      </c>
      <c r="AL513" s="1">
        <v>0.19454741195908379</v>
      </c>
      <c r="AM513" s="1">
        <f>Table4[[#This Row],[Diff]]-Table4[[#This Row],[xDiff]]</f>
        <v>-5.1547411959083772E-2</v>
      </c>
    </row>
    <row r="514" spans="1:39" x14ac:dyDescent="0.25">
      <c r="A514" t="s">
        <v>218</v>
      </c>
      <c r="B514" t="s">
        <v>165</v>
      </c>
      <c r="C514">
        <v>41</v>
      </c>
      <c r="D514">
        <v>151</v>
      </c>
      <c r="E514">
        <v>185</v>
      </c>
      <c r="F514">
        <v>37</v>
      </c>
      <c r="G514">
        <v>18</v>
      </c>
      <c r="H514">
        <v>9</v>
      </c>
      <c r="I514">
        <v>0</v>
      </c>
      <c r="J514">
        <v>10</v>
      </c>
      <c r="K514">
        <v>35</v>
      </c>
      <c r="L514">
        <v>26</v>
      </c>
      <c r="M514">
        <v>29</v>
      </c>
      <c r="N514">
        <v>0</v>
      </c>
      <c r="O514">
        <v>43</v>
      </c>
      <c r="P514">
        <v>5</v>
      </c>
      <c r="Q514">
        <v>0</v>
      </c>
      <c r="R514">
        <v>0</v>
      </c>
      <c r="S514">
        <v>4</v>
      </c>
      <c r="T514">
        <v>1</v>
      </c>
      <c r="U514">
        <v>0</v>
      </c>
      <c r="V514">
        <v>0.245</v>
      </c>
      <c r="W514">
        <v>0.38200000000000001</v>
      </c>
      <c r="X514" s="1">
        <v>0.27100000000000002</v>
      </c>
      <c r="Y514" s="1">
        <v>0.61899999999999999</v>
      </c>
      <c r="Z514" s="1">
        <v>0.41499999999999998</v>
      </c>
      <c r="AA514" s="1">
        <v>0.63100000000000001</v>
      </c>
      <c r="AB514" s="1">
        <v>0.83799999999999997</v>
      </c>
      <c r="AC514" s="1">
        <v>0.75900000000000001</v>
      </c>
      <c r="AD514" s="1">
        <v>0.41399999999999998</v>
      </c>
      <c r="AE514" s="1">
        <v>0.56799999999999995</v>
      </c>
      <c r="AF514" s="1">
        <v>0.1</v>
      </c>
      <c r="AG514" s="1">
        <v>0.157</v>
      </c>
      <c r="AH514" s="1">
        <v>0.23200000000000001</v>
      </c>
      <c r="AI514" s="1">
        <v>7.5000000000000011E-2</v>
      </c>
      <c r="AJ514" s="1">
        <v>0.11342241396327721</v>
      </c>
      <c r="AK514" s="1">
        <v>0.24048725340182567</v>
      </c>
      <c r="AL514" s="1">
        <v>0.12706483943854846</v>
      </c>
      <c r="AM514" s="1">
        <f>Table4[[#This Row],[Diff]]-Table4[[#This Row],[xDiff]]</f>
        <v>-5.2064839438548449E-2</v>
      </c>
    </row>
    <row r="515" spans="1:39" x14ac:dyDescent="0.25">
      <c r="A515" t="s">
        <v>222</v>
      </c>
      <c r="B515" t="s">
        <v>42</v>
      </c>
      <c r="C515">
        <v>58</v>
      </c>
      <c r="D515">
        <v>191</v>
      </c>
      <c r="E515">
        <v>231</v>
      </c>
      <c r="F515">
        <v>58</v>
      </c>
      <c r="G515">
        <v>39</v>
      </c>
      <c r="H515">
        <v>13</v>
      </c>
      <c r="I515">
        <v>0</v>
      </c>
      <c r="J515">
        <v>6</v>
      </c>
      <c r="K515">
        <v>31</v>
      </c>
      <c r="L515">
        <v>21</v>
      </c>
      <c r="M515">
        <v>37</v>
      </c>
      <c r="N515">
        <v>0</v>
      </c>
      <c r="O515">
        <v>43</v>
      </c>
      <c r="P515">
        <v>1</v>
      </c>
      <c r="Q515">
        <v>1</v>
      </c>
      <c r="R515">
        <v>0</v>
      </c>
      <c r="S515">
        <v>4</v>
      </c>
      <c r="T515">
        <v>1</v>
      </c>
      <c r="U515">
        <v>0</v>
      </c>
      <c r="V515">
        <v>0.30399999999999999</v>
      </c>
      <c r="W515">
        <v>0.38700000000000001</v>
      </c>
      <c r="X515" s="1">
        <v>0.253</v>
      </c>
      <c r="Y515" s="1">
        <v>0.626</v>
      </c>
      <c r="Z515" s="1">
        <v>0.40500000000000003</v>
      </c>
      <c r="AA515" s="1">
        <v>0.68700000000000006</v>
      </c>
      <c r="AB515" s="1">
        <v>0.85899999999999999</v>
      </c>
      <c r="AC515" s="1">
        <v>0.79500000000000004</v>
      </c>
      <c r="AD515" s="1">
        <v>0.40699999999999997</v>
      </c>
      <c r="AE515" s="1">
        <v>0.55800000000000005</v>
      </c>
      <c r="AF515" s="1">
        <v>8.3000000000000004E-2</v>
      </c>
      <c r="AG515" s="1">
        <v>0.16</v>
      </c>
      <c r="AH515" s="1">
        <v>0.186</v>
      </c>
      <c r="AI515" s="1">
        <v>2.5999999999999995E-2</v>
      </c>
      <c r="AJ515" s="1">
        <v>0.1245413311689355</v>
      </c>
      <c r="AK515" s="1">
        <v>0.20261324471608219</v>
      </c>
      <c r="AL515" s="1">
        <v>7.8071913547146696E-2</v>
      </c>
      <c r="AM515" s="1">
        <f>Table4[[#This Row],[Diff]]-Table4[[#This Row],[xDiff]]</f>
        <v>-5.20719135471467E-2</v>
      </c>
    </row>
    <row r="516" spans="1:39" x14ac:dyDescent="0.25">
      <c r="A516" t="s">
        <v>396</v>
      </c>
      <c r="B516" t="s">
        <v>58</v>
      </c>
      <c r="C516">
        <v>35</v>
      </c>
      <c r="D516">
        <v>113</v>
      </c>
      <c r="E516">
        <v>127</v>
      </c>
      <c r="F516">
        <v>32</v>
      </c>
      <c r="G516">
        <v>19</v>
      </c>
      <c r="H516">
        <v>5</v>
      </c>
      <c r="I516">
        <v>0</v>
      </c>
      <c r="J516">
        <v>8</v>
      </c>
      <c r="K516">
        <v>20</v>
      </c>
      <c r="L516">
        <v>23</v>
      </c>
      <c r="M516">
        <v>11</v>
      </c>
      <c r="N516">
        <v>1</v>
      </c>
      <c r="O516">
        <v>20</v>
      </c>
      <c r="P516">
        <v>1</v>
      </c>
      <c r="Q516">
        <v>2</v>
      </c>
      <c r="R516">
        <v>0</v>
      </c>
      <c r="S516">
        <v>1</v>
      </c>
      <c r="T516">
        <v>0</v>
      </c>
      <c r="U516">
        <v>1</v>
      </c>
      <c r="V516">
        <v>0.28299999999999997</v>
      </c>
      <c r="W516">
        <v>0.36899999999999999</v>
      </c>
      <c r="X516" s="1">
        <v>0.373</v>
      </c>
      <c r="Y516" s="1">
        <v>0.69899999999999995</v>
      </c>
      <c r="Z516" s="1">
        <v>0.501</v>
      </c>
      <c r="AA516" s="1">
        <v>0.66</v>
      </c>
      <c r="AB516" s="1">
        <v>0.89300000000000002</v>
      </c>
      <c r="AC516" s="1">
        <v>0.78700000000000003</v>
      </c>
      <c r="AD516" s="1">
        <v>0.39200000000000002</v>
      </c>
      <c r="AE516" s="1">
        <v>0.63800000000000001</v>
      </c>
      <c r="AF516" s="1">
        <v>0.107</v>
      </c>
      <c r="AG516" s="1">
        <v>8.6999999999999994E-2</v>
      </c>
      <c r="AH516" s="1">
        <v>0.157</v>
      </c>
      <c r="AI516" s="1">
        <v>7.0000000000000007E-2</v>
      </c>
      <c r="AJ516" s="1">
        <v>6.863844826443169E-2</v>
      </c>
      <c r="AK516" s="1">
        <v>0.19098472883986839</v>
      </c>
      <c r="AL516" s="1">
        <v>0.1223462805754367</v>
      </c>
      <c r="AM516" s="1">
        <f>Table4[[#This Row],[Diff]]-Table4[[#This Row],[xDiff]]</f>
        <v>-5.2346280575436693E-2</v>
      </c>
    </row>
    <row r="517" spans="1:39" x14ac:dyDescent="0.25">
      <c r="A517" t="s">
        <v>287</v>
      </c>
      <c r="B517" t="s">
        <v>92</v>
      </c>
      <c r="C517">
        <v>54</v>
      </c>
      <c r="D517">
        <v>190</v>
      </c>
      <c r="E517">
        <v>228</v>
      </c>
      <c r="F517">
        <v>43</v>
      </c>
      <c r="G517">
        <v>18</v>
      </c>
      <c r="H517">
        <v>9</v>
      </c>
      <c r="I517">
        <v>0</v>
      </c>
      <c r="J517">
        <v>16</v>
      </c>
      <c r="K517">
        <v>35</v>
      </c>
      <c r="L517">
        <v>40</v>
      </c>
      <c r="M517">
        <v>28</v>
      </c>
      <c r="N517">
        <v>0</v>
      </c>
      <c r="O517">
        <v>50</v>
      </c>
      <c r="P517">
        <v>6</v>
      </c>
      <c r="Q517">
        <v>4</v>
      </c>
      <c r="R517">
        <v>0</v>
      </c>
      <c r="S517">
        <v>6</v>
      </c>
      <c r="T517">
        <v>1</v>
      </c>
      <c r="U517">
        <v>1</v>
      </c>
      <c r="V517">
        <v>0.22600000000000001</v>
      </c>
      <c r="W517">
        <v>0.36199999999999999</v>
      </c>
      <c r="X517" s="1">
        <v>0.27500000000000002</v>
      </c>
      <c r="Y517" s="1">
        <v>0.746</v>
      </c>
      <c r="Z517" s="1">
        <v>0.46800000000000003</v>
      </c>
      <c r="AA517" s="1">
        <v>0.49299999999999999</v>
      </c>
      <c r="AB517" s="1">
        <v>0.78300000000000003</v>
      </c>
      <c r="AC517" s="1">
        <v>0.68200000000000005</v>
      </c>
      <c r="AD517" s="1">
        <v>0.41099999999999998</v>
      </c>
      <c r="AE517" s="1">
        <v>0.53100000000000003</v>
      </c>
      <c r="AF517" s="1">
        <v>0.14899999999999999</v>
      </c>
      <c r="AG517" s="1">
        <v>0.123</v>
      </c>
      <c r="AH517" s="1">
        <v>0.219</v>
      </c>
      <c r="AI517" s="1">
        <v>9.6000000000000002E-2</v>
      </c>
      <c r="AJ517" s="1">
        <v>0.12128149599988611</v>
      </c>
      <c r="AK517" s="1">
        <v>0.26999784109178698</v>
      </c>
      <c r="AL517" s="1">
        <v>0.14871634509190088</v>
      </c>
      <c r="AM517" s="1">
        <f>Table4[[#This Row],[Diff]]-Table4[[#This Row],[xDiff]]</f>
        <v>-5.2716345091900874E-2</v>
      </c>
    </row>
    <row r="518" spans="1:39" x14ac:dyDescent="0.25">
      <c r="A518" t="s">
        <v>142</v>
      </c>
      <c r="B518" t="s">
        <v>40</v>
      </c>
      <c r="C518">
        <v>56</v>
      </c>
      <c r="D518">
        <v>190</v>
      </c>
      <c r="E518">
        <v>229</v>
      </c>
      <c r="F518">
        <v>47</v>
      </c>
      <c r="G518">
        <v>32</v>
      </c>
      <c r="H518">
        <v>9</v>
      </c>
      <c r="I518">
        <v>0</v>
      </c>
      <c r="J518">
        <v>6</v>
      </c>
      <c r="K518">
        <v>26</v>
      </c>
      <c r="L518">
        <v>19</v>
      </c>
      <c r="M518">
        <v>31</v>
      </c>
      <c r="N518">
        <v>1</v>
      </c>
      <c r="O518">
        <v>56</v>
      </c>
      <c r="P518">
        <v>7</v>
      </c>
      <c r="Q518">
        <v>1</v>
      </c>
      <c r="R518">
        <v>0</v>
      </c>
      <c r="S518">
        <v>8</v>
      </c>
      <c r="T518">
        <v>0</v>
      </c>
      <c r="U518">
        <v>0</v>
      </c>
      <c r="V518">
        <v>0.247</v>
      </c>
      <c r="W518">
        <v>0.33900000000000002</v>
      </c>
      <c r="X518" s="1">
        <v>0.26300000000000001</v>
      </c>
      <c r="Y518" s="1">
        <v>0.69599999999999995</v>
      </c>
      <c r="Z518" s="1">
        <v>0.44900000000000001</v>
      </c>
      <c r="AA518" s="1">
        <v>0.52400000000000002</v>
      </c>
      <c r="AB518" s="1">
        <v>0.82</v>
      </c>
      <c r="AC518" s="1">
        <v>0.72099999999999997</v>
      </c>
      <c r="AD518" s="1">
        <v>0.42899999999999999</v>
      </c>
      <c r="AE518" s="1">
        <v>0.65900000000000003</v>
      </c>
      <c r="AF518" s="1">
        <v>0.125</v>
      </c>
      <c r="AG518" s="1">
        <v>0.13500000000000001</v>
      </c>
      <c r="AH518" s="1">
        <v>0.245</v>
      </c>
      <c r="AI518" s="1">
        <v>0.10999999999999999</v>
      </c>
      <c r="AJ518" s="1">
        <v>0.10521575841553256</v>
      </c>
      <c r="AK518" s="1">
        <v>0.26812870111978104</v>
      </c>
      <c r="AL518" s="1">
        <v>0.1629129427042485</v>
      </c>
      <c r="AM518" s="1">
        <f>Table4[[#This Row],[Diff]]-Table4[[#This Row],[xDiff]]</f>
        <v>-5.2912942704248511E-2</v>
      </c>
    </row>
    <row r="519" spans="1:39" x14ac:dyDescent="0.25">
      <c r="A519" t="s">
        <v>279</v>
      </c>
      <c r="B519" t="s">
        <v>50</v>
      </c>
      <c r="C519">
        <v>60</v>
      </c>
      <c r="D519">
        <v>203</v>
      </c>
      <c r="E519">
        <v>248</v>
      </c>
      <c r="F519">
        <v>49</v>
      </c>
      <c r="G519">
        <v>28</v>
      </c>
      <c r="H519">
        <v>12</v>
      </c>
      <c r="I519">
        <v>0</v>
      </c>
      <c r="J519">
        <v>9</v>
      </c>
      <c r="K519">
        <v>35</v>
      </c>
      <c r="L519">
        <v>40</v>
      </c>
      <c r="M519">
        <v>32</v>
      </c>
      <c r="N519">
        <v>3</v>
      </c>
      <c r="O519">
        <v>33</v>
      </c>
      <c r="P519">
        <v>7</v>
      </c>
      <c r="Q519">
        <v>6</v>
      </c>
      <c r="R519">
        <v>0</v>
      </c>
      <c r="S519">
        <v>4</v>
      </c>
      <c r="T519">
        <v>5</v>
      </c>
      <c r="U519">
        <v>0</v>
      </c>
      <c r="V519">
        <v>0.24099999999999999</v>
      </c>
      <c r="W519">
        <v>0.33800000000000002</v>
      </c>
      <c r="X519" s="1">
        <v>0.23899999999999999</v>
      </c>
      <c r="Y519" s="1">
        <v>0.63800000000000001</v>
      </c>
      <c r="Z519" s="1">
        <v>0.40300000000000002</v>
      </c>
      <c r="AA519" s="1">
        <v>0.64700000000000002</v>
      </c>
      <c r="AB519" s="1">
        <v>0.88100000000000001</v>
      </c>
      <c r="AC519" s="1">
        <v>0.79900000000000004</v>
      </c>
      <c r="AD519" s="1">
        <v>0.41</v>
      </c>
      <c r="AE519" s="1">
        <v>0.53600000000000003</v>
      </c>
      <c r="AF519" s="1">
        <v>8.1000000000000003E-2</v>
      </c>
      <c r="AG519" s="1">
        <v>0.129</v>
      </c>
      <c r="AH519" s="1">
        <v>0.13300000000000001</v>
      </c>
      <c r="AI519" s="1">
        <v>4.0000000000000036E-3</v>
      </c>
      <c r="AJ519" s="1">
        <v>0.1317454685307019</v>
      </c>
      <c r="AK519" s="1">
        <v>0.18913593556849573</v>
      </c>
      <c r="AL519" s="1">
        <v>5.7390467037793824E-2</v>
      </c>
      <c r="AM519" s="1">
        <f>Table4[[#This Row],[Diff]]-Table4[[#This Row],[xDiff]]</f>
        <v>-5.3390467037793821E-2</v>
      </c>
    </row>
    <row r="520" spans="1:39" x14ac:dyDescent="0.25">
      <c r="A520" t="s">
        <v>509</v>
      </c>
      <c r="B520" t="s">
        <v>58</v>
      </c>
      <c r="C520">
        <v>16</v>
      </c>
      <c r="D520">
        <v>31</v>
      </c>
      <c r="E520">
        <v>39</v>
      </c>
      <c r="F520">
        <v>7</v>
      </c>
      <c r="G520">
        <v>3</v>
      </c>
      <c r="H520">
        <v>2</v>
      </c>
      <c r="I520">
        <v>1</v>
      </c>
      <c r="J520">
        <v>1</v>
      </c>
      <c r="K520">
        <v>5</v>
      </c>
      <c r="L520">
        <v>7</v>
      </c>
      <c r="M520">
        <v>7</v>
      </c>
      <c r="N520">
        <v>0</v>
      </c>
      <c r="O520">
        <v>11</v>
      </c>
      <c r="P520">
        <v>0</v>
      </c>
      <c r="Q520">
        <v>1</v>
      </c>
      <c r="R520">
        <v>0</v>
      </c>
      <c r="S520">
        <v>0</v>
      </c>
      <c r="T520">
        <v>0</v>
      </c>
      <c r="U520">
        <v>1</v>
      </c>
      <c r="V520">
        <v>0.22600000000000001</v>
      </c>
      <c r="W520">
        <v>0.34799999999999998</v>
      </c>
      <c r="X520" s="1">
        <v>0.216</v>
      </c>
      <c r="Y520" s="1">
        <v>0.56699999999999995</v>
      </c>
      <c r="Z520" s="1">
        <v>0.34799999999999998</v>
      </c>
      <c r="AA520" s="1">
        <v>0.45800000000000002</v>
      </c>
      <c r="AB520" s="1">
        <v>0.81599999999999995</v>
      </c>
      <c r="AC520" s="1">
        <v>0.67700000000000005</v>
      </c>
      <c r="AD520" s="1">
        <v>0.376</v>
      </c>
      <c r="AE520" s="1">
        <v>0.53800000000000003</v>
      </c>
      <c r="AF520" s="1">
        <v>0.112</v>
      </c>
      <c r="AG520" s="1">
        <v>0.17899999999999999</v>
      </c>
      <c r="AH520" s="1">
        <v>0.28199999999999997</v>
      </c>
      <c r="AI520" s="1">
        <v>0.10299999999999998</v>
      </c>
      <c r="AJ520" s="1">
        <v>0.17242297198035178</v>
      </c>
      <c r="AK520" s="1">
        <v>0.32893606846486512</v>
      </c>
      <c r="AL520" s="1">
        <v>0.15651309648451334</v>
      </c>
      <c r="AM520" s="1">
        <f>Table4[[#This Row],[Diff]]-Table4[[#This Row],[xDiff]]</f>
        <v>-5.3513096484513356E-2</v>
      </c>
    </row>
    <row r="521" spans="1:39" x14ac:dyDescent="0.25">
      <c r="A521" t="s">
        <v>497</v>
      </c>
      <c r="B521" t="s">
        <v>60</v>
      </c>
      <c r="C521">
        <v>32</v>
      </c>
      <c r="D521">
        <v>64</v>
      </c>
      <c r="E521">
        <v>70</v>
      </c>
      <c r="F521">
        <v>17</v>
      </c>
      <c r="G521">
        <v>14</v>
      </c>
      <c r="H521">
        <v>3</v>
      </c>
      <c r="I521">
        <v>0</v>
      </c>
      <c r="J521">
        <v>0</v>
      </c>
      <c r="K521">
        <v>4</v>
      </c>
      <c r="L521">
        <v>4</v>
      </c>
      <c r="M521">
        <v>5</v>
      </c>
      <c r="N521">
        <v>0</v>
      </c>
      <c r="O521">
        <v>13</v>
      </c>
      <c r="P521">
        <v>1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0.26600000000000001</v>
      </c>
      <c r="W521">
        <v>0.28999999999999998</v>
      </c>
      <c r="X521" s="1">
        <v>0.34100000000000003</v>
      </c>
      <c r="Y521" s="1">
        <v>0.59799999999999998</v>
      </c>
      <c r="Z521" s="1">
        <v>0.443</v>
      </c>
      <c r="AA521" s="1">
        <v>0.625</v>
      </c>
      <c r="AB521" s="1">
        <v>0.875</v>
      </c>
      <c r="AC521" s="1">
        <v>0.75800000000000001</v>
      </c>
      <c r="AD521" s="1">
        <v>0.39500000000000002</v>
      </c>
      <c r="AE521" s="1">
        <v>0.61399999999999999</v>
      </c>
      <c r="AF521" s="1">
        <v>0.107</v>
      </c>
      <c r="AG521" s="1">
        <v>7.0999999999999994E-2</v>
      </c>
      <c r="AH521" s="1">
        <v>0.186</v>
      </c>
      <c r="AI521" s="1">
        <v>0.115</v>
      </c>
      <c r="AJ521" s="1">
        <v>7.8607212163840479E-2</v>
      </c>
      <c r="AK521" s="1">
        <v>0.24747087722145805</v>
      </c>
      <c r="AL521" s="1">
        <v>0.16886366505761757</v>
      </c>
      <c r="AM521" s="1">
        <f>Table4[[#This Row],[Diff]]-Table4[[#This Row],[xDiff]]</f>
        <v>-5.3863665057617569E-2</v>
      </c>
    </row>
    <row r="522" spans="1:39" x14ac:dyDescent="0.25">
      <c r="A522" t="s">
        <v>1686</v>
      </c>
      <c r="B522" t="s">
        <v>73</v>
      </c>
      <c r="C522">
        <v>13</v>
      </c>
      <c r="D522">
        <v>38</v>
      </c>
      <c r="E522">
        <v>41</v>
      </c>
      <c r="F522">
        <v>8</v>
      </c>
      <c r="G522">
        <v>8</v>
      </c>
      <c r="H522">
        <v>0</v>
      </c>
      <c r="I522">
        <v>0</v>
      </c>
      <c r="J522">
        <v>0</v>
      </c>
      <c r="K522">
        <v>5</v>
      </c>
      <c r="L522">
        <v>5</v>
      </c>
      <c r="M522">
        <v>3</v>
      </c>
      <c r="N522">
        <v>0</v>
      </c>
      <c r="O522">
        <v>3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0.21099999999999999</v>
      </c>
      <c r="W522">
        <v>0.223</v>
      </c>
      <c r="X522" s="1">
        <v>0.29099999999999998</v>
      </c>
      <c r="Y522" s="1">
        <v>0.63100000000000001</v>
      </c>
      <c r="Z522" s="1">
        <v>0.44400000000000001</v>
      </c>
      <c r="AA522" s="1">
        <v>0.82599999999999996</v>
      </c>
      <c r="AB522" s="1">
        <v>0.92700000000000005</v>
      </c>
      <c r="AC522" s="1">
        <v>0.89100000000000001</v>
      </c>
      <c r="AD522" s="1">
        <v>0.45100000000000001</v>
      </c>
      <c r="AE522" s="1">
        <v>0.63400000000000001</v>
      </c>
      <c r="AF522" s="1">
        <v>4.9000000000000002E-2</v>
      </c>
      <c r="AG522" s="1">
        <v>7.2999999999999995E-2</v>
      </c>
      <c r="AH522" s="1">
        <v>7.2999999999999995E-2</v>
      </c>
      <c r="AI522" s="1">
        <v>0</v>
      </c>
      <c r="AJ522" s="1">
        <v>6.902301883008112E-2</v>
      </c>
      <c r="AK522" s="1">
        <v>0.12419419841811943</v>
      </c>
      <c r="AL522" s="1">
        <v>5.5171179588038313E-2</v>
      </c>
      <c r="AM522" s="1">
        <f>Table4[[#This Row],[Diff]]-Table4[[#This Row],[xDiff]]</f>
        <v>-5.5171179588038313E-2</v>
      </c>
    </row>
    <row r="523" spans="1:39" x14ac:dyDescent="0.25">
      <c r="A523" t="s">
        <v>257</v>
      </c>
      <c r="B523" t="s">
        <v>38</v>
      </c>
      <c r="C523">
        <v>34</v>
      </c>
      <c r="D523">
        <v>84</v>
      </c>
      <c r="E523">
        <v>94</v>
      </c>
      <c r="F523">
        <v>18</v>
      </c>
      <c r="G523">
        <v>16</v>
      </c>
      <c r="H523">
        <v>1</v>
      </c>
      <c r="I523">
        <v>0</v>
      </c>
      <c r="J523">
        <v>1</v>
      </c>
      <c r="K523">
        <v>5</v>
      </c>
      <c r="L523">
        <v>6</v>
      </c>
      <c r="M523">
        <v>8</v>
      </c>
      <c r="N523">
        <v>0</v>
      </c>
      <c r="O523">
        <v>19</v>
      </c>
      <c r="P523">
        <v>1</v>
      </c>
      <c r="Q523">
        <v>1</v>
      </c>
      <c r="R523">
        <v>0</v>
      </c>
      <c r="S523">
        <v>3</v>
      </c>
      <c r="T523">
        <v>0</v>
      </c>
      <c r="U523">
        <v>0</v>
      </c>
      <c r="V523">
        <v>0.214</v>
      </c>
      <c r="W523">
        <v>0.252</v>
      </c>
      <c r="X523" s="1">
        <v>0.35699999999999998</v>
      </c>
      <c r="Y523" s="1">
        <v>0.78400000000000003</v>
      </c>
      <c r="Z523" s="1">
        <v>0.53500000000000003</v>
      </c>
      <c r="AA523" s="1">
        <v>0.67600000000000005</v>
      </c>
      <c r="AB523" s="1">
        <v>0.74099999999999999</v>
      </c>
      <c r="AC523" s="1">
        <v>0.71599999999999997</v>
      </c>
      <c r="AD523" s="1">
        <v>0.41699999999999998</v>
      </c>
      <c r="AE523" s="1">
        <v>0.58499999999999996</v>
      </c>
      <c r="AF523" s="1">
        <v>0.152</v>
      </c>
      <c r="AG523" s="1">
        <v>8.5000000000000006E-2</v>
      </c>
      <c r="AH523" s="1">
        <v>0.20200000000000001</v>
      </c>
      <c r="AI523" s="1">
        <v>0.11700000000000001</v>
      </c>
      <c r="AJ523" s="1">
        <v>7.0112934946644417E-2</v>
      </c>
      <c r="AK523" s="1">
        <v>0.24243655501495637</v>
      </c>
      <c r="AL523" s="1">
        <v>0.17232362006831195</v>
      </c>
      <c r="AM523" s="1">
        <f>Table4[[#This Row],[Diff]]-Table4[[#This Row],[xDiff]]</f>
        <v>-5.5323620068311943E-2</v>
      </c>
    </row>
    <row r="524" spans="1:39" x14ac:dyDescent="0.25">
      <c r="A524" t="s">
        <v>453</v>
      </c>
      <c r="B524" t="s">
        <v>38</v>
      </c>
      <c r="C524">
        <v>54</v>
      </c>
      <c r="D524">
        <v>208</v>
      </c>
      <c r="E524">
        <v>223</v>
      </c>
      <c r="F524">
        <v>60</v>
      </c>
      <c r="G524">
        <v>39</v>
      </c>
      <c r="H524">
        <v>12</v>
      </c>
      <c r="I524">
        <v>3</v>
      </c>
      <c r="J524">
        <v>6</v>
      </c>
      <c r="K524">
        <v>34</v>
      </c>
      <c r="L524">
        <v>26</v>
      </c>
      <c r="M524">
        <v>13</v>
      </c>
      <c r="N524">
        <v>1</v>
      </c>
      <c r="O524">
        <v>41</v>
      </c>
      <c r="P524">
        <v>2</v>
      </c>
      <c r="Q524">
        <v>0</v>
      </c>
      <c r="R524">
        <v>0</v>
      </c>
      <c r="S524">
        <v>4</v>
      </c>
      <c r="T524">
        <v>5</v>
      </c>
      <c r="U524">
        <v>2</v>
      </c>
      <c r="V524">
        <v>0.28799999999999998</v>
      </c>
      <c r="W524">
        <v>0.34100000000000003</v>
      </c>
      <c r="X524" s="1">
        <v>0.41099999999999998</v>
      </c>
      <c r="Y524" s="1">
        <v>0.66400000000000003</v>
      </c>
      <c r="Z524" s="1">
        <v>0.51900000000000002</v>
      </c>
      <c r="AA524" s="1">
        <v>0.63100000000000001</v>
      </c>
      <c r="AB524" s="1">
        <v>0.86399999999999999</v>
      </c>
      <c r="AC524" s="1">
        <v>0.75800000000000001</v>
      </c>
      <c r="AD524" s="1">
        <v>0.42699999999999999</v>
      </c>
      <c r="AE524" s="1">
        <v>0.58299999999999996</v>
      </c>
      <c r="AF524" s="1">
        <v>0.125</v>
      </c>
      <c r="AG524" s="1">
        <v>5.8000000000000003E-2</v>
      </c>
      <c r="AH524" s="1">
        <v>0.184</v>
      </c>
      <c r="AI524" s="1">
        <v>0.126</v>
      </c>
      <c r="AJ524" s="1">
        <v>3.7982963762069583E-2</v>
      </c>
      <c r="AK524" s="1">
        <v>0.2203918100267587</v>
      </c>
      <c r="AL524" s="1">
        <v>0.18240884626468912</v>
      </c>
      <c r="AM524" s="1">
        <f>Table4[[#This Row],[Diff]]-Table4[[#This Row],[xDiff]]</f>
        <v>-5.6408846264689116E-2</v>
      </c>
    </row>
    <row r="525" spans="1:39" x14ac:dyDescent="0.25">
      <c r="A525" t="s">
        <v>470</v>
      </c>
      <c r="B525" t="s">
        <v>130</v>
      </c>
      <c r="C525">
        <v>16</v>
      </c>
      <c r="D525">
        <v>59</v>
      </c>
      <c r="E525">
        <v>63</v>
      </c>
      <c r="F525">
        <v>16</v>
      </c>
      <c r="G525">
        <v>12</v>
      </c>
      <c r="H525">
        <v>1</v>
      </c>
      <c r="I525">
        <v>0</v>
      </c>
      <c r="J525">
        <v>3</v>
      </c>
      <c r="K525">
        <v>6</v>
      </c>
      <c r="L525">
        <v>8</v>
      </c>
      <c r="M525">
        <v>4</v>
      </c>
      <c r="N525">
        <v>0</v>
      </c>
      <c r="O525">
        <v>9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0.27100000000000002</v>
      </c>
      <c r="W525">
        <v>0.32600000000000001</v>
      </c>
      <c r="X525" s="1">
        <v>0.34100000000000003</v>
      </c>
      <c r="Y525" s="1">
        <v>0.65</v>
      </c>
      <c r="Z525" s="1">
        <v>0.47799999999999998</v>
      </c>
      <c r="AA525" s="1">
        <v>0.65100000000000002</v>
      </c>
      <c r="AB525" s="1">
        <v>0.90800000000000003</v>
      </c>
      <c r="AC525" s="1">
        <v>0.80600000000000005</v>
      </c>
      <c r="AD525" s="1">
        <v>0.442</v>
      </c>
      <c r="AE525" s="1">
        <v>0.65100000000000002</v>
      </c>
      <c r="AF525" s="1">
        <v>9.2999999999999999E-2</v>
      </c>
      <c r="AG525" s="1">
        <v>6.3E-2</v>
      </c>
      <c r="AH525" s="1">
        <v>0.14299999999999999</v>
      </c>
      <c r="AI525" s="1">
        <v>7.9999999999999988E-2</v>
      </c>
      <c r="AJ525" s="1">
        <v>5.5565624169869786E-2</v>
      </c>
      <c r="AK525" s="1">
        <v>0.19240550542400864</v>
      </c>
      <c r="AL525" s="1">
        <v>0.13683988125413885</v>
      </c>
      <c r="AM525" s="1">
        <f>Table4[[#This Row],[Diff]]-Table4[[#This Row],[xDiff]]</f>
        <v>-5.6839881254138858E-2</v>
      </c>
    </row>
    <row r="526" spans="1:39" x14ac:dyDescent="0.25">
      <c r="A526" t="s">
        <v>1663</v>
      </c>
      <c r="B526" t="s">
        <v>40</v>
      </c>
      <c r="C526">
        <v>5</v>
      </c>
      <c r="D526">
        <v>9</v>
      </c>
      <c r="E526">
        <v>10</v>
      </c>
      <c r="F526">
        <v>1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3</v>
      </c>
      <c r="P526">
        <v>0</v>
      </c>
      <c r="Q526">
        <v>0</v>
      </c>
      <c r="R526">
        <v>0</v>
      </c>
      <c r="S526">
        <v>2</v>
      </c>
      <c r="T526">
        <v>0</v>
      </c>
      <c r="U526">
        <v>0</v>
      </c>
      <c r="V526">
        <v>0.111</v>
      </c>
      <c r="W526">
        <v>0.158</v>
      </c>
      <c r="X526" s="1">
        <v>0.4</v>
      </c>
      <c r="Y526" s="1">
        <v>0.81299999999999994</v>
      </c>
      <c r="Z526" s="1">
        <v>0.56100000000000005</v>
      </c>
      <c r="AA526" s="1">
        <v>0.6</v>
      </c>
      <c r="AB526" s="1">
        <v>0.61499999999999999</v>
      </c>
      <c r="AC526" s="1">
        <v>0.60899999999999999</v>
      </c>
      <c r="AD526" s="1">
        <v>0.39</v>
      </c>
      <c r="AE526" s="1">
        <v>0.7</v>
      </c>
      <c r="AF526" s="1">
        <v>0.22</v>
      </c>
      <c r="AG526" s="1">
        <v>0.1</v>
      </c>
      <c r="AH526" s="1">
        <v>0.3</v>
      </c>
      <c r="AI526" s="1">
        <v>0.19999999999999998</v>
      </c>
      <c r="AJ526" s="1">
        <v>7.4928575610640272E-2</v>
      </c>
      <c r="AK526" s="1">
        <v>0.33187436668390102</v>
      </c>
      <c r="AL526" s="1">
        <v>0.25694579107326077</v>
      </c>
      <c r="AM526" s="1">
        <f>Table4[[#This Row],[Diff]]-Table4[[#This Row],[xDiff]]</f>
        <v>-5.6945791073260782E-2</v>
      </c>
    </row>
    <row r="527" spans="1:39" x14ac:dyDescent="0.25">
      <c r="A527" t="s">
        <v>1798</v>
      </c>
      <c r="B527" t="s">
        <v>100</v>
      </c>
      <c r="C527">
        <v>5</v>
      </c>
      <c r="D527">
        <v>12</v>
      </c>
      <c r="E527">
        <v>15</v>
      </c>
      <c r="F527">
        <v>3</v>
      </c>
      <c r="G527">
        <v>1</v>
      </c>
      <c r="H527">
        <v>1</v>
      </c>
      <c r="I527">
        <v>0</v>
      </c>
      <c r="J527">
        <v>1</v>
      </c>
      <c r="K527">
        <v>3</v>
      </c>
      <c r="L527">
        <v>2</v>
      </c>
      <c r="M527">
        <v>2</v>
      </c>
      <c r="N527">
        <v>0</v>
      </c>
      <c r="O527">
        <v>7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0.25</v>
      </c>
      <c r="W527">
        <v>0.41499999999999998</v>
      </c>
      <c r="X527" s="1">
        <v>0.33300000000000002</v>
      </c>
      <c r="Y527" s="1">
        <v>0.72</v>
      </c>
      <c r="Z527" s="1">
        <v>0.48399999999999999</v>
      </c>
      <c r="AA527" s="1">
        <v>0.154</v>
      </c>
      <c r="AB527" s="1">
        <v>0.72199999999999998</v>
      </c>
      <c r="AC527" s="1">
        <v>0.48399999999999999</v>
      </c>
      <c r="AD527" s="1">
        <v>0.39100000000000001</v>
      </c>
      <c r="AE527" s="1">
        <v>0.73299999999999998</v>
      </c>
      <c r="AF527" s="1">
        <v>0.25</v>
      </c>
      <c r="AG527" s="1">
        <v>0.13300000000000001</v>
      </c>
      <c r="AH527" s="1">
        <v>0.46700000000000003</v>
      </c>
      <c r="AI527" s="1">
        <v>0.33400000000000002</v>
      </c>
      <c r="AJ527" s="1">
        <v>8.3490163081398866E-2</v>
      </c>
      <c r="AK527" s="1">
        <v>0.47450540880271991</v>
      </c>
      <c r="AL527" s="1">
        <v>0.39101524572132107</v>
      </c>
      <c r="AM527" s="1">
        <f>Table4[[#This Row],[Diff]]-Table4[[#This Row],[xDiff]]</f>
        <v>-5.7015245721321051E-2</v>
      </c>
    </row>
    <row r="528" spans="1:39" x14ac:dyDescent="0.25">
      <c r="A528" t="s">
        <v>523</v>
      </c>
      <c r="B528" t="s">
        <v>38</v>
      </c>
      <c r="C528">
        <v>32</v>
      </c>
      <c r="D528">
        <v>61</v>
      </c>
      <c r="E528">
        <v>66</v>
      </c>
      <c r="F528">
        <v>11</v>
      </c>
      <c r="G528">
        <v>11</v>
      </c>
      <c r="H528">
        <v>0</v>
      </c>
      <c r="I528">
        <v>0</v>
      </c>
      <c r="J528">
        <v>0</v>
      </c>
      <c r="K528">
        <v>9</v>
      </c>
      <c r="L528">
        <v>5</v>
      </c>
      <c r="M528">
        <v>4</v>
      </c>
      <c r="N528">
        <v>0</v>
      </c>
      <c r="O528">
        <v>11</v>
      </c>
      <c r="P528">
        <v>0</v>
      </c>
      <c r="Q528">
        <v>0</v>
      </c>
      <c r="R528">
        <v>1</v>
      </c>
      <c r="S528">
        <v>0</v>
      </c>
      <c r="T528">
        <v>6</v>
      </c>
      <c r="U528">
        <v>0</v>
      </c>
      <c r="V528">
        <v>0.18</v>
      </c>
      <c r="W528">
        <v>0.192</v>
      </c>
      <c r="X528" s="1">
        <v>0.25800000000000001</v>
      </c>
      <c r="Y528" s="1">
        <v>0.66100000000000003</v>
      </c>
      <c r="Z528" s="1">
        <v>0.46</v>
      </c>
      <c r="AA528" s="1">
        <v>0.65600000000000003</v>
      </c>
      <c r="AB528" s="1">
        <v>0.86599999999999999</v>
      </c>
      <c r="AC528" s="1">
        <v>0.80700000000000005</v>
      </c>
      <c r="AD528" s="1">
        <v>0.5</v>
      </c>
      <c r="AE528" s="1">
        <v>0.621</v>
      </c>
      <c r="AF528" s="1">
        <v>8.8999999999999996E-2</v>
      </c>
      <c r="AG528" s="1">
        <v>6.0999999999999999E-2</v>
      </c>
      <c r="AH528" s="1">
        <v>0.16700000000000001</v>
      </c>
      <c r="AI528" s="1">
        <v>0.10600000000000001</v>
      </c>
      <c r="AJ528" s="1">
        <v>4.7971561020025838E-2</v>
      </c>
      <c r="AK528" s="1">
        <v>0.21116862513240403</v>
      </c>
      <c r="AL528" s="1">
        <v>0.16319706411237819</v>
      </c>
      <c r="AM528" s="1">
        <f>Table4[[#This Row],[Diff]]-Table4[[#This Row],[xDiff]]</f>
        <v>-5.7197064112378182E-2</v>
      </c>
    </row>
    <row r="529" spans="1:39" x14ac:dyDescent="0.25">
      <c r="A529" t="s">
        <v>515</v>
      </c>
      <c r="B529" t="s">
        <v>50</v>
      </c>
      <c r="C529">
        <v>33</v>
      </c>
      <c r="D529">
        <v>75</v>
      </c>
      <c r="E529">
        <v>82</v>
      </c>
      <c r="F529">
        <v>15</v>
      </c>
      <c r="G529">
        <v>14</v>
      </c>
      <c r="H529">
        <v>1</v>
      </c>
      <c r="I529">
        <v>0</v>
      </c>
      <c r="J529">
        <v>0</v>
      </c>
      <c r="K529">
        <v>12</v>
      </c>
      <c r="L529">
        <v>3</v>
      </c>
      <c r="M529">
        <v>5</v>
      </c>
      <c r="N529">
        <v>0</v>
      </c>
      <c r="O529">
        <v>13</v>
      </c>
      <c r="P529">
        <v>2</v>
      </c>
      <c r="Q529">
        <v>0</v>
      </c>
      <c r="R529">
        <v>0</v>
      </c>
      <c r="S529">
        <v>1</v>
      </c>
      <c r="T529">
        <v>3</v>
      </c>
      <c r="U529">
        <v>2</v>
      </c>
      <c r="V529">
        <v>0.2</v>
      </c>
      <c r="W529">
        <v>0.22600000000000001</v>
      </c>
      <c r="X529" s="1">
        <v>0.42299999999999999</v>
      </c>
      <c r="Y529" s="1">
        <v>0.63900000000000001</v>
      </c>
      <c r="Z529" s="1">
        <v>0.51200000000000001</v>
      </c>
      <c r="AA529" s="1">
        <v>0.71799999999999997</v>
      </c>
      <c r="AB529" s="1">
        <v>0.92100000000000004</v>
      </c>
      <c r="AC529" s="1">
        <v>0.82299999999999995</v>
      </c>
      <c r="AD529" s="1">
        <v>0.41499999999999998</v>
      </c>
      <c r="AE529" s="1">
        <v>0.75600000000000001</v>
      </c>
      <c r="AF529" s="1">
        <v>9.0999999999999998E-2</v>
      </c>
      <c r="AG529" s="1">
        <v>6.0999999999999999E-2</v>
      </c>
      <c r="AH529" s="1">
        <v>0.159</v>
      </c>
      <c r="AI529" s="1">
        <v>9.8000000000000004E-2</v>
      </c>
      <c r="AJ529" s="1">
        <v>3.0454211632817689E-2</v>
      </c>
      <c r="AK529" s="1">
        <v>0.18593105645653349</v>
      </c>
      <c r="AL529" s="1">
        <v>0.15547684482371579</v>
      </c>
      <c r="AM529" s="1">
        <f>Table4[[#This Row],[Diff]]-Table4[[#This Row],[xDiff]]</f>
        <v>-5.7476844823715789E-2</v>
      </c>
    </row>
    <row r="530" spans="1:39" x14ac:dyDescent="0.25">
      <c r="A530" t="s">
        <v>348</v>
      </c>
      <c r="B530" t="s">
        <v>110</v>
      </c>
      <c r="C530">
        <v>46</v>
      </c>
      <c r="D530">
        <v>116</v>
      </c>
      <c r="E530">
        <v>131</v>
      </c>
      <c r="F530">
        <v>22</v>
      </c>
      <c r="G530">
        <v>18</v>
      </c>
      <c r="H530">
        <v>2</v>
      </c>
      <c r="I530">
        <v>1</v>
      </c>
      <c r="J530">
        <v>1</v>
      </c>
      <c r="K530">
        <v>17</v>
      </c>
      <c r="L530">
        <v>10</v>
      </c>
      <c r="M530">
        <v>12</v>
      </c>
      <c r="N530">
        <v>0</v>
      </c>
      <c r="O530">
        <v>25</v>
      </c>
      <c r="P530">
        <v>0</v>
      </c>
      <c r="Q530">
        <v>2</v>
      </c>
      <c r="R530">
        <v>1</v>
      </c>
      <c r="S530">
        <v>0</v>
      </c>
      <c r="T530">
        <v>4</v>
      </c>
      <c r="U530">
        <v>1</v>
      </c>
      <c r="V530">
        <v>0.19</v>
      </c>
      <c r="W530">
        <v>0.23300000000000001</v>
      </c>
      <c r="X530" s="1">
        <v>0.308</v>
      </c>
      <c r="Y530" s="1">
        <v>0.66700000000000004</v>
      </c>
      <c r="Z530" s="1">
        <v>0.47199999999999998</v>
      </c>
      <c r="AA530" s="1">
        <v>0.7</v>
      </c>
      <c r="AB530" s="1">
        <v>0.84099999999999997</v>
      </c>
      <c r="AC530" s="1">
        <v>0.79100000000000004</v>
      </c>
      <c r="AD530" s="1">
        <v>0.45700000000000002</v>
      </c>
      <c r="AE530" s="1">
        <v>0.64100000000000001</v>
      </c>
      <c r="AF530" s="1">
        <v>9.9000000000000005E-2</v>
      </c>
      <c r="AG530" s="1">
        <v>9.1999999999999998E-2</v>
      </c>
      <c r="AH530" s="1">
        <v>0.191</v>
      </c>
      <c r="AI530" s="1">
        <v>9.9000000000000005E-2</v>
      </c>
      <c r="AJ530" s="1">
        <v>5.9520942818700823E-2</v>
      </c>
      <c r="AK530" s="1">
        <v>0.21602294463350907</v>
      </c>
      <c r="AL530" s="1">
        <v>0.15650200181480825</v>
      </c>
      <c r="AM530" s="1">
        <f>Table4[[#This Row],[Diff]]-Table4[[#This Row],[xDiff]]</f>
        <v>-5.7502001814808246E-2</v>
      </c>
    </row>
    <row r="531" spans="1:39" x14ac:dyDescent="0.25">
      <c r="A531" t="s">
        <v>1799</v>
      </c>
      <c r="B531" t="s">
        <v>58</v>
      </c>
      <c r="C531">
        <v>9</v>
      </c>
      <c r="D531">
        <v>24</v>
      </c>
      <c r="E531">
        <v>25</v>
      </c>
      <c r="F531">
        <v>9</v>
      </c>
      <c r="G531">
        <v>6</v>
      </c>
      <c r="H531">
        <v>2</v>
      </c>
      <c r="I531">
        <v>0</v>
      </c>
      <c r="J531">
        <v>1</v>
      </c>
      <c r="K531">
        <v>4</v>
      </c>
      <c r="L531">
        <v>3</v>
      </c>
      <c r="M531">
        <v>1</v>
      </c>
      <c r="N531">
        <v>0</v>
      </c>
      <c r="O531">
        <v>4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0.375</v>
      </c>
      <c r="W531">
        <v>0.41799999999999998</v>
      </c>
      <c r="X531" s="1">
        <v>0.318</v>
      </c>
      <c r="Y531" s="1">
        <v>0.56100000000000005</v>
      </c>
      <c r="Z531" s="1">
        <v>0.435</v>
      </c>
      <c r="AA531" s="1">
        <v>0.64300000000000002</v>
      </c>
      <c r="AB531" s="1">
        <v>0.87</v>
      </c>
      <c r="AC531" s="1">
        <v>0.78400000000000003</v>
      </c>
      <c r="AD531" s="1">
        <v>0.48199999999999998</v>
      </c>
      <c r="AE531" s="1">
        <v>0.64</v>
      </c>
      <c r="AF531" s="1">
        <v>9.4E-2</v>
      </c>
      <c r="AG531" s="1">
        <v>0.04</v>
      </c>
      <c r="AH531" s="1">
        <v>0.16</v>
      </c>
      <c r="AI531" s="1">
        <v>0.12</v>
      </c>
      <c r="AJ531" s="1">
        <v>5.5946145812796555E-2</v>
      </c>
      <c r="AK531" s="1">
        <v>0.23580573193335932</v>
      </c>
      <c r="AL531" s="1">
        <v>0.17985958612056277</v>
      </c>
      <c r="AM531" s="1">
        <f>Table4[[#This Row],[Diff]]-Table4[[#This Row],[xDiff]]</f>
        <v>-5.9859586120562774E-2</v>
      </c>
    </row>
    <row r="532" spans="1:39" x14ac:dyDescent="0.25">
      <c r="A532" t="s">
        <v>159</v>
      </c>
      <c r="B532" t="s">
        <v>42</v>
      </c>
      <c r="C532">
        <v>48</v>
      </c>
      <c r="D532">
        <v>142</v>
      </c>
      <c r="E532">
        <v>171</v>
      </c>
      <c r="F532">
        <v>33</v>
      </c>
      <c r="G532">
        <v>17</v>
      </c>
      <c r="H532">
        <v>8</v>
      </c>
      <c r="I532">
        <v>1</v>
      </c>
      <c r="J532">
        <v>7</v>
      </c>
      <c r="K532">
        <v>21</v>
      </c>
      <c r="L532">
        <v>25</v>
      </c>
      <c r="M532">
        <v>25</v>
      </c>
      <c r="N532">
        <v>1</v>
      </c>
      <c r="O532">
        <v>46</v>
      </c>
      <c r="P532">
        <v>3</v>
      </c>
      <c r="Q532">
        <v>1</v>
      </c>
      <c r="R532">
        <v>0</v>
      </c>
      <c r="S532">
        <v>2</v>
      </c>
      <c r="T532">
        <v>1</v>
      </c>
      <c r="U532">
        <v>0</v>
      </c>
      <c r="V532">
        <v>0.23200000000000001</v>
      </c>
      <c r="W532">
        <v>0.34899999999999998</v>
      </c>
      <c r="X532" s="1">
        <v>0.27700000000000002</v>
      </c>
      <c r="Y532" s="1">
        <v>0.59599999999999997</v>
      </c>
      <c r="Z532" s="1">
        <v>0.39700000000000002</v>
      </c>
      <c r="AA532" s="1">
        <v>0.61499999999999999</v>
      </c>
      <c r="AB532" s="1">
        <v>0.747</v>
      </c>
      <c r="AC532" s="1">
        <v>0.68899999999999995</v>
      </c>
      <c r="AD532" s="1">
        <v>0.376</v>
      </c>
      <c r="AE532" s="1">
        <v>0.59599999999999997</v>
      </c>
      <c r="AF532" s="1">
        <v>0.123</v>
      </c>
      <c r="AG532" s="1">
        <v>0.14599999999999999</v>
      </c>
      <c r="AH532" s="1">
        <v>0.26900000000000002</v>
      </c>
      <c r="AI532" s="1">
        <v>0.12300000000000003</v>
      </c>
      <c r="AJ532" s="1">
        <v>0.13835879592086395</v>
      </c>
      <c r="AK532" s="1">
        <v>0.32324078526613553</v>
      </c>
      <c r="AL532" s="1">
        <v>0.18488198934527159</v>
      </c>
      <c r="AM532" s="1">
        <f>Table4[[#This Row],[Diff]]-Table4[[#This Row],[xDiff]]</f>
        <v>-6.188198934527156E-2</v>
      </c>
    </row>
    <row r="533" spans="1:39" x14ac:dyDescent="0.25">
      <c r="A533" t="s">
        <v>263</v>
      </c>
      <c r="B533" t="s">
        <v>54</v>
      </c>
      <c r="C533">
        <v>53</v>
      </c>
      <c r="D533">
        <v>181</v>
      </c>
      <c r="E533">
        <v>207</v>
      </c>
      <c r="F533">
        <v>43</v>
      </c>
      <c r="G533">
        <v>31</v>
      </c>
      <c r="H533">
        <v>10</v>
      </c>
      <c r="I533">
        <v>0</v>
      </c>
      <c r="J533">
        <v>2</v>
      </c>
      <c r="K533">
        <v>20</v>
      </c>
      <c r="L533">
        <v>15</v>
      </c>
      <c r="M533">
        <v>20</v>
      </c>
      <c r="N533">
        <v>2</v>
      </c>
      <c r="O533">
        <v>49</v>
      </c>
      <c r="P533">
        <v>6</v>
      </c>
      <c r="Q533">
        <v>0</v>
      </c>
      <c r="R533">
        <v>0</v>
      </c>
      <c r="S533">
        <v>2</v>
      </c>
      <c r="T533">
        <v>1</v>
      </c>
      <c r="U533">
        <v>3</v>
      </c>
      <c r="V533">
        <v>0.23799999999999999</v>
      </c>
      <c r="W533">
        <v>0.29599999999999999</v>
      </c>
      <c r="X533" s="1">
        <v>0.38800000000000001</v>
      </c>
      <c r="Y533" s="1">
        <v>0.78700000000000003</v>
      </c>
      <c r="Z533" s="1">
        <v>0.54600000000000004</v>
      </c>
      <c r="AA533" s="1">
        <v>0.52900000000000003</v>
      </c>
      <c r="AB533" s="1">
        <v>0.78700000000000003</v>
      </c>
      <c r="AC533" s="1">
        <v>0.67600000000000005</v>
      </c>
      <c r="AD533" s="1">
        <v>0.39500000000000002</v>
      </c>
      <c r="AE533" s="1">
        <v>0.63800000000000001</v>
      </c>
      <c r="AF533" s="1">
        <v>0.17699999999999999</v>
      </c>
      <c r="AG533" s="1">
        <v>9.7000000000000003E-2</v>
      </c>
      <c r="AH533" s="1">
        <v>0.23699999999999999</v>
      </c>
      <c r="AI533" s="1">
        <v>0.13999999999999999</v>
      </c>
      <c r="AJ533" s="1">
        <v>6.3574294788231539E-2</v>
      </c>
      <c r="AK533" s="1">
        <v>0.26612789440243867</v>
      </c>
      <c r="AL533" s="1">
        <v>0.20255359961420713</v>
      </c>
      <c r="AM533" s="1">
        <f>Table4[[#This Row],[Diff]]-Table4[[#This Row],[xDiff]]</f>
        <v>-6.2553599614207145E-2</v>
      </c>
    </row>
    <row r="534" spans="1:39" x14ac:dyDescent="0.25">
      <c r="A534" t="s">
        <v>188</v>
      </c>
      <c r="B534" t="s">
        <v>50</v>
      </c>
      <c r="C534">
        <v>58</v>
      </c>
      <c r="D534">
        <v>206</v>
      </c>
      <c r="E534">
        <v>242</v>
      </c>
      <c r="F534">
        <v>54</v>
      </c>
      <c r="G534">
        <v>40</v>
      </c>
      <c r="H534">
        <v>3</v>
      </c>
      <c r="I534">
        <v>0</v>
      </c>
      <c r="J534">
        <v>11</v>
      </c>
      <c r="K534">
        <v>37</v>
      </c>
      <c r="L534">
        <v>28</v>
      </c>
      <c r="M534">
        <v>34</v>
      </c>
      <c r="N534">
        <v>0</v>
      </c>
      <c r="O534">
        <v>71</v>
      </c>
      <c r="P534">
        <v>0</v>
      </c>
      <c r="Q534">
        <v>2</v>
      </c>
      <c r="R534">
        <v>0</v>
      </c>
      <c r="S534">
        <v>5</v>
      </c>
      <c r="T534">
        <v>5</v>
      </c>
      <c r="U534">
        <v>1</v>
      </c>
      <c r="V534">
        <v>0.26200000000000001</v>
      </c>
      <c r="W534">
        <v>0.34899999999999998</v>
      </c>
      <c r="X534" s="1">
        <v>0.26500000000000001</v>
      </c>
      <c r="Y534" s="1">
        <v>0.65900000000000003</v>
      </c>
      <c r="Z534" s="1">
        <v>0.432</v>
      </c>
      <c r="AA534" s="1">
        <v>0.45300000000000001</v>
      </c>
      <c r="AB534" s="1">
        <v>0.76600000000000001</v>
      </c>
      <c r="AC534" s="1">
        <v>0.65600000000000003</v>
      </c>
      <c r="AD534" s="1">
        <v>0.42399999999999999</v>
      </c>
      <c r="AE534" s="1">
        <v>0.60699999999999998</v>
      </c>
      <c r="AF534" s="1">
        <v>0.14899999999999999</v>
      </c>
      <c r="AG534" s="1">
        <v>0.14000000000000001</v>
      </c>
      <c r="AH534" s="1">
        <v>0.29299999999999998</v>
      </c>
      <c r="AI534" s="1">
        <v>0.15299999999999997</v>
      </c>
      <c r="AJ534" s="1">
        <v>0.11542416000585251</v>
      </c>
      <c r="AK534" s="1">
        <v>0.33376245473988941</v>
      </c>
      <c r="AL534" s="1">
        <v>0.2183382947340369</v>
      </c>
      <c r="AM534" s="1">
        <f>Table4[[#This Row],[Diff]]-Table4[[#This Row],[xDiff]]</f>
        <v>-6.5338294734036934E-2</v>
      </c>
    </row>
    <row r="535" spans="1:39" x14ac:dyDescent="0.25">
      <c r="A535" t="s">
        <v>136</v>
      </c>
      <c r="B535" t="s">
        <v>81</v>
      </c>
      <c r="C535">
        <v>28</v>
      </c>
      <c r="D535">
        <v>81</v>
      </c>
      <c r="E535">
        <v>102</v>
      </c>
      <c r="F535">
        <v>18</v>
      </c>
      <c r="G535">
        <v>10</v>
      </c>
      <c r="H535">
        <v>2</v>
      </c>
      <c r="I535">
        <v>0</v>
      </c>
      <c r="J535">
        <v>6</v>
      </c>
      <c r="K535">
        <v>14</v>
      </c>
      <c r="L535">
        <v>11</v>
      </c>
      <c r="M535">
        <v>18</v>
      </c>
      <c r="N535">
        <v>1</v>
      </c>
      <c r="O535">
        <v>24</v>
      </c>
      <c r="P535">
        <v>2</v>
      </c>
      <c r="Q535">
        <v>1</v>
      </c>
      <c r="R535">
        <v>0</v>
      </c>
      <c r="S535">
        <v>4</v>
      </c>
      <c r="T535">
        <v>0</v>
      </c>
      <c r="U535">
        <v>0</v>
      </c>
      <c r="V535">
        <v>0.222</v>
      </c>
      <c r="W535">
        <v>0.36199999999999999</v>
      </c>
      <c r="X535" s="1">
        <v>0.253</v>
      </c>
      <c r="Y535" s="1">
        <v>0.64600000000000002</v>
      </c>
      <c r="Z535" s="1">
        <v>0.39400000000000002</v>
      </c>
      <c r="AA535" s="1">
        <v>0.53400000000000003</v>
      </c>
      <c r="AB535" s="1">
        <v>0.77900000000000003</v>
      </c>
      <c r="AC535" s="1">
        <v>0.67800000000000005</v>
      </c>
      <c r="AD535" s="1">
        <v>0.35899999999999999</v>
      </c>
      <c r="AE535" s="1">
        <v>0.5</v>
      </c>
      <c r="AF535" s="1">
        <v>0.127</v>
      </c>
      <c r="AG535" s="1">
        <v>0.17599999999999999</v>
      </c>
      <c r="AH535" s="1">
        <v>0.23499999999999999</v>
      </c>
      <c r="AI535" s="1">
        <v>5.8999999999999997E-2</v>
      </c>
      <c r="AJ535" s="1">
        <v>0.16941954831520151</v>
      </c>
      <c r="AK535" s="1">
        <v>0.29739803370481088</v>
      </c>
      <c r="AL535" s="1">
        <v>0.12797848538960938</v>
      </c>
      <c r="AM535" s="1">
        <f>Table4[[#This Row],[Diff]]-Table4[[#This Row],[xDiff]]</f>
        <v>-6.8978485389609379E-2</v>
      </c>
    </row>
    <row r="536" spans="1:39" x14ac:dyDescent="0.25">
      <c r="A536" t="s">
        <v>259</v>
      </c>
      <c r="B536" t="s">
        <v>110</v>
      </c>
      <c r="C536">
        <v>60</v>
      </c>
      <c r="D536">
        <v>228</v>
      </c>
      <c r="E536">
        <v>267</v>
      </c>
      <c r="F536">
        <v>77</v>
      </c>
      <c r="G536">
        <v>45</v>
      </c>
      <c r="H536">
        <v>14</v>
      </c>
      <c r="I536">
        <v>0</v>
      </c>
      <c r="J536">
        <v>18</v>
      </c>
      <c r="K536">
        <v>38</v>
      </c>
      <c r="L536">
        <v>56</v>
      </c>
      <c r="M536">
        <v>38</v>
      </c>
      <c r="N536">
        <v>3</v>
      </c>
      <c r="O536">
        <v>60</v>
      </c>
      <c r="P536">
        <v>0</v>
      </c>
      <c r="Q536">
        <v>1</v>
      </c>
      <c r="R536">
        <v>0</v>
      </c>
      <c r="S536">
        <v>3</v>
      </c>
      <c r="T536">
        <v>0</v>
      </c>
      <c r="U536">
        <v>0</v>
      </c>
      <c r="V536">
        <v>0.33800000000000002</v>
      </c>
      <c r="W536">
        <v>0.44400000000000001</v>
      </c>
      <c r="X536" s="1">
        <v>0.32500000000000001</v>
      </c>
      <c r="Y536" s="1">
        <v>0.69</v>
      </c>
      <c r="Z536" s="1">
        <v>0.46300000000000002</v>
      </c>
      <c r="AA536" s="1">
        <v>0.53900000000000003</v>
      </c>
      <c r="AB536" s="1">
        <v>0.83599999999999997</v>
      </c>
      <c r="AC536" s="1">
        <v>0.70599999999999996</v>
      </c>
      <c r="AD536" s="1">
        <v>0.378</v>
      </c>
      <c r="AE536" s="1">
        <v>0.55400000000000005</v>
      </c>
      <c r="AF536" s="1">
        <v>0.13600000000000001</v>
      </c>
      <c r="AG536" s="1">
        <v>0.14199999999999999</v>
      </c>
      <c r="AH536" s="1">
        <v>0.22500000000000001</v>
      </c>
      <c r="AI536" s="1">
        <v>8.3000000000000018E-2</v>
      </c>
      <c r="AJ536" s="1">
        <v>0.10690233709148669</v>
      </c>
      <c r="AK536" s="1">
        <v>0.25908064235521211</v>
      </c>
      <c r="AL536" s="1">
        <v>0.15217830526372542</v>
      </c>
      <c r="AM536" s="1">
        <f>Table4[[#This Row],[Diff]]-Table4[[#This Row],[xDiff]]</f>
        <v>-6.9178305263725398E-2</v>
      </c>
    </row>
    <row r="537" spans="1:39" x14ac:dyDescent="0.25">
      <c r="A537" t="s">
        <v>161</v>
      </c>
      <c r="B537" t="s">
        <v>163</v>
      </c>
      <c r="C537">
        <v>52</v>
      </c>
      <c r="D537">
        <v>194</v>
      </c>
      <c r="E537">
        <v>210</v>
      </c>
      <c r="F537">
        <v>50</v>
      </c>
      <c r="G537">
        <v>37</v>
      </c>
      <c r="H537">
        <v>5</v>
      </c>
      <c r="I537">
        <v>1</v>
      </c>
      <c r="J537">
        <v>7</v>
      </c>
      <c r="K537">
        <v>25</v>
      </c>
      <c r="L537">
        <v>17</v>
      </c>
      <c r="M537">
        <v>15</v>
      </c>
      <c r="N537">
        <v>1</v>
      </c>
      <c r="O537">
        <v>35</v>
      </c>
      <c r="P537">
        <v>0</v>
      </c>
      <c r="Q537">
        <v>0</v>
      </c>
      <c r="R537">
        <v>0</v>
      </c>
      <c r="S537">
        <v>5</v>
      </c>
      <c r="T537">
        <v>1</v>
      </c>
      <c r="U537">
        <v>1</v>
      </c>
      <c r="V537">
        <v>0.25800000000000001</v>
      </c>
      <c r="W537">
        <v>0.308</v>
      </c>
      <c r="X537" s="1">
        <v>0.36499999999999999</v>
      </c>
      <c r="Y537" s="1">
        <v>0.74299999999999999</v>
      </c>
      <c r="Z537" s="1">
        <v>0.53300000000000003</v>
      </c>
      <c r="AA537" s="1">
        <v>0.70899999999999996</v>
      </c>
      <c r="AB537" s="1">
        <v>0.79900000000000004</v>
      </c>
      <c r="AC537" s="1">
        <v>0.76500000000000001</v>
      </c>
      <c r="AD537" s="1">
        <v>0.44400000000000001</v>
      </c>
      <c r="AE537" s="1">
        <v>0.59499999999999997</v>
      </c>
      <c r="AF537" s="1">
        <v>0.125</v>
      </c>
      <c r="AG537" s="1">
        <v>7.0999999999999994E-2</v>
      </c>
      <c r="AH537" s="1">
        <v>0.16700000000000001</v>
      </c>
      <c r="AI537" s="1">
        <v>9.6000000000000016E-2</v>
      </c>
      <c r="AJ537" s="1">
        <v>4.5384631152589103E-2</v>
      </c>
      <c r="AK537" s="1">
        <v>0.21327313929747146</v>
      </c>
      <c r="AL537" s="1">
        <v>0.16788850814488238</v>
      </c>
      <c r="AM537" s="1">
        <f>Table4[[#This Row],[Diff]]-Table4[[#This Row],[xDiff]]</f>
        <v>-7.188850814488236E-2</v>
      </c>
    </row>
    <row r="538" spans="1:39" x14ac:dyDescent="0.25">
      <c r="A538" t="s">
        <v>605</v>
      </c>
      <c r="B538" t="s">
        <v>68</v>
      </c>
      <c r="C538">
        <v>7</v>
      </c>
      <c r="D538">
        <v>8</v>
      </c>
      <c r="E538">
        <v>10</v>
      </c>
      <c r="F538">
        <v>2</v>
      </c>
      <c r="G538">
        <v>2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1</v>
      </c>
      <c r="N538">
        <v>0</v>
      </c>
      <c r="O538">
        <v>1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0</v>
      </c>
      <c r="V538">
        <v>0.25</v>
      </c>
      <c r="W538">
        <v>0.246</v>
      </c>
      <c r="X538" s="1">
        <v>0.29399999999999998</v>
      </c>
      <c r="Y538" s="1">
        <v>0.66700000000000004</v>
      </c>
      <c r="Z538" s="1">
        <v>0.44800000000000001</v>
      </c>
      <c r="AA538" s="1">
        <v>0.8</v>
      </c>
      <c r="AB538" s="1">
        <v>0.875</v>
      </c>
      <c r="AC538" s="1">
        <v>0.84599999999999997</v>
      </c>
      <c r="AD538" s="1">
        <v>0.41399999999999998</v>
      </c>
      <c r="AE538" s="1">
        <v>0.7</v>
      </c>
      <c r="AF538" s="1">
        <v>6.9000000000000006E-2</v>
      </c>
      <c r="AG538" s="1">
        <v>0.1</v>
      </c>
      <c r="AH538" s="1">
        <v>0.1</v>
      </c>
      <c r="AI538" s="1">
        <v>0</v>
      </c>
      <c r="AJ538" s="1">
        <v>9.1972810462403964E-2</v>
      </c>
      <c r="AK538" s="1">
        <v>0.16452984735943085</v>
      </c>
      <c r="AL538" s="1">
        <v>7.2557036897026889E-2</v>
      </c>
      <c r="AM538" s="1">
        <f>Table4[[#This Row],[Diff]]-Table4[[#This Row],[xDiff]]</f>
        <v>-7.2557036897026889E-2</v>
      </c>
    </row>
    <row r="539" spans="1:39" x14ac:dyDescent="0.25">
      <c r="A539" t="s">
        <v>636</v>
      </c>
      <c r="B539" t="s">
        <v>117</v>
      </c>
      <c r="C539">
        <v>25</v>
      </c>
      <c r="D539">
        <v>66</v>
      </c>
      <c r="E539">
        <v>81</v>
      </c>
      <c r="F539">
        <v>9</v>
      </c>
      <c r="G539">
        <v>6</v>
      </c>
      <c r="H539">
        <v>1</v>
      </c>
      <c r="I539">
        <v>0</v>
      </c>
      <c r="J539">
        <v>2</v>
      </c>
      <c r="K539">
        <v>4</v>
      </c>
      <c r="L539">
        <v>4</v>
      </c>
      <c r="M539">
        <v>14</v>
      </c>
      <c r="N539">
        <v>0</v>
      </c>
      <c r="O539">
        <v>21</v>
      </c>
      <c r="P539">
        <v>1</v>
      </c>
      <c r="Q539">
        <v>0</v>
      </c>
      <c r="R539">
        <v>0</v>
      </c>
      <c r="S539">
        <v>2</v>
      </c>
      <c r="T539">
        <v>0</v>
      </c>
      <c r="U539">
        <v>0</v>
      </c>
      <c r="V539">
        <v>0.13600000000000001</v>
      </c>
      <c r="W539">
        <v>0.25900000000000001</v>
      </c>
      <c r="X539" s="1">
        <v>0.307</v>
      </c>
      <c r="Y539" s="1">
        <v>0.59599999999999997</v>
      </c>
      <c r="Z539" s="1">
        <v>0.41899999999999998</v>
      </c>
      <c r="AA539" s="1">
        <v>0.59099999999999997</v>
      </c>
      <c r="AB539" s="1">
        <v>0.85199999999999998</v>
      </c>
      <c r="AC539" s="1">
        <v>0.73499999999999999</v>
      </c>
      <c r="AD539" s="1">
        <v>0.38700000000000001</v>
      </c>
      <c r="AE539" s="1">
        <v>0.56799999999999995</v>
      </c>
      <c r="AF539" s="1">
        <v>0.111</v>
      </c>
      <c r="AG539" s="1">
        <v>0.17299999999999999</v>
      </c>
      <c r="AH539" s="1">
        <v>0.25900000000000001</v>
      </c>
      <c r="AI539" s="1">
        <v>8.6000000000000021E-2</v>
      </c>
      <c r="AJ539" s="1">
        <v>0.10545886329310468</v>
      </c>
      <c r="AK539" s="1">
        <v>0.26532443676751383</v>
      </c>
      <c r="AL539" s="1">
        <v>0.15986557347440916</v>
      </c>
      <c r="AM539" s="1">
        <f>Table4[[#This Row],[Diff]]-Table4[[#This Row],[xDiff]]</f>
        <v>-7.3865573474409141E-2</v>
      </c>
    </row>
    <row r="540" spans="1:39" x14ac:dyDescent="0.25">
      <c r="A540" t="s">
        <v>332</v>
      </c>
      <c r="B540" t="s">
        <v>34</v>
      </c>
      <c r="C540">
        <v>31</v>
      </c>
      <c r="D540">
        <v>85</v>
      </c>
      <c r="E540">
        <v>104</v>
      </c>
      <c r="F540">
        <v>24</v>
      </c>
      <c r="G540">
        <v>16</v>
      </c>
      <c r="H540">
        <v>2</v>
      </c>
      <c r="I540">
        <v>1</v>
      </c>
      <c r="J540">
        <v>5</v>
      </c>
      <c r="K540">
        <v>18</v>
      </c>
      <c r="L540">
        <v>7</v>
      </c>
      <c r="M540">
        <v>16</v>
      </c>
      <c r="N540">
        <v>0</v>
      </c>
      <c r="O540">
        <v>22</v>
      </c>
      <c r="P540">
        <v>2</v>
      </c>
      <c r="Q540">
        <v>0</v>
      </c>
      <c r="R540">
        <v>1</v>
      </c>
      <c r="S540">
        <v>2</v>
      </c>
      <c r="T540">
        <v>8</v>
      </c>
      <c r="U540">
        <v>1</v>
      </c>
      <c r="V540">
        <v>0.28199999999999997</v>
      </c>
      <c r="W540">
        <v>0.39500000000000002</v>
      </c>
      <c r="X540" s="1">
        <v>0.23699999999999999</v>
      </c>
      <c r="Y540" s="1">
        <v>0.65400000000000003</v>
      </c>
      <c r="Z540" s="1">
        <v>0.41299999999999998</v>
      </c>
      <c r="AA540" s="1">
        <v>0.61</v>
      </c>
      <c r="AB540" s="1">
        <v>0.83199999999999996</v>
      </c>
      <c r="AC540" s="1">
        <v>0.75800000000000001</v>
      </c>
      <c r="AD540" s="1">
        <v>0.42199999999999999</v>
      </c>
      <c r="AE540" s="1">
        <v>0.69199999999999995</v>
      </c>
      <c r="AF540" s="1">
        <v>0.1</v>
      </c>
      <c r="AG540" s="1">
        <v>0.154</v>
      </c>
      <c r="AH540" s="1">
        <v>0.21199999999999999</v>
      </c>
      <c r="AI540" s="1">
        <v>5.7999999999999996E-2</v>
      </c>
      <c r="AJ540" s="1">
        <v>0.11795966094865415</v>
      </c>
      <c r="AK540" s="1">
        <v>0.2518464352211589</v>
      </c>
      <c r="AL540" s="1">
        <v>0.13388677427250475</v>
      </c>
      <c r="AM540" s="1">
        <f>Table4[[#This Row],[Diff]]-Table4[[#This Row],[xDiff]]</f>
        <v>-7.5886774272504759E-2</v>
      </c>
    </row>
    <row r="541" spans="1:39" x14ac:dyDescent="0.25">
      <c r="A541" t="s">
        <v>516</v>
      </c>
      <c r="B541" t="s">
        <v>46</v>
      </c>
      <c r="C541">
        <v>7</v>
      </c>
      <c r="D541">
        <v>9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2</v>
      </c>
      <c r="L541">
        <v>0</v>
      </c>
      <c r="M541">
        <v>2</v>
      </c>
      <c r="N541">
        <v>0</v>
      </c>
      <c r="O541">
        <v>4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0.127</v>
      </c>
      <c r="X541" s="1">
        <v>0.28999999999999998</v>
      </c>
      <c r="Y541" s="1">
        <v>0.75</v>
      </c>
      <c r="Z541" s="1">
        <v>0.47099999999999997</v>
      </c>
      <c r="AA541" s="1">
        <v>0.33300000000000002</v>
      </c>
      <c r="AB541" s="1">
        <v>0.73299999999999998</v>
      </c>
      <c r="AC541" s="1">
        <v>0.58299999999999996</v>
      </c>
      <c r="AD541" s="1">
        <v>0.39200000000000002</v>
      </c>
      <c r="AE541" s="1">
        <v>0.72699999999999998</v>
      </c>
      <c r="AF541" s="1">
        <v>0.19600000000000001</v>
      </c>
      <c r="AG541" s="1">
        <v>0.182</v>
      </c>
      <c r="AH541" s="1">
        <v>0.36399999999999999</v>
      </c>
      <c r="AI541" s="1">
        <v>0.182</v>
      </c>
      <c r="AJ541" s="1">
        <v>0.11933533043706003</v>
      </c>
      <c r="AK541" s="1">
        <v>0.37985481359389539</v>
      </c>
      <c r="AL541" s="1">
        <v>0.26051948315683537</v>
      </c>
      <c r="AM541" s="1">
        <f>Table4[[#This Row],[Diff]]-Table4[[#This Row],[xDiff]]</f>
        <v>-7.8519483156835379E-2</v>
      </c>
    </row>
    <row r="542" spans="1:39" x14ac:dyDescent="0.25">
      <c r="A542" t="s">
        <v>660</v>
      </c>
      <c r="B542" t="s">
        <v>40</v>
      </c>
      <c r="C542">
        <v>7</v>
      </c>
      <c r="D542">
        <v>24</v>
      </c>
      <c r="E542">
        <v>26</v>
      </c>
      <c r="F542">
        <v>7</v>
      </c>
      <c r="G542">
        <v>4</v>
      </c>
      <c r="H542">
        <v>1</v>
      </c>
      <c r="I542">
        <v>0</v>
      </c>
      <c r="J542">
        <v>2</v>
      </c>
      <c r="K542">
        <v>4</v>
      </c>
      <c r="L542">
        <v>6</v>
      </c>
      <c r="M542">
        <v>2</v>
      </c>
      <c r="N542">
        <v>0</v>
      </c>
      <c r="O542">
        <v>6</v>
      </c>
      <c r="P542">
        <v>0</v>
      </c>
      <c r="Q542">
        <v>0</v>
      </c>
      <c r="R542">
        <v>0</v>
      </c>
      <c r="S542">
        <v>2</v>
      </c>
      <c r="T542">
        <v>0</v>
      </c>
      <c r="U542">
        <v>0</v>
      </c>
      <c r="V542">
        <v>0.29199999999999998</v>
      </c>
      <c r="W542">
        <v>0.38900000000000001</v>
      </c>
      <c r="X542" s="1">
        <v>0.29199999999999998</v>
      </c>
      <c r="Y542" s="1">
        <v>0.81399999999999995</v>
      </c>
      <c r="Z542" s="1">
        <v>0.53800000000000003</v>
      </c>
      <c r="AA542" s="1">
        <v>0.71399999999999997</v>
      </c>
      <c r="AB542" s="1">
        <v>0.71399999999999997</v>
      </c>
      <c r="AC542" s="1">
        <v>0.71399999999999997</v>
      </c>
      <c r="AD542" s="1">
        <v>0.47299999999999998</v>
      </c>
      <c r="AE542" s="1">
        <v>0.46200000000000002</v>
      </c>
      <c r="AF542" s="1">
        <v>0.154</v>
      </c>
      <c r="AG542" s="1">
        <v>7.6999999999999999E-2</v>
      </c>
      <c r="AH542" s="1">
        <v>0.23100000000000001</v>
      </c>
      <c r="AI542" s="1">
        <v>0.15400000000000003</v>
      </c>
      <c r="AJ542" s="1">
        <v>2.8949448163952889E-2</v>
      </c>
      <c r="AK542" s="1">
        <v>0.26271993180948888</v>
      </c>
      <c r="AL542" s="1">
        <v>0.23377048364553599</v>
      </c>
      <c r="AM542" s="1">
        <f>Table4[[#This Row],[Diff]]-Table4[[#This Row],[xDiff]]</f>
        <v>-7.9770483645535961E-2</v>
      </c>
    </row>
    <row r="543" spans="1:39" x14ac:dyDescent="0.25">
      <c r="A543" t="s">
        <v>464</v>
      </c>
      <c r="B543" t="s">
        <v>36</v>
      </c>
      <c r="C543">
        <v>47</v>
      </c>
      <c r="D543">
        <v>145</v>
      </c>
      <c r="E543">
        <v>159</v>
      </c>
      <c r="F543">
        <v>39</v>
      </c>
      <c r="G543">
        <v>29</v>
      </c>
      <c r="H543">
        <v>9</v>
      </c>
      <c r="I543">
        <v>0</v>
      </c>
      <c r="J543">
        <v>1</v>
      </c>
      <c r="K543">
        <v>19</v>
      </c>
      <c r="L543">
        <v>11</v>
      </c>
      <c r="M543">
        <v>13</v>
      </c>
      <c r="N543">
        <v>0</v>
      </c>
      <c r="O543">
        <v>25</v>
      </c>
      <c r="P543">
        <v>0</v>
      </c>
      <c r="Q543">
        <v>1</v>
      </c>
      <c r="R543">
        <v>0</v>
      </c>
      <c r="S543">
        <v>0</v>
      </c>
      <c r="T543">
        <v>12</v>
      </c>
      <c r="U543">
        <v>4</v>
      </c>
      <c r="V543">
        <v>0.26900000000000002</v>
      </c>
      <c r="W543">
        <v>0.30099999999999999</v>
      </c>
      <c r="X543" s="1">
        <v>0.32700000000000001</v>
      </c>
      <c r="Y543" s="1">
        <v>0.64400000000000002</v>
      </c>
      <c r="Z543" s="1">
        <v>0.46300000000000002</v>
      </c>
      <c r="AA543" s="1">
        <v>0.67900000000000005</v>
      </c>
      <c r="AB543" s="1">
        <v>0.83899999999999997</v>
      </c>
      <c r="AC543" s="1">
        <v>0.77400000000000002</v>
      </c>
      <c r="AD543" s="1">
        <v>0.42899999999999999</v>
      </c>
      <c r="AE543" s="1">
        <v>0.64200000000000002</v>
      </c>
      <c r="AF543" s="1">
        <v>0.105</v>
      </c>
      <c r="AG543" s="1">
        <v>8.2000000000000003E-2</v>
      </c>
      <c r="AH543" s="1">
        <v>0.157</v>
      </c>
      <c r="AI543" s="1">
        <v>7.4999999999999997E-2</v>
      </c>
      <c r="AJ543" s="1">
        <v>7.3031699910230341E-2</v>
      </c>
      <c r="AK543" s="1">
        <v>0.22898356382414511</v>
      </c>
      <c r="AL543" s="1">
        <v>0.15595186391391477</v>
      </c>
      <c r="AM543" s="1">
        <f>Table4[[#This Row],[Diff]]-Table4[[#This Row],[xDiff]]</f>
        <v>-8.0951863913914776E-2</v>
      </c>
    </row>
    <row r="544" spans="1:39" x14ac:dyDescent="0.25">
      <c r="A544" t="s">
        <v>727</v>
      </c>
      <c r="B544" t="s">
        <v>68</v>
      </c>
      <c r="C544">
        <v>31</v>
      </c>
      <c r="D544">
        <v>90</v>
      </c>
      <c r="E544">
        <v>105</v>
      </c>
      <c r="F544">
        <v>25</v>
      </c>
      <c r="G544">
        <v>16</v>
      </c>
      <c r="H544">
        <v>2</v>
      </c>
      <c r="I544">
        <v>0</v>
      </c>
      <c r="J544">
        <v>7</v>
      </c>
      <c r="K544">
        <v>12</v>
      </c>
      <c r="L544">
        <v>20</v>
      </c>
      <c r="M544">
        <v>11</v>
      </c>
      <c r="N544">
        <v>0</v>
      </c>
      <c r="O544">
        <v>21</v>
      </c>
      <c r="P544">
        <v>1</v>
      </c>
      <c r="Q544">
        <v>3</v>
      </c>
      <c r="R544">
        <v>0</v>
      </c>
      <c r="S544">
        <v>5</v>
      </c>
      <c r="T544">
        <v>0</v>
      </c>
      <c r="U544">
        <v>0</v>
      </c>
      <c r="V544">
        <v>0.27800000000000002</v>
      </c>
      <c r="W544">
        <v>0.37</v>
      </c>
      <c r="X544" s="1">
        <v>0.27600000000000002</v>
      </c>
      <c r="Y544" s="1">
        <v>0.69899999999999995</v>
      </c>
      <c r="Z544" s="1">
        <v>0.47</v>
      </c>
      <c r="AA544" s="1">
        <v>0.59299999999999997</v>
      </c>
      <c r="AB544" s="1">
        <v>0.82799999999999996</v>
      </c>
      <c r="AC544" s="1">
        <v>0.753</v>
      </c>
      <c r="AD544" s="1">
        <v>0.45900000000000002</v>
      </c>
      <c r="AE544" s="1">
        <v>0.66700000000000004</v>
      </c>
      <c r="AF544" s="1">
        <v>0.11600000000000001</v>
      </c>
      <c r="AG544" s="1">
        <v>0.105</v>
      </c>
      <c r="AH544" s="1">
        <v>0.2</v>
      </c>
      <c r="AI544" s="1">
        <v>9.5000000000000015E-2</v>
      </c>
      <c r="AJ544" s="1">
        <v>7.0966221519476499E-2</v>
      </c>
      <c r="AK544" s="1">
        <v>0.24784138731427779</v>
      </c>
      <c r="AL544" s="1">
        <v>0.17687516579480128</v>
      </c>
      <c r="AM544" s="1">
        <f>Table4[[#This Row],[Diff]]-Table4[[#This Row],[xDiff]]</f>
        <v>-8.1875165794801266E-2</v>
      </c>
    </row>
    <row r="545" spans="1:39" x14ac:dyDescent="0.25">
      <c r="A545" t="s">
        <v>1801</v>
      </c>
      <c r="B545" t="s">
        <v>81</v>
      </c>
      <c r="C545">
        <v>1</v>
      </c>
      <c r="D545">
        <v>3</v>
      </c>
      <c r="E545">
        <v>4</v>
      </c>
      <c r="F545">
        <v>1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0.33300000000000002</v>
      </c>
      <c r="W545">
        <v>0.49199999999999999</v>
      </c>
      <c r="X545" s="1">
        <v>0.57099999999999995</v>
      </c>
      <c r="Y545" s="1">
        <v>0.83299999999999996</v>
      </c>
      <c r="Z545" s="1">
        <v>0.69199999999999995</v>
      </c>
      <c r="AA545" s="1">
        <v>0.75</v>
      </c>
      <c r="AB545" s="1">
        <v>1</v>
      </c>
      <c r="AC545" s="1">
        <v>0.88900000000000001</v>
      </c>
      <c r="AD545" s="1">
        <v>0.46200000000000002</v>
      </c>
      <c r="AE545" s="1">
        <v>0.75</v>
      </c>
      <c r="AF545" s="1">
        <v>7.6999999999999999E-2</v>
      </c>
      <c r="AG545" s="1">
        <v>0</v>
      </c>
      <c r="AH545" s="1">
        <v>0</v>
      </c>
      <c r="AI545" s="1">
        <v>0</v>
      </c>
      <c r="AJ545" s="1">
        <v>0</v>
      </c>
      <c r="AK545" s="1">
        <v>8.1979081565801248E-2</v>
      </c>
      <c r="AL545" s="1">
        <v>8.1979081565801248E-2</v>
      </c>
      <c r="AM545" s="1">
        <f>Table4[[#This Row],[Diff]]-Table4[[#This Row],[xDiff]]</f>
        <v>-8.1979081565801248E-2</v>
      </c>
    </row>
    <row r="546" spans="1:39" x14ac:dyDescent="0.25">
      <c r="A546" t="s">
        <v>206</v>
      </c>
      <c r="B546" t="s">
        <v>38</v>
      </c>
      <c r="C546">
        <v>55</v>
      </c>
      <c r="D546">
        <v>196</v>
      </c>
      <c r="E546">
        <v>228</v>
      </c>
      <c r="F546">
        <v>55</v>
      </c>
      <c r="G546">
        <v>34</v>
      </c>
      <c r="H546">
        <v>14</v>
      </c>
      <c r="I546">
        <v>2</v>
      </c>
      <c r="J546">
        <v>5</v>
      </c>
      <c r="K546">
        <v>31</v>
      </c>
      <c r="L546">
        <v>25</v>
      </c>
      <c r="M546">
        <v>27</v>
      </c>
      <c r="N546">
        <v>0</v>
      </c>
      <c r="O546">
        <v>12</v>
      </c>
      <c r="P546">
        <v>2</v>
      </c>
      <c r="Q546">
        <v>2</v>
      </c>
      <c r="R546">
        <v>1</v>
      </c>
      <c r="S546">
        <v>6</v>
      </c>
      <c r="T546">
        <v>1</v>
      </c>
      <c r="U546">
        <v>0</v>
      </c>
      <c r="V546">
        <v>0.28100000000000003</v>
      </c>
      <c r="W546">
        <v>0.35499999999999998</v>
      </c>
      <c r="X546" s="1">
        <v>0.252</v>
      </c>
      <c r="Y546" s="1">
        <v>0.54800000000000004</v>
      </c>
      <c r="Z546" s="1">
        <v>0.38100000000000001</v>
      </c>
      <c r="AA546" s="1">
        <v>0.82799999999999996</v>
      </c>
      <c r="AB546" s="1">
        <v>0.94599999999999995</v>
      </c>
      <c r="AC546" s="1">
        <v>0.90200000000000002</v>
      </c>
      <c r="AD546" s="1">
        <v>0.435</v>
      </c>
      <c r="AE546" s="1">
        <v>0.57499999999999996</v>
      </c>
      <c r="AF546" s="1">
        <v>3.6999999999999998E-2</v>
      </c>
      <c r="AG546" s="1">
        <v>0.11799999999999999</v>
      </c>
      <c r="AH546" s="1">
        <v>5.2999999999999999E-2</v>
      </c>
      <c r="AI546" s="1">
        <v>-6.5000000000000002E-2</v>
      </c>
      <c r="AJ546" s="1">
        <v>0.10020193753990805</v>
      </c>
      <c r="AK546" s="1">
        <v>0.1172326420946251</v>
      </c>
      <c r="AL546" s="1">
        <v>1.7030704554717044E-2</v>
      </c>
      <c r="AM546" s="1">
        <f>Table4[[#This Row],[Diff]]-Table4[[#This Row],[xDiff]]</f>
        <v>-8.2030704554717046E-2</v>
      </c>
    </row>
    <row r="547" spans="1:39" x14ac:dyDescent="0.25">
      <c r="A547" t="s">
        <v>164</v>
      </c>
      <c r="B547" t="s">
        <v>165</v>
      </c>
      <c r="C547">
        <v>58</v>
      </c>
      <c r="D547">
        <v>190</v>
      </c>
      <c r="E547">
        <v>244</v>
      </c>
      <c r="F547">
        <v>51</v>
      </c>
      <c r="G547">
        <v>27</v>
      </c>
      <c r="H547">
        <v>9</v>
      </c>
      <c r="I547">
        <v>2</v>
      </c>
      <c r="J547">
        <v>13</v>
      </c>
      <c r="K547">
        <v>41</v>
      </c>
      <c r="L547">
        <v>33</v>
      </c>
      <c r="M547">
        <v>49</v>
      </c>
      <c r="N547">
        <v>8</v>
      </c>
      <c r="O547">
        <v>43</v>
      </c>
      <c r="P547">
        <v>2</v>
      </c>
      <c r="Q547">
        <v>2</v>
      </c>
      <c r="R547">
        <v>1</v>
      </c>
      <c r="S547">
        <v>5</v>
      </c>
      <c r="T547">
        <v>8</v>
      </c>
      <c r="U547">
        <v>2</v>
      </c>
      <c r="V547">
        <v>0.26800000000000002</v>
      </c>
      <c r="W547">
        <v>0.4</v>
      </c>
      <c r="X547" s="1">
        <v>0.311</v>
      </c>
      <c r="Y547" s="1">
        <v>0.75</v>
      </c>
      <c r="Z547" s="1">
        <v>0.45700000000000002</v>
      </c>
      <c r="AA547" s="1">
        <v>0.57899999999999996</v>
      </c>
      <c r="AB547" s="1">
        <v>0.84799999999999998</v>
      </c>
      <c r="AC547" s="1">
        <v>0.72599999999999998</v>
      </c>
      <c r="AD547" s="1">
        <v>0.33300000000000002</v>
      </c>
      <c r="AE547" s="1">
        <v>0.58599999999999997</v>
      </c>
      <c r="AF547" s="1">
        <v>0.125</v>
      </c>
      <c r="AG547" s="1">
        <v>0.20100000000000001</v>
      </c>
      <c r="AH547" s="1">
        <v>0.17599999999999999</v>
      </c>
      <c r="AI547" s="1">
        <v>-2.5000000000000022E-2</v>
      </c>
      <c r="AJ547" s="1">
        <v>0.15384464370182011</v>
      </c>
      <c r="AK547" s="1">
        <v>0.21442342351596375</v>
      </c>
      <c r="AL547" s="1">
        <v>6.0578779814143641E-2</v>
      </c>
      <c r="AM547" s="1">
        <f>Table4[[#This Row],[Diff]]-Table4[[#This Row],[xDiff]]</f>
        <v>-8.5578779814143663E-2</v>
      </c>
    </row>
    <row r="548" spans="1:39" x14ac:dyDescent="0.25">
      <c r="A548" t="s">
        <v>622</v>
      </c>
      <c r="B548" t="s">
        <v>50</v>
      </c>
      <c r="C548">
        <v>5</v>
      </c>
      <c r="D548">
        <v>13</v>
      </c>
      <c r="E548">
        <v>14</v>
      </c>
      <c r="F548">
        <v>2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3</v>
      </c>
      <c r="M548">
        <v>1</v>
      </c>
      <c r="N548">
        <v>0</v>
      </c>
      <c r="O548">
        <v>5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1</v>
      </c>
      <c r="V548">
        <v>0.154</v>
      </c>
      <c r="W548">
        <v>0.20100000000000001</v>
      </c>
      <c r="X548" s="1">
        <v>0.433</v>
      </c>
      <c r="Y548" s="1">
        <v>0.75</v>
      </c>
      <c r="Z548" s="1">
        <v>0.56000000000000005</v>
      </c>
      <c r="AA548" s="1">
        <v>0.308</v>
      </c>
      <c r="AB548" s="1">
        <v>0.8</v>
      </c>
      <c r="AC548" s="1">
        <v>0.57099999999999995</v>
      </c>
      <c r="AD548" s="1">
        <v>0.4</v>
      </c>
      <c r="AE548" s="1">
        <v>0.78600000000000003</v>
      </c>
      <c r="AF548" s="1">
        <v>0.24</v>
      </c>
      <c r="AG548" s="1">
        <v>7.0999999999999994E-2</v>
      </c>
      <c r="AH548" s="1">
        <v>0.35699999999999998</v>
      </c>
      <c r="AI548" s="1">
        <v>0.28599999999999998</v>
      </c>
      <c r="AJ548" s="1">
        <v>6.2545109461562554E-3</v>
      </c>
      <c r="AK548" s="1">
        <v>0.38093261265110068</v>
      </c>
      <c r="AL548" s="1">
        <v>0.37467810170494442</v>
      </c>
      <c r="AM548" s="1">
        <f>Table4[[#This Row],[Diff]]-Table4[[#This Row],[xDiff]]</f>
        <v>-8.8678101704944445E-2</v>
      </c>
    </row>
    <row r="549" spans="1:39" x14ac:dyDescent="0.25">
      <c r="A549" t="s">
        <v>520</v>
      </c>
      <c r="B549" t="s">
        <v>130</v>
      </c>
      <c r="C549">
        <v>12</v>
      </c>
      <c r="D549">
        <v>16</v>
      </c>
      <c r="E549">
        <v>21</v>
      </c>
      <c r="F549">
        <v>5</v>
      </c>
      <c r="G549">
        <v>1</v>
      </c>
      <c r="H549">
        <v>3</v>
      </c>
      <c r="I549">
        <v>0</v>
      </c>
      <c r="J549">
        <v>1</v>
      </c>
      <c r="K549">
        <v>7</v>
      </c>
      <c r="L549">
        <v>1</v>
      </c>
      <c r="M549">
        <v>5</v>
      </c>
      <c r="N549">
        <v>0</v>
      </c>
      <c r="O549">
        <v>5</v>
      </c>
      <c r="P549">
        <v>0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0.313</v>
      </c>
      <c r="W549">
        <v>0.48</v>
      </c>
      <c r="X549" s="1">
        <v>0.20300000000000001</v>
      </c>
      <c r="Y549" s="1">
        <v>0.48599999999999999</v>
      </c>
      <c r="Z549" s="1">
        <v>0.30299999999999999</v>
      </c>
      <c r="AA549" s="1">
        <v>0.69199999999999995</v>
      </c>
      <c r="AB549" s="1">
        <v>0.82399999999999995</v>
      </c>
      <c r="AC549" s="1">
        <v>0.76700000000000002</v>
      </c>
      <c r="AD549" s="1">
        <v>0.35399999999999998</v>
      </c>
      <c r="AE549" s="1">
        <v>0.57099999999999995</v>
      </c>
      <c r="AF549" s="1">
        <v>7.0999999999999994E-2</v>
      </c>
      <c r="AG549" s="1">
        <v>0.23799999999999999</v>
      </c>
      <c r="AH549" s="1">
        <v>0.23799999999999999</v>
      </c>
      <c r="AI549" s="1">
        <v>0</v>
      </c>
      <c r="AJ549" s="1">
        <v>0.18075828260289997</v>
      </c>
      <c r="AK549" s="1">
        <v>0.26970917063214983</v>
      </c>
      <c r="AL549" s="1">
        <v>8.8950888029249858E-2</v>
      </c>
      <c r="AM549" s="1">
        <f>Table4[[#This Row],[Diff]]-Table4[[#This Row],[xDiff]]</f>
        <v>-8.8950888029249858E-2</v>
      </c>
    </row>
    <row r="550" spans="1:39" x14ac:dyDescent="0.25">
      <c r="A550" t="s">
        <v>1671</v>
      </c>
      <c r="B550" t="s">
        <v>60</v>
      </c>
      <c r="C550">
        <v>8</v>
      </c>
      <c r="D550">
        <v>18</v>
      </c>
      <c r="E550">
        <v>20</v>
      </c>
      <c r="F550">
        <v>3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2</v>
      </c>
      <c r="N550">
        <v>0</v>
      </c>
      <c r="O550">
        <v>5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0</v>
      </c>
      <c r="V550">
        <v>0.16700000000000001</v>
      </c>
      <c r="W550">
        <v>0.22</v>
      </c>
      <c r="X550" s="1">
        <v>0.34899999999999998</v>
      </c>
      <c r="Y550" s="1">
        <v>0.72499999999999998</v>
      </c>
      <c r="Z550" s="1">
        <v>0.53</v>
      </c>
      <c r="AA550" s="1">
        <v>0.53300000000000003</v>
      </c>
      <c r="AB550" s="1">
        <v>0.79300000000000004</v>
      </c>
      <c r="AC550" s="1">
        <v>0.70499999999999996</v>
      </c>
      <c r="AD550" s="1">
        <v>0.48199999999999998</v>
      </c>
      <c r="AE550" s="1">
        <v>0.6</v>
      </c>
      <c r="AF550" s="1">
        <v>0.157</v>
      </c>
      <c r="AG550" s="1">
        <v>0.1</v>
      </c>
      <c r="AH550" s="1">
        <v>0.25</v>
      </c>
      <c r="AI550" s="1">
        <v>0.15</v>
      </c>
      <c r="AJ550" s="1">
        <v>2.9833901174448847E-2</v>
      </c>
      <c r="AK550" s="1">
        <v>0.26887006280464359</v>
      </c>
      <c r="AL550" s="1">
        <v>0.23903616163019475</v>
      </c>
      <c r="AM550" s="1">
        <f>Table4[[#This Row],[Diff]]-Table4[[#This Row],[xDiff]]</f>
        <v>-8.903616163019476E-2</v>
      </c>
    </row>
    <row r="551" spans="1:39" x14ac:dyDescent="0.25">
      <c r="A551" t="s">
        <v>481</v>
      </c>
      <c r="B551" t="s">
        <v>105</v>
      </c>
      <c r="C551">
        <v>11</v>
      </c>
      <c r="D551">
        <v>16</v>
      </c>
      <c r="E551">
        <v>18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4</v>
      </c>
      <c r="L551">
        <v>2</v>
      </c>
      <c r="M551">
        <v>1</v>
      </c>
      <c r="N551">
        <v>0</v>
      </c>
      <c r="O551">
        <v>3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6.3E-2</v>
      </c>
      <c r="W551">
        <v>0.189</v>
      </c>
      <c r="X551" s="1">
        <v>0.36399999999999999</v>
      </c>
      <c r="Y551" s="1">
        <v>0.53800000000000003</v>
      </c>
      <c r="Z551" s="1">
        <v>0.42899999999999999</v>
      </c>
      <c r="AA551" s="1">
        <v>0.625</v>
      </c>
      <c r="AB551" s="1">
        <v>1</v>
      </c>
      <c r="AC551" s="1">
        <v>0.8</v>
      </c>
      <c r="AD551" s="1">
        <v>0.371</v>
      </c>
      <c r="AE551" s="1">
        <v>0.72199999999999998</v>
      </c>
      <c r="AF551" s="1">
        <v>8.5999999999999993E-2</v>
      </c>
      <c r="AG551" s="1">
        <v>5.6000000000000001E-2</v>
      </c>
      <c r="AH551" s="1">
        <v>0.16700000000000001</v>
      </c>
      <c r="AI551" s="1">
        <v>0.11100000000000002</v>
      </c>
      <c r="AJ551" s="1">
        <v>3.7980358636760622E-2</v>
      </c>
      <c r="AK551" s="1">
        <v>0.23873277170273649</v>
      </c>
      <c r="AL551" s="1">
        <v>0.20075241306597585</v>
      </c>
      <c r="AM551" s="1">
        <f>Table4[[#This Row],[Diff]]-Table4[[#This Row],[xDiff]]</f>
        <v>-8.9752413065975839E-2</v>
      </c>
    </row>
    <row r="552" spans="1:39" x14ac:dyDescent="0.25">
      <c r="A552" t="s">
        <v>1699</v>
      </c>
      <c r="B552" t="s">
        <v>34</v>
      </c>
      <c r="C552">
        <v>40</v>
      </c>
      <c r="D552">
        <v>87</v>
      </c>
      <c r="E552">
        <v>100</v>
      </c>
      <c r="F552">
        <v>24</v>
      </c>
      <c r="G552">
        <v>13</v>
      </c>
      <c r="H552">
        <v>6</v>
      </c>
      <c r="I552">
        <v>0</v>
      </c>
      <c r="J552">
        <v>5</v>
      </c>
      <c r="K552">
        <v>11</v>
      </c>
      <c r="L552">
        <v>18</v>
      </c>
      <c r="M552">
        <v>13</v>
      </c>
      <c r="N552">
        <v>0</v>
      </c>
      <c r="O552">
        <v>23</v>
      </c>
      <c r="P552">
        <v>0</v>
      </c>
      <c r="Q552">
        <v>0</v>
      </c>
      <c r="R552">
        <v>0</v>
      </c>
      <c r="S552">
        <v>1</v>
      </c>
      <c r="T552">
        <v>1</v>
      </c>
      <c r="U552">
        <v>0</v>
      </c>
      <c r="V552">
        <v>0.27600000000000002</v>
      </c>
      <c r="W552">
        <v>0.379</v>
      </c>
      <c r="X552" s="1">
        <v>0.25</v>
      </c>
      <c r="Y552" s="1">
        <v>0.60899999999999999</v>
      </c>
      <c r="Z552" s="1">
        <v>0.41399999999999998</v>
      </c>
      <c r="AA552" s="1">
        <v>0.63200000000000001</v>
      </c>
      <c r="AB552" s="1">
        <v>0.78600000000000003</v>
      </c>
      <c r="AC552" s="1">
        <v>0.73599999999999999</v>
      </c>
      <c r="AD552" s="1">
        <v>0.45700000000000002</v>
      </c>
      <c r="AE552" s="1">
        <v>0.59</v>
      </c>
      <c r="AF552" s="1">
        <v>0.11</v>
      </c>
      <c r="AG552" s="1">
        <v>0.13</v>
      </c>
      <c r="AH552" s="1">
        <v>0.23</v>
      </c>
      <c r="AI552" s="1">
        <v>0.1</v>
      </c>
      <c r="AJ552" s="1">
        <v>9.3024267961766022E-2</v>
      </c>
      <c r="AK552" s="1">
        <v>0.28291465504522301</v>
      </c>
      <c r="AL552" s="1">
        <v>0.18989038708345699</v>
      </c>
      <c r="AM552" s="1">
        <f>Table4[[#This Row],[Diff]]-Table4[[#This Row],[xDiff]]</f>
        <v>-8.989038708345698E-2</v>
      </c>
    </row>
    <row r="553" spans="1:39" x14ac:dyDescent="0.25">
      <c r="A553" t="s">
        <v>496</v>
      </c>
      <c r="B553" t="s">
        <v>73</v>
      </c>
      <c r="C553">
        <v>30</v>
      </c>
      <c r="D553">
        <v>85</v>
      </c>
      <c r="E553">
        <v>99</v>
      </c>
      <c r="F553">
        <v>17</v>
      </c>
      <c r="G553">
        <v>10</v>
      </c>
      <c r="H553">
        <v>5</v>
      </c>
      <c r="I553">
        <v>0</v>
      </c>
      <c r="J553">
        <v>2</v>
      </c>
      <c r="K553">
        <v>9</v>
      </c>
      <c r="L553">
        <v>10</v>
      </c>
      <c r="M553">
        <v>10</v>
      </c>
      <c r="N553">
        <v>0</v>
      </c>
      <c r="O553">
        <v>26</v>
      </c>
      <c r="P553">
        <v>3</v>
      </c>
      <c r="Q553">
        <v>1</v>
      </c>
      <c r="R553">
        <v>0</v>
      </c>
      <c r="S553">
        <v>5</v>
      </c>
      <c r="T553">
        <v>0</v>
      </c>
      <c r="U553">
        <v>0</v>
      </c>
      <c r="V553">
        <v>0.2</v>
      </c>
      <c r="W553">
        <v>0.28399999999999997</v>
      </c>
      <c r="X553" s="1">
        <v>0.35299999999999998</v>
      </c>
      <c r="Y553" s="1">
        <v>0.76300000000000001</v>
      </c>
      <c r="Z553" s="1">
        <v>0.53500000000000003</v>
      </c>
      <c r="AA553" s="1">
        <v>0.51300000000000001</v>
      </c>
      <c r="AB553" s="1">
        <v>0.76300000000000001</v>
      </c>
      <c r="AC553" s="1">
        <v>0.67100000000000004</v>
      </c>
      <c r="AD553" s="1">
        <v>0.44500000000000001</v>
      </c>
      <c r="AE553" s="1">
        <v>0.68700000000000006</v>
      </c>
      <c r="AF553" s="1">
        <v>0.17599999999999999</v>
      </c>
      <c r="AG553" s="1">
        <v>0.10100000000000001</v>
      </c>
      <c r="AH553" s="1">
        <v>0.26300000000000001</v>
      </c>
      <c r="AI553" s="1">
        <v>0.16200000000000001</v>
      </c>
      <c r="AJ553" s="1">
        <v>4.4906632733288196E-2</v>
      </c>
      <c r="AK553" s="1">
        <v>0.29737170861523854</v>
      </c>
      <c r="AL553" s="1">
        <v>0.25246507588195033</v>
      </c>
      <c r="AM553" s="1">
        <f>Table4[[#This Row],[Diff]]-Table4[[#This Row],[xDiff]]</f>
        <v>-9.0465075881950324E-2</v>
      </c>
    </row>
    <row r="554" spans="1:39" x14ac:dyDescent="0.25">
      <c r="A554" t="s">
        <v>560</v>
      </c>
      <c r="B554" t="s">
        <v>105</v>
      </c>
      <c r="C554">
        <v>28</v>
      </c>
      <c r="D554">
        <v>30</v>
      </c>
      <c r="E554">
        <v>34</v>
      </c>
      <c r="F554">
        <v>5</v>
      </c>
      <c r="G554">
        <v>4</v>
      </c>
      <c r="H554">
        <v>1</v>
      </c>
      <c r="I554">
        <v>0</v>
      </c>
      <c r="J554">
        <v>0</v>
      </c>
      <c r="K554">
        <v>4</v>
      </c>
      <c r="L554">
        <v>1</v>
      </c>
      <c r="M554">
        <v>3</v>
      </c>
      <c r="N554">
        <v>0</v>
      </c>
      <c r="O554">
        <v>9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0.16700000000000001</v>
      </c>
      <c r="W554">
        <v>0.223</v>
      </c>
      <c r="X554" s="1">
        <v>0.39500000000000002</v>
      </c>
      <c r="Y554" s="1">
        <v>0.56499999999999995</v>
      </c>
      <c r="Z554" s="1">
        <v>0.45500000000000002</v>
      </c>
      <c r="AA554" s="1">
        <v>0.58799999999999997</v>
      </c>
      <c r="AB554" s="1">
        <v>0.84599999999999997</v>
      </c>
      <c r="AC554" s="1">
        <v>0.7</v>
      </c>
      <c r="AD554" s="1">
        <v>0.34799999999999998</v>
      </c>
      <c r="AE554" s="1">
        <v>0.64700000000000002</v>
      </c>
      <c r="AF554" s="1">
        <v>0.13600000000000001</v>
      </c>
      <c r="AG554" s="1">
        <v>8.7999999999999995E-2</v>
      </c>
      <c r="AH554" s="1">
        <v>0.26500000000000001</v>
      </c>
      <c r="AI554" s="1">
        <v>0.17700000000000002</v>
      </c>
      <c r="AJ554" s="1">
        <v>5.5525271912075423E-2</v>
      </c>
      <c r="AK554" s="1">
        <v>0.32336758579998925</v>
      </c>
      <c r="AL554" s="1">
        <v>0.26784231388791385</v>
      </c>
      <c r="AM554" s="1">
        <f>Table4[[#This Row],[Diff]]-Table4[[#This Row],[xDiff]]</f>
        <v>-9.0842313887913834E-2</v>
      </c>
    </row>
    <row r="555" spans="1:39" x14ac:dyDescent="0.25">
      <c r="A555" t="s">
        <v>87</v>
      </c>
      <c r="B555" t="s">
        <v>56</v>
      </c>
      <c r="C555">
        <v>32</v>
      </c>
      <c r="D555">
        <v>76</v>
      </c>
      <c r="E555">
        <v>83</v>
      </c>
      <c r="F555">
        <v>19</v>
      </c>
      <c r="G555">
        <v>5</v>
      </c>
      <c r="H555">
        <v>6</v>
      </c>
      <c r="I555">
        <v>0</v>
      </c>
      <c r="J555">
        <v>8</v>
      </c>
      <c r="K555">
        <v>13</v>
      </c>
      <c r="L555">
        <v>17</v>
      </c>
      <c r="M555">
        <v>4</v>
      </c>
      <c r="N555">
        <v>0</v>
      </c>
      <c r="O555">
        <v>18</v>
      </c>
      <c r="P555">
        <v>2</v>
      </c>
      <c r="Q555">
        <v>1</v>
      </c>
      <c r="R555">
        <v>0</v>
      </c>
      <c r="S555">
        <v>2</v>
      </c>
      <c r="T555">
        <v>0</v>
      </c>
      <c r="U555">
        <v>0</v>
      </c>
      <c r="V555">
        <v>0.25</v>
      </c>
      <c r="W555">
        <v>0.38500000000000001</v>
      </c>
      <c r="X555" s="1">
        <v>0.36</v>
      </c>
      <c r="Y555" s="1">
        <v>0.70199999999999996</v>
      </c>
      <c r="Z555" s="1">
        <v>0.502</v>
      </c>
      <c r="AA555" s="1">
        <v>0.41899999999999998</v>
      </c>
      <c r="AB555" s="1">
        <v>0.81200000000000006</v>
      </c>
      <c r="AC555" s="1">
        <v>0.64600000000000002</v>
      </c>
      <c r="AD555" s="1">
        <v>0.41299999999999998</v>
      </c>
      <c r="AE555" s="1">
        <v>0.627</v>
      </c>
      <c r="AF555" s="1">
        <v>0.17699999999999999</v>
      </c>
      <c r="AG555" s="1">
        <v>4.8000000000000001E-2</v>
      </c>
      <c r="AH555" s="1">
        <v>0.217</v>
      </c>
      <c r="AI555" s="1">
        <v>0.16899999999999998</v>
      </c>
      <c r="AJ555" s="1">
        <v>5.9895248701376767E-2</v>
      </c>
      <c r="AK555" s="1">
        <v>0.32016593078994315</v>
      </c>
      <c r="AL555" s="1">
        <v>0.26027068208856641</v>
      </c>
      <c r="AM555" s="1">
        <f>Table4[[#This Row],[Diff]]-Table4[[#This Row],[xDiff]]</f>
        <v>-9.1270682088566424E-2</v>
      </c>
    </row>
    <row r="556" spans="1:39" x14ac:dyDescent="0.25">
      <c r="A556" t="s">
        <v>707</v>
      </c>
      <c r="B556" t="s">
        <v>90</v>
      </c>
      <c r="C556">
        <v>17</v>
      </c>
      <c r="D556">
        <v>41</v>
      </c>
      <c r="E556">
        <v>44</v>
      </c>
      <c r="F556">
        <v>11</v>
      </c>
      <c r="G556">
        <v>8</v>
      </c>
      <c r="H556">
        <v>1</v>
      </c>
      <c r="I556">
        <v>0</v>
      </c>
      <c r="J556">
        <v>2</v>
      </c>
      <c r="K556">
        <v>9</v>
      </c>
      <c r="L556">
        <v>5</v>
      </c>
      <c r="M556">
        <v>3</v>
      </c>
      <c r="N556">
        <v>0</v>
      </c>
      <c r="O556">
        <v>11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0.26800000000000002</v>
      </c>
      <c r="W556">
        <v>0.32600000000000001</v>
      </c>
      <c r="X556" s="1">
        <v>0.441</v>
      </c>
      <c r="Y556" s="1">
        <v>0.69399999999999995</v>
      </c>
      <c r="Z556" s="1">
        <v>0.54200000000000004</v>
      </c>
      <c r="AA556" s="1">
        <v>0.53700000000000003</v>
      </c>
      <c r="AB556" s="1">
        <v>0.79100000000000004</v>
      </c>
      <c r="AC556" s="1">
        <v>0.66700000000000004</v>
      </c>
      <c r="AD556" s="1">
        <v>0.4</v>
      </c>
      <c r="AE556" s="1">
        <v>0.68200000000000005</v>
      </c>
      <c r="AF556" s="1">
        <v>0.18099999999999999</v>
      </c>
      <c r="AG556" s="1">
        <v>6.8000000000000005E-2</v>
      </c>
      <c r="AH556" s="1">
        <v>0.25</v>
      </c>
      <c r="AI556" s="1">
        <v>0.182</v>
      </c>
      <c r="AJ556" s="1">
        <v>2.8707399242839673E-2</v>
      </c>
      <c r="AK556" s="1">
        <v>0.30351700208906529</v>
      </c>
      <c r="AL556" s="1">
        <v>0.27480960284622563</v>
      </c>
      <c r="AM556" s="1">
        <f>Table4[[#This Row],[Diff]]-Table4[[#This Row],[xDiff]]</f>
        <v>-9.2809602846225636E-2</v>
      </c>
    </row>
    <row r="557" spans="1:39" x14ac:dyDescent="0.25">
      <c r="A557" t="s">
        <v>314</v>
      </c>
      <c r="B557" t="s">
        <v>120</v>
      </c>
      <c r="C557">
        <v>54</v>
      </c>
      <c r="D557">
        <v>169</v>
      </c>
      <c r="E557">
        <v>211</v>
      </c>
      <c r="F557">
        <v>38</v>
      </c>
      <c r="G557">
        <v>20</v>
      </c>
      <c r="H557">
        <v>10</v>
      </c>
      <c r="I557">
        <v>2</v>
      </c>
      <c r="J557">
        <v>6</v>
      </c>
      <c r="K557">
        <v>28</v>
      </c>
      <c r="L557">
        <v>21</v>
      </c>
      <c r="M557">
        <v>41</v>
      </c>
      <c r="N557">
        <v>1</v>
      </c>
      <c r="O557">
        <v>38</v>
      </c>
      <c r="P557">
        <v>1</v>
      </c>
      <c r="Q557">
        <v>0</v>
      </c>
      <c r="R557">
        <v>0</v>
      </c>
      <c r="S557">
        <v>4</v>
      </c>
      <c r="T557">
        <v>4</v>
      </c>
      <c r="U557">
        <v>1</v>
      </c>
      <c r="V557">
        <v>0.22500000000000001</v>
      </c>
      <c r="W557">
        <v>0.35099999999999998</v>
      </c>
      <c r="X557" s="1">
        <v>0.19900000000000001</v>
      </c>
      <c r="Y557" s="1">
        <v>0.67600000000000005</v>
      </c>
      <c r="Z557" s="1">
        <v>0.39400000000000002</v>
      </c>
      <c r="AA557" s="1">
        <v>0.55600000000000005</v>
      </c>
      <c r="AB557" s="1">
        <v>0.80300000000000005</v>
      </c>
      <c r="AC557" s="1">
        <v>0.72899999999999998</v>
      </c>
      <c r="AD557" s="1">
        <v>0.41</v>
      </c>
      <c r="AE557" s="1">
        <v>0.51200000000000001</v>
      </c>
      <c r="AF557" s="1">
        <v>0.107</v>
      </c>
      <c r="AG557" s="1">
        <v>0.19400000000000001</v>
      </c>
      <c r="AH557" s="1">
        <v>0.18</v>
      </c>
      <c r="AI557" s="1">
        <v>-1.4000000000000012E-2</v>
      </c>
      <c r="AJ557" s="1">
        <v>0.16353866786554833</v>
      </c>
      <c r="AK557" s="1">
        <v>0.24816660377231042</v>
      </c>
      <c r="AL557" s="1">
        <v>8.4627935906762097E-2</v>
      </c>
      <c r="AM557" s="1">
        <f>Table4[[#This Row],[Diff]]-Table4[[#This Row],[xDiff]]</f>
        <v>-9.862793590676211E-2</v>
      </c>
    </row>
    <row r="558" spans="1:39" x14ac:dyDescent="0.25">
      <c r="A558" t="s">
        <v>709</v>
      </c>
      <c r="B558" t="s">
        <v>165</v>
      </c>
      <c r="C558">
        <v>4</v>
      </c>
      <c r="D558">
        <v>7</v>
      </c>
      <c r="E558">
        <v>7</v>
      </c>
      <c r="F558">
        <v>1</v>
      </c>
      <c r="G558">
        <v>0</v>
      </c>
      <c r="H558">
        <v>1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0.14299999999999999</v>
      </c>
      <c r="W558">
        <v>0.17699999999999999</v>
      </c>
      <c r="X558" s="1">
        <v>0.42899999999999999</v>
      </c>
      <c r="Y558" s="1">
        <v>0.75</v>
      </c>
      <c r="Z558" s="1">
        <v>0.6</v>
      </c>
      <c r="AA558" s="1">
        <v>0.66700000000000004</v>
      </c>
      <c r="AB558" s="1">
        <v>1</v>
      </c>
      <c r="AC558" s="1">
        <v>0.88900000000000001</v>
      </c>
      <c r="AD558" s="1">
        <v>0.53300000000000003</v>
      </c>
      <c r="AE558" s="1">
        <v>0.71399999999999997</v>
      </c>
      <c r="AF558" s="1">
        <v>6.7000000000000004E-2</v>
      </c>
      <c r="AG558" s="1">
        <v>0</v>
      </c>
      <c r="AH558" s="1">
        <v>0</v>
      </c>
      <c r="AI558" s="1">
        <v>0</v>
      </c>
      <c r="AJ558" s="1">
        <v>0</v>
      </c>
      <c r="AK558" s="1">
        <v>0.10430756714606045</v>
      </c>
      <c r="AL558" s="1">
        <v>0.10430756714606045</v>
      </c>
      <c r="AM558" s="1">
        <f>Table4[[#This Row],[Diff]]-Table4[[#This Row],[xDiff]]</f>
        <v>-0.10430756714606045</v>
      </c>
    </row>
    <row r="559" spans="1:39" x14ac:dyDescent="0.25">
      <c r="A559" t="s">
        <v>1659</v>
      </c>
      <c r="B559" t="s">
        <v>117</v>
      </c>
      <c r="C559">
        <v>5</v>
      </c>
      <c r="D559">
        <v>12</v>
      </c>
      <c r="E559">
        <v>13</v>
      </c>
      <c r="F559">
        <v>1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1</v>
      </c>
      <c r="O559">
        <v>5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8.3000000000000004E-2</v>
      </c>
      <c r="W559">
        <v>7.3999999999999996E-2</v>
      </c>
      <c r="X559" s="1">
        <v>0.54500000000000004</v>
      </c>
      <c r="Y559" s="1">
        <v>0.625</v>
      </c>
      <c r="Z559" s="1">
        <v>0.57099999999999995</v>
      </c>
      <c r="AA559" s="1">
        <v>0.44400000000000001</v>
      </c>
      <c r="AB559" s="1">
        <v>0.8</v>
      </c>
      <c r="AC559" s="1">
        <v>0.57099999999999995</v>
      </c>
      <c r="AD559" s="1">
        <v>0.32700000000000001</v>
      </c>
      <c r="AE559" s="1">
        <v>0.61499999999999999</v>
      </c>
      <c r="AF559" s="1">
        <v>0.245</v>
      </c>
      <c r="AG559" s="1">
        <v>7.6999999999999999E-2</v>
      </c>
      <c r="AH559" s="1">
        <v>0.38500000000000001</v>
      </c>
      <c r="AI559" s="1">
        <v>0.308</v>
      </c>
      <c r="AJ559" s="1">
        <v>0</v>
      </c>
      <c r="AK559" s="1">
        <v>0.41383251899113416</v>
      </c>
      <c r="AL559" s="1">
        <v>0.41383251899113416</v>
      </c>
      <c r="AM559" s="1">
        <f>Table4[[#This Row],[Diff]]-Table4[[#This Row],[xDiff]]</f>
        <v>-0.10583251899113416</v>
      </c>
    </row>
    <row r="560" spans="1:39" x14ac:dyDescent="0.25">
      <c r="A560" t="s">
        <v>547</v>
      </c>
      <c r="B560" t="s">
        <v>38</v>
      </c>
      <c r="C560">
        <v>16</v>
      </c>
      <c r="D560">
        <v>26</v>
      </c>
      <c r="E560">
        <v>32</v>
      </c>
      <c r="F560">
        <v>4</v>
      </c>
      <c r="G560">
        <v>2</v>
      </c>
      <c r="H560">
        <v>1</v>
      </c>
      <c r="I560">
        <v>0</v>
      </c>
      <c r="J560">
        <v>1</v>
      </c>
      <c r="K560">
        <v>4</v>
      </c>
      <c r="L560">
        <v>4</v>
      </c>
      <c r="M560">
        <v>3</v>
      </c>
      <c r="N560">
        <v>0</v>
      </c>
      <c r="O560">
        <v>10</v>
      </c>
      <c r="P560">
        <v>2</v>
      </c>
      <c r="Q560">
        <v>1</v>
      </c>
      <c r="R560">
        <v>0</v>
      </c>
      <c r="S560">
        <v>0</v>
      </c>
      <c r="T560">
        <v>2</v>
      </c>
      <c r="U560">
        <v>0</v>
      </c>
      <c r="V560">
        <v>0.154</v>
      </c>
      <c r="W560">
        <v>0.26700000000000002</v>
      </c>
      <c r="X560" s="1">
        <v>0.318</v>
      </c>
      <c r="Y560" s="1">
        <v>0.625</v>
      </c>
      <c r="Z560" s="1">
        <v>0.45900000000000002</v>
      </c>
      <c r="AA560" s="1">
        <v>0.42899999999999999</v>
      </c>
      <c r="AB560" s="1">
        <v>0.71399999999999997</v>
      </c>
      <c r="AC560" s="1">
        <v>0.60699999999999998</v>
      </c>
      <c r="AD560" s="1">
        <v>0.45900000000000002</v>
      </c>
      <c r="AE560" s="1">
        <v>0.68799999999999994</v>
      </c>
      <c r="AF560" s="1">
        <v>0.18</v>
      </c>
      <c r="AG560" s="1">
        <v>9.4E-2</v>
      </c>
      <c r="AH560" s="1">
        <v>0.313</v>
      </c>
      <c r="AI560" s="1">
        <v>0.219</v>
      </c>
      <c r="AJ560" s="1">
        <v>6.5175470032580951E-2</v>
      </c>
      <c r="AK560" s="1">
        <v>0.40185554673482882</v>
      </c>
      <c r="AL560" s="1">
        <v>0.33668007670224787</v>
      </c>
      <c r="AM560" s="1">
        <f>Table4[[#This Row],[Diff]]-Table4[[#This Row],[xDiff]]</f>
        <v>-0.11768007670224787</v>
      </c>
    </row>
    <row r="561" spans="1:39" x14ac:dyDescent="0.25">
      <c r="A561" t="s">
        <v>517</v>
      </c>
      <c r="B561" t="s">
        <v>165</v>
      </c>
      <c r="C561">
        <v>33</v>
      </c>
      <c r="D561">
        <v>72</v>
      </c>
      <c r="E561">
        <v>89</v>
      </c>
      <c r="F561">
        <v>20</v>
      </c>
      <c r="G561">
        <v>13</v>
      </c>
      <c r="H561">
        <v>4</v>
      </c>
      <c r="I561">
        <v>1</v>
      </c>
      <c r="J561">
        <v>2</v>
      </c>
      <c r="K561">
        <v>9</v>
      </c>
      <c r="L561">
        <v>15</v>
      </c>
      <c r="M561">
        <v>15</v>
      </c>
      <c r="N561">
        <v>0</v>
      </c>
      <c r="O561">
        <v>19</v>
      </c>
      <c r="P561">
        <v>1</v>
      </c>
      <c r="Q561">
        <v>1</v>
      </c>
      <c r="R561">
        <v>0</v>
      </c>
      <c r="S561">
        <v>1</v>
      </c>
      <c r="T561">
        <v>0</v>
      </c>
      <c r="U561">
        <v>0</v>
      </c>
      <c r="V561">
        <v>0.27800000000000002</v>
      </c>
      <c r="W561">
        <v>0.372</v>
      </c>
      <c r="X561" s="1">
        <v>0.26700000000000002</v>
      </c>
      <c r="Y561" s="1">
        <v>0.72699999999999998</v>
      </c>
      <c r="Z561" s="1">
        <v>0.46700000000000003</v>
      </c>
      <c r="AA561" s="1">
        <v>0.63500000000000001</v>
      </c>
      <c r="AB561" s="1">
        <v>0.78</v>
      </c>
      <c r="AC561" s="1">
        <v>0.73299999999999998</v>
      </c>
      <c r="AD561" s="1">
        <v>0.435</v>
      </c>
      <c r="AE561" s="1">
        <v>0.60699999999999998</v>
      </c>
      <c r="AF561" s="1">
        <v>0.125</v>
      </c>
      <c r="AG561" s="1">
        <v>0.16900000000000001</v>
      </c>
      <c r="AH561" s="1">
        <v>0.21299999999999999</v>
      </c>
      <c r="AI561" s="1">
        <v>4.3999999999999984E-2</v>
      </c>
      <c r="AJ561" s="1">
        <v>9.1435569777253797E-2</v>
      </c>
      <c r="AK561" s="1">
        <v>0.25599254359177559</v>
      </c>
      <c r="AL561" s="1">
        <v>0.16455697381452178</v>
      </c>
      <c r="AM561" s="1">
        <f>Table4[[#This Row],[Diff]]-Table4[[#This Row],[xDiff]]</f>
        <v>-0.1205569738145218</v>
      </c>
    </row>
    <row r="562" spans="1:39" x14ac:dyDescent="0.25">
      <c r="A562" t="s">
        <v>1717</v>
      </c>
      <c r="B562" t="s">
        <v>135</v>
      </c>
      <c r="C562">
        <v>4</v>
      </c>
      <c r="D562">
        <v>4</v>
      </c>
      <c r="E562">
        <v>4</v>
      </c>
      <c r="F562">
        <v>2</v>
      </c>
      <c r="G562">
        <v>2</v>
      </c>
      <c r="H562">
        <v>0</v>
      </c>
      <c r="I562">
        <v>0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1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0.5</v>
      </c>
      <c r="W562">
        <v>0.441</v>
      </c>
      <c r="X562" s="1">
        <v>0.42899999999999999</v>
      </c>
      <c r="Y562" s="1">
        <v>0.33300000000000002</v>
      </c>
      <c r="Z562" s="1">
        <v>0.4</v>
      </c>
      <c r="AA562" s="1">
        <v>0.66700000000000004</v>
      </c>
      <c r="AB562" s="1">
        <v>1</v>
      </c>
      <c r="AC562" s="1">
        <v>0.75</v>
      </c>
      <c r="AD562" s="1">
        <v>0.3</v>
      </c>
      <c r="AE562" s="1">
        <v>0.5</v>
      </c>
      <c r="AF562" s="1">
        <v>0.1</v>
      </c>
      <c r="AG562" s="1">
        <v>0</v>
      </c>
      <c r="AH562" s="1">
        <v>0.25</v>
      </c>
      <c r="AI562" s="1">
        <v>0.25</v>
      </c>
      <c r="AJ562" s="1">
        <v>0</v>
      </c>
      <c r="AK562" s="1">
        <v>0.37307683344802101</v>
      </c>
      <c r="AL562" s="1">
        <v>0.37307683344802101</v>
      </c>
      <c r="AM562" s="1">
        <f>Table4[[#This Row],[Diff]]-Table4[[#This Row],[xDiff]]</f>
        <v>-0.12307683344802101</v>
      </c>
    </row>
    <row r="563" spans="1:39" x14ac:dyDescent="0.25">
      <c r="A563" t="s">
        <v>657</v>
      </c>
      <c r="B563" t="s">
        <v>38</v>
      </c>
      <c r="C563">
        <v>35</v>
      </c>
      <c r="D563">
        <v>51</v>
      </c>
      <c r="E563">
        <v>59</v>
      </c>
      <c r="F563">
        <v>10</v>
      </c>
      <c r="G563">
        <v>6</v>
      </c>
      <c r="H563">
        <v>0</v>
      </c>
      <c r="I563">
        <v>2</v>
      </c>
      <c r="J563">
        <v>2</v>
      </c>
      <c r="K563">
        <v>10</v>
      </c>
      <c r="L563">
        <v>5</v>
      </c>
      <c r="M563">
        <v>8</v>
      </c>
      <c r="N563">
        <v>0</v>
      </c>
      <c r="O563">
        <v>15</v>
      </c>
      <c r="P563">
        <v>0</v>
      </c>
      <c r="Q563">
        <v>0</v>
      </c>
      <c r="R563">
        <v>0</v>
      </c>
      <c r="S563">
        <v>0</v>
      </c>
      <c r="T563">
        <v>6</v>
      </c>
      <c r="U563">
        <v>1</v>
      </c>
      <c r="V563">
        <v>0.19600000000000001</v>
      </c>
      <c r="W563">
        <v>0.30399999999999999</v>
      </c>
      <c r="X563" s="1">
        <v>0.214</v>
      </c>
      <c r="Y563" s="1">
        <v>0.67</v>
      </c>
      <c r="Z563" s="1">
        <v>0.41699999999999998</v>
      </c>
      <c r="AA563" s="1">
        <v>0.63300000000000001</v>
      </c>
      <c r="AB563" s="1">
        <v>0.68</v>
      </c>
      <c r="AC563" s="1">
        <v>0.66700000000000004</v>
      </c>
      <c r="AD563" s="1">
        <v>0.44400000000000001</v>
      </c>
      <c r="AE563" s="1">
        <v>0.627</v>
      </c>
      <c r="AF563" s="1">
        <v>0.13900000000000001</v>
      </c>
      <c r="AG563" s="1">
        <v>0.13600000000000001</v>
      </c>
      <c r="AH563" s="1">
        <v>0.254</v>
      </c>
      <c r="AI563" s="1">
        <v>0.11799999999999999</v>
      </c>
      <c r="AJ563" s="1">
        <v>0.10207025390413343</v>
      </c>
      <c r="AK563" s="1">
        <v>0.36183051880742201</v>
      </c>
      <c r="AL563" s="1">
        <v>0.25976026490328857</v>
      </c>
      <c r="AM563" s="1">
        <f>Table4[[#This Row],[Diff]]-Table4[[#This Row],[xDiff]]</f>
        <v>-0.14176026490328858</v>
      </c>
    </row>
    <row r="564" spans="1:39" x14ac:dyDescent="0.25">
      <c r="A564" t="s">
        <v>536</v>
      </c>
      <c r="B564" t="s">
        <v>42</v>
      </c>
      <c r="C564">
        <v>13</v>
      </c>
      <c r="D564">
        <v>35</v>
      </c>
      <c r="E564">
        <v>41</v>
      </c>
      <c r="F564">
        <v>6</v>
      </c>
      <c r="G564">
        <v>4</v>
      </c>
      <c r="H564">
        <v>1</v>
      </c>
      <c r="I564">
        <v>0</v>
      </c>
      <c r="J564">
        <v>1</v>
      </c>
      <c r="K564">
        <v>5</v>
      </c>
      <c r="L564">
        <v>6</v>
      </c>
      <c r="M564">
        <v>4</v>
      </c>
      <c r="N564">
        <v>0</v>
      </c>
      <c r="O564">
        <v>6</v>
      </c>
      <c r="P564">
        <v>0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0.17100000000000001</v>
      </c>
      <c r="W564">
        <v>0.23300000000000001</v>
      </c>
      <c r="X564" s="1">
        <v>0.32500000000000001</v>
      </c>
      <c r="Y564" s="1">
        <v>0.69699999999999995</v>
      </c>
      <c r="Z564" s="1">
        <v>0.503</v>
      </c>
      <c r="AA564" s="1">
        <v>0.55600000000000005</v>
      </c>
      <c r="AB564" s="1">
        <v>0.86799999999999999</v>
      </c>
      <c r="AC564" s="1">
        <v>0.76300000000000001</v>
      </c>
      <c r="AD564" s="1">
        <v>0.47799999999999998</v>
      </c>
      <c r="AE564" s="1">
        <v>0.70699999999999996</v>
      </c>
      <c r="AF564" s="1">
        <v>0.11899999999999999</v>
      </c>
      <c r="AG564" s="1">
        <v>9.8000000000000004E-2</v>
      </c>
      <c r="AH564" s="1">
        <v>0.14599999999999999</v>
      </c>
      <c r="AI564" s="1">
        <v>4.7999999999999987E-2</v>
      </c>
      <c r="AJ564" s="1">
        <v>3.9152180829951456E-2</v>
      </c>
      <c r="AK564" s="1">
        <v>0.23431652089825991</v>
      </c>
      <c r="AL564" s="1">
        <v>0.19516434006830846</v>
      </c>
      <c r="AM564" s="1">
        <f>Table4[[#This Row],[Diff]]-Table4[[#This Row],[xDiff]]</f>
        <v>-0.14716434006830847</v>
      </c>
    </row>
    <row r="565" spans="1:39" x14ac:dyDescent="0.25">
      <c r="A565" t="s">
        <v>91</v>
      </c>
      <c r="B565" t="s">
        <v>100</v>
      </c>
      <c r="C565">
        <v>7</v>
      </c>
      <c r="D565">
        <v>11</v>
      </c>
      <c r="E565">
        <v>13</v>
      </c>
      <c r="F565">
        <v>1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2</v>
      </c>
      <c r="N565">
        <v>0</v>
      </c>
      <c r="O565">
        <v>4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9.0999999999999998E-2</v>
      </c>
      <c r="W565">
        <v>0.17499999999999999</v>
      </c>
      <c r="X565" s="1">
        <v>0.222</v>
      </c>
      <c r="Y565" s="1">
        <v>0.77300000000000002</v>
      </c>
      <c r="Z565" s="1">
        <v>0.52500000000000002</v>
      </c>
      <c r="AA565" s="1">
        <v>0.75</v>
      </c>
      <c r="AB565" s="1">
        <v>0.76500000000000001</v>
      </c>
      <c r="AC565" s="1">
        <v>0.76200000000000001</v>
      </c>
      <c r="AD565" s="1">
        <v>0.55000000000000004</v>
      </c>
      <c r="AE565" s="1">
        <v>0.69199999999999995</v>
      </c>
      <c r="AF565" s="1">
        <v>0.125</v>
      </c>
      <c r="AG565" s="1">
        <v>0.154</v>
      </c>
      <c r="AH565" s="1">
        <v>0.308</v>
      </c>
      <c r="AI565" s="1">
        <v>0.154</v>
      </c>
      <c r="AJ565" s="1">
        <v>0</v>
      </c>
      <c r="AK565" s="1">
        <v>0.31171373930690693</v>
      </c>
      <c r="AL565" s="1">
        <v>0.31171373930690693</v>
      </c>
      <c r="AM565" s="1">
        <f>Table4[[#This Row],[Diff]]-Table4[[#This Row],[xDiff]]</f>
        <v>-0.15771373930690694</v>
      </c>
    </row>
    <row r="566" spans="1:39" x14ac:dyDescent="0.25">
      <c r="A566" t="s">
        <v>1788</v>
      </c>
      <c r="B566" t="s">
        <v>42</v>
      </c>
      <c r="C566">
        <v>3</v>
      </c>
      <c r="D566">
        <v>5</v>
      </c>
      <c r="E566">
        <v>6</v>
      </c>
      <c r="F566">
        <v>1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2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0.2</v>
      </c>
      <c r="W566">
        <v>0.26400000000000001</v>
      </c>
      <c r="X566" s="1">
        <v>0.33300000000000002</v>
      </c>
      <c r="Y566" s="1">
        <v>0.75</v>
      </c>
      <c r="Z566" s="1">
        <v>0.5</v>
      </c>
      <c r="AA566" s="1">
        <v>0.5</v>
      </c>
      <c r="AB566" s="1">
        <v>0.66700000000000004</v>
      </c>
      <c r="AC566" s="1">
        <v>0.6</v>
      </c>
      <c r="AD566" s="1">
        <v>0.4</v>
      </c>
      <c r="AE566" s="1">
        <v>1</v>
      </c>
      <c r="AF566" s="1">
        <v>0.2</v>
      </c>
      <c r="AG566" s="1">
        <v>0.16700000000000001</v>
      </c>
      <c r="AH566" s="1">
        <v>0.33300000000000002</v>
      </c>
      <c r="AI566" s="1">
        <v>0.16600000000000001</v>
      </c>
      <c r="AJ566" s="1">
        <v>7.4395856568841887E-2</v>
      </c>
      <c r="AK566" s="1">
        <v>0.40891826700543138</v>
      </c>
      <c r="AL566" s="1">
        <v>0.33452241043658948</v>
      </c>
      <c r="AM566" s="1">
        <f>Table4[[#This Row],[Diff]]-Table4[[#This Row],[xDiff]]</f>
        <v>-0.16852241043658947</v>
      </c>
    </row>
    <row r="567" spans="1:39" x14ac:dyDescent="0.25">
      <c r="A567" t="s">
        <v>1715</v>
      </c>
      <c r="B567" t="s">
        <v>46</v>
      </c>
      <c r="C567">
        <v>11</v>
      </c>
      <c r="D567">
        <v>39</v>
      </c>
      <c r="E567">
        <v>45</v>
      </c>
      <c r="F567">
        <v>14</v>
      </c>
      <c r="G567">
        <v>11</v>
      </c>
      <c r="H567">
        <v>2</v>
      </c>
      <c r="I567">
        <v>0</v>
      </c>
      <c r="J567">
        <v>1</v>
      </c>
      <c r="K567">
        <v>6</v>
      </c>
      <c r="L567">
        <v>9</v>
      </c>
      <c r="M567">
        <v>5</v>
      </c>
      <c r="N567">
        <v>0</v>
      </c>
      <c r="O567">
        <v>7</v>
      </c>
      <c r="P567">
        <v>1</v>
      </c>
      <c r="Q567">
        <v>0</v>
      </c>
      <c r="R567">
        <v>0</v>
      </c>
      <c r="S567">
        <v>1</v>
      </c>
      <c r="T567">
        <v>0</v>
      </c>
      <c r="U567">
        <v>1</v>
      </c>
      <c r="V567">
        <v>0.35899999999999999</v>
      </c>
      <c r="W567">
        <v>0.40899999999999997</v>
      </c>
      <c r="X567" s="1">
        <v>0.28999999999999998</v>
      </c>
      <c r="Y567" s="1">
        <v>0.71199999999999997</v>
      </c>
      <c r="Z567" s="1">
        <v>0.46500000000000002</v>
      </c>
      <c r="AA567" s="1">
        <v>0.40699999999999997</v>
      </c>
      <c r="AB567" s="1">
        <v>0.78700000000000003</v>
      </c>
      <c r="AC567" s="1">
        <v>0.64900000000000002</v>
      </c>
      <c r="AD567" s="1">
        <v>0.41499999999999998</v>
      </c>
      <c r="AE567" s="1">
        <v>0.64400000000000002</v>
      </c>
      <c r="AF567" s="1">
        <v>0.16400000000000001</v>
      </c>
      <c r="AG567" s="1">
        <v>0.111</v>
      </c>
      <c r="AH567" s="1">
        <v>0.156</v>
      </c>
      <c r="AI567" s="1">
        <v>4.4999999999999998E-2</v>
      </c>
      <c r="AJ567" s="1">
        <v>0.10586054439935424</v>
      </c>
      <c r="AK567" s="1">
        <v>0.31979664009644881</v>
      </c>
      <c r="AL567" s="1">
        <v>0.21393609569709457</v>
      </c>
      <c r="AM567" s="1">
        <f>Table4[[#This Row],[Diff]]-Table4[[#This Row],[xDiff]]</f>
        <v>-0.16893609569709456</v>
      </c>
    </row>
    <row r="568" spans="1:39" x14ac:dyDescent="0.25">
      <c r="A568" t="s">
        <v>609</v>
      </c>
      <c r="B568" t="s">
        <v>78</v>
      </c>
      <c r="C568">
        <v>14</v>
      </c>
      <c r="D568">
        <v>8</v>
      </c>
      <c r="E568">
        <v>10</v>
      </c>
      <c r="F568">
        <v>1</v>
      </c>
      <c r="G568">
        <v>1</v>
      </c>
      <c r="H568">
        <v>0</v>
      </c>
      <c r="I568">
        <v>0</v>
      </c>
      <c r="J568">
        <v>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1</v>
      </c>
      <c r="S568">
        <v>0</v>
      </c>
      <c r="T568">
        <v>0</v>
      </c>
      <c r="U568">
        <v>1</v>
      </c>
      <c r="V568">
        <v>0.125</v>
      </c>
      <c r="W568">
        <v>9.8000000000000004E-2</v>
      </c>
      <c r="X568" s="1">
        <v>0.3</v>
      </c>
      <c r="Y568" s="1">
        <v>0.85699999999999998</v>
      </c>
      <c r="Z568" s="1">
        <v>0.625</v>
      </c>
      <c r="AA568" s="1">
        <v>0.33300000000000002</v>
      </c>
      <c r="AB568" s="1">
        <v>0.91700000000000004</v>
      </c>
      <c r="AC568" s="1">
        <v>0.8</v>
      </c>
      <c r="AD568" s="1">
        <v>0.58299999999999996</v>
      </c>
      <c r="AE568" s="1">
        <v>0.7</v>
      </c>
      <c r="AF568" s="1">
        <v>0.125</v>
      </c>
      <c r="AG568" s="1">
        <v>0</v>
      </c>
      <c r="AH568" s="1">
        <v>0</v>
      </c>
      <c r="AI568" s="1">
        <v>0</v>
      </c>
      <c r="AJ568" s="1">
        <v>0</v>
      </c>
      <c r="AK568" s="1">
        <v>0.18296225835495225</v>
      </c>
      <c r="AL568" s="1">
        <v>0.18296225835495225</v>
      </c>
      <c r="AM568" s="1">
        <f>Table4[[#This Row],[Diff]]-Table4[[#This Row],[xDiff]]</f>
        <v>-0.18296225835495225</v>
      </c>
    </row>
    <row r="569" spans="1:39" x14ac:dyDescent="0.25">
      <c r="A569" t="s">
        <v>1790</v>
      </c>
      <c r="B569" t="s">
        <v>165</v>
      </c>
      <c r="C569">
        <v>8</v>
      </c>
      <c r="D569">
        <v>14</v>
      </c>
      <c r="E569">
        <v>18</v>
      </c>
      <c r="F569">
        <v>3</v>
      </c>
      <c r="G569">
        <v>3</v>
      </c>
      <c r="H569">
        <v>0</v>
      </c>
      <c r="I569">
        <v>0</v>
      </c>
      <c r="J569">
        <v>0</v>
      </c>
      <c r="K569">
        <v>3</v>
      </c>
      <c r="L569">
        <v>0</v>
      </c>
      <c r="M569">
        <v>4</v>
      </c>
      <c r="N569">
        <v>0</v>
      </c>
      <c r="O569">
        <v>6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0.214</v>
      </c>
      <c r="W569">
        <v>0.30199999999999999</v>
      </c>
      <c r="X569" s="1">
        <v>0.27700000000000002</v>
      </c>
      <c r="Y569" s="1">
        <v>0.65500000000000003</v>
      </c>
      <c r="Z569" s="1">
        <v>0.42099999999999999</v>
      </c>
      <c r="AA569" s="1">
        <v>0.23100000000000001</v>
      </c>
      <c r="AB569" s="1">
        <v>0.68400000000000005</v>
      </c>
      <c r="AC569" s="1">
        <v>0.5</v>
      </c>
      <c r="AD569" s="1">
        <v>0.38200000000000001</v>
      </c>
      <c r="AE569" s="1">
        <v>0.38900000000000001</v>
      </c>
      <c r="AF569" s="1">
        <v>0.21099999999999999</v>
      </c>
      <c r="AG569" s="1">
        <v>0.222</v>
      </c>
      <c r="AH569" s="1">
        <v>0.33300000000000002</v>
      </c>
      <c r="AI569" s="1">
        <v>0.11100000000000002</v>
      </c>
      <c r="AJ569" s="1">
        <v>0.14943417442913068</v>
      </c>
      <c r="AK569" s="1">
        <v>0.45354738407344342</v>
      </c>
      <c r="AL569" s="1">
        <v>0.30411320964431277</v>
      </c>
      <c r="AM569" s="1">
        <f>Table4[[#This Row],[Diff]]-Table4[[#This Row],[xDiff]]</f>
        <v>-0.19311320964431275</v>
      </c>
    </row>
    <row r="570" spans="1:39" x14ac:dyDescent="0.25">
      <c r="A570" t="s">
        <v>564</v>
      </c>
      <c r="B570" t="s">
        <v>83</v>
      </c>
      <c r="C570">
        <v>12</v>
      </c>
      <c r="D570">
        <v>14</v>
      </c>
      <c r="E570">
        <v>18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1</v>
      </c>
      <c r="L570">
        <v>1</v>
      </c>
      <c r="M570">
        <v>3</v>
      </c>
      <c r="N570">
        <v>0</v>
      </c>
      <c r="O570">
        <v>4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7.0999999999999994E-2</v>
      </c>
      <c r="W570">
        <v>0.16500000000000001</v>
      </c>
      <c r="X570" s="1">
        <v>0.25</v>
      </c>
      <c r="Y570" s="1">
        <v>0.74399999999999999</v>
      </c>
      <c r="Z570" s="1">
        <v>0.50600000000000001</v>
      </c>
      <c r="AA570" s="1">
        <v>0.9</v>
      </c>
      <c r="AB570" s="1">
        <v>0.78100000000000003</v>
      </c>
      <c r="AC570" s="1">
        <v>0.81</v>
      </c>
      <c r="AD570" s="1">
        <v>0.51800000000000002</v>
      </c>
      <c r="AE570" s="1">
        <v>0.61099999999999999</v>
      </c>
      <c r="AF570" s="1">
        <v>9.6000000000000002E-2</v>
      </c>
      <c r="AG570" s="1">
        <v>0.16700000000000001</v>
      </c>
      <c r="AH570" s="1">
        <v>0.222</v>
      </c>
      <c r="AI570" s="1">
        <v>5.4999999999999993E-2</v>
      </c>
      <c r="AJ570" s="1">
        <v>0</v>
      </c>
      <c r="AK570" s="1">
        <v>0.25082863814000977</v>
      </c>
      <c r="AL570" s="1">
        <v>0.25082863814000977</v>
      </c>
      <c r="AM570" s="1">
        <f>Table4[[#This Row],[Diff]]-Table4[[#This Row],[xDiff]]</f>
        <v>-0.19582863814000978</v>
      </c>
    </row>
    <row r="571" spans="1:39" x14ac:dyDescent="0.25">
      <c r="A571" t="s">
        <v>1712</v>
      </c>
      <c r="B571" t="s">
        <v>92</v>
      </c>
      <c r="C571">
        <v>12</v>
      </c>
      <c r="D571">
        <v>26</v>
      </c>
      <c r="E571">
        <v>34</v>
      </c>
      <c r="F571">
        <v>5</v>
      </c>
      <c r="G571">
        <v>2</v>
      </c>
      <c r="H571">
        <v>2</v>
      </c>
      <c r="I571">
        <v>0</v>
      </c>
      <c r="J571">
        <v>1</v>
      </c>
      <c r="K571">
        <v>3</v>
      </c>
      <c r="L571">
        <v>4</v>
      </c>
      <c r="M571">
        <v>5</v>
      </c>
      <c r="N571">
        <v>0</v>
      </c>
      <c r="O571">
        <v>10</v>
      </c>
      <c r="P571">
        <v>3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0.192</v>
      </c>
      <c r="W571">
        <v>0.35</v>
      </c>
      <c r="X571" s="1">
        <v>0.26400000000000001</v>
      </c>
      <c r="Y571" s="1">
        <v>0.69</v>
      </c>
      <c r="Z571" s="1">
        <v>0.434</v>
      </c>
      <c r="AA571" s="1">
        <v>0.435</v>
      </c>
      <c r="AB571" s="1">
        <v>0.55000000000000004</v>
      </c>
      <c r="AC571" s="1">
        <v>0.50800000000000001</v>
      </c>
      <c r="AD571" s="1">
        <v>0.4</v>
      </c>
      <c r="AE571" s="1">
        <v>0.58799999999999997</v>
      </c>
      <c r="AF571" s="1">
        <v>0.214</v>
      </c>
      <c r="AG571" s="1">
        <v>0.14699999999999999</v>
      </c>
      <c r="AH571" s="1">
        <v>0.29399999999999998</v>
      </c>
      <c r="AI571" s="1">
        <v>0.14699999999999999</v>
      </c>
      <c r="AJ571" s="1">
        <v>0.13893654601456434</v>
      </c>
      <c r="AK571" s="1">
        <v>0.48274325126054574</v>
      </c>
      <c r="AL571" s="1">
        <v>0.34380670524598139</v>
      </c>
      <c r="AM571" s="1">
        <f>Table4[[#This Row],[Diff]]-Table4[[#This Row],[xDiff]]</f>
        <v>-0.1968067052459814</v>
      </c>
    </row>
    <row r="572" spans="1:39" x14ac:dyDescent="0.25">
      <c r="A572" t="s">
        <v>1601</v>
      </c>
      <c r="B572" t="s">
        <v>34</v>
      </c>
      <c r="C572">
        <v>9</v>
      </c>
      <c r="D572">
        <v>14</v>
      </c>
      <c r="E572">
        <v>18</v>
      </c>
      <c r="F572">
        <v>2</v>
      </c>
      <c r="G572">
        <v>2</v>
      </c>
      <c r="H572">
        <v>0</v>
      </c>
      <c r="I572">
        <v>0</v>
      </c>
      <c r="J572">
        <v>0</v>
      </c>
      <c r="K572">
        <v>5</v>
      </c>
      <c r="L572">
        <v>1</v>
      </c>
      <c r="M572">
        <v>4</v>
      </c>
      <c r="N572">
        <v>0</v>
      </c>
      <c r="O572">
        <v>5</v>
      </c>
      <c r="P572">
        <v>0</v>
      </c>
      <c r="Q572">
        <v>0</v>
      </c>
      <c r="R572">
        <v>0</v>
      </c>
      <c r="S572">
        <v>0</v>
      </c>
      <c r="T572">
        <v>2</v>
      </c>
      <c r="U572">
        <v>0</v>
      </c>
      <c r="V572">
        <v>0.14299999999999999</v>
      </c>
      <c r="W572">
        <v>0.253</v>
      </c>
      <c r="X572" s="1">
        <v>0.19</v>
      </c>
      <c r="Y572" s="1">
        <v>0.72199999999999998</v>
      </c>
      <c r="Z572" s="1">
        <v>0.436</v>
      </c>
      <c r="AA572" s="1">
        <v>0.5</v>
      </c>
      <c r="AB572" s="1">
        <v>0.69199999999999995</v>
      </c>
      <c r="AC572" s="1">
        <v>0.64700000000000002</v>
      </c>
      <c r="AD572" s="1">
        <v>0.46200000000000002</v>
      </c>
      <c r="AE572" s="1">
        <v>0.72199999999999998</v>
      </c>
      <c r="AF572" s="1">
        <v>0.154</v>
      </c>
      <c r="AG572" s="1">
        <v>0.222</v>
      </c>
      <c r="AH572" s="1">
        <v>0.27800000000000002</v>
      </c>
      <c r="AI572" s="1">
        <v>5.6000000000000022E-2</v>
      </c>
      <c r="AJ572" s="1">
        <v>9.8892263309061534E-2</v>
      </c>
      <c r="AK572" s="1">
        <v>0.3760193216431002</v>
      </c>
      <c r="AL572" s="1">
        <v>0.27712705833403867</v>
      </c>
      <c r="AM572" s="1">
        <f>Table4[[#This Row],[Diff]]-Table4[[#This Row],[xDiff]]</f>
        <v>-0.22112705833403865</v>
      </c>
    </row>
    <row r="573" spans="1:39" x14ac:dyDescent="0.25">
      <c r="A573" t="s">
        <v>392</v>
      </c>
      <c r="B573" t="s">
        <v>163</v>
      </c>
      <c r="C573">
        <v>3</v>
      </c>
      <c r="D573">
        <v>10</v>
      </c>
      <c r="E573">
        <v>11</v>
      </c>
      <c r="F573">
        <v>2</v>
      </c>
      <c r="G573">
        <v>2</v>
      </c>
      <c r="H573">
        <v>0</v>
      </c>
      <c r="I573">
        <v>0</v>
      </c>
      <c r="J573">
        <v>0</v>
      </c>
      <c r="K573">
        <v>2</v>
      </c>
      <c r="L573">
        <v>1</v>
      </c>
      <c r="M573">
        <v>1</v>
      </c>
      <c r="N573">
        <v>0</v>
      </c>
      <c r="O573">
        <v>2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0.2</v>
      </c>
      <c r="W573">
        <v>0.224</v>
      </c>
      <c r="X573" s="1">
        <v>0.6</v>
      </c>
      <c r="Y573" s="1">
        <v>0.46200000000000002</v>
      </c>
      <c r="Z573" s="1">
        <v>0.55800000000000005</v>
      </c>
      <c r="AA573" s="1">
        <v>0.72199999999999998</v>
      </c>
      <c r="AB573" s="1">
        <v>0.66700000000000004</v>
      </c>
      <c r="AC573" s="1">
        <v>0.70799999999999996</v>
      </c>
      <c r="AD573" s="1">
        <v>0.30199999999999999</v>
      </c>
      <c r="AE573" s="1">
        <v>0.81799999999999995</v>
      </c>
      <c r="AF573" s="1">
        <v>0.16300000000000001</v>
      </c>
      <c r="AG573" s="1">
        <v>9.0999999999999998E-2</v>
      </c>
      <c r="AH573" s="1">
        <v>0.182</v>
      </c>
      <c r="AI573" s="1">
        <v>9.0999999999999998E-2</v>
      </c>
      <c r="AJ573" s="1">
        <v>1.4065040144291954E-2</v>
      </c>
      <c r="AK573" s="1">
        <v>0.35764767564919281</v>
      </c>
      <c r="AL573" s="1">
        <v>0.34358263550490087</v>
      </c>
      <c r="AM573" s="1">
        <f>Table4[[#This Row],[Diff]]-Table4[[#This Row],[xDiff]]</f>
        <v>-0.2525826355049009</v>
      </c>
    </row>
    <row r="574" spans="1:39" x14ac:dyDescent="0.25">
      <c r="A574" t="s">
        <v>1794</v>
      </c>
      <c r="B574" t="s">
        <v>46</v>
      </c>
      <c r="C574">
        <v>1</v>
      </c>
      <c r="D574">
        <v>2</v>
      </c>
      <c r="E574">
        <v>4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0.34899999999999998</v>
      </c>
      <c r="X574" s="1">
        <v>0.111</v>
      </c>
      <c r="Y574" s="1">
        <v>0.4</v>
      </c>
      <c r="Z574" s="1">
        <v>0.214</v>
      </c>
      <c r="AA574" s="1">
        <v>1</v>
      </c>
      <c r="AB574" s="1">
        <v>1</v>
      </c>
      <c r="AC574" s="1">
        <v>1</v>
      </c>
      <c r="AD574" s="1">
        <v>0.35699999999999998</v>
      </c>
      <c r="AE574" s="1">
        <v>0.25</v>
      </c>
      <c r="AF574" s="1">
        <v>0</v>
      </c>
      <c r="AG574" s="1">
        <v>0.5</v>
      </c>
      <c r="AH574" s="1">
        <v>0</v>
      </c>
      <c r="AI574" s="1">
        <v>-0.5</v>
      </c>
      <c r="AJ574" s="1">
        <v>0.21046420445600683</v>
      </c>
      <c r="AK574" s="1">
        <v>0</v>
      </c>
      <c r="AL574" s="1">
        <v>-0.21046420445600683</v>
      </c>
      <c r="AM574" s="1">
        <f>Table4[[#This Row],[Diff]]-Table4[[#This Row],[xDiff]]</f>
        <v>-0.28953579554399317</v>
      </c>
    </row>
    <row r="575" spans="1:39" x14ac:dyDescent="0.25">
      <c r="A575" t="s">
        <v>1708</v>
      </c>
      <c r="B575" t="s">
        <v>130</v>
      </c>
      <c r="C575">
        <v>3</v>
      </c>
      <c r="D575">
        <v>1</v>
      </c>
      <c r="E575">
        <v>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0.36399999999999999</v>
      </c>
      <c r="X575" s="1">
        <v>0.25</v>
      </c>
      <c r="Y575" s="1">
        <v>0</v>
      </c>
      <c r="Z575" s="1">
        <v>0.2</v>
      </c>
      <c r="AA575" s="1">
        <v>0</v>
      </c>
      <c r="AB575" s="30">
        <v>0</v>
      </c>
      <c r="AC575" s="1">
        <v>0</v>
      </c>
      <c r="AD575" s="1">
        <v>0.2</v>
      </c>
      <c r="AE575" s="1">
        <v>0.5</v>
      </c>
      <c r="AF575" s="1">
        <v>0.2</v>
      </c>
      <c r="AG575" s="1">
        <v>0</v>
      </c>
      <c r="AH575" s="1">
        <v>0.5</v>
      </c>
      <c r="AI575" s="1">
        <v>0.5</v>
      </c>
      <c r="AJ575" s="1">
        <v>0.19141778802539078</v>
      </c>
      <c r="AK575" s="1">
        <v>1</v>
      </c>
      <c r="AL575" s="1">
        <v>0.80858221197460922</v>
      </c>
      <c r="AM575" s="1">
        <f>Table4[[#This Row],[Diff]]-Table4[[#This Row],[xDiff]]</f>
        <v>-0.30858221197460922</v>
      </c>
    </row>
    <row r="576" spans="1:39" x14ac:dyDescent="0.25">
      <c r="A576" t="s">
        <v>666</v>
      </c>
      <c r="B576" t="s">
        <v>110</v>
      </c>
      <c r="C576">
        <v>1</v>
      </c>
      <c r="D576">
        <v>1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 s="1">
        <v>0.5</v>
      </c>
      <c r="Y576" s="1">
        <v>1</v>
      </c>
      <c r="Z576" s="1">
        <v>0.66700000000000004</v>
      </c>
      <c r="AA576" s="1">
        <v>0</v>
      </c>
      <c r="AB576" s="1">
        <v>1</v>
      </c>
      <c r="AC576" s="1">
        <v>0.5</v>
      </c>
      <c r="AD576" s="1">
        <v>0.33300000000000002</v>
      </c>
      <c r="AE576" s="1">
        <v>1</v>
      </c>
      <c r="AF576" s="1">
        <v>0.33300000000000002</v>
      </c>
      <c r="AG576" s="1">
        <v>0</v>
      </c>
      <c r="AH576" s="1">
        <v>0</v>
      </c>
      <c r="AI576" s="1">
        <v>0</v>
      </c>
      <c r="AJ576" s="1">
        <v>0</v>
      </c>
      <c r="AK576" s="1">
        <v>0.3477238511646526</v>
      </c>
      <c r="AL576" s="1">
        <v>0.3477238511646526</v>
      </c>
      <c r="AM576" s="1">
        <f>Table4[[#This Row],[Diff]]-Table4[[#This Row],[xDiff]]</f>
        <v>-0.3477238511646526</v>
      </c>
    </row>
    <row r="577" spans="1:39" x14ac:dyDescent="0.25">
      <c r="A577" t="s">
        <v>778</v>
      </c>
      <c r="B577" t="s">
        <v>70</v>
      </c>
      <c r="C577">
        <v>1</v>
      </c>
      <c r="D577">
        <v>3</v>
      </c>
      <c r="E577">
        <v>4</v>
      </c>
      <c r="F577">
        <v>1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1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0.33300000000000002</v>
      </c>
      <c r="W577">
        <v>0.39500000000000002</v>
      </c>
      <c r="X577" s="1">
        <v>0.5</v>
      </c>
      <c r="Y577" s="1">
        <v>0.5</v>
      </c>
      <c r="Z577" s="1">
        <v>0.5</v>
      </c>
      <c r="AA577" s="1">
        <v>0.625</v>
      </c>
      <c r="AB577" s="1">
        <v>1</v>
      </c>
      <c r="AC577" s="1">
        <v>0.7</v>
      </c>
      <c r="AD577" s="1">
        <v>0.2</v>
      </c>
      <c r="AE577" s="1">
        <v>0.5</v>
      </c>
      <c r="AF577" s="1">
        <v>0.15</v>
      </c>
      <c r="AG577" s="1">
        <v>0.25</v>
      </c>
      <c r="AH577" s="1">
        <v>0.25</v>
      </c>
      <c r="AI577" s="1">
        <v>0</v>
      </c>
      <c r="AJ577" s="1">
        <v>0</v>
      </c>
      <c r="AK577" s="1">
        <v>0.39312240344607241</v>
      </c>
      <c r="AL577" s="1">
        <v>0.39312240344607241</v>
      </c>
      <c r="AM577" s="1">
        <f>Table4[[#This Row],[Diff]]-Table4[[#This Row],[xDiff]]</f>
        <v>-0.39312240344607241</v>
      </c>
    </row>
    <row r="578" spans="1:39" x14ac:dyDescent="0.25">
      <c r="A578" t="s">
        <v>535</v>
      </c>
      <c r="B578" t="s">
        <v>42</v>
      </c>
      <c r="C578">
        <v>3</v>
      </c>
      <c r="D578">
        <v>4</v>
      </c>
      <c r="E578">
        <v>7</v>
      </c>
      <c r="F578">
        <v>1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3</v>
      </c>
      <c r="N578">
        <v>0</v>
      </c>
      <c r="O578">
        <v>2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0.25</v>
      </c>
      <c r="W578">
        <v>0.47599999999999998</v>
      </c>
      <c r="X578" s="1">
        <v>0.23799999999999999</v>
      </c>
      <c r="Y578" s="1">
        <v>0.56299999999999994</v>
      </c>
      <c r="Z578" s="1">
        <v>0.378</v>
      </c>
      <c r="AA578" s="1">
        <v>0.4</v>
      </c>
      <c r="AB578" s="1">
        <v>0.77800000000000002</v>
      </c>
      <c r="AC578" s="1">
        <v>0.64300000000000002</v>
      </c>
      <c r="AD578" s="1">
        <v>0.432</v>
      </c>
      <c r="AE578" s="1">
        <v>0.71399999999999997</v>
      </c>
      <c r="AF578" s="1">
        <v>0.13500000000000001</v>
      </c>
      <c r="AG578" s="1">
        <v>0.42899999999999999</v>
      </c>
      <c r="AH578" s="1">
        <v>0.28599999999999998</v>
      </c>
      <c r="AI578" s="1">
        <v>-0.14300000000000002</v>
      </c>
      <c r="AJ578" s="1">
        <v>0.12410679058372963</v>
      </c>
      <c r="AK578" s="1">
        <v>0.3893163423531904</v>
      </c>
      <c r="AL578" s="1">
        <v>0.26520955176946076</v>
      </c>
      <c r="AM578" s="1">
        <f>Table4[[#This Row],[Diff]]-Table4[[#This Row],[xDiff]]</f>
        <v>-0.40820955176946078</v>
      </c>
    </row>
    <row r="579" spans="1:39" x14ac:dyDescent="0.25">
      <c r="A579" t="s">
        <v>1789</v>
      </c>
      <c r="B579" t="s">
        <v>68</v>
      </c>
      <c r="C579">
        <v>2</v>
      </c>
      <c r="D579">
        <v>5</v>
      </c>
      <c r="E579">
        <v>6</v>
      </c>
      <c r="F579">
        <v>1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0.2</v>
      </c>
      <c r="W579">
        <v>0.26400000000000001</v>
      </c>
      <c r="X579" s="1">
        <v>0.438</v>
      </c>
      <c r="Y579" s="1">
        <v>0.6</v>
      </c>
      <c r="Z579" s="1">
        <v>0.47599999999999998</v>
      </c>
      <c r="AA579" s="1">
        <v>0.42899999999999999</v>
      </c>
      <c r="AB579" s="1">
        <v>1</v>
      </c>
      <c r="AC579" s="1">
        <v>0.6</v>
      </c>
      <c r="AD579" s="1">
        <v>0.23799999999999999</v>
      </c>
      <c r="AE579" s="1">
        <v>0.5</v>
      </c>
      <c r="AF579" s="1">
        <v>0.19</v>
      </c>
      <c r="AG579" s="1">
        <v>0.16700000000000001</v>
      </c>
      <c r="AH579" s="1">
        <v>0.16700000000000001</v>
      </c>
      <c r="AI579" s="1">
        <v>0</v>
      </c>
      <c r="AJ579" s="1">
        <v>0</v>
      </c>
      <c r="AK579" s="1">
        <v>0.42946664726528416</v>
      </c>
      <c r="AL579" s="1">
        <v>0.42946664726528416</v>
      </c>
      <c r="AM579" s="1">
        <f>Table4[[#This Row],[Diff]]-Table4[[#This Row],[xDiff]]</f>
        <v>-0.42946664726528416</v>
      </c>
    </row>
    <row r="580" spans="1:39" x14ac:dyDescent="0.25">
      <c r="A580" t="s">
        <v>1796</v>
      </c>
      <c r="B580" t="s">
        <v>68</v>
      </c>
      <c r="C580">
        <v>3</v>
      </c>
      <c r="D580">
        <v>6</v>
      </c>
      <c r="E580">
        <v>7</v>
      </c>
      <c r="F580">
        <v>2</v>
      </c>
      <c r="G580">
        <v>1</v>
      </c>
      <c r="H580">
        <v>1</v>
      </c>
      <c r="I580">
        <v>0</v>
      </c>
      <c r="J580">
        <v>0</v>
      </c>
      <c r="K580">
        <v>2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0.33300000000000002</v>
      </c>
      <c r="W580">
        <v>0.40300000000000002</v>
      </c>
      <c r="X580" s="1">
        <v>0.4</v>
      </c>
      <c r="Y580" s="1">
        <v>0.66700000000000004</v>
      </c>
      <c r="Z580" s="1">
        <v>0.5</v>
      </c>
      <c r="AA580" s="1">
        <v>0.16700000000000001</v>
      </c>
      <c r="AB580" s="1">
        <v>0.83299999999999996</v>
      </c>
      <c r="AC580" s="1">
        <v>0.5</v>
      </c>
      <c r="AD580" s="1">
        <v>0.375</v>
      </c>
      <c r="AE580" s="1">
        <v>0.71399999999999997</v>
      </c>
      <c r="AF580" s="1">
        <v>0.25</v>
      </c>
      <c r="AG580" s="1">
        <v>0.14299999999999999</v>
      </c>
      <c r="AH580" s="1">
        <v>0.14299999999999999</v>
      </c>
      <c r="AI580" s="1">
        <v>0</v>
      </c>
      <c r="AJ580" s="1">
        <v>8.2558344949682505E-3</v>
      </c>
      <c r="AK580" s="1">
        <v>0.47735237221363008</v>
      </c>
      <c r="AL580" s="1">
        <v>0.46909653771866183</v>
      </c>
      <c r="AM580" s="1">
        <f>Table4[[#This Row],[Diff]]-Table4[[#This Row],[xDiff]]</f>
        <v>-0.46909653771866183</v>
      </c>
    </row>
    <row r="581" spans="1:39" x14ac:dyDescent="0.25">
      <c r="A581" t="s">
        <v>584</v>
      </c>
      <c r="B581" t="s">
        <v>60</v>
      </c>
      <c r="C581">
        <v>23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0.72799999999999998</v>
      </c>
      <c r="X581" s="1">
        <v>0</v>
      </c>
      <c r="Y581" s="30">
        <v>0</v>
      </c>
      <c r="Z581" s="1">
        <v>0</v>
      </c>
      <c r="AA581" s="30">
        <v>0</v>
      </c>
      <c r="AB581" s="30">
        <v>0</v>
      </c>
      <c r="AC581" s="30">
        <v>0</v>
      </c>
      <c r="AD581" s="30">
        <v>0</v>
      </c>
      <c r="AE581" s="30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0.48633139225380295</v>
      </c>
      <c r="AK581" s="1">
        <v>1</v>
      </c>
      <c r="AL581" s="1">
        <v>0.51366860774619705</v>
      </c>
      <c r="AM581" s="1">
        <f>Table4[[#This Row],[Diff]]-Table4[[#This Row],[xDiff]]</f>
        <v>-0.51366860774619705</v>
      </c>
    </row>
    <row r="582" spans="1:39" hidden="1" x14ac:dyDescent="0.25">
      <c r="A582" t="s">
        <v>861</v>
      </c>
      <c r="B582" t="s">
        <v>165</v>
      </c>
      <c r="C582">
        <v>24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 s="30">
        <v>0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0">
        <v>0</v>
      </c>
      <c r="AF582" s="30">
        <v>0</v>
      </c>
      <c r="AG582" s="1">
        <v>0</v>
      </c>
      <c r="AH582" s="1">
        <v>0</v>
      </c>
      <c r="AI582" s="1">
        <v>0</v>
      </c>
      <c r="AJ582" s="1">
        <v>0.48633139225380295</v>
      </c>
      <c r="AK582" s="1">
        <v>1</v>
      </c>
      <c r="AL582" s="1">
        <v>0.51366860774619705</v>
      </c>
      <c r="AM582" s="1">
        <f>Table4[[#This Row],[Diff]]-Table4[[#This Row],[xDiff]]</f>
        <v>-0.51366860774619705</v>
      </c>
    </row>
    <row r="583" spans="1:39" hidden="1" x14ac:dyDescent="0.25">
      <c r="A583" t="s">
        <v>862</v>
      </c>
      <c r="B583" t="s">
        <v>120</v>
      </c>
      <c r="C583">
        <v>24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 s="30">
        <v>0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0">
        <v>0</v>
      </c>
      <c r="AF583" s="30">
        <v>0</v>
      </c>
      <c r="AG583" s="1">
        <v>0</v>
      </c>
      <c r="AH583" s="1">
        <v>0</v>
      </c>
      <c r="AI583" s="1">
        <v>0</v>
      </c>
      <c r="AJ583" s="1">
        <v>0.48633139225380295</v>
      </c>
      <c r="AK583" s="1">
        <v>1</v>
      </c>
      <c r="AL583" s="1">
        <v>0.51366860774619705</v>
      </c>
      <c r="AM583" s="1">
        <f>Table4[[#This Row],[Diff]]-Table4[[#This Row],[xDiff]]</f>
        <v>-0.51366860774619705</v>
      </c>
    </row>
    <row r="584" spans="1:39" hidden="1" x14ac:dyDescent="0.25">
      <c r="A584" t="s">
        <v>864</v>
      </c>
      <c r="B584" t="s">
        <v>117</v>
      </c>
      <c r="C584">
        <v>21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 s="30">
        <v>0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0">
        <v>0</v>
      </c>
      <c r="AF584" s="30">
        <v>0</v>
      </c>
      <c r="AG584" s="1">
        <v>0</v>
      </c>
      <c r="AH584" s="1">
        <v>0</v>
      </c>
      <c r="AI584" s="1">
        <v>0</v>
      </c>
      <c r="AJ584" s="1">
        <v>0.48633139225380295</v>
      </c>
      <c r="AK584" s="1">
        <v>1</v>
      </c>
      <c r="AL584" s="1">
        <v>0.51366860774619705</v>
      </c>
      <c r="AM584" s="1">
        <f>Table4[[#This Row],[Diff]]-Table4[[#This Row],[xDiff]]</f>
        <v>-0.51366860774619705</v>
      </c>
    </row>
    <row r="585" spans="1:39" hidden="1" x14ac:dyDescent="0.25">
      <c r="A585" t="s">
        <v>865</v>
      </c>
      <c r="B585" t="s">
        <v>83</v>
      </c>
      <c r="C585">
        <v>11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 s="30">
        <v>0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0">
        <v>0</v>
      </c>
      <c r="AF585" s="30">
        <v>0</v>
      </c>
      <c r="AG585" s="1">
        <v>0</v>
      </c>
      <c r="AH585" s="1">
        <v>0</v>
      </c>
      <c r="AI585" s="1">
        <v>0</v>
      </c>
      <c r="AJ585" s="1">
        <v>0.48633139225380295</v>
      </c>
      <c r="AK585" s="1">
        <v>1</v>
      </c>
      <c r="AL585" s="1">
        <v>0.51366860774619705</v>
      </c>
      <c r="AM585" s="1">
        <f>Table4[[#This Row],[Diff]]-Table4[[#This Row],[xDiff]]</f>
        <v>-0.51366860774619705</v>
      </c>
    </row>
    <row r="586" spans="1:39" hidden="1" x14ac:dyDescent="0.25">
      <c r="A586" t="s">
        <v>173</v>
      </c>
      <c r="B586" t="s">
        <v>78</v>
      </c>
      <c r="C586">
        <v>12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 s="30">
        <v>0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0">
        <v>0</v>
      </c>
      <c r="AF586" s="30">
        <v>0</v>
      </c>
      <c r="AG586" s="1">
        <v>0</v>
      </c>
      <c r="AH586" s="1">
        <v>0</v>
      </c>
      <c r="AI586" s="1">
        <v>0</v>
      </c>
      <c r="AJ586" s="1">
        <v>0.48633139225380295</v>
      </c>
      <c r="AK586" s="1">
        <v>1</v>
      </c>
      <c r="AL586" s="1">
        <v>0.51366860774619705</v>
      </c>
      <c r="AM586" s="1">
        <f>Table4[[#This Row],[Diff]]-Table4[[#This Row],[xDiff]]</f>
        <v>-0.51366860774619705</v>
      </c>
    </row>
    <row r="587" spans="1:39" hidden="1" x14ac:dyDescent="0.25">
      <c r="A587" t="s">
        <v>868</v>
      </c>
      <c r="B587" t="s">
        <v>44</v>
      </c>
      <c r="C587">
        <v>4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 s="30">
        <v>0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0">
        <v>0</v>
      </c>
      <c r="AF587" s="30">
        <v>0</v>
      </c>
      <c r="AG587" s="1">
        <v>0</v>
      </c>
      <c r="AH587" s="1">
        <v>0</v>
      </c>
      <c r="AI587" s="1">
        <v>0</v>
      </c>
      <c r="AJ587" s="1">
        <v>0.48633139225380295</v>
      </c>
      <c r="AK587" s="1">
        <v>1</v>
      </c>
      <c r="AL587" s="1">
        <v>0.51366860774619705</v>
      </c>
      <c r="AM587" s="1">
        <f>Table4[[#This Row],[Diff]]-Table4[[#This Row],[xDiff]]</f>
        <v>-0.51366860774619705</v>
      </c>
    </row>
    <row r="588" spans="1:39" hidden="1" x14ac:dyDescent="0.25">
      <c r="A588" t="s">
        <v>808</v>
      </c>
      <c r="B588" t="s">
        <v>56</v>
      </c>
      <c r="C588">
        <v>10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 s="30">
        <v>0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0">
        <v>0</v>
      </c>
      <c r="AF588" s="30">
        <v>0</v>
      </c>
      <c r="AG588" s="1">
        <v>0</v>
      </c>
      <c r="AH588" s="1">
        <v>0</v>
      </c>
      <c r="AI588" s="1">
        <v>0</v>
      </c>
      <c r="AJ588" s="1">
        <v>0.48633139225380295</v>
      </c>
      <c r="AK588" s="1">
        <v>1</v>
      </c>
      <c r="AL588" s="1">
        <v>0.51366860774619705</v>
      </c>
      <c r="AM588" s="1">
        <f>Table4[[#This Row],[Diff]]-Table4[[#This Row],[xDiff]]</f>
        <v>-0.51366860774619705</v>
      </c>
    </row>
    <row r="589" spans="1:39" hidden="1" x14ac:dyDescent="0.25">
      <c r="A589" t="s">
        <v>728</v>
      </c>
      <c r="B589" t="s">
        <v>42</v>
      </c>
      <c r="C589">
        <v>10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30">
        <v>0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0">
        <v>0</v>
      </c>
      <c r="AF589" s="30">
        <v>0</v>
      </c>
      <c r="AG589" s="1">
        <v>0</v>
      </c>
      <c r="AH589" s="1">
        <v>0</v>
      </c>
      <c r="AI589" s="1">
        <v>0</v>
      </c>
      <c r="AJ589" s="1">
        <v>0.48633139225380295</v>
      </c>
      <c r="AK589" s="1">
        <v>1</v>
      </c>
      <c r="AL589" s="1">
        <v>0.51366860774619705</v>
      </c>
      <c r="AM589" s="1">
        <f>Table4[[#This Row],[Diff]]-Table4[[#This Row],[xDiff]]</f>
        <v>-0.51366860774619705</v>
      </c>
    </row>
    <row r="590" spans="1:39" hidden="1" x14ac:dyDescent="0.25">
      <c r="A590" t="s">
        <v>869</v>
      </c>
      <c r="B590" t="s">
        <v>92</v>
      </c>
      <c r="C590">
        <v>23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 s="30">
        <v>0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0">
        <v>0</v>
      </c>
      <c r="AF590" s="30">
        <v>0</v>
      </c>
      <c r="AG590" s="1">
        <v>0</v>
      </c>
      <c r="AH590" s="1">
        <v>0</v>
      </c>
      <c r="AI590" s="1">
        <v>0</v>
      </c>
      <c r="AJ590" s="1">
        <v>0.48633139225380295</v>
      </c>
      <c r="AK590" s="1">
        <v>1</v>
      </c>
      <c r="AL590" s="1">
        <v>0.51366860774619705</v>
      </c>
      <c r="AM590" s="1">
        <f>Table4[[#This Row],[Diff]]-Table4[[#This Row],[xDiff]]</f>
        <v>-0.51366860774619705</v>
      </c>
    </row>
    <row r="591" spans="1:39" hidden="1" x14ac:dyDescent="0.25">
      <c r="A591" t="s">
        <v>870</v>
      </c>
      <c r="B591" t="s">
        <v>64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 s="30">
        <v>0</v>
      </c>
      <c r="Y591" s="30">
        <v>0</v>
      </c>
      <c r="Z591" s="30">
        <v>0</v>
      </c>
      <c r="AA591" s="30">
        <v>0</v>
      </c>
      <c r="AB591" s="30">
        <v>0</v>
      </c>
      <c r="AC591" s="30">
        <v>0</v>
      </c>
      <c r="AD591" s="30">
        <v>0</v>
      </c>
      <c r="AE591" s="30">
        <v>0</v>
      </c>
      <c r="AF591" s="30">
        <v>0</v>
      </c>
      <c r="AG591" s="1">
        <v>0</v>
      </c>
      <c r="AH591" s="1">
        <v>0</v>
      </c>
      <c r="AI591" s="1">
        <v>0</v>
      </c>
      <c r="AJ591" s="1">
        <v>0.48633139225380295</v>
      </c>
      <c r="AK591" s="1">
        <v>1</v>
      </c>
      <c r="AL591" s="1">
        <v>0.51366860774619705</v>
      </c>
      <c r="AM591" s="1">
        <f>Table4[[#This Row],[Diff]]-Table4[[#This Row],[xDiff]]</f>
        <v>-0.51366860774619705</v>
      </c>
    </row>
    <row r="592" spans="1:39" hidden="1" x14ac:dyDescent="0.25">
      <c r="A592" t="s">
        <v>871</v>
      </c>
      <c r="B592" t="s">
        <v>64</v>
      </c>
      <c r="C592">
        <v>13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30">
        <v>0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0">
        <v>0</v>
      </c>
      <c r="AF592" s="30">
        <v>0</v>
      </c>
      <c r="AG592" s="1">
        <v>0</v>
      </c>
      <c r="AH592" s="1">
        <v>0</v>
      </c>
      <c r="AI592" s="1">
        <v>0</v>
      </c>
      <c r="AJ592" s="1">
        <v>0.48633139225380295</v>
      </c>
      <c r="AK592" s="1">
        <v>1</v>
      </c>
      <c r="AL592" s="1">
        <v>0.51366860774619705</v>
      </c>
      <c r="AM592" s="1">
        <f>Table4[[#This Row],[Diff]]-Table4[[#This Row],[xDiff]]</f>
        <v>-0.51366860774619705</v>
      </c>
    </row>
    <row r="593" spans="1:39" hidden="1" x14ac:dyDescent="0.25">
      <c r="A593" t="s">
        <v>729</v>
      </c>
      <c r="B593" t="s">
        <v>110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30">
        <v>0</v>
      </c>
      <c r="Y593" s="30">
        <v>0</v>
      </c>
      <c r="Z593" s="30">
        <v>0</v>
      </c>
      <c r="AA593" s="30">
        <v>0</v>
      </c>
      <c r="AB593" s="30">
        <v>0</v>
      </c>
      <c r="AC593" s="30">
        <v>0</v>
      </c>
      <c r="AD593" s="30">
        <v>0</v>
      </c>
      <c r="AE593" s="30">
        <v>0</v>
      </c>
      <c r="AF593" s="30">
        <v>0</v>
      </c>
      <c r="AG593" s="1">
        <v>0</v>
      </c>
      <c r="AH593" s="1">
        <v>0</v>
      </c>
      <c r="AI593" s="1">
        <v>0</v>
      </c>
      <c r="AJ593" s="1">
        <v>0.48633139225380295</v>
      </c>
      <c r="AK593" s="1">
        <v>1</v>
      </c>
      <c r="AL593" s="1">
        <v>0.51366860774619705</v>
      </c>
      <c r="AM593" s="1">
        <f>Table4[[#This Row],[Diff]]-Table4[[#This Row],[xDiff]]</f>
        <v>-0.51366860774619705</v>
      </c>
    </row>
    <row r="594" spans="1:39" hidden="1" x14ac:dyDescent="0.25">
      <c r="A594" t="s">
        <v>872</v>
      </c>
      <c r="B594" t="s">
        <v>40</v>
      </c>
      <c r="C594">
        <v>12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 s="30">
        <v>0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0">
        <v>0</v>
      </c>
      <c r="AF594" s="30">
        <v>0</v>
      </c>
      <c r="AG594" s="1">
        <v>0</v>
      </c>
      <c r="AH594" s="1">
        <v>0</v>
      </c>
      <c r="AI594" s="1">
        <v>0</v>
      </c>
      <c r="AJ594" s="1">
        <v>0.48633139225380295</v>
      </c>
      <c r="AK594" s="1">
        <v>1</v>
      </c>
      <c r="AL594" s="1">
        <v>0.51366860774619705</v>
      </c>
      <c r="AM594" s="1">
        <f>Table4[[#This Row],[Diff]]-Table4[[#This Row],[xDiff]]</f>
        <v>-0.51366860774619705</v>
      </c>
    </row>
    <row r="595" spans="1:39" hidden="1" x14ac:dyDescent="0.25">
      <c r="A595" t="s">
        <v>873</v>
      </c>
      <c r="B595" t="s">
        <v>130</v>
      </c>
      <c r="C595">
        <v>16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 s="30">
        <v>0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0">
        <v>0</v>
      </c>
      <c r="AF595" s="30">
        <v>0</v>
      </c>
      <c r="AG595" s="1">
        <v>0</v>
      </c>
      <c r="AH595" s="1">
        <v>0</v>
      </c>
      <c r="AI595" s="1">
        <v>0</v>
      </c>
      <c r="AJ595" s="1">
        <v>0.48633139225380295</v>
      </c>
      <c r="AK595" s="1">
        <v>1</v>
      </c>
      <c r="AL595" s="1">
        <v>0.51366860774619705</v>
      </c>
      <c r="AM595" s="1">
        <f>Table4[[#This Row],[Diff]]-Table4[[#This Row],[xDiff]]</f>
        <v>-0.51366860774619705</v>
      </c>
    </row>
    <row r="596" spans="1:39" hidden="1" x14ac:dyDescent="0.25">
      <c r="A596" t="s">
        <v>874</v>
      </c>
      <c r="B596" t="s">
        <v>120</v>
      </c>
      <c r="C596">
        <v>10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 s="30">
        <v>0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0">
        <v>0</v>
      </c>
      <c r="AF596" s="30">
        <v>0</v>
      </c>
      <c r="AG596" s="1">
        <v>0</v>
      </c>
      <c r="AH596" s="1">
        <v>0</v>
      </c>
      <c r="AI596" s="1">
        <v>0</v>
      </c>
      <c r="AJ596" s="1">
        <v>0.48633139225380295</v>
      </c>
      <c r="AK596" s="1">
        <v>1</v>
      </c>
      <c r="AL596" s="1">
        <v>0.51366860774619705</v>
      </c>
      <c r="AM596" s="1">
        <f>Table4[[#This Row],[Diff]]-Table4[[#This Row],[xDiff]]</f>
        <v>-0.51366860774619705</v>
      </c>
    </row>
    <row r="597" spans="1:39" hidden="1" x14ac:dyDescent="0.25">
      <c r="A597" t="s">
        <v>875</v>
      </c>
      <c r="B597" t="s">
        <v>56</v>
      </c>
      <c r="C597">
        <v>27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30">
        <v>0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0">
        <v>0</v>
      </c>
      <c r="AF597" s="30">
        <v>0</v>
      </c>
      <c r="AG597" s="1">
        <v>0</v>
      </c>
      <c r="AH597" s="1">
        <v>0</v>
      </c>
      <c r="AI597" s="1">
        <v>0</v>
      </c>
      <c r="AJ597" s="1">
        <v>0.48633139225380295</v>
      </c>
      <c r="AK597" s="1">
        <v>1</v>
      </c>
      <c r="AL597" s="1">
        <v>0.51366860774619705</v>
      </c>
      <c r="AM597" s="1">
        <f>Table4[[#This Row],[Diff]]-Table4[[#This Row],[xDiff]]</f>
        <v>-0.51366860774619705</v>
      </c>
    </row>
    <row r="598" spans="1:39" hidden="1" x14ac:dyDescent="0.25">
      <c r="A598" t="s">
        <v>876</v>
      </c>
      <c r="B598" t="s">
        <v>34</v>
      </c>
      <c r="C598">
        <v>21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 s="30">
        <v>0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0">
        <v>0</v>
      </c>
      <c r="AF598" s="30">
        <v>0</v>
      </c>
      <c r="AG598" s="1">
        <v>0</v>
      </c>
      <c r="AH598" s="1">
        <v>0</v>
      </c>
      <c r="AI598" s="1">
        <v>0</v>
      </c>
      <c r="AJ598" s="1">
        <v>0.48633139225380295</v>
      </c>
      <c r="AK598" s="1">
        <v>1</v>
      </c>
      <c r="AL598" s="1">
        <v>0.51366860774619705</v>
      </c>
      <c r="AM598" s="1">
        <f>Table4[[#This Row],[Diff]]-Table4[[#This Row],[xDiff]]</f>
        <v>-0.51366860774619705</v>
      </c>
    </row>
    <row r="599" spans="1:39" hidden="1" x14ac:dyDescent="0.25">
      <c r="A599" t="s">
        <v>751</v>
      </c>
      <c r="B599" t="s">
        <v>83</v>
      </c>
      <c r="C599">
        <v>12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 s="30">
        <v>0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0">
        <v>0</v>
      </c>
      <c r="AF599" s="30">
        <v>0</v>
      </c>
      <c r="AG599" s="1">
        <v>0</v>
      </c>
      <c r="AH599" s="1">
        <v>0</v>
      </c>
      <c r="AI599" s="1">
        <v>0</v>
      </c>
      <c r="AJ599" s="1">
        <v>0.48633139225380295</v>
      </c>
      <c r="AK599" s="1">
        <v>1</v>
      </c>
      <c r="AL599" s="1">
        <v>0.51366860774619705</v>
      </c>
      <c r="AM599" s="1">
        <f>Table4[[#This Row],[Diff]]-Table4[[#This Row],[xDiff]]</f>
        <v>-0.51366860774619705</v>
      </c>
    </row>
    <row r="600" spans="1:39" hidden="1" x14ac:dyDescent="0.25">
      <c r="A600" t="s">
        <v>878</v>
      </c>
      <c r="B600" t="s">
        <v>83</v>
      </c>
      <c r="C600">
        <v>20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 s="30">
        <v>0</v>
      </c>
      <c r="Y600" s="30">
        <v>0</v>
      </c>
      <c r="Z600" s="30">
        <v>0</v>
      </c>
      <c r="AA600" s="30">
        <v>0</v>
      </c>
      <c r="AB600" s="30">
        <v>0</v>
      </c>
      <c r="AC600" s="30">
        <v>0</v>
      </c>
      <c r="AD600" s="30">
        <v>0</v>
      </c>
      <c r="AE600" s="30">
        <v>0</v>
      </c>
      <c r="AF600" s="30">
        <v>0</v>
      </c>
      <c r="AG600" s="1">
        <v>0</v>
      </c>
      <c r="AH600" s="1">
        <v>0</v>
      </c>
      <c r="AI600" s="1">
        <v>0</v>
      </c>
      <c r="AJ600" s="1">
        <v>0.48633139225380295</v>
      </c>
      <c r="AK600" s="1">
        <v>1</v>
      </c>
      <c r="AL600" s="1">
        <v>0.51366860774619705</v>
      </c>
      <c r="AM600" s="1">
        <f>Table4[[#This Row],[Diff]]-Table4[[#This Row],[xDiff]]</f>
        <v>-0.51366860774619705</v>
      </c>
    </row>
    <row r="601" spans="1:39" hidden="1" x14ac:dyDescent="0.25">
      <c r="A601" t="s">
        <v>880</v>
      </c>
      <c r="B601" t="s">
        <v>73</v>
      </c>
      <c r="C601">
        <v>23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 s="30">
        <v>0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0">
        <v>0</v>
      </c>
      <c r="AF601" s="30">
        <v>0</v>
      </c>
      <c r="AG601" s="1">
        <v>0</v>
      </c>
      <c r="AH601" s="1">
        <v>0</v>
      </c>
      <c r="AI601" s="1">
        <v>0</v>
      </c>
      <c r="AJ601" s="1">
        <v>0.48633139225380295</v>
      </c>
      <c r="AK601" s="1">
        <v>1</v>
      </c>
      <c r="AL601" s="1">
        <v>0.51366860774619705</v>
      </c>
      <c r="AM601" s="1">
        <f>Table4[[#This Row],[Diff]]-Table4[[#This Row],[xDiff]]</f>
        <v>-0.51366860774619705</v>
      </c>
    </row>
    <row r="602" spans="1:39" hidden="1" x14ac:dyDescent="0.25">
      <c r="A602" t="s">
        <v>881</v>
      </c>
      <c r="B602" t="s">
        <v>120</v>
      </c>
      <c r="C602">
        <v>20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30">
        <v>0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0">
        <v>0</v>
      </c>
      <c r="AF602" s="30">
        <v>0</v>
      </c>
      <c r="AG602" s="1">
        <v>0</v>
      </c>
      <c r="AH602" s="1">
        <v>0</v>
      </c>
      <c r="AI602" s="1">
        <v>0</v>
      </c>
      <c r="AJ602" s="1">
        <v>0.48633139225380295</v>
      </c>
      <c r="AK602" s="1">
        <v>1</v>
      </c>
      <c r="AL602" s="1">
        <v>0.51366860774619705</v>
      </c>
      <c r="AM602" s="1">
        <f>Table4[[#This Row],[Diff]]-Table4[[#This Row],[xDiff]]</f>
        <v>-0.51366860774619705</v>
      </c>
    </row>
    <row r="603" spans="1:39" hidden="1" x14ac:dyDescent="0.25">
      <c r="A603" t="s">
        <v>793</v>
      </c>
      <c r="B603" t="s">
        <v>34</v>
      </c>
      <c r="C603">
        <v>4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 s="30">
        <v>0</v>
      </c>
      <c r="Y603" s="30">
        <v>0</v>
      </c>
      <c r="Z603" s="30">
        <v>0</v>
      </c>
      <c r="AA603" s="30">
        <v>0</v>
      </c>
      <c r="AB603" s="30">
        <v>0</v>
      </c>
      <c r="AC603" s="30">
        <v>0</v>
      </c>
      <c r="AD603" s="30">
        <v>0</v>
      </c>
      <c r="AE603" s="30">
        <v>0</v>
      </c>
      <c r="AF603" s="30">
        <v>0</v>
      </c>
      <c r="AG603" s="1">
        <v>0</v>
      </c>
      <c r="AH603" s="1">
        <v>0</v>
      </c>
      <c r="AI603" s="1">
        <v>0</v>
      </c>
      <c r="AJ603" s="1">
        <v>0.48633139225380295</v>
      </c>
      <c r="AK603" s="1">
        <v>1</v>
      </c>
      <c r="AL603" s="1">
        <v>0.51366860774619705</v>
      </c>
      <c r="AM603" s="1">
        <f>Table4[[#This Row],[Diff]]-Table4[[#This Row],[xDiff]]</f>
        <v>-0.51366860774619705</v>
      </c>
    </row>
    <row r="604" spans="1:39" hidden="1" x14ac:dyDescent="0.25">
      <c r="A604" t="s">
        <v>814</v>
      </c>
      <c r="B604" t="s">
        <v>83</v>
      </c>
      <c r="C604">
        <v>11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 s="30">
        <v>0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0">
        <v>0</v>
      </c>
      <c r="AF604" s="30">
        <v>0</v>
      </c>
      <c r="AG604" s="1">
        <v>0</v>
      </c>
      <c r="AH604" s="1">
        <v>0</v>
      </c>
      <c r="AI604" s="1">
        <v>0</v>
      </c>
      <c r="AJ604" s="1">
        <v>0.48633139225380295</v>
      </c>
      <c r="AK604" s="1">
        <v>1</v>
      </c>
      <c r="AL604" s="1">
        <v>0.51366860774619705</v>
      </c>
      <c r="AM604" s="1">
        <f>Table4[[#This Row],[Diff]]-Table4[[#This Row],[xDiff]]</f>
        <v>-0.51366860774619705</v>
      </c>
    </row>
    <row r="605" spans="1:39" hidden="1" x14ac:dyDescent="0.25">
      <c r="A605" t="s">
        <v>883</v>
      </c>
      <c r="B605" t="s">
        <v>110</v>
      </c>
      <c r="C605">
        <v>19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30">
        <v>0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0">
        <v>0</v>
      </c>
      <c r="AF605" s="30">
        <v>0</v>
      </c>
      <c r="AG605" s="1">
        <v>0</v>
      </c>
      <c r="AH605" s="1">
        <v>0</v>
      </c>
      <c r="AI605" s="1">
        <v>0</v>
      </c>
      <c r="AJ605" s="1">
        <v>0.48633139225380295</v>
      </c>
      <c r="AK605" s="1">
        <v>1</v>
      </c>
      <c r="AL605" s="1">
        <v>0.51366860774619705</v>
      </c>
      <c r="AM605" s="1">
        <f>Table4[[#This Row],[Diff]]-Table4[[#This Row],[xDiff]]</f>
        <v>-0.51366860774619705</v>
      </c>
    </row>
    <row r="606" spans="1:39" hidden="1" x14ac:dyDescent="0.25">
      <c r="A606" t="s">
        <v>673</v>
      </c>
      <c r="B606" t="s">
        <v>135</v>
      </c>
      <c r="C606">
        <v>12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 s="30">
        <v>0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0">
        <v>0</v>
      </c>
      <c r="AF606" s="30">
        <v>0</v>
      </c>
      <c r="AG606" s="1">
        <v>0</v>
      </c>
      <c r="AH606" s="1">
        <v>0</v>
      </c>
      <c r="AI606" s="1">
        <v>0</v>
      </c>
      <c r="AJ606" s="1">
        <v>0.48633139225380295</v>
      </c>
      <c r="AK606" s="1">
        <v>1</v>
      </c>
      <c r="AL606" s="1">
        <v>0.51366860774619705</v>
      </c>
      <c r="AM606" s="1">
        <f>Table4[[#This Row],[Diff]]-Table4[[#This Row],[xDiff]]</f>
        <v>-0.51366860774619705</v>
      </c>
    </row>
    <row r="607" spans="1:39" hidden="1" x14ac:dyDescent="0.25">
      <c r="A607" t="s">
        <v>885</v>
      </c>
      <c r="B607" t="s">
        <v>73</v>
      </c>
      <c r="C607">
        <v>24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 s="30">
        <v>0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0">
        <v>0</v>
      </c>
      <c r="AF607" s="30">
        <v>0</v>
      </c>
      <c r="AG607" s="1">
        <v>0</v>
      </c>
      <c r="AH607" s="1">
        <v>0</v>
      </c>
      <c r="AI607" s="1">
        <v>0</v>
      </c>
      <c r="AJ607" s="1">
        <v>0.48633139225380295</v>
      </c>
      <c r="AK607" s="1">
        <v>1</v>
      </c>
      <c r="AL607" s="1">
        <v>0.51366860774619705</v>
      </c>
      <c r="AM607" s="1">
        <f>Table4[[#This Row],[Diff]]-Table4[[#This Row],[xDiff]]</f>
        <v>-0.51366860774619705</v>
      </c>
    </row>
    <row r="608" spans="1:39" hidden="1" x14ac:dyDescent="0.25">
      <c r="A608" t="s">
        <v>890</v>
      </c>
      <c r="B608" t="s">
        <v>50</v>
      </c>
      <c r="C608">
        <v>11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 s="30">
        <v>0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0">
        <v>0</v>
      </c>
      <c r="AF608" s="30">
        <v>0</v>
      </c>
      <c r="AG608" s="1">
        <v>0</v>
      </c>
      <c r="AH608" s="1">
        <v>0</v>
      </c>
      <c r="AI608" s="1">
        <v>0</v>
      </c>
      <c r="AJ608" s="1">
        <v>0.48633139225380295</v>
      </c>
      <c r="AK608" s="1">
        <v>1</v>
      </c>
      <c r="AL608" s="1">
        <v>0.51366860774619705</v>
      </c>
      <c r="AM608" s="1">
        <f>Table4[[#This Row],[Diff]]-Table4[[#This Row],[xDiff]]</f>
        <v>-0.51366860774619705</v>
      </c>
    </row>
    <row r="609" spans="1:39" hidden="1" x14ac:dyDescent="0.25">
      <c r="A609" t="s">
        <v>892</v>
      </c>
      <c r="B609" t="s">
        <v>64</v>
      </c>
      <c r="C609">
        <v>7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30">
        <v>0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0">
        <v>0</v>
      </c>
      <c r="AF609" s="30">
        <v>0</v>
      </c>
      <c r="AG609" s="1">
        <v>0</v>
      </c>
      <c r="AH609" s="1">
        <v>0</v>
      </c>
      <c r="AI609" s="1">
        <v>0</v>
      </c>
      <c r="AJ609" s="1">
        <v>0.48633139225380295</v>
      </c>
      <c r="AK609" s="1">
        <v>1</v>
      </c>
      <c r="AL609" s="1">
        <v>0.51366860774619705</v>
      </c>
      <c r="AM609" s="1">
        <f>Table4[[#This Row],[Diff]]-Table4[[#This Row],[xDiff]]</f>
        <v>-0.51366860774619705</v>
      </c>
    </row>
    <row r="610" spans="1:39" hidden="1" x14ac:dyDescent="0.25">
      <c r="A610" t="s">
        <v>894</v>
      </c>
      <c r="B610" t="s">
        <v>73</v>
      </c>
      <c r="C610">
        <v>26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 s="30">
        <v>0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0">
        <v>0</v>
      </c>
      <c r="AF610" s="30">
        <v>0</v>
      </c>
      <c r="AG610" s="1">
        <v>0</v>
      </c>
      <c r="AH610" s="1">
        <v>0</v>
      </c>
      <c r="AI610" s="1">
        <v>0</v>
      </c>
      <c r="AJ610" s="1">
        <v>0.48633139225380295</v>
      </c>
      <c r="AK610" s="1">
        <v>1</v>
      </c>
      <c r="AL610" s="1">
        <v>0.51366860774619705</v>
      </c>
      <c r="AM610" s="1">
        <f>Table4[[#This Row],[Diff]]-Table4[[#This Row],[xDiff]]</f>
        <v>-0.51366860774619705</v>
      </c>
    </row>
    <row r="611" spans="1:39" hidden="1" x14ac:dyDescent="0.25">
      <c r="A611" t="s">
        <v>896</v>
      </c>
      <c r="B611" t="s">
        <v>60</v>
      </c>
      <c r="C611">
        <v>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 s="30">
        <v>0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0">
        <v>0</v>
      </c>
      <c r="AF611" s="30">
        <v>0</v>
      </c>
      <c r="AG611" s="1">
        <v>0</v>
      </c>
      <c r="AH611" s="1">
        <v>0</v>
      </c>
      <c r="AI611" s="1">
        <v>0</v>
      </c>
      <c r="AJ611" s="1">
        <v>0.48633139225380295</v>
      </c>
      <c r="AK611" s="1">
        <v>1</v>
      </c>
      <c r="AL611" s="1">
        <v>0.51366860774619705</v>
      </c>
      <c r="AM611" s="1">
        <f>Table4[[#This Row],[Diff]]-Table4[[#This Row],[xDiff]]</f>
        <v>-0.51366860774619705</v>
      </c>
    </row>
    <row r="612" spans="1:39" hidden="1" x14ac:dyDescent="0.25">
      <c r="A612" t="s">
        <v>811</v>
      </c>
      <c r="B612" t="s">
        <v>46</v>
      </c>
      <c r="C612">
        <v>12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 s="30">
        <v>0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0">
        <v>0</v>
      </c>
      <c r="AF612" s="30">
        <v>0</v>
      </c>
      <c r="AG612" s="1">
        <v>0</v>
      </c>
      <c r="AH612" s="1">
        <v>0</v>
      </c>
      <c r="AI612" s="1">
        <v>0</v>
      </c>
      <c r="AJ612" s="1">
        <v>0.48633139225380295</v>
      </c>
      <c r="AK612" s="1">
        <v>1</v>
      </c>
      <c r="AL612" s="1">
        <v>0.51366860774619705</v>
      </c>
      <c r="AM612" s="1">
        <f>Table4[[#This Row],[Diff]]-Table4[[#This Row],[xDiff]]</f>
        <v>-0.51366860774619705</v>
      </c>
    </row>
    <row r="613" spans="1:39" hidden="1" x14ac:dyDescent="0.25">
      <c r="A613" t="s">
        <v>756</v>
      </c>
      <c r="B613" t="s">
        <v>165</v>
      </c>
      <c r="C613">
        <v>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 s="30">
        <v>0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0">
        <v>0</v>
      </c>
      <c r="AF613" s="30">
        <v>0</v>
      </c>
      <c r="AG613" s="1">
        <v>0</v>
      </c>
      <c r="AH613" s="1">
        <v>0</v>
      </c>
      <c r="AI613" s="1">
        <v>0</v>
      </c>
      <c r="AJ613" s="1">
        <v>0.48633139225380295</v>
      </c>
      <c r="AK613" s="1">
        <v>1</v>
      </c>
      <c r="AL613" s="1">
        <v>0.51366860774619705</v>
      </c>
      <c r="AM613" s="1">
        <f>Table4[[#This Row],[Diff]]-Table4[[#This Row],[xDiff]]</f>
        <v>-0.51366860774619705</v>
      </c>
    </row>
    <row r="614" spans="1:39" hidden="1" x14ac:dyDescent="0.25">
      <c r="A614" t="s">
        <v>1657</v>
      </c>
      <c r="B614" t="s">
        <v>58</v>
      </c>
      <c r="C614">
        <v>24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s="30">
        <v>0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0">
        <v>0</v>
      </c>
      <c r="AF614" s="30">
        <v>0</v>
      </c>
      <c r="AG614" s="1">
        <v>0</v>
      </c>
      <c r="AH614" s="1">
        <v>0</v>
      </c>
      <c r="AI614" s="1">
        <v>0</v>
      </c>
      <c r="AJ614" s="1">
        <v>0.48633139225380295</v>
      </c>
      <c r="AK614" s="1">
        <v>1</v>
      </c>
      <c r="AL614" s="1">
        <v>0.51366860774619705</v>
      </c>
      <c r="AM614" s="1">
        <f>Table4[[#This Row],[Diff]]-Table4[[#This Row],[xDiff]]</f>
        <v>-0.51366860774619705</v>
      </c>
    </row>
    <row r="615" spans="1:39" hidden="1" x14ac:dyDescent="0.25">
      <c r="A615" t="s">
        <v>899</v>
      </c>
      <c r="B615" t="s">
        <v>110</v>
      </c>
      <c r="C615">
        <v>23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30">
        <v>0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0">
        <v>0</v>
      </c>
      <c r="AF615" s="30">
        <v>0</v>
      </c>
      <c r="AG615" s="1">
        <v>0</v>
      </c>
      <c r="AH615" s="1">
        <v>0</v>
      </c>
      <c r="AI615" s="1">
        <v>0</v>
      </c>
      <c r="AJ615" s="1">
        <v>0.48633139225380295</v>
      </c>
      <c r="AK615" s="1">
        <v>1</v>
      </c>
      <c r="AL615" s="1">
        <v>0.51366860774619705</v>
      </c>
      <c r="AM615" s="1">
        <f>Table4[[#This Row],[Diff]]-Table4[[#This Row],[xDiff]]</f>
        <v>-0.51366860774619705</v>
      </c>
    </row>
    <row r="616" spans="1:39" hidden="1" x14ac:dyDescent="0.25">
      <c r="A616" t="s">
        <v>901</v>
      </c>
      <c r="B616" t="s">
        <v>40</v>
      </c>
      <c r="C616">
        <v>23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 s="30">
        <v>0</v>
      </c>
      <c r="Y616" s="30">
        <v>0</v>
      </c>
      <c r="Z616" s="30">
        <v>0</v>
      </c>
      <c r="AA616" s="30">
        <v>0</v>
      </c>
      <c r="AB616" s="30">
        <v>0</v>
      </c>
      <c r="AC616" s="30">
        <v>0</v>
      </c>
      <c r="AD616" s="30">
        <v>0</v>
      </c>
      <c r="AE616" s="30">
        <v>0</v>
      </c>
      <c r="AF616" s="30">
        <v>0</v>
      </c>
      <c r="AG616" s="1">
        <v>0</v>
      </c>
      <c r="AH616" s="1">
        <v>0</v>
      </c>
      <c r="AI616" s="1">
        <v>0</v>
      </c>
      <c r="AJ616" s="1">
        <v>0.48633139225380295</v>
      </c>
      <c r="AK616" s="1">
        <v>1</v>
      </c>
      <c r="AL616" s="1">
        <v>0.51366860774619705</v>
      </c>
      <c r="AM616" s="1">
        <f>Table4[[#This Row],[Diff]]-Table4[[#This Row],[xDiff]]</f>
        <v>-0.51366860774619705</v>
      </c>
    </row>
    <row r="617" spans="1:39" hidden="1" x14ac:dyDescent="0.25">
      <c r="A617" t="s">
        <v>693</v>
      </c>
      <c r="B617" t="s">
        <v>105</v>
      </c>
      <c r="C617">
        <v>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 s="30">
        <v>0</v>
      </c>
      <c r="Y617" s="30">
        <v>0</v>
      </c>
      <c r="Z617" s="30">
        <v>0</v>
      </c>
      <c r="AA617" s="30">
        <v>0</v>
      </c>
      <c r="AB617" s="30">
        <v>0</v>
      </c>
      <c r="AC617" s="30">
        <v>0</v>
      </c>
      <c r="AD617" s="30">
        <v>0</v>
      </c>
      <c r="AE617" s="30">
        <v>0</v>
      </c>
      <c r="AF617" s="30">
        <v>0</v>
      </c>
      <c r="AG617" s="1">
        <v>0</v>
      </c>
      <c r="AH617" s="1">
        <v>0</v>
      </c>
      <c r="AI617" s="1">
        <v>0</v>
      </c>
      <c r="AJ617" s="1">
        <v>0.48633139225380295</v>
      </c>
      <c r="AK617" s="1">
        <v>1</v>
      </c>
      <c r="AL617" s="1">
        <v>0.51366860774619705</v>
      </c>
      <c r="AM617" s="1">
        <f>Table4[[#This Row],[Diff]]-Table4[[#This Row],[xDiff]]</f>
        <v>-0.51366860774619705</v>
      </c>
    </row>
    <row r="618" spans="1:39" hidden="1" x14ac:dyDescent="0.25">
      <c r="A618" t="s">
        <v>902</v>
      </c>
      <c r="B618" t="s">
        <v>44</v>
      </c>
      <c r="C618">
        <v>3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 s="30">
        <v>0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0">
        <v>0</v>
      </c>
      <c r="AF618" s="30">
        <v>0</v>
      </c>
      <c r="AG618" s="1">
        <v>0</v>
      </c>
      <c r="AH618" s="1">
        <v>0</v>
      </c>
      <c r="AI618" s="1">
        <v>0</v>
      </c>
      <c r="AJ618" s="1">
        <v>0.48633139225380295</v>
      </c>
      <c r="AK618" s="1">
        <v>1</v>
      </c>
      <c r="AL618" s="1">
        <v>0.51366860774619705</v>
      </c>
      <c r="AM618" s="1">
        <f>Table4[[#This Row],[Diff]]-Table4[[#This Row],[xDiff]]</f>
        <v>-0.51366860774619705</v>
      </c>
    </row>
    <row r="619" spans="1:39" hidden="1" x14ac:dyDescent="0.25">
      <c r="A619" t="s">
        <v>903</v>
      </c>
      <c r="B619" t="s">
        <v>36</v>
      </c>
      <c r="C619">
        <v>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 s="30">
        <v>0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0">
        <v>0</v>
      </c>
      <c r="AF619" s="30">
        <v>0</v>
      </c>
      <c r="AG619" s="1">
        <v>0</v>
      </c>
      <c r="AH619" s="1">
        <v>0</v>
      </c>
      <c r="AI619" s="1">
        <v>0</v>
      </c>
      <c r="AJ619" s="1">
        <v>0.48633139225380295</v>
      </c>
      <c r="AK619" s="1">
        <v>1</v>
      </c>
      <c r="AL619" s="1">
        <v>0.51366860774619705</v>
      </c>
      <c r="AM619" s="1">
        <f>Table4[[#This Row],[Diff]]-Table4[[#This Row],[xDiff]]</f>
        <v>-0.51366860774619705</v>
      </c>
    </row>
    <row r="620" spans="1:39" hidden="1" x14ac:dyDescent="0.25">
      <c r="A620" t="s">
        <v>905</v>
      </c>
      <c r="B620" t="s">
        <v>60</v>
      </c>
      <c r="C620">
        <v>21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 s="30">
        <v>0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0">
        <v>0</v>
      </c>
      <c r="AF620" s="30">
        <v>0</v>
      </c>
      <c r="AG620" s="1">
        <v>0</v>
      </c>
      <c r="AH620" s="1">
        <v>0</v>
      </c>
      <c r="AI620" s="1">
        <v>0</v>
      </c>
      <c r="AJ620" s="1">
        <v>0.48633139225380295</v>
      </c>
      <c r="AK620" s="1">
        <v>1</v>
      </c>
      <c r="AL620" s="1">
        <v>0.51366860774619705</v>
      </c>
      <c r="AM620" s="1">
        <f>Table4[[#This Row],[Diff]]-Table4[[#This Row],[xDiff]]</f>
        <v>-0.51366860774619705</v>
      </c>
    </row>
    <row r="621" spans="1:39" hidden="1" x14ac:dyDescent="0.25">
      <c r="A621" t="s">
        <v>907</v>
      </c>
      <c r="B621" t="s">
        <v>58</v>
      </c>
      <c r="C621">
        <v>6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30">
        <v>0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0">
        <v>0</v>
      </c>
      <c r="AF621" s="30">
        <v>0</v>
      </c>
      <c r="AG621" s="1">
        <v>0</v>
      </c>
      <c r="AH621" s="1">
        <v>0</v>
      </c>
      <c r="AI621" s="1">
        <v>0</v>
      </c>
      <c r="AJ621" s="1">
        <v>0.48633139225380295</v>
      </c>
      <c r="AK621" s="1">
        <v>1</v>
      </c>
      <c r="AL621" s="1">
        <v>0.51366860774619705</v>
      </c>
      <c r="AM621" s="1">
        <f>Table4[[#This Row],[Diff]]-Table4[[#This Row],[xDiff]]</f>
        <v>-0.51366860774619705</v>
      </c>
    </row>
    <row r="622" spans="1:39" hidden="1" x14ac:dyDescent="0.25">
      <c r="A622" t="s">
        <v>766</v>
      </c>
      <c r="B622" t="s">
        <v>135</v>
      </c>
      <c r="C622">
        <v>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30">
        <v>0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0">
        <v>0</v>
      </c>
      <c r="AF622" s="30">
        <v>0</v>
      </c>
      <c r="AG622" s="1">
        <v>0</v>
      </c>
      <c r="AH622" s="1">
        <v>0</v>
      </c>
      <c r="AI622" s="1">
        <v>0</v>
      </c>
      <c r="AJ622" s="1">
        <v>0.48633139225380295</v>
      </c>
      <c r="AK622" s="1">
        <v>1</v>
      </c>
      <c r="AL622" s="1">
        <v>0.51366860774619705</v>
      </c>
      <c r="AM622" s="1">
        <f>Table4[[#This Row],[Diff]]-Table4[[#This Row],[xDiff]]</f>
        <v>-0.51366860774619705</v>
      </c>
    </row>
    <row r="623" spans="1:39" hidden="1" x14ac:dyDescent="0.25">
      <c r="A623" t="s">
        <v>624</v>
      </c>
      <c r="B623" t="s">
        <v>105</v>
      </c>
      <c r="C623">
        <v>12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30">
        <v>0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0">
        <v>0</v>
      </c>
      <c r="AF623" s="30">
        <v>0</v>
      </c>
      <c r="AG623" s="1">
        <v>0</v>
      </c>
      <c r="AH623" s="1">
        <v>0</v>
      </c>
      <c r="AI623" s="1">
        <v>0</v>
      </c>
      <c r="AJ623" s="1">
        <v>0.48633139225380295</v>
      </c>
      <c r="AK623" s="1">
        <v>1</v>
      </c>
      <c r="AL623" s="1">
        <v>0.51366860774619705</v>
      </c>
      <c r="AM623" s="1">
        <f>Table4[[#This Row],[Diff]]-Table4[[#This Row],[xDiff]]</f>
        <v>-0.51366860774619705</v>
      </c>
    </row>
    <row r="624" spans="1:39" hidden="1" x14ac:dyDescent="0.25">
      <c r="A624" t="s">
        <v>755</v>
      </c>
      <c r="B624" t="s">
        <v>110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 s="30">
        <v>0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0">
        <v>0</v>
      </c>
      <c r="AF624" s="30">
        <v>0</v>
      </c>
      <c r="AG624" s="1">
        <v>0</v>
      </c>
      <c r="AH624" s="1">
        <v>0</v>
      </c>
      <c r="AI624" s="1">
        <v>0</v>
      </c>
      <c r="AJ624" s="1">
        <v>0.48633139225380295</v>
      </c>
      <c r="AK624" s="1">
        <v>1</v>
      </c>
      <c r="AL624" s="1">
        <v>0.51366860774619705</v>
      </c>
      <c r="AM624" s="1">
        <f>Table4[[#This Row],[Diff]]-Table4[[#This Row],[xDiff]]</f>
        <v>-0.51366860774619705</v>
      </c>
    </row>
    <row r="625" spans="1:39" hidden="1" x14ac:dyDescent="0.25">
      <c r="A625" t="s">
        <v>910</v>
      </c>
      <c r="B625" t="s">
        <v>73</v>
      </c>
      <c r="C625">
        <v>21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 s="30">
        <v>0</v>
      </c>
      <c r="Y625" s="30">
        <v>0</v>
      </c>
      <c r="Z625" s="30">
        <v>0</v>
      </c>
      <c r="AA625" s="30">
        <v>0</v>
      </c>
      <c r="AB625" s="30">
        <v>0</v>
      </c>
      <c r="AC625" s="30">
        <v>0</v>
      </c>
      <c r="AD625" s="30">
        <v>0</v>
      </c>
      <c r="AE625" s="30">
        <v>0</v>
      </c>
      <c r="AF625" s="30">
        <v>0</v>
      </c>
      <c r="AG625" s="1">
        <v>0</v>
      </c>
      <c r="AH625" s="1">
        <v>0</v>
      </c>
      <c r="AI625" s="1">
        <v>0</v>
      </c>
      <c r="AJ625" s="1">
        <v>0.48633139225380295</v>
      </c>
      <c r="AK625" s="1">
        <v>1</v>
      </c>
      <c r="AL625" s="1">
        <v>0.51366860774619705</v>
      </c>
      <c r="AM625" s="1">
        <f>Table4[[#This Row],[Diff]]-Table4[[#This Row],[xDiff]]</f>
        <v>-0.51366860774619705</v>
      </c>
    </row>
    <row r="626" spans="1:39" hidden="1" x14ac:dyDescent="0.25">
      <c r="A626" t="s">
        <v>911</v>
      </c>
      <c r="B626" t="s">
        <v>40</v>
      </c>
      <c r="C626">
        <v>25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 s="30">
        <v>0</v>
      </c>
      <c r="Y626" s="30">
        <v>0</v>
      </c>
      <c r="Z626" s="30">
        <v>0</v>
      </c>
      <c r="AA626" s="30">
        <v>0</v>
      </c>
      <c r="AB626" s="30">
        <v>0</v>
      </c>
      <c r="AC626" s="30">
        <v>0</v>
      </c>
      <c r="AD626" s="30">
        <v>0</v>
      </c>
      <c r="AE626" s="30">
        <v>0</v>
      </c>
      <c r="AF626" s="30">
        <v>0</v>
      </c>
      <c r="AG626" s="1">
        <v>0</v>
      </c>
      <c r="AH626" s="1">
        <v>0</v>
      </c>
      <c r="AI626" s="1">
        <v>0</v>
      </c>
      <c r="AJ626" s="1">
        <v>0.48633139225380295</v>
      </c>
      <c r="AK626" s="1">
        <v>1</v>
      </c>
      <c r="AL626" s="1">
        <v>0.51366860774619705</v>
      </c>
      <c r="AM626" s="1">
        <f>Table4[[#This Row],[Diff]]-Table4[[#This Row],[xDiff]]</f>
        <v>-0.51366860774619705</v>
      </c>
    </row>
    <row r="627" spans="1:39" hidden="1" x14ac:dyDescent="0.25">
      <c r="A627" t="s">
        <v>49</v>
      </c>
      <c r="B627" t="s">
        <v>48</v>
      </c>
      <c r="C627">
        <v>6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 s="30">
        <v>0</v>
      </c>
      <c r="Y627" s="30">
        <v>0</v>
      </c>
      <c r="Z627" s="30">
        <v>0</v>
      </c>
      <c r="AA627" s="30">
        <v>0</v>
      </c>
      <c r="AB627" s="30">
        <v>0</v>
      </c>
      <c r="AC627" s="30">
        <v>0</v>
      </c>
      <c r="AD627" s="30">
        <v>0</v>
      </c>
      <c r="AE627" s="30">
        <v>0</v>
      </c>
      <c r="AF627" s="30">
        <v>0</v>
      </c>
      <c r="AG627" s="1">
        <v>0</v>
      </c>
      <c r="AH627" s="1">
        <v>0</v>
      </c>
      <c r="AI627" s="1">
        <v>0</v>
      </c>
      <c r="AJ627" s="1">
        <v>0.48633139225380295</v>
      </c>
      <c r="AK627" s="1">
        <v>1</v>
      </c>
      <c r="AL627" s="1">
        <v>0.51366860774619705</v>
      </c>
      <c r="AM627" s="1">
        <f>Table4[[#This Row],[Diff]]-Table4[[#This Row],[xDiff]]</f>
        <v>-0.51366860774619705</v>
      </c>
    </row>
    <row r="628" spans="1:39" hidden="1" x14ac:dyDescent="0.25">
      <c r="A628" t="s">
        <v>912</v>
      </c>
      <c r="B628" t="s">
        <v>165</v>
      </c>
      <c r="C628">
        <v>14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30">
        <v>0</v>
      </c>
      <c r="Y628" s="30">
        <v>0</v>
      </c>
      <c r="Z628" s="30">
        <v>0</v>
      </c>
      <c r="AA628" s="30">
        <v>0</v>
      </c>
      <c r="AB628" s="30">
        <v>0</v>
      </c>
      <c r="AC628" s="30">
        <v>0</v>
      </c>
      <c r="AD628" s="30">
        <v>0</v>
      </c>
      <c r="AE628" s="30">
        <v>0</v>
      </c>
      <c r="AF628" s="30">
        <v>0</v>
      </c>
      <c r="AG628" s="1">
        <v>0</v>
      </c>
      <c r="AH628" s="1">
        <v>0</v>
      </c>
      <c r="AI628" s="1">
        <v>0</v>
      </c>
      <c r="AJ628" s="1">
        <v>0.48633139225380295</v>
      </c>
      <c r="AK628" s="1">
        <v>1</v>
      </c>
      <c r="AL628" s="1">
        <v>0.51366860774619705</v>
      </c>
      <c r="AM628" s="1">
        <f>Table4[[#This Row],[Diff]]-Table4[[#This Row],[xDiff]]</f>
        <v>-0.51366860774619705</v>
      </c>
    </row>
    <row r="629" spans="1:39" hidden="1" x14ac:dyDescent="0.25">
      <c r="A629" t="s">
        <v>487</v>
      </c>
      <c r="B629" t="s">
        <v>58</v>
      </c>
      <c r="C629">
        <v>21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 s="30">
        <v>0</v>
      </c>
      <c r="Y629" s="30">
        <v>0</v>
      </c>
      <c r="Z629" s="30">
        <v>0</v>
      </c>
      <c r="AA629" s="30">
        <v>0</v>
      </c>
      <c r="AB629" s="30">
        <v>0</v>
      </c>
      <c r="AC629" s="30">
        <v>0</v>
      </c>
      <c r="AD629" s="30">
        <v>0</v>
      </c>
      <c r="AE629" s="30">
        <v>0</v>
      </c>
      <c r="AF629" s="30">
        <v>0</v>
      </c>
      <c r="AG629" s="1">
        <v>0</v>
      </c>
      <c r="AH629" s="1">
        <v>0</v>
      </c>
      <c r="AI629" s="1">
        <v>0</v>
      </c>
      <c r="AJ629" s="1">
        <v>0.48633139225380295</v>
      </c>
      <c r="AK629" s="1">
        <v>1</v>
      </c>
      <c r="AL629" s="1">
        <v>0.51366860774619705</v>
      </c>
      <c r="AM629" s="1">
        <f>Table4[[#This Row],[Diff]]-Table4[[#This Row],[xDiff]]</f>
        <v>-0.51366860774619705</v>
      </c>
    </row>
    <row r="630" spans="1:39" hidden="1" x14ac:dyDescent="0.25">
      <c r="A630" t="s">
        <v>913</v>
      </c>
      <c r="B630" t="s">
        <v>165</v>
      </c>
      <c r="C630">
        <v>8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 s="30">
        <v>0</v>
      </c>
      <c r="Y630" s="30">
        <v>0</v>
      </c>
      <c r="Z630" s="30">
        <v>0</v>
      </c>
      <c r="AA630" s="30">
        <v>0</v>
      </c>
      <c r="AB630" s="30">
        <v>0</v>
      </c>
      <c r="AC630" s="30">
        <v>0</v>
      </c>
      <c r="AD630" s="30">
        <v>0</v>
      </c>
      <c r="AE630" s="30">
        <v>0</v>
      </c>
      <c r="AF630" s="30">
        <v>0</v>
      </c>
      <c r="AG630" s="1">
        <v>0</v>
      </c>
      <c r="AH630" s="1">
        <v>0</v>
      </c>
      <c r="AI630" s="1">
        <v>0</v>
      </c>
      <c r="AJ630" s="1">
        <v>0.48633139225380295</v>
      </c>
      <c r="AK630" s="1">
        <v>1</v>
      </c>
      <c r="AL630" s="1">
        <v>0.51366860774619705</v>
      </c>
      <c r="AM630" s="1">
        <f>Table4[[#This Row],[Diff]]-Table4[[#This Row],[xDiff]]</f>
        <v>-0.51366860774619705</v>
      </c>
    </row>
    <row r="631" spans="1:39" hidden="1" x14ac:dyDescent="0.25">
      <c r="A631" t="s">
        <v>599</v>
      </c>
      <c r="B631" t="s">
        <v>40</v>
      </c>
      <c r="C631">
        <v>2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 s="30">
        <v>0</v>
      </c>
      <c r="Y631" s="30">
        <v>0</v>
      </c>
      <c r="Z631" s="30">
        <v>0</v>
      </c>
      <c r="AA631" s="30">
        <v>0</v>
      </c>
      <c r="AB631" s="30">
        <v>0</v>
      </c>
      <c r="AC631" s="30">
        <v>0</v>
      </c>
      <c r="AD631" s="30">
        <v>0</v>
      </c>
      <c r="AE631" s="30">
        <v>0</v>
      </c>
      <c r="AF631" s="30">
        <v>0</v>
      </c>
      <c r="AG631" s="1">
        <v>0</v>
      </c>
      <c r="AH631" s="1">
        <v>0</v>
      </c>
      <c r="AI631" s="1">
        <v>0</v>
      </c>
      <c r="AJ631" s="1">
        <v>0.48633139225380295</v>
      </c>
      <c r="AK631" s="1">
        <v>1</v>
      </c>
      <c r="AL631" s="1">
        <v>0.51366860774619705</v>
      </c>
      <c r="AM631" s="1">
        <f>Table4[[#This Row],[Diff]]-Table4[[#This Row],[xDiff]]</f>
        <v>-0.51366860774619705</v>
      </c>
    </row>
    <row r="632" spans="1:39" hidden="1" x14ac:dyDescent="0.25">
      <c r="A632" t="s">
        <v>916</v>
      </c>
      <c r="B632" t="s">
        <v>78</v>
      </c>
      <c r="C632">
        <v>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30">
        <v>0</v>
      </c>
      <c r="Y632" s="30">
        <v>0</v>
      </c>
      <c r="Z632" s="30">
        <v>0</v>
      </c>
      <c r="AA632" s="30">
        <v>0</v>
      </c>
      <c r="AB632" s="30">
        <v>0</v>
      </c>
      <c r="AC632" s="30">
        <v>0</v>
      </c>
      <c r="AD632" s="30">
        <v>0</v>
      </c>
      <c r="AE632" s="30">
        <v>0</v>
      </c>
      <c r="AF632" s="30">
        <v>0</v>
      </c>
      <c r="AG632" s="1">
        <v>0</v>
      </c>
      <c r="AH632" s="1">
        <v>0</v>
      </c>
      <c r="AI632" s="1">
        <v>0</v>
      </c>
      <c r="AJ632" s="1">
        <v>0.48633139225380295</v>
      </c>
      <c r="AK632" s="1">
        <v>1</v>
      </c>
      <c r="AL632" s="1">
        <v>0.51366860774619705</v>
      </c>
      <c r="AM632" s="1">
        <f>Table4[[#This Row],[Diff]]-Table4[[#This Row],[xDiff]]</f>
        <v>-0.51366860774619705</v>
      </c>
    </row>
    <row r="633" spans="1:39" hidden="1" x14ac:dyDescent="0.25">
      <c r="A633" t="s">
        <v>917</v>
      </c>
      <c r="B633" t="s">
        <v>56</v>
      </c>
      <c r="C633">
        <v>18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 s="30">
        <v>0</v>
      </c>
      <c r="Y633" s="30">
        <v>0</v>
      </c>
      <c r="Z633" s="30">
        <v>0</v>
      </c>
      <c r="AA633" s="30">
        <v>0</v>
      </c>
      <c r="AB633" s="30">
        <v>0</v>
      </c>
      <c r="AC633" s="30">
        <v>0</v>
      </c>
      <c r="AD633" s="30">
        <v>0</v>
      </c>
      <c r="AE633" s="30">
        <v>0</v>
      </c>
      <c r="AF633" s="30">
        <v>0</v>
      </c>
      <c r="AG633" s="1">
        <v>0</v>
      </c>
      <c r="AH633" s="1">
        <v>0</v>
      </c>
      <c r="AI633" s="1">
        <v>0</v>
      </c>
      <c r="AJ633" s="1">
        <v>0.48633139225380295</v>
      </c>
      <c r="AK633" s="1">
        <v>1</v>
      </c>
      <c r="AL633" s="1">
        <v>0.51366860774619705</v>
      </c>
      <c r="AM633" s="1">
        <f>Table4[[#This Row],[Diff]]-Table4[[#This Row],[xDiff]]</f>
        <v>-0.51366860774619705</v>
      </c>
    </row>
    <row r="634" spans="1:39" hidden="1" x14ac:dyDescent="0.25">
      <c r="A634" t="s">
        <v>71</v>
      </c>
      <c r="B634" t="s">
        <v>64</v>
      </c>
      <c r="C634">
        <v>18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 s="30">
        <v>0</v>
      </c>
      <c r="Y634" s="30">
        <v>0</v>
      </c>
      <c r="Z634" s="30">
        <v>0</v>
      </c>
      <c r="AA634" s="30">
        <v>0</v>
      </c>
      <c r="AB634" s="30">
        <v>0</v>
      </c>
      <c r="AC634" s="30">
        <v>0</v>
      </c>
      <c r="AD634" s="30">
        <v>0</v>
      </c>
      <c r="AE634" s="30">
        <v>0</v>
      </c>
      <c r="AF634" s="30">
        <v>0</v>
      </c>
      <c r="AG634" s="1">
        <v>0</v>
      </c>
      <c r="AH634" s="1">
        <v>0</v>
      </c>
      <c r="AI634" s="1">
        <v>0</v>
      </c>
      <c r="AJ634" s="1">
        <v>0.48633139225380295</v>
      </c>
      <c r="AK634" s="1">
        <v>1</v>
      </c>
      <c r="AL634" s="1">
        <v>0.51366860774619705</v>
      </c>
      <c r="AM634" s="1">
        <f>Table4[[#This Row],[Diff]]-Table4[[#This Row],[xDiff]]</f>
        <v>-0.51366860774619705</v>
      </c>
    </row>
    <row r="635" spans="1:39" hidden="1" x14ac:dyDescent="0.25">
      <c r="A635" t="s">
        <v>690</v>
      </c>
      <c r="B635" t="s">
        <v>92</v>
      </c>
      <c r="C635">
        <v>9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30">
        <v>0</v>
      </c>
      <c r="Y635" s="30">
        <v>0</v>
      </c>
      <c r="Z635" s="30">
        <v>0</v>
      </c>
      <c r="AA635" s="30">
        <v>0</v>
      </c>
      <c r="AB635" s="30">
        <v>0</v>
      </c>
      <c r="AC635" s="30">
        <v>0</v>
      </c>
      <c r="AD635" s="30">
        <v>0</v>
      </c>
      <c r="AE635" s="30">
        <v>0</v>
      </c>
      <c r="AF635" s="30">
        <v>0</v>
      </c>
      <c r="AG635" s="1">
        <v>0</v>
      </c>
      <c r="AH635" s="1">
        <v>0</v>
      </c>
      <c r="AI635" s="1">
        <v>0</v>
      </c>
      <c r="AJ635" s="1">
        <v>0.48633139225380295</v>
      </c>
      <c r="AK635" s="1">
        <v>1</v>
      </c>
      <c r="AL635" s="1">
        <v>0.51366860774619705</v>
      </c>
      <c r="AM635" s="1">
        <f>Table4[[#This Row],[Diff]]-Table4[[#This Row],[xDiff]]</f>
        <v>-0.51366860774619705</v>
      </c>
    </row>
    <row r="636" spans="1:39" hidden="1" x14ac:dyDescent="0.25">
      <c r="A636" t="s">
        <v>1656</v>
      </c>
      <c r="B636" t="s">
        <v>46</v>
      </c>
      <c r="C636">
        <v>25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 s="30">
        <v>0</v>
      </c>
      <c r="Y636" s="30">
        <v>0</v>
      </c>
      <c r="Z636" s="30">
        <v>0</v>
      </c>
      <c r="AA636" s="30">
        <v>0</v>
      </c>
      <c r="AB636" s="30">
        <v>0</v>
      </c>
      <c r="AC636" s="30">
        <v>0</v>
      </c>
      <c r="AD636" s="30">
        <v>0</v>
      </c>
      <c r="AE636" s="30">
        <v>0</v>
      </c>
      <c r="AF636" s="30">
        <v>0</v>
      </c>
      <c r="AG636" s="1">
        <v>0</v>
      </c>
      <c r="AH636" s="1">
        <v>0</v>
      </c>
      <c r="AI636" s="1">
        <v>0</v>
      </c>
      <c r="AJ636" s="1">
        <v>0.48633139225380295</v>
      </c>
      <c r="AK636" s="1">
        <v>1</v>
      </c>
      <c r="AL636" s="1">
        <v>0.51366860774619705</v>
      </c>
      <c r="AM636" s="1">
        <f>Table4[[#This Row],[Diff]]-Table4[[#This Row],[xDiff]]</f>
        <v>-0.51366860774619705</v>
      </c>
    </row>
    <row r="637" spans="1:39" hidden="1" x14ac:dyDescent="0.25">
      <c r="A637" t="s">
        <v>920</v>
      </c>
      <c r="B637" t="s">
        <v>70</v>
      </c>
      <c r="C637">
        <v>25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 s="30">
        <v>0</v>
      </c>
      <c r="Y637" s="30">
        <v>0</v>
      </c>
      <c r="Z637" s="30">
        <v>0</v>
      </c>
      <c r="AA637" s="30">
        <v>0</v>
      </c>
      <c r="AB637" s="30">
        <v>0</v>
      </c>
      <c r="AC637" s="30">
        <v>0</v>
      </c>
      <c r="AD637" s="30">
        <v>0</v>
      </c>
      <c r="AE637" s="30">
        <v>0</v>
      </c>
      <c r="AF637" s="30">
        <v>0</v>
      </c>
      <c r="AG637" s="1">
        <v>0</v>
      </c>
      <c r="AH637" s="1">
        <v>0</v>
      </c>
      <c r="AI637" s="1">
        <v>0</v>
      </c>
      <c r="AJ637" s="1">
        <v>0.48633139225380295</v>
      </c>
      <c r="AK637" s="1">
        <v>1</v>
      </c>
      <c r="AL637" s="1">
        <v>0.51366860774619705</v>
      </c>
      <c r="AM637" s="1">
        <f>Table4[[#This Row],[Diff]]-Table4[[#This Row],[xDiff]]</f>
        <v>-0.51366860774619705</v>
      </c>
    </row>
    <row r="638" spans="1:39" hidden="1" x14ac:dyDescent="0.25">
      <c r="A638" t="s">
        <v>488</v>
      </c>
      <c r="B638" t="s">
        <v>92</v>
      </c>
      <c r="C638">
        <v>25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s="30">
        <v>0</v>
      </c>
      <c r="Y638" s="30">
        <v>0</v>
      </c>
      <c r="Z638" s="30">
        <v>0</v>
      </c>
      <c r="AA638" s="30">
        <v>0</v>
      </c>
      <c r="AB638" s="30">
        <v>0</v>
      </c>
      <c r="AC638" s="30">
        <v>0</v>
      </c>
      <c r="AD638" s="30">
        <v>0</v>
      </c>
      <c r="AE638" s="30">
        <v>0</v>
      </c>
      <c r="AF638" s="30">
        <v>0</v>
      </c>
      <c r="AG638" s="1">
        <v>0</v>
      </c>
      <c r="AH638" s="1">
        <v>0</v>
      </c>
      <c r="AI638" s="1">
        <v>0</v>
      </c>
      <c r="AJ638" s="1">
        <v>0.48633139225380295</v>
      </c>
      <c r="AK638" s="1">
        <v>1</v>
      </c>
      <c r="AL638" s="1">
        <v>0.51366860774619705</v>
      </c>
      <c r="AM638" s="1">
        <f>Table4[[#This Row],[Diff]]-Table4[[#This Row],[xDiff]]</f>
        <v>-0.51366860774619705</v>
      </c>
    </row>
    <row r="639" spans="1:39" hidden="1" x14ac:dyDescent="0.25">
      <c r="A639" t="s">
        <v>923</v>
      </c>
      <c r="B639" t="s">
        <v>130</v>
      </c>
      <c r="C639">
        <v>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30">
        <v>0</v>
      </c>
      <c r="Y639" s="30">
        <v>0</v>
      </c>
      <c r="Z639" s="30">
        <v>0</v>
      </c>
      <c r="AA639" s="30">
        <v>0</v>
      </c>
      <c r="AB639" s="30">
        <v>0</v>
      </c>
      <c r="AC639" s="30">
        <v>0</v>
      </c>
      <c r="AD639" s="30">
        <v>0</v>
      </c>
      <c r="AE639" s="30">
        <v>0</v>
      </c>
      <c r="AF639" s="30">
        <v>0</v>
      </c>
      <c r="AG639" s="1">
        <v>0</v>
      </c>
      <c r="AH639" s="1">
        <v>0</v>
      </c>
      <c r="AI639" s="1">
        <v>0</v>
      </c>
      <c r="AJ639" s="1">
        <v>0.48633139225380295</v>
      </c>
      <c r="AK639" s="1">
        <v>1</v>
      </c>
      <c r="AL639" s="1">
        <v>0.51366860774619705</v>
      </c>
      <c r="AM639" s="1">
        <f>Table4[[#This Row],[Diff]]-Table4[[#This Row],[xDiff]]</f>
        <v>-0.51366860774619705</v>
      </c>
    </row>
    <row r="640" spans="1:39" hidden="1" x14ac:dyDescent="0.25">
      <c r="A640" t="s">
        <v>924</v>
      </c>
      <c r="B640" t="s">
        <v>40</v>
      </c>
      <c r="C640">
        <v>15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30">
        <v>0</v>
      </c>
      <c r="Y640" s="30">
        <v>0</v>
      </c>
      <c r="Z640" s="30">
        <v>0</v>
      </c>
      <c r="AA640" s="30">
        <v>0</v>
      </c>
      <c r="AB640" s="30">
        <v>0</v>
      </c>
      <c r="AC640" s="30">
        <v>0</v>
      </c>
      <c r="AD640" s="30">
        <v>0</v>
      </c>
      <c r="AE640" s="30">
        <v>0</v>
      </c>
      <c r="AF640" s="30">
        <v>0</v>
      </c>
      <c r="AG640" s="1">
        <v>0</v>
      </c>
      <c r="AH640" s="1">
        <v>0</v>
      </c>
      <c r="AI640" s="1">
        <v>0</v>
      </c>
      <c r="AJ640" s="1">
        <v>0.48633139225380295</v>
      </c>
      <c r="AK640" s="1">
        <v>1</v>
      </c>
      <c r="AL640" s="1">
        <v>0.51366860774619705</v>
      </c>
      <c r="AM640" s="1">
        <f>Table4[[#This Row],[Diff]]-Table4[[#This Row],[xDiff]]</f>
        <v>-0.51366860774619705</v>
      </c>
    </row>
    <row r="641" spans="1:39" hidden="1" x14ac:dyDescent="0.25">
      <c r="A641" t="s">
        <v>489</v>
      </c>
      <c r="B641" t="s">
        <v>34</v>
      </c>
      <c r="C641">
        <v>11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s="30">
        <v>0</v>
      </c>
      <c r="Y641" s="30">
        <v>0</v>
      </c>
      <c r="Z641" s="30">
        <v>0</v>
      </c>
      <c r="AA641" s="30">
        <v>0</v>
      </c>
      <c r="AB641" s="30">
        <v>0</v>
      </c>
      <c r="AC641" s="30">
        <v>0</v>
      </c>
      <c r="AD641" s="30">
        <v>0</v>
      </c>
      <c r="AE641" s="30">
        <v>0</v>
      </c>
      <c r="AF641" s="30">
        <v>0</v>
      </c>
      <c r="AG641" s="1">
        <v>0</v>
      </c>
      <c r="AH641" s="1">
        <v>0</v>
      </c>
      <c r="AI641" s="1">
        <v>0</v>
      </c>
      <c r="AJ641" s="1">
        <v>0.48633139225380295</v>
      </c>
      <c r="AK641" s="1">
        <v>1</v>
      </c>
      <c r="AL641" s="1">
        <v>0.51366860774619705</v>
      </c>
      <c r="AM641" s="1">
        <f>Table4[[#This Row],[Diff]]-Table4[[#This Row],[xDiff]]</f>
        <v>-0.51366860774619705</v>
      </c>
    </row>
    <row r="642" spans="1:39" hidden="1" x14ac:dyDescent="0.25">
      <c r="A642" t="s">
        <v>925</v>
      </c>
      <c r="B642" t="s">
        <v>38</v>
      </c>
      <c r="C642">
        <v>22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30">
        <v>0</v>
      </c>
      <c r="Y642" s="30">
        <v>0</v>
      </c>
      <c r="Z642" s="30">
        <v>0</v>
      </c>
      <c r="AA642" s="30">
        <v>0</v>
      </c>
      <c r="AB642" s="30">
        <v>0</v>
      </c>
      <c r="AC642" s="30">
        <v>0</v>
      </c>
      <c r="AD642" s="30">
        <v>0</v>
      </c>
      <c r="AE642" s="30">
        <v>0</v>
      </c>
      <c r="AF642" s="30">
        <v>0</v>
      </c>
      <c r="AG642" s="1">
        <v>0</v>
      </c>
      <c r="AH642" s="1">
        <v>0</v>
      </c>
      <c r="AI642" s="1">
        <v>0</v>
      </c>
      <c r="AJ642" s="1">
        <v>0.48633139225380295</v>
      </c>
      <c r="AK642" s="1">
        <v>1</v>
      </c>
      <c r="AL642" s="1">
        <v>0.51366860774619705</v>
      </c>
      <c r="AM642" s="1">
        <f>Table4[[#This Row],[Diff]]-Table4[[#This Row],[xDiff]]</f>
        <v>-0.51366860774619705</v>
      </c>
    </row>
    <row r="643" spans="1:39" hidden="1" x14ac:dyDescent="0.25">
      <c r="A643" t="s">
        <v>929</v>
      </c>
      <c r="B643" t="s">
        <v>44</v>
      </c>
      <c r="C643">
        <v>29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s="30">
        <v>0</v>
      </c>
      <c r="Y643" s="30">
        <v>0</v>
      </c>
      <c r="Z643" s="30">
        <v>0</v>
      </c>
      <c r="AA643" s="30">
        <v>0</v>
      </c>
      <c r="AB643" s="30">
        <v>0</v>
      </c>
      <c r="AC643" s="30">
        <v>0</v>
      </c>
      <c r="AD643" s="30">
        <v>0</v>
      </c>
      <c r="AE643" s="30">
        <v>0</v>
      </c>
      <c r="AF643" s="30">
        <v>0</v>
      </c>
      <c r="AG643" s="1">
        <v>0</v>
      </c>
      <c r="AH643" s="1">
        <v>0</v>
      </c>
      <c r="AI643" s="1">
        <v>0</v>
      </c>
      <c r="AJ643" s="1">
        <v>0.48633139225380295</v>
      </c>
      <c r="AK643" s="1">
        <v>1</v>
      </c>
      <c r="AL643" s="1">
        <v>0.51366860774619705</v>
      </c>
      <c r="AM643" s="1">
        <f>Table4[[#This Row],[Diff]]-Table4[[#This Row],[xDiff]]</f>
        <v>-0.51366860774619705</v>
      </c>
    </row>
    <row r="644" spans="1:39" hidden="1" x14ac:dyDescent="0.25">
      <c r="A644" t="s">
        <v>931</v>
      </c>
      <c r="B644" t="s">
        <v>130</v>
      </c>
      <c r="C644">
        <v>22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30">
        <v>0</v>
      </c>
      <c r="Y644" s="30">
        <v>0</v>
      </c>
      <c r="Z644" s="30">
        <v>0</v>
      </c>
      <c r="AA644" s="30">
        <v>0</v>
      </c>
      <c r="AB644" s="30">
        <v>0</v>
      </c>
      <c r="AC644" s="30">
        <v>0</v>
      </c>
      <c r="AD644" s="30">
        <v>0</v>
      </c>
      <c r="AE644" s="30">
        <v>0</v>
      </c>
      <c r="AF644" s="30">
        <v>0</v>
      </c>
      <c r="AG644" s="1">
        <v>0</v>
      </c>
      <c r="AH644" s="1">
        <v>0</v>
      </c>
      <c r="AI644" s="1">
        <v>0</v>
      </c>
      <c r="AJ644" s="1">
        <v>0.48633139225380295</v>
      </c>
      <c r="AK644" s="1">
        <v>1</v>
      </c>
      <c r="AL644" s="1">
        <v>0.51366860774619705</v>
      </c>
      <c r="AM644" s="1">
        <f>Table4[[#This Row],[Diff]]-Table4[[#This Row],[xDiff]]</f>
        <v>-0.51366860774619705</v>
      </c>
    </row>
    <row r="645" spans="1:39" hidden="1" x14ac:dyDescent="0.25">
      <c r="A645" t="s">
        <v>933</v>
      </c>
      <c r="B645" t="s">
        <v>48</v>
      </c>
      <c r="C645">
        <v>10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 s="30">
        <v>0</v>
      </c>
      <c r="Y645" s="30">
        <v>0</v>
      </c>
      <c r="Z645" s="30">
        <v>0</v>
      </c>
      <c r="AA645" s="30">
        <v>0</v>
      </c>
      <c r="AB645" s="30">
        <v>0</v>
      </c>
      <c r="AC645" s="30">
        <v>0</v>
      </c>
      <c r="AD645" s="30">
        <v>0</v>
      </c>
      <c r="AE645" s="30">
        <v>0</v>
      </c>
      <c r="AF645" s="30">
        <v>0</v>
      </c>
      <c r="AG645" s="1">
        <v>0</v>
      </c>
      <c r="AH645" s="1">
        <v>0</v>
      </c>
      <c r="AI645" s="1">
        <v>0</v>
      </c>
      <c r="AJ645" s="1">
        <v>0.48633139225380295</v>
      </c>
      <c r="AK645" s="1">
        <v>1</v>
      </c>
      <c r="AL645" s="1">
        <v>0.51366860774619705</v>
      </c>
      <c r="AM645" s="1">
        <f>Table4[[#This Row],[Diff]]-Table4[[#This Row],[xDiff]]</f>
        <v>-0.51366860774619705</v>
      </c>
    </row>
    <row r="646" spans="1:39" hidden="1" x14ac:dyDescent="0.25">
      <c r="A646" t="s">
        <v>934</v>
      </c>
      <c r="B646" t="s">
        <v>70</v>
      </c>
      <c r="C646">
        <v>10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 s="30">
        <v>0</v>
      </c>
      <c r="Y646" s="30">
        <v>0</v>
      </c>
      <c r="Z646" s="30">
        <v>0</v>
      </c>
      <c r="AA646" s="30">
        <v>0</v>
      </c>
      <c r="AB646" s="30">
        <v>0</v>
      </c>
      <c r="AC646" s="30">
        <v>0</v>
      </c>
      <c r="AD646" s="30">
        <v>0</v>
      </c>
      <c r="AE646" s="30">
        <v>0</v>
      </c>
      <c r="AF646" s="30">
        <v>0</v>
      </c>
      <c r="AG646" s="1">
        <v>0</v>
      </c>
      <c r="AH646" s="1">
        <v>0</v>
      </c>
      <c r="AI646" s="1">
        <v>0</v>
      </c>
      <c r="AJ646" s="1">
        <v>0.48633139225380295</v>
      </c>
      <c r="AK646" s="1">
        <v>1</v>
      </c>
      <c r="AL646" s="1">
        <v>0.51366860774619705</v>
      </c>
      <c r="AM646" s="1">
        <f>Table4[[#This Row],[Diff]]-Table4[[#This Row],[xDiff]]</f>
        <v>-0.51366860774619705</v>
      </c>
    </row>
    <row r="647" spans="1:39" hidden="1" x14ac:dyDescent="0.25">
      <c r="A647" t="s">
        <v>674</v>
      </c>
      <c r="B647" t="s">
        <v>40</v>
      </c>
      <c r="C647">
        <v>14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30">
        <v>0</v>
      </c>
      <c r="Y647" s="30">
        <v>0</v>
      </c>
      <c r="Z647" s="30">
        <v>0</v>
      </c>
      <c r="AA647" s="30">
        <v>0</v>
      </c>
      <c r="AB647" s="30">
        <v>0</v>
      </c>
      <c r="AC647" s="30">
        <v>0</v>
      </c>
      <c r="AD647" s="30">
        <v>0</v>
      </c>
      <c r="AE647" s="30">
        <v>0</v>
      </c>
      <c r="AF647" s="30">
        <v>0</v>
      </c>
      <c r="AG647" s="1">
        <v>0</v>
      </c>
      <c r="AH647" s="1">
        <v>0</v>
      </c>
      <c r="AI647" s="1">
        <v>0</v>
      </c>
      <c r="AJ647" s="1">
        <v>0.48633139225380295</v>
      </c>
      <c r="AK647" s="1">
        <v>1</v>
      </c>
      <c r="AL647" s="1">
        <v>0.51366860774619705</v>
      </c>
      <c r="AM647" s="1">
        <f>Table4[[#This Row],[Diff]]-Table4[[#This Row],[xDiff]]</f>
        <v>-0.51366860774619705</v>
      </c>
    </row>
    <row r="648" spans="1:39" hidden="1" x14ac:dyDescent="0.25">
      <c r="A648" t="s">
        <v>935</v>
      </c>
      <c r="B648" t="s">
        <v>117</v>
      </c>
      <c r="C648">
        <v>12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 s="30">
        <v>0</v>
      </c>
      <c r="Y648" s="30">
        <v>0</v>
      </c>
      <c r="Z648" s="30">
        <v>0</v>
      </c>
      <c r="AA648" s="30">
        <v>0</v>
      </c>
      <c r="AB648" s="30">
        <v>0</v>
      </c>
      <c r="AC648" s="30">
        <v>0</v>
      </c>
      <c r="AD648" s="30">
        <v>0</v>
      </c>
      <c r="AE648" s="30">
        <v>0</v>
      </c>
      <c r="AF648" s="30">
        <v>0</v>
      </c>
      <c r="AG648" s="1">
        <v>0</v>
      </c>
      <c r="AH648" s="1">
        <v>0</v>
      </c>
      <c r="AI648" s="1">
        <v>0</v>
      </c>
      <c r="AJ648" s="1">
        <v>0.48633139225380295</v>
      </c>
      <c r="AK648" s="1">
        <v>1</v>
      </c>
      <c r="AL648" s="1">
        <v>0.51366860774619705</v>
      </c>
      <c r="AM648" s="1">
        <f>Table4[[#This Row],[Diff]]-Table4[[#This Row],[xDiff]]</f>
        <v>-0.51366860774619705</v>
      </c>
    </row>
    <row r="649" spans="1:39" hidden="1" x14ac:dyDescent="0.25">
      <c r="A649" t="s">
        <v>936</v>
      </c>
      <c r="B649" t="s">
        <v>105</v>
      </c>
      <c r="C649">
        <v>18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 s="30">
        <v>0</v>
      </c>
      <c r="Y649" s="30">
        <v>0</v>
      </c>
      <c r="Z649" s="30">
        <v>0</v>
      </c>
      <c r="AA649" s="30">
        <v>0</v>
      </c>
      <c r="AB649" s="30">
        <v>0</v>
      </c>
      <c r="AC649" s="30">
        <v>0</v>
      </c>
      <c r="AD649" s="30">
        <v>0</v>
      </c>
      <c r="AE649" s="30">
        <v>0</v>
      </c>
      <c r="AF649" s="30">
        <v>0</v>
      </c>
      <c r="AG649" s="1">
        <v>0</v>
      </c>
      <c r="AH649" s="1">
        <v>0</v>
      </c>
      <c r="AI649" s="1">
        <v>0</v>
      </c>
      <c r="AJ649" s="1">
        <v>0.48633139225380295</v>
      </c>
      <c r="AK649" s="1">
        <v>1</v>
      </c>
      <c r="AL649" s="1">
        <v>0.51366860774619705</v>
      </c>
      <c r="AM649" s="1">
        <f>Table4[[#This Row],[Diff]]-Table4[[#This Row],[xDiff]]</f>
        <v>-0.51366860774619705</v>
      </c>
    </row>
    <row r="650" spans="1:39" hidden="1" x14ac:dyDescent="0.25">
      <c r="A650" t="s">
        <v>937</v>
      </c>
      <c r="B650" t="s">
        <v>130</v>
      </c>
      <c r="C650">
        <v>21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30">
        <v>0</v>
      </c>
      <c r="Y650" s="30">
        <v>0</v>
      </c>
      <c r="Z650" s="30">
        <v>0</v>
      </c>
      <c r="AA650" s="30">
        <v>0</v>
      </c>
      <c r="AB650" s="30">
        <v>0</v>
      </c>
      <c r="AC650" s="30">
        <v>0</v>
      </c>
      <c r="AD650" s="30">
        <v>0</v>
      </c>
      <c r="AE650" s="30">
        <v>0</v>
      </c>
      <c r="AF650" s="30">
        <v>0</v>
      </c>
      <c r="AG650" s="1">
        <v>0</v>
      </c>
      <c r="AH650" s="1">
        <v>0</v>
      </c>
      <c r="AI650" s="1">
        <v>0</v>
      </c>
      <c r="AJ650" s="1">
        <v>0.48633139225380295</v>
      </c>
      <c r="AK650" s="1">
        <v>1</v>
      </c>
      <c r="AL650" s="1">
        <v>0.51366860774619705</v>
      </c>
      <c r="AM650" s="1">
        <f>Table4[[#This Row],[Diff]]-Table4[[#This Row],[xDiff]]</f>
        <v>-0.51366860774619705</v>
      </c>
    </row>
    <row r="651" spans="1:39" hidden="1" x14ac:dyDescent="0.25">
      <c r="A651" t="s">
        <v>938</v>
      </c>
      <c r="B651" t="s">
        <v>42</v>
      </c>
      <c r="C651">
        <v>16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 s="30">
        <v>0</v>
      </c>
      <c r="Y651" s="30">
        <v>0</v>
      </c>
      <c r="Z651" s="30">
        <v>0</v>
      </c>
      <c r="AA651" s="30">
        <v>0</v>
      </c>
      <c r="AB651" s="30">
        <v>0</v>
      </c>
      <c r="AC651" s="30">
        <v>0</v>
      </c>
      <c r="AD651" s="30">
        <v>0</v>
      </c>
      <c r="AE651" s="30">
        <v>0</v>
      </c>
      <c r="AF651" s="30">
        <v>0</v>
      </c>
      <c r="AG651" s="1">
        <v>0</v>
      </c>
      <c r="AH651" s="1">
        <v>0</v>
      </c>
      <c r="AI651" s="1">
        <v>0</v>
      </c>
      <c r="AJ651" s="1">
        <v>0.48633139225380295</v>
      </c>
      <c r="AK651" s="1">
        <v>1</v>
      </c>
      <c r="AL651" s="1">
        <v>0.51366860774619705</v>
      </c>
      <c r="AM651" s="1">
        <f>Table4[[#This Row],[Diff]]-Table4[[#This Row],[xDiff]]</f>
        <v>-0.51366860774619705</v>
      </c>
    </row>
    <row r="652" spans="1:39" hidden="1" x14ac:dyDescent="0.25">
      <c r="A652" t="s">
        <v>816</v>
      </c>
      <c r="B652" t="s">
        <v>68</v>
      </c>
      <c r="C652">
        <v>10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 s="30">
        <v>0</v>
      </c>
      <c r="Y652" s="30">
        <v>0</v>
      </c>
      <c r="Z652" s="30">
        <v>0</v>
      </c>
      <c r="AA652" s="30">
        <v>0</v>
      </c>
      <c r="AB652" s="30">
        <v>0</v>
      </c>
      <c r="AC652" s="30">
        <v>0</v>
      </c>
      <c r="AD652" s="30">
        <v>0</v>
      </c>
      <c r="AE652" s="30">
        <v>0</v>
      </c>
      <c r="AF652" s="30">
        <v>0</v>
      </c>
      <c r="AG652" s="1">
        <v>0</v>
      </c>
      <c r="AH652" s="1">
        <v>0</v>
      </c>
      <c r="AI652" s="1">
        <v>0</v>
      </c>
      <c r="AJ652" s="1">
        <v>0.48633139225380295</v>
      </c>
      <c r="AK652" s="1">
        <v>1</v>
      </c>
      <c r="AL652" s="1">
        <v>0.51366860774619705</v>
      </c>
      <c r="AM652" s="1">
        <f>Table4[[#This Row],[Diff]]-Table4[[#This Row],[xDiff]]</f>
        <v>-0.51366860774619705</v>
      </c>
    </row>
    <row r="653" spans="1:39" hidden="1" x14ac:dyDescent="0.25">
      <c r="A653" t="s">
        <v>939</v>
      </c>
      <c r="B653" t="s">
        <v>83</v>
      </c>
      <c r="C653">
        <v>7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30">
        <v>0</v>
      </c>
      <c r="Y653" s="30">
        <v>0</v>
      </c>
      <c r="Z653" s="30">
        <v>0</v>
      </c>
      <c r="AA653" s="30">
        <v>0</v>
      </c>
      <c r="AB653" s="30">
        <v>0</v>
      </c>
      <c r="AC653" s="30">
        <v>0</v>
      </c>
      <c r="AD653" s="30">
        <v>0</v>
      </c>
      <c r="AE653" s="30">
        <v>0</v>
      </c>
      <c r="AF653" s="30">
        <v>0</v>
      </c>
      <c r="AG653" s="1">
        <v>0</v>
      </c>
      <c r="AH653" s="1">
        <v>0</v>
      </c>
      <c r="AI653" s="1">
        <v>0</v>
      </c>
      <c r="AJ653" s="1">
        <v>0.48633139225380295</v>
      </c>
      <c r="AK653" s="1">
        <v>1</v>
      </c>
      <c r="AL653" s="1">
        <v>0.51366860774619705</v>
      </c>
      <c r="AM653" s="1">
        <f>Table4[[#This Row],[Diff]]-Table4[[#This Row],[xDiff]]</f>
        <v>-0.51366860774619705</v>
      </c>
    </row>
    <row r="654" spans="1:39" hidden="1" x14ac:dyDescent="0.25">
      <c r="A654" t="s">
        <v>940</v>
      </c>
      <c r="B654" t="s">
        <v>34</v>
      </c>
      <c r="C654">
        <v>12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30">
        <v>0</v>
      </c>
      <c r="Y654" s="30">
        <v>0</v>
      </c>
      <c r="Z654" s="30">
        <v>0</v>
      </c>
      <c r="AA654" s="30">
        <v>0</v>
      </c>
      <c r="AB654" s="30">
        <v>0</v>
      </c>
      <c r="AC654" s="30">
        <v>0</v>
      </c>
      <c r="AD654" s="30">
        <v>0</v>
      </c>
      <c r="AE654" s="30">
        <v>0</v>
      </c>
      <c r="AF654" s="30">
        <v>0</v>
      </c>
      <c r="AG654" s="1">
        <v>0</v>
      </c>
      <c r="AH654" s="1">
        <v>0</v>
      </c>
      <c r="AI654" s="1">
        <v>0</v>
      </c>
      <c r="AJ654" s="1">
        <v>0.48633139225380295</v>
      </c>
      <c r="AK654" s="1">
        <v>1</v>
      </c>
      <c r="AL654" s="1">
        <v>0.51366860774619705</v>
      </c>
      <c r="AM654" s="1">
        <f>Table4[[#This Row],[Diff]]-Table4[[#This Row],[xDiff]]</f>
        <v>-0.51366860774619705</v>
      </c>
    </row>
    <row r="655" spans="1:39" hidden="1" x14ac:dyDescent="0.25">
      <c r="A655" t="s">
        <v>787</v>
      </c>
      <c r="B655" t="s">
        <v>58</v>
      </c>
      <c r="C655">
        <v>10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30">
        <v>0</v>
      </c>
      <c r="Y655" s="30">
        <v>0</v>
      </c>
      <c r="Z655" s="30">
        <v>0</v>
      </c>
      <c r="AA655" s="30">
        <v>0</v>
      </c>
      <c r="AB655" s="30">
        <v>0</v>
      </c>
      <c r="AC655" s="30">
        <v>0</v>
      </c>
      <c r="AD655" s="30">
        <v>0</v>
      </c>
      <c r="AE655" s="30">
        <v>0</v>
      </c>
      <c r="AF655" s="30">
        <v>0</v>
      </c>
      <c r="AG655" s="1">
        <v>0</v>
      </c>
      <c r="AH655" s="1">
        <v>0</v>
      </c>
      <c r="AI655" s="1">
        <v>0</v>
      </c>
      <c r="AJ655" s="1">
        <v>0.48633139225380295</v>
      </c>
      <c r="AK655" s="1">
        <v>1</v>
      </c>
      <c r="AL655" s="1">
        <v>0.51366860774619705</v>
      </c>
      <c r="AM655" s="1">
        <f>Table4[[#This Row],[Diff]]-Table4[[#This Row],[xDiff]]</f>
        <v>-0.51366860774619705</v>
      </c>
    </row>
    <row r="656" spans="1:39" hidden="1" x14ac:dyDescent="0.25">
      <c r="A656" t="s">
        <v>941</v>
      </c>
      <c r="B656" t="s">
        <v>70</v>
      </c>
      <c r="C656">
        <v>12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 s="30">
        <v>0</v>
      </c>
      <c r="Y656" s="30">
        <v>0</v>
      </c>
      <c r="Z656" s="30">
        <v>0</v>
      </c>
      <c r="AA656" s="30">
        <v>0</v>
      </c>
      <c r="AB656" s="30">
        <v>0</v>
      </c>
      <c r="AC656" s="30">
        <v>0</v>
      </c>
      <c r="AD656" s="30">
        <v>0</v>
      </c>
      <c r="AE656" s="30">
        <v>0</v>
      </c>
      <c r="AF656" s="30">
        <v>0</v>
      </c>
      <c r="AG656" s="1">
        <v>0</v>
      </c>
      <c r="AH656" s="1">
        <v>0</v>
      </c>
      <c r="AI656" s="1">
        <v>0</v>
      </c>
      <c r="AJ656" s="1">
        <v>0.48633139225380295</v>
      </c>
      <c r="AK656" s="1">
        <v>1</v>
      </c>
      <c r="AL656" s="1">
        <v>0.51366860774619705</v>
      </c>
      <c r="AM656" s="1">
        <f>Table4[[#This Row],[Diff]]-Table4[[#This Row],[xDiff]]</f>
        <v>-0.51366860774619705</v>
      </c>
    </row>
    <row r="657" spans="1:39" hidden="1" x14ac:dyDescent="0.25">
      <c r="A657" t="s">
        <v>942</v>
      </c>
      <c r="B657" t="s">
        <v>73</v>
      </c>
      <c r="C657">
        <v>22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30">
        <v>0</v>
      </c>
      <c r="Y657" s="30">
        <v>0</v>
      </c>
      <c r="Z657" s="30">
        <v>0</v>
      </c>
      <c r="AA657" s="30">
        <v>0</v>
      </c>
      <c r="AB657" s="30">
        <v>0</v>
      </c>
      <c r="AC657" s="30">
        <v>0</v>
      </c>
      <c r="AD657" s="30">
        <v>0</v>
      </c>
      <c r="AE657" s="30">
        <v>0</v>
      </c>
      <c r="AF657" s="30">
        <v>0</v>
      </c>
      <c r="AG657" s="1">
        <v>0</v>
      </c>
      <c r="AH657" s="1">
        <v>0</v>
      </c>
      <c r="AI657" s="1">
        <v>0</v>
      </c>
      <c r="AJ657" s="1">
        <v>0.48633139225380295</v>
      </c>
      <c r="AK657" s="1">
        <v>1</v>
      </c>
      <c r="AL657" s="1">
        <v>0.51366860774619705</v>
      </c>
      <c r="AM657" s="1">
        <f>Table4[[#This Row],[Diff]]-Table4[[#This Row],[xDiff]]</f>
        <v>-0.51366860774619705</v>
      </c>
    </row>
    <row r="658" spans="1:39" hidden="1" x14ac:dyDescent="0.25">
      <c r="A658" t="s">
        <v>943</v>
      </c>
      <c r="B658" t="s">
        <v>64</v>
      </c>
      <c r="C658">
        <v>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0.29099999999999998</v>
      </c>
      <c r="X658" s="30">
        <v>0</v>
      </c>
      <c r="Y658" s="30">
        <v>0</v>
      </c>
      <c r="Z658" s="30">
        <v>0</v>
      </c>
      <c r="AA658" s="30">
        <v>0</v>
      </c>
      <c r="AB658" s="30">
        <v>0</v>
      </c>
      <c r="AC658" s="30">
        <v>0</v>
      </c>
      <c r="AD658" s="30">
        <v>0</v>
      </c>
      <c r="AE658" s="30">
        <v>0</v>
      </c>
      <c r="AF658" s="30">
        <v>0</v>
      </c>
      <c r="AG658" s="1">
        <v>0</v>
      </c>
      <c r="AH658" s="1">
        <v>0</v>
      </c>
      <c r="AI658" s="1">
        <v>0</v>
      </c>
      <c r="AJ658" s="1">
        <v>0.48633139225380295</v>
      </c>
      <c r="AK658" s="1">
        <v>1</v>
      </c>
      <c r="AL658" s="1">
        <v>0.51366860774619705</v>
      </c>
      <c r="AM658" s="1">
        <f>Table4[[#This Row],[Diff]]-Table4[[#This Row],[xDiff]]</f>
        <v>-0.51366860774619705</v>
      </c>
    </row>
    <row r="659" spans="1:39" hidden="1" x14ac:dyDescent="0.25">
      <c r="A659" t="s">
        <v>944</v>
      </c>
      <c r="B659" t="s">
        <v>135</v>
      </c>
      <c r="C659">
        <v>15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 s="30">
        <v>0</v>
      </c>
      <c r="Y659" s="30">
        <v>0</v>
      </c>
      <c r="Z659" s="30">
        <v>0</v>
      </c>
      <c r="AA659" s="30">
        <v>0</v>
      </c>
      <c r="AB659" s="30">
        <v>0</v>
      </c>
      <c r="AC659" s="30">
        <v>0</v>
      </c>
      <c r="AD659" s="30">
        <v>0</v>
      </c>
      <c r="AE659" s="30">
        <v>0</v>
      </c>
      <c r="AF659" s="30">
        <v>0</v>
      </c>
      <c r="AG659" s="1">
        <v>0</v>
      </c>
      <c r="AH659" s="1">
        <v>0</v>
      </c>
      <c r="AI659" s="1">
        <v>0</v>
      </c>
      <c r="AJ659" s="1">
        <v>0.48633139225380295</v>
      </c>
      <c r="AK659" s="1">
        <v>1</v>
      </c>
      <c r="AL659" s="1">
        <v>0.51366860774619705</v>
      </c>
      <c r="AM659" s="1">
        <f>Table4[[#This Row],[Diff]]-Table4[[#This Row],[xDiff]]</f>
        <v>-0.51366860774619705</v>
      </c>
    </row>
    <row r="660" spans="1:39" hidden="1" x14ac:dyDescent="0.25">
      <c r="A660" t="s">
        <v>945</v>
      </c>
      <c r="B660" t="s">
        <v>78</v>
      </c>
      <c r="C660">
        <v>23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 s="30">
        <v>0</v>
      </c>
      <c r="Y660" s="30">
        <v>0</v>
      </c>
      <c r="Z660" s="30">
        <v>0</v>
      </c>
      <c r="AA660" s="30">
        <v>0</v>
      </c>
      <c r="AB660" s="30">
        <v>0</v>
      </c>
      <c r="AC660" s="30">
        <v>0</v>
      </c>
      <c r="AD660" s="30">
        <v>0</v>
      </c>
      <c r="AE660" s="30">
        <v>0</v>
      </c>
      <c r="AF660" s="30">
        <v>0</v>
      </c>
      <c r="AG660" s="1">
        <v>0</v>
      </c>
      <c r="AH660" s="1">
        <v>0</v>
      </c>
      <c r="AI660" s="1">
        <v>0</v>
      </c>
      <c r="AJ660" s="1">
        <v>0.48633139225380295</v>
      </c>
      <c r="AK660" s="1">
        <v>1</v>
      </c>
      <c r="AL660" s="1">
        <v>0.51366860774619705</v>
      </c>
      <c r="AM660" s="1">
        <f>Table4[[#This Row],[Diff]]-Table4[[#This Row],[xDiff]]</f>
        <v>-0.51366860774619705</v>
      </c>
    </row>
    <row r="661" spans="1:39" hidden="1" x14ac:dyDescent="0.25">
      <c r="A661" t="s">
        <v>946</v>
      </c>
      <c r="B661" t="s">
        <v>163</v>
      </c>
      <c r="C661">
        <v>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 s="30">
        <v>0</v>
      </c>
      <c r="Y661" s="30">
        <v>0</v>
      </c>
      <c r="Z661" s="30">
        <v>0</v>
      </c>
      <c r="AA661" s="30">
        <v>0</v>
      </c>
      <c r="AB661" s="30">
        <v>0</v>
      </c>
      <c r="AC661" s="30">
        <v>0</v>
      </c>
      <c r="AD661" s="30">
        <v>0</v>
      </c>
      <c r="AE661" s="30">
        <v>0</v>
      </c>
      <c r="AF661" s="30">
        <v>0</v>
      </c>
      <c r="AG661" s="1">
        <v>0</v>
      </c>
      <c r="AH661" s="1">
        <v>0</v>
      </c>
      <c r="AI661" s="1">
        <v>0</v>
      </c>
      <c r="AJ661" s="1">
        <v>0.48633139225380295</v>
      </c>
      <c r="AK661" s="1">
        <v>1</v>
      </c>
      <c r="AL661" s="1">
        <v>0.51366860774619705</v>
      </c>
      <c r="AM661" s="1">
        <f>Table4[[#This Row],[Diff]]-Table4[[#This Row],[xDiff]]</f>
        <v>-0.51366860774619705</v>
      </c>
    </row>
    <row r="662" spans="1:39" hidden="1" x14ac:dyDescent="0.25">
      <c r="A662" t="s">
        <v>1655</v>
      </c>
      <c r="B662" t="s">
        <v>90</v>
      </c>
      <c r="C662">
        <v>23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 s="30">
        <v>0</v>
      </c>
      <c r="Y662" s="30">
        <v>0</v>
      </c>
      <c r="Z662" s="30">
        <v>0</v>
      </c>
      <c r="AA662" s="30">
        <v>0</v>
      </c>
      <c r="AB662" s="30">
        <v>0</v>
      </c>
      <c r="AC662" s="30">
        <v>0</v>
      </c>
      <c r="AD662" s="30">
        <v>0</v>
      </c>
      <c r="AE662" s="30">
        <v>0</v>
      </c>
      <c r="AF662" s="30">
        <v>0</v>
      </c>
      <c r="AG662" s="1">
        <v>0</v>
      </c>
      <c r="AH662" s="1">
        <v>0</v>
      </c>
      <c r="AI662" s="1">
        <v>0</v>
      </c>
      <c r="AJ662" s="1">
        <v>0.48633139225380295</v>
      </c>
      <c r="AK662" s="1">
        <v>1</v>
      </c>
      <c r="AL662" s="1">
        <v>0.51366860774619705</v>
      </c>
      <c r="AM662" s="1">
        <f>Table4[[#This Row],[Diff]]-Table4[[#This Row],[xDiff]]</f>
        <v>-0.51366860774619705</v>
      </c>
    </row>
    <row r="663" spans="1:39" hidden="1" x14ac:dyDescent="0.25">
      <c r="A663" t="s">
        <v>947</v>
      </c>
      <c r="B663" t="s">
        <v>83</v>
      </c>
      <c r="C663">
        <v>21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30">
        <v>0</v>
      </c>
      <c r="Y663" s="30">
        <v>0</v>
      </c>
      <c r="Z663" s="30">
        <v>0</v>
      </c>
      <c r="AA663" s="30">
        <v>0</v>
      </c>
      <c r="AB663" s="30">
        <v>0</v>
      </c>
      <c r="AC663" s="30">
        <v>0</v>
      </c>
      <c r="AD663" s="30">
        <v>0</v>
      </c>
      <c r="AE663" s="30">
        <v>0</v>
      </c>
      <c r="AF663" s="30">
        <v>0</v>
      </c>
      <c r="AG663" s="1">
        <v>0</v>
      </c>
      <c r="AH663" s="1">
        <v>0</v>
      </c>
      <c r="AI663" s="1">
        <v>0</v>
      </c>
      <c r="AJ663" s="1">
        <v>0.48633139225380295</v>
      </c>
      <c r="AK663" s="1">
        <v>1</v>
      </c>
      <c r="AL663" s="1">
        <v>0.51366860774619705</v>
      </c>
      <c r="AM663" s="1">
        <f>Table4[[#This Row],[Diff]]-Table4[[#This Row],[xDiff]]</f>
        <v>-0.51366860774619705</v>
      </c>
    </row>
    <row r="664" spans="1:39" hidden="1" x14ac:dyDescent="0.25">
      <c r="A664" t="s">
        <v>949</v>
      </c>
      <c r="B664" t="s">
        <v>135</v>
      </c>
      <c r="C664">
        <v>28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30">
        <v>0</v>
      </c>
      <c r="Y664" s="30">
        <v>0</v>
      </c>
      <c r="Z664" s="30">
        <v>0</v>
      </c>
      <c r="AA664" s="30">
        <v>0</v>
      </c>
      <c r="AB664" s="30">
        <v>0</v>
      </c>
      <c r="AC664" s="30">
        <v>0</v>
      </c>
      <c r="AD664" s="30">
        <v>0</v>
      </c>
      <c r="AE664" s="30">
        <v>0</v>
      </c>
      <c r="AF664" s="30">
        <v>0</v>
      </c>
      <c r="AG664" s="1">
        <v>0</v>
      </c>
      <c r="AH664" s="1">
        <v>0</v>
      </c>
      <c r="AI664" s="1">
        <v>0</v>
      </c>
      <c r="AJ664" s="1">
        <v>0.48633139225380295</v>
      </c>
      <c r="AK664" s="1">
        <v>1</v>
      </c>
      <c r="AL664" s="1">
        <v>0.51366860774619705</v>
      </c>
      <c r="AM664" s="1">
        <f>Table4[[#This Row],[Diff]]-Table4[[#This Row],[xDiff]]</f>
        <v>-0.51366860774619705</v>
      </c>
    </row>
    <row r="665" spans="1:39" hidden="1" x14ac:dyDescent="0.25">
      <c r="A665" t="s">
        <v>950</v>
      </c>
      <c r="B665" t="s">
        <v>100</v>
      </c>
      <c r="C665">
        <v>24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30">
        <v>0</v>
      </c>
      <c r="Y665" s="30">
        <v>0</v>
      </c>
      <c r="Z665" s="30">
        <v>0</v>
      </c>
      <c r="AA665" s="30">
        <v>0</v>
      </c>
      <c r="AB665" s="30">
        <v>0</v>
      </c>
      <c r="AC665" s="30">
        <v>0</v>
      </c>
      <c r="AD665" s="30">
        <v>0</v>
      </c>
      <c r="AE665" s="30">
        <v>0</v>
      </c>
      <c r="AF665" s="30">
        <v>0</v>
      </c>
      <c r="AG665" s="1">
        <v>0</v>
      </c>
      <c r="AH665" s="1">
        <v>0</v>
      </c>
      <c r="AI665" s="1">
        <v>0</v>
      </c>
      <c r="AJ665" s="1">
        <v>0.48633139225380295</v>
      </c>
      <c r="AK665" s="1">
        <v>1</v>
      </c>
      <c r="AL665" s="1">
        <v>0.51366860774619705</v>
      </c>
      <c r="AM665" s="1">
        <f>Table4[[#This Row],[Diff]]-Table4[[#This Row],[xDiff]]</f>
        <v>-0.51366860774619705</v>
      </c>
    </row>
    <row r="666" spans="1:39" hidden="1" x14ac:dyDescent="0.25">
      <c r="A666" t="s">
        <v>952</v>
      </c>
      <c r="B666" t="s">
        <v>83</v>
      </c>
      <c r="C666">
        <v>14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 s="30">
        <v>0</v>
      </c>
      <c r="Y666" s="30">
        <v>0</v>
      </c>
      <c r="Z666" s="30">
        <v>0</v>
      </c>
      <c r="AA666" s="30">
        <v>0</v>
      </c>
      <c r="AB666" s="30">
        <v>0</v>
      </c>
      <c r="AC666" s="30">
        <v>0</v>
      </c>
      <c r="AD666" s="30">
        <v>0</v>
      </c>
      <c r="AE666" s="30">
        <v>0</v>
      </c>
      <c r="AF666" s="30">
        <v>0</v>
      </c>
      <c r="AG666" s="1">
        <v>0</v>
      </c>
      <c r="AH666" s="1">
        <v>0</v>
      </c>
      <c r="AI666" s="1">
        <v>0</v>
      </c>
      <c r="AJ666" s="1">
        <v>0.48633139225380295</v>
      </c>
      <c r="AK666" s="1">
        <v>1</v>
      </c>
      <c r="AL666" s="1">
        <v>0.51366860774619705</v>
      </c>
      <c r="AM666" s="1">
        <f>Table4[[#This Row],[Diff]]-Table4[[#This Row],[xDiff]]</f>
        <v>-0.51366860774619705</v>
      </c>
    </row>
    <row r="667" spans="1:39" hidden="1" x14ac:dyDescent="0.25">
      <c r="A667" t="s">
        <v>953</v>
      </c>
      <c r="B667" t="s">
        <v>120</v>
      </c>
      <c r="C667">
        <v>9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30">
        <v>0</v>
      </c>
      <c r="Y667" s="30">
        <v>0</v>
      </c>
      <c r="Z667" s="30">
        <v>0</v>
      </c>
      <c r="AA667" s="30">
        <v>0</v>
      </c>
      <c r="AB667" s="30">
        <v>0</v>
      </c>
      <c r="AC667" s="30">
        <v>0</v>
      </c>
      <c r="AD667" s="30">
        <v>0</v>
      </c>
      <c r="AE667" s="30">
        <v>0</v>
      </c>
      <c r="AF667" s="30">
        <v>0</v>
      </c>
      <c r="AG667" s="1">
        <v>0</v>
      </c>
      <c r="AH667" s="1">
        <v>0</v>
      </c>
      <c r="AI667" s="1">
        <v>0</v>
      </c>
      <c r="AJ667" s="1">
        <v>0.48633139225380295</v>
      </c>
      <c r="AK667" s="1">
        <v>1</v>
      </c>
      <c r="AL667" s="1">
        <v>0.51366860774619705</v>
      </c>
      <c r="AM667" s="1">
        <f>Table4[[#This Row],[Diff]]-Table4[[#This Row],[xDiff]]</f>
        <v>-0.51366860774619705</v>
      </c>
    </row>
    <row r="668" spans="1:39" hidden="1" x14ac:dyDescent="0.25">
      <c r="A668" t="s">
        <v>956</v>
      </c>
      <c r="B668" t="s">
        <v>90</v>
      </c>
      <c r="C668">
        <v>5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30">
        <v>0</v>
      </c>
      <c r="Y668" s="30">
        <v>0</v>
      </c>
      <c r="Z668" s="30">
        <v>0</v>
      </c>
      <c r="AA668" s="30">
        <v>0</v>
      </c>
      <c r="AB668" s="30">
        <v>0</v>
      </c>
      <c r="AC668" s="30">
        <v>0</v>
      </c>
      <c r="AD668" s="30">
        <v>0</v>
      </c>
      <c r="AE668" s="30">
        <v>0</v>
      </c>
      <c r="AF668" s="30">
        <v>0</v>
      </c>
      <c r="AG668" s="1">
        <v>0</v>
      </c>
      <c r="AH668" s="1">
        <v>0</v>
      </c>
      <c r="AI668" s="1">
        <v>0</v>
      </c>
      <c r="AJ668" s="1">
        <v>0.48633139225380295</v>
      </c>
      <c r="AK668" s="1">
        <v>1</v>
      </c>
      <c r="AL668" s="1">
        <v>0.51366860774619705</v>
      </c>
      <c r="AM668" s="1">
        <f>Table4[[#This Row],[Diff]]-Table4[[#This Row],[xDiff]]</f>
        <v>-0.51366860774619705</v>
      </c>
    </row>
    <row r="669" spans="1:39" hidden="1" x14ac:dyDescent="0.25">
      <c r="A669" t="s">
        <v>842</v>
      </c>
      <c r="B669" t="s">
        <v>130</v>
      </c>
      <c r="C669">
        <v>12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30">
        <v>0</v>
      </c>
      <c r="Y669" s="30">
        <v>0</v>
      </c>
      <c r="Z669" s="30">
        <v>0</v>
      </c>
      <c r="AA669" s="30">
        <v>0</v>
      </c>
      <c r="AB669" s="30">
        <v>0</v>
      </c>
      <c r="AC669" s="30">
        <v>0</v>
      </c>
      <c r="AD669" s="30">
        <v>0</v>
      </c>
      <c r="AE669" s="30">
        <v>0</v>
      </c>
      <c r="AF669" s="30">
        <v>0</v>
      </c>
      <c r="AG669" s="1">
        <v>0</v>
      </c>
      <c r="AH669" s="1">
        <v>0</v>
      </c>
      <c r="AI669" s="1">
        <v>0</v>
      </c>
      <c r="AJ669" s="1">
        <v>0.48633139225380295</v>
      </c>
      <c r="AK669" s="1">
        <v>1</v>
      </c>
      <c r="AL669" s="1">
        <v>0.51366860774619705</v>
      </c>
      <c r="AM669" s="1">
        <f>Table4[[#This Row],[Diff]]-Table4[[#This Row],[xDiff]]</f>
        <v>-0.51366860774619705</v>
      </c>
    </row>
    <row r="670" spans="1:39" hidden="1" x14ac:dyDescent="0.25">
      <c r="A670" t="s">
        <v>959</v>
      </c>
      <c r="B670" t="s">
        <v>56</v>
      </c>
      <c r="C670">
        <v>24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 s="30">
        <v>0</v>
      </c>
      <c r="Y670" s="30">
        <v>0</v>
      </c>
      <c r="Z670" s="30">
        <v>0</v>
      </c>
      <c r="AA670" s="30">
        <v>0</v>
      </c>
      <c r="AB670" s="30">
        <v>0</v>
      </c>
      <c r="AC670" s="30">
        <v>0</v>
      </c>
      <c r="AD670" s="30">
        <v>0</v>
      </c>
      <c r="AE670" s="30">
        <v>0</v>
      </c>
      <c r="AF670" s="30">
        <v>0</v>
      </c>
      <c r="AG670" s="1">
        <v>0</v>
      </c>
      <c r="AH670" s="1">
        <v>0</v>
      </c>
      <c r="AI670" s="1">
        <v>0</v>
      </c>
      <c r="AJ670" s="1">
        <v>0.48633139225380295</v>
      </c>
      <c r="AK670" s="1">
        <v>1</v>
      </c>
      <c r="AL670" s="1">
        <v>0.51366860774619705</v>
      </c>
      <c r="AM670" s="1">
        <f>Table4[[#This Row],[Diff]]-Table4[[#This Row],[xDiff]]</f>
        <v>-0.51366860774619705</v>
      </c>
    </row>
    <row r="671" spans="1:39" hidden="1" x14ac:dyDescent="0.25">
      <c r="A671" t="s">
        <v>960</v>
      </c>
      <c r="B671" t="s">
        <v>163</v>
      </c>
      <c r="C671">
        <v>21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 s="30">
        <v>0</v>
      </c>
      <c r="Y671" s="30">
        <v>0</v>
      </c>
      <c r="Z671" s="30">
        <v>0</v>
      </c>
      <c r="AA671" s="30">
        <v>0</v>
      </c>
      <c r="AB671" s="30">
        <v>0</v>
      </c>
      <c r="AC671" s="30">
        <v>0</v>
      </c>
      <c r="AD671" s="30">
        <v>0</v>
      </c>
      <c r="AE671" s="30">
        <v>0</v>
      </c>
      <c r="AF671" s="30">
        <v>0</v>
      </c>
      <c r="AG671" s="1">
        <v>0</v>
      </c>
      <c r="AH671" s="1">
        <v>0</v>
      </c>
      <c r="AI671" s="1">
        <v>0</v>
      </c>
      <c r="AJ671" s="1">
        <v>0.48633139225380295</v>
      </c>
      <c r="AK671" s="1">
        <v>1</v>
      </c>
      <c r="AL671" s="1">
        <v>0.51366860774619705</v>
      </c>
      <c r="AM671" s="1">
        <f>Table4[[#This Row],[Diff]]-Table4[[#This Row],[xDiff]]</f>
        <v>-0.51366860774619705</v>
      </c>
    </row>
    <row r="672" spans="1:39" hidden="1" x14ac:dyDescent="0.25">
      <c r="A672" t="s">
        <v>810</v>
      </c>
      <c r="B672" t="s">
        <v>64</v>
      </c>
      <c r="C672">
        <v>12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 s="30">
        <v>0</v>
      </c>
      <c r="Y672" s="30">
        <v>0</v>
      </c>
      <c r="Z672" s="30">
        <v>0</v>
      </c>
      <c r="AA672" s="30">
        <v>0</v>
      </c>
      <c r="AB672" s="30">
        <v>0</v>
      </c>
      <c r="AC672" s="30">
        <v>0</v>
      </c>
      <c r="AD672" s="30">
        <v>0</v>
      </c>
      <c r="AE672" s="30">
        <v>0</v>
      </c>
      <c r="AF672" s="30">
        <v>0</v>
      </c>
      <c r="AG672" s="1">
        <v>0</v>
      </c>
      <c r="AH672" s="1">
        <v>0</v>
      </c>
      <c r="AI672" s="1">
        <v>0</v>
      </c>
      <c r="AJ672" s="1">
        <v>0.48633139225380295</v>
      </c>
      <c r="AK672" s="1">
        <v>1</v>
      </c>
      <c r="AL672" s="1">
        <v>0.51366860774619705</v>
      </c>
      <c r="AM672" s="1">
        <f>Table4[[#This Row],[Diff]]-Table4[[#This Row],[xDiff]]</f>
        <v>-0.51366860774619705</v>
      </c>
    </row>
    <row r="673" spans="1:39" hidden="1" x14ac:dyDescent="0.25">
      <c r="A673" t="s">
        <v>961</v>
      </c>
      <c r="B673" t="s">
        <v>38</v>
      </c>
      <c r="C673">
        <v>9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 s="30">
        <v>0</v>
      </c>
      <c r="Y673" s="30">
        <v>0</v>
      </c>
      <c r="Z673" s="30">
        <v>0</v>
      </c>
      <c r="AA673" s="30">
        <v>0</v>
      </c>
      <c r="AB673" s="30">
        <v>0</v>
      </c>
      <c r="AC673" s="30">
        <v>0</v>
      </c>
      <c r="AD673" s="30">
        <v>0</v>
      </c>
      <c r="AE673" s="30">
        <v>0</v>
      </c>
      <c r="AF673" s="30">
        <v>0</v>
      </c>
      <c r="AG673" s="1">
        <v>0</v>
      </c>
      <c r="AH673" s="1">
        <v>0</v>
      </c>
      <c r="AI673" s="1">
        <v>0</v>
      </c>
      <c r="AJ673" s="1">
        <v>0.48633139225380295</v>
      </c>
      <c r="AK673" s="1">
        <v>1</v>
      </c>
      <c r="AL673" s="1">
        <v>0.51366860774619705</v>
      </c>
      <c r="AM673" s="1">
        <f>Table4[[#This Row],[Diff]]-Table4[[#This Row],[xDiff]]</f>
        <v>-0.51366860774619705</v>
      </c>
    </row>
    <row r="674" spans="1:39" hidden="1" x14ac:dyDescent="0.25">
      <c r="A674" t="s">
        <v>964</v>
      </c>
      <c r="B674" t="s">
        <v>64</v>
      </c>
      <c r="C674">
        <v>2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30">
        <v>0</v>
      </c>
      <c r="Y674" s="30">
        <v>0</v>
      </c>
      <c r="Z674" s="30">
        <v>0</v>
      </c>
      <c r="AA674" s="30">
        <v>0</v>
      </c>
      <c r="AB674" s="30">
        <v>0</v>
      </c>
      <c r="AC674" s="30">
        <v>0</v>
      </c>
      <c r="AD674" s="30">
        <v>0</v>
      </c>
      <c r="AE674" s="30">
        <v>0</v>
      </c>
      <c r="AF674" s="30">
        <v>0</v>
      </c>
      <c r="AG674" s="1">
        <v>0</v>
      </c>
      <c r="AH674" s="1">
        <v>0</v>
      </c>
      <c r="AI674" s="1">
        <v>0</v>
      </c>
      <c r="AJ674" s="1">
        <v>0.48633139225380295</v>
      </c>
      <c r="AK674" s="1">
        <v>1</v>
      </c>
      <c r="AL674" s="1">
        <v>0.51366860774619705</v>
      </c>
      <c r="AM674" s="1">
        <f>Table4[[#This Row],[Diff]]-Table4[[#This Row],[xDiff]]</f>
        <v>-0.51366860774619705</v>
      </c>
    </row>
    <row r="675" spans="1:39" hidden="1" x14ac:dyDescent="0.25">
      <c r="A675" t="s">
        <v>966</v>
      </c>
      <c r="B675" t="s">
        <v>73</v>
      </c>
      <c r="C675">
        <v>11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 s="30">
        <v>0</v>
      </c>
      <c r="Y675" s="30">
        <v>0</v>
      </c>
      <c r="Z675" s="30">
        <v>0</v>
      </c>
      <c r="AA675" s="30">
        <v>0</v>
      </c>
      <c r="AB675" s="30">
        <v>0</v>
      </c>
      <c r="AC675" s="30">
        <v>0</v>
      </c>
      <c r="AD675" s="30">
        <v>0</v>
      </c>
      <c r="AE675" s="30">
        <v>0</v>
      </c>
      <c r="AF675" s="30">
        <v>0</v>
      </c>
      <c r="AG675" s="1">
        <v>0</v>
      </c>
      <c r="AH675" s="1">
        <v>0</v>
      </c>
      <c r="AI675" s="1">
        <v>0</v>
      </c>
      <c r="AJ675" s="1">
        <v>0.48633139225380295</v>
      </c>
      <c r="AK675" s="1">
        <v>1</v>
      </c>
      <c r="AL675" s="1">
        <v>0.51366860774619705</v>
      </c>
      <c r="AM675" s="1">
        <f>Table4[[#This Row],[Diff]]-Table4[[#This Row],[xDiff]]</f>
        <v>-0.51366860774619705</v>
      </c>
    </row>
    <row r="676" spans="1:39" hidden="1" x14ac:dyDescent="0.25">
      <c r="A676" t="s">
        <v>968</v>
      </c>
      <c r="B676" t="s">
        <v>38</v>
      </c>
      <c r="C676">
        <v>21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30">
        <v>0</v>
      </c>
      <c r="Y676" s="30">
        <v>0</v>
      </c>
      <c r="Z676" s="30">
        <v>0</v>
      </c>
      <c r="AA676" s="30">
        <v>0</v>
      </c>
      <c r="AB676" s="30">
        <v>0</v>
      </c>
      <c r="AC676" s="30">
        <v>0</v>
      </c>
      <c r="AD676" s="30">
        <v>0</v>
      </c>
      <c r="AE676" s="30">
        <v>0</v>
      </c>
      <c r="AF676" s="30">
        <v>0</v>
      </c>
      <c r="AG676" s="1">
        <v>0</v>
      </c>
      <c r="AH676" s="1">
        <v>0</v>
      </c>
      <c r="AI676" s="1">
        <v>0</v>
      </c>
      <c r="AJ676" s="1">
        <v>0.48633139225380295</v>
      </c>
      <c r="AK676" s="1">
        <v>1</v>
      </c>
      <c r="AL676" s="1">
        <v>0.51366860774619705</v>
      </c>
      <c r="AM676" s="1">
        <f>Table4[[#This Row],[Diff]]-Table4[[#This Row],[xDiff]]</f>
        <v>-0.51366860774619705</v>
      </c>
    </row>
    <row r="677" spans="1:39" hidden="1" x14ac:dyDescent="0.25">
      <c r="A677" t="s">
        <v>969</v>
      </c>
      <c r="B677" t="s">
        <v>40</v>
      </c>
      <c r="C677">
        <v>4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 s="30">
        <v>0</v>
      </c>
      <c r="Y677" s="30">
        <v>0</v>
      </c>
      <c r="Z677" s="30">
        <v>0</v>
      </c>
      <c r="AA677" s="30">
        <v>0</v>
      </c>
      <c r="AB677" s="30">
        <v>0</v>
      </c>
      <c r="AC677" s="30">
        <v>0</v>
      </c>
      <c r="AD677" s="30">
        <v>0</v>
      </c>
      <c r="AE677" s="30">
        <v>0</v>
      </c>
      <c r="AF677" s="30">
        <v>0</v>
      </c>
      <c r="AG677" s="1">
        <v>0</v>
      </c>
      <c r="AH677" s="1">
        <v>0</v>
      </c>
      <c r="AI677" s="1">
        <v>0</v>
      </c>
      <c r="AJ677" s="1">
        <v>0.48633139225380295</v>
      </c>
      <c r="AK677" s="1">
        <v>1</v>
      </c>
      <c r="AL677" s="1">
        <v>0.51366860774619705</v>
      </c>
      <c r="AM677" s="1">
        <f>Table4[[#This Row],[Diff]]-Table4[[#This Row],[xDiff]]</f>
        <v>-0.51366860774619705</v>
      </c>
    </row>
    <row r="678" spans="1:39" hidden="1" x14ac:dyDescent="0.25">
      <c r="A678" t="s">
        <v>505</v>
      </c>
      <c r="B678" t="s">
        <v>70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 s="30">
        <v>0</v>
      </c>
      <c r="Y678" s="30">
        <v>0</v>
      </c>
      <c r="Z678" s="30">
        <v>0</v>
      </c>
      <c r="AA678" s="30">
        <v>0</v>
      </c>
      <c r="AB678" s="30">
        <v>0</v>
      </c>
      <c r="AC678" s="30">
        <v>0</v>
      </c>
      <c r="AD678" s="30">
        <v>0</v>
      </c>
      <c r="AE678" s="30">
        <v>0</v>
      </c>
      <c r="AF678" s="30">
        <v>0</v>
      </c>
      <c r="AG678" s="1">
        <v>0</v>
      </c>
      <c r="AH678" s="1">
        <v>0</v>
      </c>
      <c r="AI678" s="1">
        <v>0</v>
      </c>
      <c r="AJ678" s="1">
        <v>0.48633139225380295</v>
      </c>
      <c r="AK678" s="1">
        <v>1</v>
      </c>
      <c r="AL678" s="1">
        <v>0.51366860774619705</v>
      </c>
      <c r="AM678" s="1">
        <f>Table4[[#This Row],[Diff]]-Table4[[#This Row],[xDiff]]</f>
        <v>-0.51366860774619705</v>
      </c>
    </row>
    <row r="679" spans="1:39" hidden="1" x14ac:dyDescent="0.25">
      <c r="A679" t="s">
        <v>1654</v>
      </c>
      <c r="B679" t="s">
        <v>54</v>
      </c>
      <c r="C679">
        <v>12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30">
        <v>0</v>
      </c>
      <c r="Y679" s="30">
        <v>0</v>
      </c>
      <c r="Z679" s="30">
        <v>0</v>
      </c>
      <c r="AA679" s="30">
        <v>0</v>
      </c>
      <c r="AB679" s="30">
        <v>0</v>
      </c>
      <c r="AC679" s="30">
        <v>0</v>
      </c>
      <c r="AD679" s="30">
        <v>0</v>
      </c>
      <c r="AE679" s="30">
        <v>0</v>
      </c>
      <c r="AF679" s="30">
        <v>0</v>
      </c>
      <c r="AG679" s="1">
        <v>0</v>
      </c>
      <c r="AH679" s="1">
        <v>0</v>
      </c>
      <c r="AI679" s="1">
        <v>0</v>
      </c>
      <c r="AJ679" s="1">
        <v>0.48633139225380295</v>
      </c>
      <c r="AK679" s="1">
        <v>1</v>
      </c>
      <c r="AL679" s="1">
        <v>0.51366860774619705</v>
      </c>
      <c r="AM679" s="1">
        <f>Table4[[#This Row],[Diff]]-Table4[[#This Row],[xDiff]]</f>
        <v>-0.51366860774619705</v>
      </c>
    </row>
    <row r="680" spans="1:39" hidden="1" x14ac:dyDescent="0.25">
      <c r="A680" t="s">
        <v>973</v>
      </c>
      <c r="B680" t="s">
        <v>58</v>
      </c>
      <c r="C680">
        <v>26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 s="30">
        <v>0</v>
      </c>
      <c r="Y680" s="30">
        <v>0</v>
      </c>
      <c r="Z680" s="30">
        <v>0</v>
      </c>
      <c r="AA680" s="30">
        <v>0</v>
      </c>
      <c r="AB680" s="30">
        <v>0</v>
      </c>
      <c r="AC680" s="30">
        <v>0</v>
      </c>
      <c r="AD680" s="30">
        <v>0</v>
      </c>
      <c r="AE680" s="30">
        <v>0</v>
      </c>
      <c r="AF680" s="30">
        <v>0</v>
      </c>
      <c r="AG680" s="1">
        <v>0</v>
      </c>
      <c r="AH680" s="1">
        <v>0</v>
      </c>
      <c r="AI680" s="1">
        <v>0</v>
      </c>
      <c r="AJ680" s="1">
        <v>0.48633139225380295</v>
      </c>
      <c r="AK680" s="1">
        <v>1</v>
      </c>
      <c r="AL680" s="1">
        <v>0.51366860774619705</v>
      </c>
      <c r="AM680" s="1">
        <f>Table4[[#This Row],[Diff]]-Table4[[#This Row],[xDiff]]</f>
        <v>-0.51366860774619705</v>
      </c>
    </row>
    <row r="681" spans="1:39" hidden="1" x14ac:dyDescent="0.25">
      <c r="A681" t="s">
        <v>974</v>
      </c>
      <c r="B681" t="s">
        <v>70</v>
      </c>
      <c r="C681">
        <v>15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30">
        <v>0</v>
      </c>
      <c r="Y681" s="30">
        <v>0</v>
      </c>
      <c r="Z681" s="30">
        <v>0</v>
      </c>
      <c r="AA681" s="30">
        <v>0</v>
      </c>
      <c r="AB681" s="30">
        <v>0</v>
      </c>
      <c r="AC681" s="30">
        <v>0</v>
      </c>
      <c r="AD681" s="30">
        <v>0</v>
      </c>
      <c r="AE681" s="30">
        <v>0</v>
      </c>
      <c r="AF681" s="30">
        <v>0</v>
      </c>
      <c r="AG681" s="1">
        <v>0</v>
      </c>
      <c r="AH681" s="1">
        <v>0</v>
      </c>
      <c r="AI681" s="1">
        <v>0</v>
      </c>
      <c r="AJ681" s="1">
        <v>0.48633139225380295</v>
      </c>
      <c r="AK681" s="1">
        <v>1</v>
      </c>
      <c r="AL681" s="1">
        <v>0.51366860774619705</v>
      </c>
      <c r="AM681" s="1">
        <f>Table4[[#This Row],[Diff]]-Table4[[#This Row],[xDiff]]</f>
        <v>-0.51366860774619705</v>
      </c>
    </row>
    <row r="682" spans="1:39" hidden="1" x14ac:dyDescent="0.25">
      <c r="A682" t="s">
        <v>33</v>
      </c>
      <c r="B682" t="s">
        <v>110</v>
      </c>
      <c r="C682">
        <v>18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0.41099999999999998</v>
      </c>
      <c r="X682" s="30">
        <v>0</v>
      </c>
      <c r="Y682" s="30">
        <v>0</v>
      </c>
      <c r="Z682" s="30">
        <v>0</v>
      </c>
      <c r="AA682" s="30">
        <v>0</v>
      </c>
      <c r="AB682" s="30">
        <v>0</v>
      </c>
      <c r="AC682" s="30">
        <v>0</v>
      </c>
      <c r="AD682" s="30">
        <v>0</v>
      </c>
      <c r="AE682" s="30">
        <v>0</v>
      </c>
      <c r="AF682" s="30">
        <v>0</v>
      </c>
      <c r="AG682" s="1">
        <v>0</v>
      </c>
      <c r="AH682" s="1">
        <v>0</v>
      </c>
      <c r="AI682" s="1">
        <v>0</v>
      </c>
      <c r="AJ682" s="1">
        <v>0.48633139225380295</v>
      </c>
      <c r="AK682" s="1">
        <v>1</v>
      </c>
      <c r="AL682" s="1">
        <v>0.51366860774619705</v>
      </c>
      <c r="AM682" s="1">
        <f>Table4[[#This Row],[Diff]]-Table4[[#This Row],[xDiff]]</f>
        <v>-0.51366860774619705</v>
      </c>
    </row>
    <row r="683" spans="1:39" hidden="1" x14ac:dyDescent="0.25">
      <c r="A683" t="s">
        <v>976</v>
      </c>
      <c r="B683" t="s">
        <v>50</v>
      </c>
      <c r="C683">
        <v>6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30">
        <v>0</v>
      </c>
      <c r="Y683" s="30">
        <v>0</v>
      </c>
      <c r="Z683" s="30">
        <v>0</v>
      </c>
      <c r="AA683" s="30">
        <v>0</v>
      </c>
      <c r="AB683" s="30">
        <v>0</v>
      </c>
      <c r="AC683" s="30">
        <v>0</v>
      </c>
      <c r="AD683" s="30">
        <v>0</v>
      </c>
      <c r="AE683" s="30">
        <v>0</v>
      </c>
      <c r="AF683" s="30">
        <v>0</v>
      </c>
      <c r="AG683" s="1">
        <v>0</v>
      </c>
      <c r="AH683" s="1">
        <v>0</v>
      </c>
      <c r="AI683" s="1">
        <v>0</v>
      </c>
      <c r="AJ683" s="1">
        <v>0.48633139225380295</v>
      </c>
      <c r="AK683" s="1">
        <v>1</v>
      </c>
      <c r="AL683" s="1">
        <v>0.51366860774619705</v>
      </c>
      <c r="AM683" s="1">
        <f>Table4[[#This Row],[Diff]]-Table4[[#This Row],[xDiff]]</f>
        <v>-0.51366860774619705</v>
      </c>
    </row>
    <row r="684" spans="1:39" hidden="1" x14ac:dyDescent="0.25">
      <c r="A684" t="s">
        <v>72</v>
      </c>
      <c r="B684" t="s">
        <v>54</v>
      </c>
      <c r="C684">
        <v>10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 s="30">
        <v>0</v>
      </c>
      <c r="Y684" s="30">
        <v>0</v>
      </c>
      <c r="Z684" s="30">
        <v>0</v>
      </c>
      <c r="AA684" s="30">
        <v>0</v>
      </c>
      <c r="AB684" s="30">
        <v>0</v>
      </c>
      <c r="AC684" s="30">
        <v>0</v>
      </c>
      <c r="AD684" s="30">
        <v>0</v>
      </c>
      <c r="AE684" s="30">
        <v>0</v>
      </c>
      <c r="AF684" s="30">
        <v>0</v>
      </c>
      <c r="AG684" s="1">
        <v>0</v>
      </c>
      <c r="AH684" s="1">
        <v>0</v>
      </c>
      <c r="AI684" s="1">
        <v>0</v>
      </c>
      <c r="AJ684" s="1">
        <v>0.48633139225380295</v>
      </c>
      <c r="AK684" s="1">
        <v>1</v>
      </c>
      <c r="AL684" s="1">
        <v>0.51366860774619705</v>
      </c>
      <c r="AM684" s="1">
        <f>Table4[[#This Row],[Diff]]-Table4[[#This Row],[xDiff]]</f>
        <v>-0.51366860774619705</v>
      </c>
    </row>
    <row r="685" spans="1:39" hidden="1" x14ac:dyDescent="0.25">
      <c r="A685" t="s">
        <v>1781</v>
      </c>
      <c r="B685" t="s">
        <v>83</v>
      </c>
      <c r="C685">
        <v>2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 s="30">
        <v>0</v>
      </c>
      <c r="Y685" s="30">
        <v>0</v>
      </c>
      <c r="Z685" s="30">
        <v>0</v>
      </c>
      <c r="AA685" s="30">
        <v>0</v>
      </c>
      <c r="AB685" s="30">
        <v>0</v>
      </c>
      <c r="AC685" s="30">
        <v>0</v>
      </c>
      <c r="AD685" s="30">
        <v>0</v>
      </c>
      <c r="AE685" s="30">
        <v>0</v>
      </c>
      <c r="AF685" s="30">
        <v>0</v>
      </c>
      <c r="AG685" s="1">
        <v>0</v>
      </c>
      <c r="AH685" s="1">
        <v>0</v>
      </c>
      <c r="AI685" s="1">
        <v>0</v>
      </c>
      <c r="AJ685" s="1">
        <v>0.48633139225380295</v>
      </c>
      <c r="AK685" s="1">
        <v>1</v>
      </c>
      <c r="AL685" s="1">
        <v>0.51366860774619705</v>
      </c>
      <c r="AM685" s="1">
        <f>Table4[[#This Row],[Diff]]-Table4[[#This Row],[xDiff]]</f>
        <v>-0.51366860774619705</v>
      </c>
    </row>
    <row r="686" spans="1:39" hidden="1" x14ac:dyDescent="0.25">
      <c r="A686" t="s">
        <v>1780</v>
      </c>
      <c r="B686" t="s">
        <v>90</v>
      </c>
      <c r="C686">
        <v>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30">
        <v>0</v>
      </c>
      <c r="Y686" s="30">
        <v>0</v>
      </c>
      <c r="Z686" s="30">
        <v>0</v>
      </c>
      <c r="AA686" s="30">
        <v>0</v>
      </c>
      <c r="AB686" s="30">
        <v>0</v>
      </c>
      <c r="AC686" s="30">
        <v>0</v>
      </c>
      <c r="AD686" s="30">
        <v>0</v>
      </c>
      <c r="AE686" s="30">
        <v>0</v>
      </c>
      <c r="AF686" s="30">
        <v>0</v>
      </c>
      <c r="AG686" s="1">
        <v>0</v>
      </c>
      <c r="AH686" s="1">
        <v>0</v>
      </c>
      <c r="AI686" s="1">
        <v>0</v>
      </c>
      <c r="AJ686" s="1">
        <v>0.48633139225380295</v>
      </c>
      <c r="AK686" s="1">
        <v>1</v>
      </c>
      <c r="AL686" s="1">
        <v>0.51366860774619705</v>
      </c>
      <c r="AM686" s="1">
        <f>Table4[[#This Row],[Diff]]-Table4[[#This Row],[xDiff]]</f>
        <v>-0.51366860774619705</v>
      </c>
    </row>
    <row r="687" spans="1:39" hidden="1" x14ac:dyDescent="0.25">
      <c r="A687" t="s">
        <v>981</v>
      </c>
      <c r="B687" t="s">
        <v>165</v>
      </c>
      <c r="C687">
        <v>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 s="30">
        <v>0</v>
      </c>
      <c r="Y687" s="30">
        <v>0</v>
      </c>
      <c r="Z687" s="30">
        <v>0</v>
      </c>
      <c r="AA687" s="30">
        <v>0</v>
      </c>
      <c r="AB687" s="30">
        <v>0</v>
      </c>
      <c r="AC687" s="30">
        <v>0</v>
      </c>
      <c r="AD687" s="30">
        <v>0</v>
      </c>
      <c r="AE687" s="30">
        <v>0</v>
      </c>
      <c r="AF687" s="30">
        <v>0</v>
      </c>
      <c r="AG687" s="1">
        <v>0</v>
      </c>
      <c r="AH687" s="1">
        <v>0</v>
      </c>
      <c r="AI687" s="1">
        <v>0</v>
      </c>
      <c r="AJ687" s="1">
        <v>0.48633139225380295</v>
      </c>
      <c r="AK687" s="1">
        <v>1</v>
      </c>
      <c r="AL687" s="1">
        <v>0.51366860774619705</v>
      </c>
      <c r="AM687" s="1">
        <f>Table4[[#This Row],[Diff]]-Table4[[#This Row],[xDiff]]</f>
        <v>-0.51366860774619705</v>
      </c>
    </row>
    <row r="688" spans="1:39" hidden="1" x14ac:dyDescent="0.25">
      <c r="A688" t="s">
        <v>984</v>
      </c>
      <c r="B688" t="s">
        <v>78</v>
      </c>
      <c r="C688">
        <v>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30">
        <v>0</v>
      </c>
      <c r="Y688" s="30">
        <v>0</v>
      </c>
      <c r="Z688" s="30">
        <v>0</v>
      </c>
      <c r="AA688" s="30">
        <v>0</v>
      </c>
      <c r="AB688" s="30">
        <v>0</v>
      </c>
      <c r="AC688" s="30">
        <v>0</v>
      </c>
      <c r="AD688" s="30">
        <v>0</v>
      </c>
      <c r="AE688" s="30">
        <v>0</v>
      </c>
      <c r="AF688" s="30">
        <v>0</v>
      </c>
      <c r="AG688" s="1">
        <v>0</v>
      </c>
      <c r="AH688" s="1">
        <v>0</v>
      </c>
      <c r="AI688" s="1">
        <v>0</v>
      </c>
      <c r="AJ688" s="1">
        <v>0.48633139225380295</v>
      </c>
      <c r="AK688" s="1">
        <v>1</v>
      </c>
      <c r="AL688" s="1">
        <v>0.51366860774619705</v>
      </c>
      <c r="AM688" s="1">
        <f>Table4[[#This Row],[Diff]]-Table4[[#This Row],[xDiff]]</f>
        <v>-0.51366860774619705</v>
      </c>
    </row>
    <row r="689" spans="1:39" hidden="1" x14ac:dyDescent="0.25">
      <c r="A689" t="s">
        <v>730</v>
      </c>
      <c r="B689" t="s">
        <v>58</v>
      </c>
      <c r="C689">
        <v>11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30">
        <v>0</v>
      </c>
      <c r="Y689" s="30">
        <v>0</v>
      </c>
      <c r="Z689" s="30">
        <v>0</v>
      </c>
      <c r="AA689" s="30">
        <v>0</v>
      </c>
      <c r="AB689" s="30">
        <v>0</v>
      </c>
      <c r="AC689" s="30">
        <v>0</v>
      </c>
      <c r="AD689" s="30">
        <v>0</v>
      </c>
      <c r="AE689" s="30">
        <v>0</v>
      </c>
      <c r="AF689" s="30">
        <v>0</v>
      </c>
      <c r="AG689" s="1">
        <v>0</v>
      </c>
      <c r="AH689" s="1">
        <v>0</v>
      </c>
      <c r="AI689" s="1">
        <v>0</v>
      </c>
      <c r="AJ689" s="1">
        <v>0.48633139225380295</v>
      </c>
      <c r="AK689" s="1">
        <v>1</v>
      </c>
      <c r="AL689" s="1">
        <v>0.51366860774619705</v>
      </c>
      <c r="AM689" s="1">
        <f>Table4[[#This Row],[Diff]]-Table4[[#This Row],[xDiff]]</f>
        <v>-0.51366860774619705</v>
      </c>
    </row>
    <row r="690" spans="1:39" hidden="1" x14ac:dyDescent="0.25">
      <c r="A690" t="s">
        <v>774</v>
      </c>
      <c r="B690" t="s">
        <v>60</v>
      </c>
      <c r="C690">
        <v>6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 s="30">
        <v>0</v>
      </c>
      <c r="Y690" s="30">
        <v>0</v>
      </c>
      <c r="Z690" s="30">
        <v>0</v>
      </c>
      <c r="AA690" s="30">
        <v>0</v>
      </c>
      <c r="AB690" s="30">
        <v>0</v>
      </c>
      <c r="AC690" s="30">
        <v>0</v>
      </c>
      <c r="AD690" s="30">
        <v>0</v>
      </c>
      <c r="AE690" s="30">
        <v>0</v>
      </c>
      <c r="AF690" s="30">
        <v>0</v>
      </c>
      <c r="AG690" s="1">
        <v>0</v>
      </c>
      <c r="AH690" s="1">
        <v>0</v>
      </c>
      <c r="AI690" s="1">
        <v>0</v>
      </c>
      <c r="AJ690" s="1">
        <v>0.48633139225380295</v>
      </c>
      <c r="AK690" s="1">
        <v>1</v>
      </c>
      <c r="AL690" s="1">
        <v>0.51366860774619705</v>
      </c>
      <c r="AM690" s="1">
        <f>Table4[[#This Row],[Diff]]-Table4[[#This Row],[xDiff]]</f>
        <v>-0.51366860774619705</v>
      </c>
    </row>
    <row r="691" spans="1:39" hidden="1" x14ac:dyDescent="0.25">
      <c r="A691" t="s">
        <v>35</v>
      </c>
      <c r="B691" t="s">
        <v>36</v>
      </c>
      <c r="C691">
        <v>11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 s="30">
        <v>0</v>
      </c>
      <c r="Y691" s="30">
        <v>0</v>
      </c>
      <c r="Z691" s="30">
        <v>0</v>
      </c>
      <c r="AA691" s="30">
        <v>0</v>
      </c>
      <c r="AB691" s="30">
        <v>0</v>
      </c>
      <c r="AC691" s="30">
        <v>0</v>
      </c>
      <c r="AD691" s="30">
        <v>0</v>
      </c>
      <c r="AE691" s="30">
        <v>0</v>
      </c>
      <c r="AF691" s="30">
        <v>0</v>
      </c>
      <c r="AG691" s="1">
        <v>0</v>
      </c>
      <c r="AH691" s="1">
        <v>0</v>
      </c>
      <c r="AI691" s="1">
        <v>0</v>
      </c>
      <c r="AJ691" s="1">
        <v>0.48633139225380295</v>
      </c>
      <c r="AK691" s="1">
        <v>1</v>
      </c>
      <c r="AL691" s="1">
        <v>0.51366860774619705</v>
      </c>
      <c r="AM691" s="1">
        <f>Table4[[#This Row],[Diff]]-Table4[[#This Row],[xDiff]]</f>
        <v>-0.51366860774619705</v>
      </c>
    </row>
    <row r="692" spans="1:39" hidden="1" x14ac:dyDescent="0.25">
      <c r="A692" t="s">
        <v>1653</v>
      </c>
      <c r="B692" t="s">
        <v>48</v>
      </c>
      <c r="C692">
        <v>9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30">
        <v>0</v>
      </c>
      <c r="Y692" s="30">
        <v>0</v>
      </c>
      <c r="Z692" s="30">
        <v>0</v>
      </c>
      <c r="AA692" s="30">
        <v>0</v>
      </c>
      <c r="AB692" s="30">
        <v>0</v>
      </c>
      <c r="AC692" s="30">
        <v>0</v>
      </c>
      <c r="AD692" s="30">
        <v>0</v>
      </c>
      <c r="AE692" s="30">
        <v>0</v>
      </c>
      <c r="AF692" s="30">
        <v>0</v>
      </c>
      <c r="AG692" s="1">
        <v>0</v>
      </c>
      <c r="AH692" s="1">
        <v>0</v>
      </c>
      <c r="AI692" s="1">
        <v>0</v>
      </c>
      <c r="AJ692" s="1">
        <v>0.48633139225380295</v>
      </c>
      <c r="AK692" s="1">
        <v>1</v>
      </c>
      <c r="AL692" s="1">
        <v>0.51366860774619705</v>
      </c>
      <c r="AM692" s="1">
        <f>Table4[[#This Row],[Diff]]-Table4[[#This Row],[xDiff]]</f>
        <v>-0.51366860774619705</v>
      </c>
    </row>
    <row r="693" spans="1:39" hidden="1" x14ac:dyDescent="0.25">
      <c r="A693" t="s">
        <v>988</v>
      </c>
      <c r="B693" t="s">
        <v>100</v>
      </c>
      <c r="C693">
        <v>6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30">
        <v>0</v>
      </c>
      <c r="Y693" s="30">
        <v>0</v>
      </c>
      <c r="Z693" s="30">
        <v>0</v>
      </c>
      <c r="AA693" s="30">
        <v>0</v>
      </c>
      <c r="AB693" s="30">
        <v>0</v>
      </c>
      <c r="AC693" s="30">
        <v>0</v>
      </c>
      <c r="AD693" s="30">
        <v>0</v>
      </c>
      <c r="AE693" s="30">
        <v>0</v>
      </c>
      <c r="AF693" s="30">
        <v>0</v>
      </c>
      <c r="AG693" s="1">
        <v>0</v>
      </c>
      <c r="AH693" s="1">
        <v>0</v>
      </c>
      <c r="AI693" s="1">
        <v>0</v>
      </c>
      <c r="AJ693" s="1">
        <v>0.48633139225380295</v>
      </c>
      <c r="AK693" s="1">
        <v>1</v>
      </c>
      <c r="AL693" s="1">
        <v>0.51366860774619705</v>
      </c>
      <c r="AM693" s="1">
        <f>Table4[[#This Row],[Diff]]-Table4[[#This Row],[xDiff]]</f>
        <v>-0.51366860774619705</v>
      </c>
    </row>
    <row r="694" spans="1:39" hidden="1" x14ac:dyDescent="0.25">
      <c r="A694" t="s">
        <v>989</v>
      </c>
      <c r="B694" t="s">
        <v>117</v>
      </c>
      <c r="C694">
        <v>23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30">
        <v>0</v>
      </c>
      <c r="Y694" s="30">
        <v>0</v>
      </c>
      <c r="Z694" s="30">
        <v>0</v>
      </c>
      <c r="AA694" s="30">
        <v>0</v>
      </c>
      <c r="AB694" s="30">
        <v>0</v>
      </c>
      <c r="AC694" s="30">
        <v>0</v>
      </c>
      <c r="AD694" s="30">
        <v>0</v>
      </c>
      <c r="AE694" s="30">
        <v>0</v>
      </c>
      <c r="AF694" s="30">
        <v>0</v>
      </c>
      <c r="AG694" s="1">
        <v>0</v>
      </c>
      <c r="AH694" s="1">
        <v>0</v>
      </c>
      <c r="AI694" s="1">
        <v>0</v>
      </c>
      <c r="AJ694" s="1">
        <v>0.48633139225380295</v>
      </c>
      <c r="AK694" s="1">
        <v>1</v>
      </c>
      <c r="AL694" s="1">
        <v>0.51366860774619705</v>
      </c>
      <c r="AM694" s="1">
        <f>Table4[[#This Row],[Diff]]-Table4[[#This Row],[xDiff]]</f>
        <v>-0.51366860774619705</v>
      </c>
    </row>
    <row r="695" spans="1:39" hidden="1" x14ac:dyDescent="0.25">
      <c r="A695" t="s">
        <v>990</v>
      </c>
      <c r="B695" t="s">
        <v>70</v>
      </c>
      <c r="C695">
        <v>9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 s="30">
        <v>0</v>
      </c>
      <c r="Y695" s="30">
        <v>0</v>
      </c>
      <c r="Z695" s="30">
        <v>0</v>
      </c>
      <c r="AA695" s="30">
        <v>0</v>
      </c>
      <c r="AB695" s="30">
        <v>0</v>
      </c>
      <c r="AC695" s="30">
        <v>0</v>
      </c>
      <c r="AD695" s="30">
        <v>0</v>
      </c>
      <c r="AE695" s="30">
        <v>0</v>
      </c>
      <c r="AF695" s="30">
        <v>0</v>
      </c>
      <c r="AG695" s="1">
        <v>0</v>
      </c>
      <c r="AH695" s="1">
        <v>0</v>
      </c>
      <c r="AI695" s="1">
        <v>0</v>
      </c>
      <c r="AJ695" s="1">
        <v>0.48633139225380295</v>
      </c>
      <c r="AK695" s="1">
        <v>1</v>
      </c>
      <c r="AL695" s="1">
        <v>0.51366860774619705</v>
      </c>
      <c r="AM695" s="1">
        <f>Table4[[#This Row],[Diff]]-Table4[[#This Row],[xDiff]]</f>
        <v>-0.51366860774619705</v>
      </c>
    </row>
    <row r="696" spans="1:39" hidden="1" x14ac:dyDescent="0.25">
      <c r="A696" t="s">
        <v>803</v>
      </c>
      <c r="B696" t="s">
        <v>83</v>
      </c>
      <c r="C696">
        <v>11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30">
        <v>0</v>
      </c>
      <c r="Y696" s="30">
        <v>0</v>
      </c>
      <c r="Z696" s="30">
        <v>0</v>
      </c>
      <c r="AA696" s="30">
        <v>0</v>
      </c>
      <c r="AB696" s="30">
        <v>0</v>
      </c>
      <c r="AC696" s="30">
        <v>0</v>
      </c>
      <c r="AD696" s="30">
        <v>0</v>
      </c>
      <c r="AE696" s="30">
        <v>0</v>
      </c>
      <c r="AF696" s="30">
        <v>0</v>
      </c>
      <c r="AG696" s="1">
        <v>0</v>
      </c>
      <c r="AH696" s="1">
        <v>0</v>
      </c>
      <c r="AI696" s="1">
        <v>0</v>
      </c>
      <c r="AJ696" s="1">
        <v>0.48633139225380295</v>
      </c>
      <c r="AK696" s="1">
        <v>1</v>
      </c>
      <c r="AL696" s="1">
        <v>0.51366860774619705</v>
      </c>
      <c r="AM696" s="1">
        <f>Table4[[#This Row],[Diff]]-Table4[[#This Row],[xDiff]]</f>
        <v>-0.51366860774619705</v>
      </c>
    </row>
    <row r="697" spans="1:39" hidden="1" x14ac:dyDescent="0.25">
      <c r="A697" t="s">
        <v>992</v>
      </c>
      <c r="B697" t="s">
        <v>40</v>
      </c>
      <c r="C697">
        <v>18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 s="30">
        <v>0</v>
      </c>
      <c r="Y697" s="30">
        <v>0</v>
      </c>
      <c r="Z697" s="30">
        <v>0</v>
      </c>
      <c r="AA697" s="30">
        <v>0</v>
      </c>
      <c r="AB697" s="30">
        <v>0</v>
      </c>
      <c r="AC697" s="30">
        <v>0</v>
      </c>
      <c r="AD697" s="30">
        <v>0</v>
      </c>
      <c r="AE697" s="30">
        <v>0</v>
      </c>
      <c r="AF697" s="30">
        <v>0</v>
      </c>
      <c r="AG697" s="1">
        <v>0</v>
      </c>
      <c r="AH697" s="1">
        <v>0</v>
      </c>
      <c r="AI697" s="1">
        <v>0</v>
      </c>
      <c r="AJ697" s="1">
        <v>0.48633139225380295</v>
      </c>
      <c r="AK697" s="1">
        <v>1</v>
      </c>
      <c r="AL697" s="1">
        <v>0.51366860774619705</v>
      </c>
      <c r="AM697" s="1">
        <f>Table4[[#This Row],[Diff]]-Table4[[#This Row],[xDiff]]</f>
        <v>-0.51366860774619705</v>
      </c>
    </row>
    <row r="698" spans="1:39" hidden="1" x14ac:dyDescent="0.25">
      <c r="A698" t="s">
        <v>993</v>
      </c>
      <c r="B698" t="s">
        <v>110</v>
      </c>
      <c r="C698">
        <v>17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 s="30">
        <v>0</v>
      </c>
      <c r="Y698" s="30">
        <v>0</v>
      </c>
      <c r="Z698" s="30">
        <v>0</v>
      </c>
      <c r="AA698" s="30">
        <v>0</v>
      </c>
      <c r="AB698" s="30">
        <v>0</v>
      </c>
      <c r="AC698" s="30">
        <v>0</v>
      </c>
      <c r="AD698" s="30">
        <v>0</v>
      </c>
      <c r="AE698" s="30">
        <v>0</v>
      </c>
      <c r="AF698" s="30">
        <v>0</v>
      </c>
      <c r="AG698" s="1">
        <v>0</v>
      </c>
      <c r="AH698" s="1">
        <v>0</v>
      </c>
      <c r="AI698" s="1">
        <v>0</v>
      </c>
      <c r="AJ698" s="1">
        <v>0.48633139225380295</v>
      </c>
      <c r="AK698" s="1">
        <v>1</v>
      </c>
      <c r="AL698" s="1">
        <v>0.51366860774619705</v>
      </c>
      <c r="AM698" s="1">
        <f>Table4[[#This Row],[Diff]]-Table4[[#This Row],[xDiff]]</f>
        <v>-0.51366860774619705</v>
      </c>
    </row>
    <row r="699" spans="1:39" hidden="1" x14ac:dyDescent="0.25">
      <c r="A699" t="s">
        <v>773</v>
      </c>
      <c r="B699" t="s">
        <v>130</v>
      </c>
      <c r="C699">
        <v>11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 s="30">
        <v>0</v>
      </c>
      <c r="Y699" s="30">
        <v>0</v>
      </c>
      <c r="Z699" s="30">
        <v>0</v>
      </c>
      <c r="AA699" s="30">
        <v>0</v>
      </c>
      <c r="AB699" s="30">
        <v>0</v>
      </c>
      <c r="AC699" s="30">
        <v>0</v>
      </c>
      <c r="AD699" s="30">
        <v>0</v>
      </c>
      <c r="AE699" s="30">
        <v>0</v>
      </c>
      <c r="AF699" s="30">
        <v>0</v>
      </c>
      <c r="AG699" s="1">
        <v>0</v>
      </c>
      <c r="AH699" s="1">
        <v>0</v>
      </c>
      <c r="AI699" s="1">
        <v>0</v>
      </c>
      <c r="AJ699" s="1">
        <v>0.48633139225380295</v>
      </c>
      <c r="AK699" s="1">
        <v>1</v>
      </c>
      <c r="AL699" s="1">
        <v>0.51366860774619705</v>
      </c>
      <c r="AM699" s="1">
        <f>Table4[[#This Row],[Diff]]-Table4[[#This Row],[xDiff]]</f>
        <v>-0.51366860774619705</v>
      </c>
    </row>
    <row r="700" spans="1:39" hidden="1" x14ac:dyDescent="0.25">
      <c r="A700" t="s">
        <v>995</v>
      </c>
      <c r="B700" t="s">
        <v>68</v>
      </c>
      <c r="C700">
        <v>10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30">
        <v>0</v>
      </c>
      <c r="Y700" s="30">
        <v>0</v>
      </c>
      <c r="Z700" s="30">
        <v>0</v>
      </c>
      <c r="AA700" s="30">
        <v>0</v>
      </c>
      <c r="AB700" s="30">
        <v>0</v>
      </c>
      <c r="AC700" s="30">
        <v>0</v>
      </c>
      <c r="AD700" s="30">
        <v>0</v>
      </c>
      <c r="AE700" s="30">
        <v>0</v>
      </c>
      <c r="AF700" s="30">
        <v>0</v>
      </c>
      <c r="AG700" s="1">
        <v>0</v>
      </c>
      <c r="AH700" s="1">
        <v>0</v>
      </c>
      <c r="AI700" s="1">
        <v>0</v>
      </c>
      <c r="AJ700" s="1">
        <v>0.48633139225380295</v>
      </c>
      <c r="AK700" s="1">
        <v>1</v>
      </c>
      <c r="AL700" s="1">
        <v>0.51366860774619705</v>
      </c>
      <c r="AM700" s="1">
        <f>Table4[[#This Row],[Diff]]-Table4[[#This Row],[xDiff]]</f>
        <v>-0.51366860774619705</v>
      </c>
    </row>
    <row r="701" spans="1:39" hidden="1" x14ac:dyDescent="0.25">
      <c r="A701" t="s">
        <v>997</v>
      </c>
      <c r="B701" t="s">
        <v>105</v>
      </c>
      <c r="C701">
        <v>22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30">
        <v>0</v>
      </c>
      <c r="Y701" s="30">
        <v>0</v>
      </c>
      <c r="Z701" s="30">
        <v>0</v>
      </c>
      <c r="AA701" s="30">
        <v>0</v>
      </c>
      <c r="AB701" s="30">
        <v>0</v>
      </c>
      <c r="AC701" s="30">
        <v>0</v>
      </c>
      <c r="AD701" s="30">
        <v>0</v>
      </c>
      <c r="AE701" s="30">
        <v>0</v>
      </c>
      <c r="AF701" s="30">
        <v>0</v>
      </c>
      <c r="AG701" s="1">
        <v>0</v>
      </c>
      <c r="AH701" s="1">
        <v>0</v>
      </c>
      <c r="AI701" s="1">
        <v>0</v>
      </c>
      <c r="AJ701" s="1">
        <v>0.48633139225380295</v>
      </c>
      <c r="AK701" s="1">
        <v>1</v>
      </c>
      <c r="AL701" s="1">
        <v>0.51366860774619705</v>
      </c>
      <c r="AM701" s="1">
        <f>Table4[[#This Row],[Diff]]-Table4[[#This Row],[xDiff]]</f>
        <v>-0.51366860774619705</v>
      </c>
    </row>
    <row r="702" spans="1:39" hidden="1" x14ac:dyDescent="0.25">
      <c r="A702" t="s">
        <v>998</v>
      </c>
      <c r="B702" t="s">
        <v>38</v>
      </c>
      <c r="C702">
        <v>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30">
        <v>0</v>
      </c>
      <c r="Y702" s="30">
        <v>0</v>
      </c>
      <c r="Z702" s="30">
        <v>0</v>
      </c>
      <c r="AA702" s="30">
        <v>0</v>
      </c>
      <c r="AB702" s="30">
        <v>0</v>
      </c>
      <c r="AC702" s="30">
        <v>0</v>
      </c>
      <c r="AD702" s="30">
        <v>0</v>
      </c>
      <c r="AE702" s="30">
        <v>0</v>
      </c>
      <c r="AF702" s="30">
        <v>0</v>
      </c>
      <c r="AG702" s="1">
        <v>0</v>
      </c>
      <c r="AH702" s="1">
        <v>0</v>
      </c>
      <c r="AI702" s="1">
        <v>0</v>
      </c>
      <c r="AJ702" s="1">
        <v>0.48633139225380295</v>
      </c>
      <c r="AK702" s="1">
        <v>1</v>
      </c>
      <c r="AL702" s="1">
        <v>0.51366860774619705</v>
      </c>
      <c r="AM702" s="1">
        <f>Table4[[#This Row],[Diff]]-Table4[[#This Row],[xDiff]]</f>
        <v>-0.51366860774619705</v>
      </c>
    </row>
    <row r="703" spans="1:39" hidden="1" x14ac:dyDescent="0.25">
      <c r="A703" t="s">
        <v>1000</v>
      </c>
      <c r="B703" t="s">
        <v>38</v>
      </c>
      <c r="C703">
        <v>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 s="30">
        <v>0</v>
      </c>
      <c r="Y703" s="30">
        <v>0</v>
      </c>
      <c r="Z703" s="30">
        <v>0</v>
      </c>
      <c r="AA703" s="30">
        <v>0</v>
      </c>
      <c r="AB703" s="30">
        <v>0</v>
      </c>
      <c r="AC703" s="30">
        <v>0</v>
      </c>
      <c r="AD703" s="30">
        <v>0</v>
      </c>
      <c r="AE703" s="30">
        <v>0</v>
      </c>
      <c r="AF703" s="30">
        <v>0</v>
      </c>
      <c r="AG703" s="1">
        <v>0</v>
      </c>
      <c r="AH703" s="1">
        <v>0</v>
      </c>
      <c r="AI703" s="1">
        <v>0</v>
      </c>
      <c r="AJ703" s="1">
        <v>0.48633139225380295</v>
      </c>
      <c r="AK703" s="1">
        <v>1</v>
      </c>
      <c r="AL703" s="1">
        <v>0.51366860774619705</v>
      </c>
      <c r="AM703" s="1">
        <f>Table4[[#This Row],[Diff]]-Table4[[#This Row],[xDiff]]</f>
        <v>-0.51366860774619705</v>
      </c>
    </row>
    <row r="704" spans="1:39" hidden="1" x14ac:dyDescent="0.25">
      <c r="A704" t="s">
        <v>1001</v>
      </c>
      <c r="B704" t="s">
        <v>56</v>
      </c>
      <c r="C704">
        <v>12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 s="30">
        <v>0</v>
      </c>
      <c r="Y704" s="30">
        <v>0</v>
      </c>
      <c r="Z704" s="30">
        <v>0</v>
      </c>
      <c r="AA704" s="30">
        <v>0</v>
      </c>
      <c r="AB704" s="30">
        <v>0</v>
      </c>
      <c r="AC704" s="30">
        <v>0</v>
      </c>
      <c r="AD704" s="30">
        <v>0</v>
      </c>
      <c r="AE704" s="30">
        <v>0</v>
      </c>
      <c r="AF704" s="30">
        <v>0</v>
      </c>
      <c r="AG704" s="1">
        <v>0</v>
      </c>
      <c r="AH704" s="1">
        <v>0</v>
      </c>
      <c r="AI704" s="1">
        <v>0</v>
      </c>
      <c r="AJ704" s="1">
        <v>0.48633139225380295</v>
      </c>
      <c r="AK704" s="1">
        <v>1</v>
      </c>
      <c r="AL704" s="1">
        <v>0.51366860774619705</v>
      </c>
      <c r="AM704" s="1">
        <f>Table4[[#This Row],[Diff]]-Table4[[#This Row],[xDiff]]</f>
        <v>-0.51366860774619705</v>
      </c>
    </row>
    <row r="705" spans="1:39" hidden="1" x14ac:dyDescent="0.25">
      <c r="A705" t="s">
        <v>1002</v>
      </c>
      <c r="B705" t="s">
        <v>100</v>
      </c>
      <c r="C705">
        <v>14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30">
        <v>0</v>
      </c>
      <c r="Y705" s="30">
        <v>0</v>
      </c>
      <c r="Z705" s="30">
        <v>0</v>
      </c>
      <c r="AA705" s="30">
        <v>0</v>
      </c>
      <c r="AB705" s="30">
        <v>0</v>
      </c>
      <c r="AC705" s="30">
        <v>0</v>
      </c>
      <c r="AD705" s="30">
        <v>0</v>
      </c>
      <c r="AE705" s="30">
        <v>0</v>
      </c>
      <c r="AF705" s="30">
        <v>0</v>
      </c>
      <c r="AG705" s="1">
        <v>0</v>
      </c>
      <c r="AH705" s="1">
        <v>0</v>
      </c>
      <c r="AI705" s="1">
        <v>0</v>
      </c>
      <c r="AJ705" s="1">
        <v>0.48633139225380295</v>
      </c>
      <c r="AK705" s="1">
        <v>1</v>
      </c>
      <c r="AL705" s="1">
        <v>0.51366860774619705</v>
      </c>
      <c r="AM705" s="1">
        <f>Table4[[#This Row],[Diff]]-Table4[[#This Row],[xDiff]]</f>
        <v>-0.51366860774619705</v>
      </c>
    </row>
    <row r="706" spans="1:39" hidden="1" x14ac:dyDescent="0.25">
      <c r="A706" t="s">
        <v>1652</v>
      </c>
      <c r="B706" t="s">
        <v>105</v>
      </c>
      <c r="C706">
        <v>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 s="30">
        <v>0</v>
      </c>
      <c r="Y706" s="30">
        <v>0</v>
      </c>
      <c r="Z706" s="30">
        <v>0</v>
      </c>
      <c r="AA706" s="30">
        <v>0</v>
      </c>
      <c r="AB706" s="30">
        <v>0</v>
      </c>
      <c r="AC706" s="30">
        <v>0</v>
      </c>
      <c r="AD706" s="30">
        <v>0</v>
      </c>
      <c r="AE706" s="30">
        <v>0</v>
      </c>
      <c r="AF706" s="30">
        <v>0</v>
      </c>
      <c r="AG706" s="1">
        <v>0</v>
      </c>
      <c r="AH706" s="1">
        <v>0</v>
      </c>
      <c r="AI706" s="1">
        <v>0</v>
      </c>
      <c r="AJ706" s="1">
        <v>0.48633139225380295</v>
      </c>
      <c r="AK706" s="1">
        <v>1</v>
      </c>
      <c r="AL706" s="1">
        <v>0.51366860774619705</v>
      </c>
      <c r="AM706" s="1">
        <f>Table4[[#This Row],[Diff]]-Table4[[#This Row],[xDiff]]</f>
        <v>-0.51366860774619705</v>
      </c>
    </row>
    <row r="707" spans="1:39" hidden="1" x14ac:dyDescent="0.25">
      <c r="A707" t="s">
        <v>1004</v>
      </c>
      <c r="B707" t="s">
        <v>36</v>
      </c>
      <c r="C707">
        <v>10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30">
        <v>0</v>
      </c>
      <c r="Y707" s="30">
        <v>0</v>
      </c>
      <c r="Z707" s="30">
        <v>0</v>
      </c>
      <c r="AA707" s="30">
        <v>0</v>
      </c>
      <c r="AB707" s="30">
        <v>0</v>
      </c>
      <c r="AC707" s="30">
        <v>0</v>
      </c>
      <c r="AD707" s="30">
        <v>0</v>
      </c>
      <c r="AE707" s="30">
        <v>0</v>
      </c>
      <c r="AF707" s="30">
        <v>0</v>
      </c>
      <c r="AG707" s="1">
        <v>0</v>
      </c>
      <c r="AH707" s="1">
        <v>0</v>
      </c>
      <c r="AI707" s="1">
        <v>0</v>
      </c>
      <c r="AJ707" s="1">
        <v>0.48633139225380295</v>
      </c>
      <c r="AK707" s="1">
        <v>1</v>
      </c>
      <c r="AL707" s="1">
        <v>0.51366860774619705</v>
      </c>
      <c r="AM707" s="1">
        <f>Table4[[#This Row],[Diff]]-Table4[[#This Row],[xDiff]]</f>
        <v>-0.51366860774619705</v>
      </c>
    </row>
    <row r="708" spans="1:39" hidden="1" x14ac:dyDescent="0.25">
      <c r="A708" t="s">
        <v>1005</v>
      </c>
      <c r="B708" t="s">
        <v>110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 s="30">
        <v>0</v>
      </c>
      <c r="Y708" s="30">
        <v>0</v>
      </c>
      <c r="Z708" s="30">
        <v>0</v>
      </c>
      <c r="AA708" s="30">
        <v>0</v>
      </c>
      <c r="AB708" s="30">
        <v>0</v>
      </c>
      <c r="AC708" s="30">
        <v>0</v>
      </c>
      <c r="AD708" s="30">
        <v>0</v>
      </c>
      <c r="AE708" s="30">
        <v>0</v>
      </c>
      <c r="AF708" s="30">
        <v>0</v>
      </c>
      <c r="AG708" s="1">
        <v>0</v>
      </c>
      <c r="AH708" s="1">
        <v>0</v>
      </c>
      <c r="AI708" s="1">
        <v>0</v>
      </c>
      <c r="AJ708" s="1">
        <v>0.48633139225380295</v>
      </c>
      <c r="AK708" s="1">
        <v>1</v>
      </c>
      <c r="AL708" s="1">
        <v>0.51366860774619705</v>
      </c>
      <c r="AM708" s="1">
        <f>Table4[[#This Row],[Diff]]-Table4[[#This Row],[xDiff]]</f>
        <v>-0.51366860774619705</v>
      </c>
    </row>
    <row r="709" spans="1:39" hidden="1" x14ac:dyDescent="0.25">
      <c r="A709" t="s">
        <v>1006</v>
      </c>
      <c r="B709" t="s">
        <v>163</v>
      </c>
      <c r="C709">
        <v>24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 s="30">
        <v>0</v>
      </c>
      <c r="Y709" s="30">
        <v>0</v>
      </c>
      <c r="Z709" s="30">
        <v>0</v>
      </c>
      <c r="AA709" s="30">
        <v>0</v>
      </c>
      <c r="AB709" s="30">
        <v>0</v>
      </c>
      <c r="AC709" s="30">
        <v>0</v>
      </c>
      <c r="AD709" s="30">
        <v>0</v>
      </c>
      <c r="AE709" s="30">
        <v>0</v>
      </c>
      <c r="AF709" s="30">
        <v>0</v>
      </c>
      <c r="AG709" s="1">
        <v>0</v>
      </c>
      <c r="AH709" s="1">
        <v>0</v>
      </c>
      <c r="AI709" s="1">
        <v>0</v>
      </c>
      <c r="AJ709" s="1">
        <v>0.48633139225380295</v>
      </c>
      <c r="AK709" s="1">
        <v>1</v>
      </c>
      <c r="AL709" s="1">
        <v>0.51366860774619705</v>
      </c>
      <c r="AM709" s="1">
        <f>Table4[[#This Row],[Diff]]-Table4[[#This Row],[xDiff]]</f>
        <v>-0.51366860774619705</v>
      </c>
    </row>
    <row r="710" spans="1:39" hidden="1" x14ac:dyDescent="0.25">
      <c r="A710" t="s">
        <v>1008</v>
      </c>
      <c r="B710" t="s">
        <v>38</v>
      </c>
      <c r="C710">
        <v>12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s="30">
        <v>0</v>
      </c>
      <c r="Y710" s="30">
        <v>0</v>
      </c>
      <c r="Z710" s="30">
        <v>0</v>
      </c>
      <c r="AA710" s="30">
        <v>0</v>
      </c>
      <c r="AB710" s="30">
        <v>0</v>
      </c>
      <c r="AC710" s="30">
        <v>0</v>
      </c>
      <c r="AD710" s="30">
        <v>0</v>
      </c>
      <c r="AE710" s="30">
        <v>0</v>
      </c>
      <c r="AF710" s="30">
        <v>0</v>
      </c>
      <c r="AG710" s="1">
        <v>0</v>
      </c>
      <c r="AH710" s="1">
        <v>0</v>
      </c>
      <c r="AI710" s="1">
        <v>0</v>
      </c>
      <c r="AJ710" s="1">
        <v>0.48633139225380295</v>
      </c>
      <c r="AK710" s="1">
        <v>1</v>
      </c>
      <c r="AL710" s="1">
        <v>0.51366860774619705</v>
      </c>
      <c r="AM710" s="1">
        <f>Table4[[#This Row],[Diff]]-Table4[[#This Row],[xDiff]]</f>
        <v>-0.51366860774619705</v>
      </c>
    </row>
    <row r="711" spans="1:39" hidden="1" x14ac:dyDescent="0.25">
      <c r="A711" t="s">
        <v>1651</v>
      </c>
      <c r="B711" t="s">
        <v>110</v>
      </c>
      <c r="C711">
        <v>21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30">
        <v>0</v>
      </c>
      <c r="Y711" s="30">
        <v>0</v>
      </c>
      <c r="Z711" s="30">
        <v>0</v>
      </c>
      <c r="AA711" s="30">
        <v>0</v>
      </c>
      <c r="AB711" s="30">
        <v>0</v>
      </c>
      <c r="AC711" s="30">
        <v>0</v>
      </c>
      <c r="AD711" s="30">
        <v>0</v>
      </c>
      <c r="AE711" s="30">
        <v>0</v>
      </c>
      <c r="AF711" s="30">
        <v>0</v>
      </c>
      <c r="AG711" s="1">
        <v>0</v>
      </c>
      <c r="AH711" s="1">
        <v>0</v>
      </c>
      <c r="AI711" s="1">
        <v>0</v>
      </c>
      <c r="AJ711" s="1">
        <v>0.48633139225380295</v>
      </c>
      <c r="AK711" s="1">
        <v>1</v>
      </c>
      <c r="AL711" s="1">
        <v>0.51366860774619705</v>
      </c>
      <c r="AM711" s="1">
        <f>Table4[[#This Row],[Diff]]-Table4[[#This Row],[xDiff]]</f>
        <v>-0.51366860774619705</v>
      </c>
    </row>
    <row r="712" spans="1:39" hidden="1" x14ac:dyDescent="0.25">
      <c r="A712" t="s">
        <v>1650</v>
      </c>
      <c r="B712" t="s">
        <v>38</v>
      </c>
      <c r="C712">
        <v>21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30">
        <v>0</v>
      </c>
      <c r="Y712" s="30">
        <v>0</v>
      </c>
      <c r="Z712" s="30">
        <v>0</v>
      </c>
      <c r="AA712" s="30">
        <v>0</v>
      </c>
      <c r="AB712" s="30">
        <v>0</v>
      </c>
      <c r="AC712" s="30">
        <v>0</v>
      </c>
      <c r="AD712" s="30">
        <v>0</v>
      </c>
      <c r="AE712" s="30">
        <v>0</v>
      </c>
      <c r="AF712" s="30">
        <v>0</v>
      </c>
      <c r="AG712" s="1">
        <v>0</v>
      </c>
      <c r="AH712" s="1">
        <v>0</v>
      </c>
      <c r="AI712" s="1">
        <v>0</v>
      </c>
      <c r="AJ712" s="1">
        <v>0.48633139225380295</v>
      </c>
      <c r="AK712" s="1">
        <v>1</v>
      </c>
      <c r="AL712" s="1">
        <v>0.51366860774619705</v>
      </c>
      <c r="AM712" s="1">
        <f>Table4[[#This Row],[Diff]]-Table4[[#This Row],[xDiff]]</f>
        <v>-0.51366860774619705</v>
      </c>
    </row>
    <row r="713" spans="1:39" hidden="1" x14ac:dyDescent="0.25">
      <c r="A713" t="s">
        <v>225</v>
      </c>
      <c r="B713" t="s">
        <v>64</v>
      </c>
      <c r="C713">
        <v>12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 s="30">
        <v>0</v>
      </c>
      <c r="Y713" s="30">
        <v>0</v>
      </c>
      <c r="Z713" s="30">
        <v>0</v>
      </c>
      <c r="AA713" s="30">
        <v>0</v>
      </c>
      <c r="AB713" s="30">
        <v>0</v>
      </c>
      <c r="AC713" s="30">
        <v>0</v>
      </c>
      <c r="AD713" s="30">
        <v>0</v>
      </c>
      <c r="AE713" s="30">
        <v>0</v>
      </c>
      <c r="AF713" s="30">
        <v>0</v>
      </c>
      <c r="AG713" s="1">
        <v>0</v>
      </c>
      <c r="AH713" s="1">
        <v>0</v>
      </c>
      <c r="AI713" s="1">
        <v>0</v>
      </c>
      <c r="AJ713" s="1">
        <v>0.48633139225380295</v>
      </c>
      <c r="AK713" s="1">
        <v>1</v>
      </c>
      <c r="AL713" s="1">
        <v>0.51366860774619705</v>
      </c>
      <c r="AM713" s="1">
        <f>Table4[[#This Row],[Diff]]-Table4[[#This Row],[xDiff]]</f>
        <v>-0.51366860774619705</v>
      </c>
    </row>
    <row r="714" spans="1:39" hidden="1" x14ac:dyDescent="0.25">
      <c r="A714" t="s">
        <v>721</v>
      </c>
      <c r="B714" t="s">
        <v>83</v>
      </c>
      <c r="C714">
        <v>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30">
        <v>0</v>
      </c>
      <c r="Y714" s="30">
        <v>0</v>
      </c>
      <c r="Z714" s="30">
        <v>0</v>
      </c>
      <c r="AA714" s="30">
        <v>0</v>
      </c>
      <c r="AB714" s="30">
        <v>0</v>
      </c>
      <c r="AC714" s="30">
        <v>0</v>
      </c>
      <c r="AD714" s="30">
        <v>0</v>
      </c>
      <c r="AE714" s="30">
        <v>0</v>
      </c>
      <c r="AF714" s="30">
        <v>0</v>
      </c>
      <c r="AG714" s="1">
        <v>0</v>
      </c>
      <c r="AH714" s="1">
        <v>0</v>
      </c>
      <c r="AI714" s="1">
        <v>0</v>
      </c>
      <c r="AJ714" s="1">
        <v>0.48633139225380295</v>
      </c>
      <c r="AK714" s="1">
        <v>1</v>
      </c>
      <c r="AL714" s="1">
        <v>0.51366860774619705</v>
      </c>
      <c r="AM714" s="1">
        <f>Table4[[#This Row],[Diff]]-Table4[[#This Row],[xDiff]]</f>
        <v>-0.51366860774619705</v>
      </c>
    </row>
    <row r="715" spans="1:39" hidden="1" x14ac:dyDescent="0.25">
      <c r="A715" t="s">
        <v>1009</v>
      </c>
      <c r="B715" t="s">
        <v>163</v>
      </c>
      <c r="C715">
        <v>23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30">
        <v>0</v>
      </c>
      <c r="Y715" s="30">
        <v>0</v>
      </c>
      <c r="Z715" s="30">
        <v>0</v>
      </c>
      <c r="AA715" s="30">
        <v>0</v>
      </c>
      <c r="AB715" s="30">
        <v>0</v>
      </c>
      <c r="AC715" s="30">
        <v>0</v>
      </c>
      <c r="AD715" s="30">
        <v>0</v>
      </c>
      <c r="AE715" s="30">
        <v>0</v>
      </c>
      <c r="AF715" s="30">
        <v>0</v>
      </c>
      <c r="AG715" s="1">
        <v>0</v>
      </c>
      <c r="AH715" s="1">
        <v>0</v>
      </c>
      <c r="AI715" s="1">
        <v>0</v>
      </c>
      <c r="AJ715" s="1">
        <v>0.48633139225380295</v>
      </c>
      <c r="AK715" s="1">
        <v>1</v>
      </c>
      <c r="AL715" s="1">
        <v>0.51366860774619705</v>
      </c>
      <c r="AM715" s="1">
        <f>Table4[[#This Row],[Diff]]-Table4[[#This Row],[xDiff]]</f>
        <v>-0.51366860774619705</v>
      </c>
    </row>
    <row r="716" spans="1:39" hidden="1" x14ac:dyDescent="0.25">
      <c r="A716" t="s">
        <v>1010</v>
      </c>
      <c r="B716" t="s">
        <v>70</v>
      </c>
      <c r="C716">
        <v>17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30">
        <v>0</v>
      </c>
      <c r="Y716" s="30">
        <v>0</v>
      </c>
      <c r="Z716" s="30">
        <v>0</v>
      </c>
      <c r="AA716" s="30">
        <v>0</v>
      </c>
      <c r="AB716" s="30">
        <v>0</v>
      </c>
      <c r="AC716" s="30">
        <v>0</v>
      </c>
      <c r="AD716" s="30">
        <v>0</v>
      </c>
      <c r="AE716" s="30">
        <v>0</v>
      </c>
      <c r="AF716" s="30">
        <v>0</v>
      </c>
      <c r="AG716" s="1">
        <v>0</v>
      </c>
      <c r="AH716" s="1">
        <v>0</v>
      </c>
      <c r="AI716" s="1">
        <v>0</v>
      </c>
      <c r="AJ716" s="1">
        <v>0.48633139225380295</v>
      </c>
      <c r="AK716" s="1">
        <v>1</v>
      </c>
      <c r="AL716" s="1">
        <v>0.51366860774619705</v>
      </c>
      <c r="AM716" s="1">
        <f>Table4[[#This Row],[Diff]]-Table4[[#This Row],[xDiff]]</f>
        <v>-0.51366860774619705</v>
      </c>
    </row>
    <row r="717" spans="1:39" hidden="1" x14ac:dyDescent="0.25">
      <c r="A717" t="s">
        <v>1011</v>
      </c>
      <c r="B717" t="s">
        <v>120</v>
      </c>
      <c r="C717">
        <v>13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 s="30">
        <v>0</v>
      </c>
      <c r="Y717" s="30">
        <v>0</v>
      </c>
      <c r="Z717" s="30">
        <v>0</v>
      </c>
      <c r="AA717" s="30">
        <v>0</v>
      </c>
      <c r="AB717" s="30">
        <v>0</v>
      </c>
      <c r="AC717" s="30">
        <v>0</v>
      </c>
      <c r="AD717" s="30">
        <v>0</v>
      </c>
      <c r="AE717" s="30">
        <v>0</v>
      </c>
      <c r="AF717" s="30">
        <v>0</v>
      </c>
      <c r="AG717" s="1">
        <v>0</v>
      </c>
      <c r="AH717" s="1">
        <v>0</v>
      </c>
      <c r="AI717" s="1">
        <v>0</v>
      </c>
      <c r="AJ717" s="1">
        <v>0.48633139225380295</v>
      </c>
      <c r="AK717" s="1">
        <v>1</v>
      </c>
      <c r="AL717" s="1">
        <v>0.51366860774619705</v>
      </c>
      <c r="AM717" s="1">
        <f>Table4[[#This Row],[Diff]]-Table4[[#This Row],[xDiff]]</f>
        <v>-0.51366860774619705</v>
      </c>
    </row>
    <row r="718" spans="1:39" hidden="1" x14ac:dyDescent="0.25">
      <c r="A718" t="s">
        <v>1012</v>
      </c>
      <c r="B718" t="s">
        <v>105</v>
      </c>
      <c r="C718">
        <v>21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 s="30">
        <v>0</v>
      </c>
      <c r="Y718" s="30">
        <v>0</v>
      </c>
      <c r="Z718" s="30">
        <v>0</v>
      </c>
      <c r="AA718" s="30">
        <v>0</v>
      </c>
      <c r="AB718" s="30">
        <v>0</v>
      </c>
      <c r="AC718" s="30">
        <v>0</v>
      </c>
      <c r="AD718" s="30">
        <v>0</v>
      </c>
      <c r="AE718" s="30">
        <v>0</v>
      </c>
      <c r="AF718" s="30">
        <v>0</v>
      </c>
      <c r="AG718" s="1">
        <v>0</v>
      </c>
      <c r="AH718" s="1">
        <v>0</v>
      </c>
      <c r="AI718" s="1">
        <v>0</v>
      </c>
      <c r="AJ718" s="1">
        <v>0.48633139225380295</v>
      </c>
      <c r="AK718" s="1">
        <v>1</v>
      </c>
      <c r="AL718" s="1">
        <v>0.51366860774619705</v>
      </c>
      <c r="AM718" s="1">
        <f>Table4[[#This Row],[Diff]]-Table4[[#This Row],[xDiff]]</f>
        <v>-0.51366860774619705</v>
      </c>
    </row>
    <row r="719" spans="1:39" hidden="1" x14ac:dyDescent="0.25">
      <c r="A719" t="s">
        <v>623</v>
      </c>
      <c r="B719" t="s">
        <v>165</v>
      </c>
      <c r="C719">
        <v>11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30">
        <v>0</v>
      </c>
      <c r="Y719" s="30">
        <v>0</v>
      </c>
      <c r="Z719" s="30">
        <v>0</v>
      </c>
      <c r="AA719" s="30">
        <v>0</v>
      </c>
      <c r="AB719" s="30">
        <v>0</v>
      </c>
      <c r="AC719" s="30">
        <v>0</v>
      </c>
      <c r="AD719" s="30">
        <v>0</v>
      </c>
      <c r="AE719" s="30">
        <v>0</v>
      </c>
      <c r="AF719" s="30">
        <v>0</v>
      </c>
      <c r="AG719" s="1">
        <v>0</v>
      </c>
      <c r="AH719" s="1">
        <v>0</v>
      </c>
      <c r="AI719" s="1">
        <v>0</v>
      </c>
      <c r="AJ719" s="1">
        <v>0.48633139225380295</v>
      </c>
      <c r="AK719" s="1">
        <v>1</v>
      </c>
      <c r="AL719" s="1">
        <v>0.51366860774619705</v>
      </c>
      <c r="AM719" s="1">
        <f>Table4[[#This Row],[Diff]]-Table4[[#This Row],[xDiff]]</f>
        <v>-0.51366860774619705</v>
      </c>
    </row>
    <row r="720" spans="1:39" hidden="1" x14ac:dyDescent="0.25">
      <c r="A720" t="s">
        <v>1013</v>
      </c>
      <c r="B720" t="s">
        <v>40</v>
      </c>
      <c r="C720">
        <v>6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 s="30">
        <v>0</v>
      </c>
      <c r="Y720" s="30">
        <v>0</v>
      </c>
      <c r="Z720" s="30">
        <v>0</v>
      </c>
      <c r="AA720" s="30">
        <v>0</v>
      </c>
      <c r="AB720" s="30">
        <v>0</v>
      </c>
      <c r="AC720" s="30">
        <v>0</v>
      </c>
      <c r="AD720" s="30">
        <v>0</v>
      </c>
      <c r="AE720" s="30">
        <v>0</v>
      </c>
      <c r="AF720" s="30">
        <v>0</v>
      </c>
      <c r="AG720" s="1">
        <v>0</v>
      </c>
      <c r="AH720" s="1">
        <v>0</v>
      </c>
      <c r="AI720" s="1">
        <v>0</v>
      </c>
      <c r="AJ720" s="1">
        <v>0.48633139225380295</v>
      </c>
      <c r="AK720" s="1">
        <v>1</v>
      </c>
      <c r="AL720" s="1">
        <v>0.51366860774619705</v>
      </c>
      <c r="AM720" s="1">
        <f>Table4[[#This Row],[Diff]]-Table4[[#This Row],[xDiff]]</f>
        <v>-0.51366860774619705</v>
      </c>
    </row>
    <row r="721" spans="1:39" hidden="1" x14ac:dyDescent="0.25">
      <c r="A721" t="s">
        <v>1015</v>
      </c>
      <c r="B721" t="s">
        <v>36</v>
      </c>
      <c r="C721">
        <v>24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 s="30">
        <v>0</v>
      </c>
      <c r="Y721" s="30">
        <v>0</v>
      </c>
      <c r="Z721" s="30">
        <v>0</v>
      </c>
      <c r="AA721" s="30">
        <v>0</v>
      </c>
      <c r="AB721" s="30">
        <v>0</v>
      </c>
      <c r="AC721" s="30">
        <v>0</v>
      </c>
      <c r="AD721" s="30">
        <v>0</v>
      </c>
      <c r="AE721" s="30">
        <v>0</v>
      </c>
      <c r="AF721" s="30">
        <v>0</v>
      </c>
      <c r="AG721" s="1">
        <v>0</v>
      </c>
      <c r="AH721" s="1">
        <v>0</v>
      </c>
      <c r="AI721" s="1">
        <v>0</v>
      </c>
      <c r="AJ721" s="1">
        <v>0.48633139225380295</v>
      </c>
      <c r="AK721" s="1">
        <v>1</v>
      </c>
      <c r="AL721" s="1">
        <v>0.51366860774619705</v>
      </c>
      <c r="AM721" s="1">
        <f>Table4[[#This Row],[Diff]]-Table4[[#This Row],[xDiff]]</f>
        <v>-0.51366860774619705</v>
      </c>
    </row>
    <row r="722" spans="1:39" hidden="1" x14ac:dyDescent="0.25">
      <c r="A722" t="s">
        <v>1016</v>
      </c>
      <c r="B722" t="s">
        <v>38</v>
      </c>
      <c r="C722">
        <v>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 s="30">
        <v>0</v>
      </c>
      <c r="Y722" s="30">
        <v>0</v>
      </c>
      <c r="Z722" s="30">
        <v>0</v>
      </c>
      <c r="AA722" s="30">
        <v>0</v>
      </c>
      <c r="AB722" s="30">
        <v>0</v>
      </c>
      <c r="AC722" s="30">
        <v>0</v>
      </c>
      <c r="AD722" s="30">
        <v>0</v>
      </c>
      <c r="AE722" s="30">
        <v>0</v>
      </c>
      <c r="AF722" s="30">
        <v>0</v>
      </c>
      <c r="AG722" s="1">
        <v>0</v>
      </c>
      <c r="AH722" s="1">
        <v>0</v>
      </c>
      <c r="AI722" s="1">
        <v>0</v>
      </c>
      <c r="AJ722" s="1">
        <v>0.48633139225380295</v>
      </c>
      <c r="AK722" s="1">
        <v>1</v>
      </c>
      <c r="AL722" s="1">
        <v>0.51366860774619705</v>
      </c>
      <c r="AM722" s="1">
        <f>Table4[[#This Row],[Diff]]-Table4[[#This Row],[xDiff]]</f>
        <v>-0.51366860774619705</v>
      </c>
    </row>
    <row r="723" spans="1:39" hidden="1" x14ac:dyDescent="0.25">
      <c r="A723" t="s">
        <v>1018</v>
      </c>
      <c r="B723" t="s">
        <v>38</v>
      </c>
      <c r="C723">
        <v>22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 s="30">
        <v>0</v>
      </c>
      <c r="Y723" s="30">
        <v>0</v>
      </c>
      <c r="Z723" s="30">
        <v>0</v>
      </c>
      <c r="AA723" s="30">
        <v>0</v>
      </c>
      <c r="AB723" s="30">
        <v>0</v>
      </c>
      <c r="AC723" s="30">
        <v>0</v>
      </c>
      <c r="AD723" s="30">
        <v>0</v>
      </c>
      <c r="AE723" s="30">
        <v>0</v>
      </c>
      <c r="AF723" s="30">
        <v>0</v>
      </c>
      <c r="AG723" s="1">
        <v>0</v>
      </c>
      <c r="AH723" s="1">
        <v>0</v>
      </c>
      <c r="AI723" s="1">
        <v>0</v>
      </c>
      <c r="AJ723" s="1">
        <v>0.48633139225380295</v>
      </c>
      <c r="AK723" s="1">
        <v>1</v>
      </c>
      <c r="AL723" s="1">
        <v>0.51366860774619705</v>
      </c>
      <c r="AM723" s="1">
        <f>Table4[[#This Row],[Diff]]-Table4[[#This Row],[xDiff]]</f>
        <v>-0.51366860774619705</v>
      </c>
    </row>
    <row r="724" spans="1:39" hidden="1" x14ac:dyDescent="0.25">
      <c r="A724" t="s">
        <v>1021</v>
      </c>
      <c r="B724" t="s">
        <v>56</v>
      </c>
      <c r="C724">
        <v>13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 s="30">
        <v>0</v>
      </c>
      <c r="Y724" s="30">
        <v>0</v>
      </c>
      <c r="Z724" s="30">
        <v>0</v>
      </c>
      <c r="AA724" s="30">
        <v>0</v>
      </c>
      <c r="AB724" s="30">
        <v>0</v>
      </c>
      <c r="AC724" s="30">
        <v>0</v>
      </c>
      <c r="AD724" s="30">
        <v>0</v>
      </c>
      <c r="AE724" s="30">
        <v>0</v>
      </c>
      <c r="AF724" s="30">
        <v>0</v>
      </c>
      <c r="AG724" s="1">
        <v>0</v>
      </c>
      <c r="AH724" s="1">
        <v>0</v>
      </c>
      <c r="AI724" s="1">
        <v>0</v>
      </c>
      <c r="AJ724" s="1">
        <v>0.48633139225380295</v>
      </c>
      <c r="AK724" s="1">
        <v>1</v>
      </c>
      <c r="AL724" s="1">
        <v>0.51366860774619705</v>
      </c>
      <c r="AM724" s="1">
        <f>Table4[[#This Row],[Diff]]-Table4[[#This Row],[xDiff]]</f>
        <v>-0.51366860774619705</v>
      </c>
    </row>
    <row r="725" spans="1:39" hidden="1" x14ac:dyDescent="0.25">
      <c r="A725" t="s">
        <v>1024</v>
      </c>
      <c r="B725" t="s">
        <v>60</v>
      </c>
      <c r="C725">
        <v>7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30">
        <v>0</v>
      </c>
      <c r="Y725" s="30">
        <v>0</v>
      </c>
      <c r="Z725" s="30">
        <v>0</v>
      </c>
      <c r="AA725" s="30">
        <v>0</v>
      </c>
      <c r="AB725" s="30">
        <v>0</v>
      </c>
      <c r="AC725" s="30">
        <v>0</v>
      </c>
      <c r="AD725" s="30">
        <v>0</v>
      </c>
      <c r="AE725" s="30">
        <v>0</v>
      </c>
      <c r="AF725" s="30">
        <v>0</v>
      </c>
      <c r="AG725" s="1">
        <v>0</v>
      </c>
      <c r="AH725" s="1">
        <v>0</v>
      </c>
      <c r="AI725" s="1">
        <v>0</v>
      </c>
      <c r="AJ725" s="1">
        <v>0.48633139225380295</v>
      </c>
      <c r="AK725" s="1">
        <v>1</v>
      </c>
      <c r="AL725" s="1">
        <v>0.51366860774619705</v>
      </c>
      <c r="AM725" s="1">
        <f>Table4[[#This Row],[Diff]]-Table4[[#This Row],[xDiff]]</f>
        <v>-0.51366860774619705</v>
      </c>
    </row>
    <row r="726" spans="1:39" hidden="1" x14ac:dyDescent="0.25">
      <c r="A726" t="s">
        <v>1025</v>
      </c>
      <c r="B726" t="s">
        <v>38</v>
      </c>
      <c r="C726">
        <v>23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 s="30">
        <v>0</v>
      </c>
      <c r="Y726" s="30">
        <v>0</v>
      </c>
      <c r="Z726" s="30">
        <v>0</v>
      </c>
      <c r="AA726" s="30">
        <v>0</v>
      </c>
      <c r="AB726" s="30">
        <v>0</v>
      </c>
      <c r="AC726" s="30">
        <v>0</v>
      </c>
      <c r="AD726" s="30">
        <v>0</v>
      </c>
      <c r="AE726" s="30">
        <v>0</v>
      </c>
      <c r="AF726" s="30">
        <v>0</v>
      </c>
      <c r="AG726" s="1">
        <v>0</v>
      </c>
      <c r="AH726" s="1">
        <v>0</v>
      </c>
      <c r="AI726" s="1">
        <v>0</v>
      </c>
      <c r="AJ726" s="1">
        <v>0.48633139225380295</v>
      </c>
      <c r="AK726" s="1">
        <v>1</v>
      </c>
      <c r="AL726" s="1">
        <v>0.51366860774619705</v>
      </c>
      <c r="AM726" s="1">
        <f>Table4[[#This Row],[Diff]]-Table4[[#This Row],[xDiff]]</f>
        <v>-0.51366860774619705</v>
      </c>
    </row>
    <row r="727" spans="1:39" hidden="1" x14ac:dyDescent="0.25">
      <c r="A727" t="s">
        <v>1026</v>
      </c>
      <c r="B727" t="s">
        <v>110</v>
      </c>
      <c r="C727">
        <v>28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30">
        <v>0</v>
      </c>
      <c r="Y727" s="30">
        <v>0</v>
      </c>
      <c r="Z727" s="30">
        <v>0</v>
      </c>
      <c r="AA727" s="30">
        <v>0</v>
      </c>
      <c r="AB727" s="30">
        <v>0</v>
      </c>
      <c r="AC727" s="30">
        <v>0</v>
      </c>
      <c r="AD727" s="30">
        <v>0</v>
      </c>
      <c r="AE727" s="30">
        <v>0</v>
      </c>
      <c r="AF727" s="30">
        <v>0</v>
      </c>
      <c r="AG727" s="1">
        <v>0</v>
      </c>
      <c r="AH727" s="1">
        <v>0</v>
      </c>
      <c r="AI727" s="1">
        <v>0</v>
      </c>
      <c r="AJ727" s="1">
        <v>0.48633139225380295</v>
      </c>
      <c r="AK727" s="1">
        <v>1</v>
      </c>
      <c r="AL727" s="1">
        <v>0.51366860774619705</v>
      </c>
      <c r="AM727" s="1">
        <f>Table4[[#This Row],[Diff]]-Table4[[#This Row],[xDiff]]</f>
        <v>-0.51366860774619705</v>
      </c>
    </row>
    <row r="728" spans="1:39" hidden="1" x14ac:dyDescent="0.25">
      <c r="A728" t="s">
        <v>846</v>
      </c>
      <c r="B728" t="s">
        <v>110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 s="30">
        <v>0</v>
      </c>
      <c r="Y728" s="30">
        <v>0</v>
      </c>
      <c r="Z728" s="30">
        <v>0</v>
      </c>
      <c r="AA728" s="30">
        <v>0</v>
      </c>
      <c r="AB728" s="30">
        <v>0</v>
      </c>
      <c r="AC728" s="30">
        <v>0</v>
      </c>
      <c r="AD728" s="30">
        <v>0</v>
      </c>
      <c r="AE728" s="30">
        <v>0</v>
      </c>
      <c r="AF728" s="30">
        <v>0</v>
      </c>
      <c r="AG728" s="1">
        <v>0</v>
      </c>
      <c r="AH728" s="1">
        <v>0</v>
      </c>
      <c r="AI728" s="1">
        <v>0</v>
      </c>
      <c r="AJ728" s="1">
        <v>0.48633139225380295</v>
      </c>
      <c r="AK728" s="1">
        <v>1</v>
      </c>
      <c r="AL728" s="1">
        <v>0.51366860774619705</v>
      </c>
      <c r="AM728" s="1">
        <f>Table4[[#This Row],[Diff]]-Table4[[#This Row],[xDiff]]</f>
        <v>-0.51366860774619705</v>
      </c>
    </row>
    <row r="729" spans="1:39" hidden="1" x14ac:dyDescent="0.25">
      <c r="A729" t="s">
        <v>1027</v>
      </c>
      <c r="B729" t="s">
        <v>48</v>
      </c>
      <c r="C729">
        <v>10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 s="30">
        <v>0</v>
      </c>
      <c r="Y729" s="30">
        <v>0</v>
      </c>
      <c r="Z729" s="30">
        <v>0</v>
      </c>
      <c r="AA729" s="30">
        <v>0</v>
      </c>
      <c r="AB729" s="30">
        <v>0</v>
      </c>
      <c r="AC729" s="30">
        <v>0</v>
      </c>
      <c r="AD729" s="30">
        <v>0</v>
      </c>
      <c r="AE729" s="30">
        <v>0</v>
      </c>
      <c r="AF729" s="30">
        <v>0</v>
      </c>
      <c r="AG729" s="1">
        <v>0</v>
      </c>
      <c r="AH729" s="1">
        <v>0</v>
      </c>
      <c r="AI729" s="1">
        <v>0</v>
      </c>
      <c r="AJ729" s="1">
        <v>0.48633139225380295</v>
      </c>
      <c r="AK729" s="1">
        <v>1</v>
      </c>
      <c r="AL729" s="1">
        <v>0.51366860774619705</v>
      </c>
      <c r="AM729" s="1">
        <f>Table4[[#This Row],[Diff]]-Table4[[#This Row],[xDiff]]</f>
        <v>-0.51366860774619705</v>
      </c>
    </row>
    <row r="730" spans="1:39" hidden="1" x14ac:dyDescent="0.25">
      <c r="A730" t="s">
        <v>1028</v>
      </c>
      <c r="B730" t="s">
        <v>56</v>
      </c>
      <c r="C730">
        <v>21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 s="30">
        <v>0</v>
      </c>
      <c r="Y730" s="30">
        <v>0</v>
      </c>
      <c r="Z730" s="30">
        <v>0</v>
      </c>
      <c r="AA730" s="30">
        <v>0</v>
      </c>
      <c r="AB730" s="30">
        <v>0</v>
      </c>
      <c r="AC730" s="30">
        <v>0</v>
      </c>
      <c r="AD730" s="30">
        <v>0</v>
      </c>
      <c r="AE730" s="30">
        <v>0</v>
      </c>
      <c r="AF730" s="30">
        <v>0</v>
      </c>
      <c r="AG730" s="1">
        <v>0</v>
      </c>
      <c r="AH730" s="1">
        <v>0</v>
      </c>
      <c r="AI730" s="1">
        <v>0</v>
      </c>
      <c r="AJ730" s="1">
        <v>0.48633139225380295</v>
      </c>
      <c r="AK730" s="1">
        <v>1</v>
      </c>
      <c r="AL730" s="1">
        <v>0.51366860774619705</v>
      </c>
      <c r="AM730" s="1">
        <f>Table4[[#This Row],[Diff]]-Table4[[#This Row],[xDiff]]</f>
        <v>-0.51366860774619705</v>
      </c>
    </row>
    <row r="731" spans="1:39" hidden="1" x14ac:dyDescent="0.25">
      <c r="A731" t="s">
        <v>51</v>
      </c>
      <c r="B731" t="s">
        <v>40</v>
      </c>
      <c r="C731">
        <v>17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 s="30">
        <v>0</v>
      </c>
      <c r="Y731" s="30">
        <v>0</v>
      </c>
      <c r="Z731" s="30">
        <v>0</v>
      </c>
      <c r="AA731" s="30">
        <v>0</v>
      </c>
      <c r="AB731" s="30">
        <v>0</v>
      </c>
      <c r="AC731" s="30">
        <v>0</v>
      </c>
      <c r="AD731" s="30">
        <v>0</v>
      </c>
      <c r="AE731" s="30">
        <v>0</v>
      </c>
      <c r="AF731" s="30">
        <v>0</v>
      </c>
      <c r="AG731" s="1">
        <v>0</v>
      </c>
      <c r="AH731" s="1">
        <v>0</v>
      </c>
      <c r="AI731" s="1">
        <v>0</v>
      </c>
      <c r="AJ731" s="1">
        <v>0.48633139225380295</v>
      </c>
      <c r="AK731" s="1">
        <v>1</v>
      </c>
      <c r="AL731" s="1">
        <v>0.51366860774619705</v>
      </c>
      <c r="AM731" s="1">
        <f>Table4[[#This Row],[Diff]]-Table4[[#This Row],[xDiff]]</f>
        <v>-0.51366860774619705</v>
      </c>
    </row>
    <row r="732" spans="1:39" hidden="1" x14ac:dyDescent="0.25">
      <c r="A732" t="s">
        <v>1029</v>
      </c>
      <c r="B732" t="s">
        <v>163</v>
      </c>
      <c r="C732">
        <v>16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 s="30">
        <v>0</v>
      </c>
      <c r="Y732" s="30">
        <v>0</v>
      </c>
      <c r="Z732" s="30">
        <v>0</v>
      </c>
      <c r="AA732" s="30">
        <v>0</v>
      </c>
      <c r="AB732" s="30">
        <v>0</v>
      </c>
      <c r="AC732" s="30">
        <v>0</v>
      </c>
      <c r="AD732" s="30">
        <v>0</v>
      </c>
      <c r="AE732" s="30">
        <v>0</v>
      </c>
      <c r="AF732" s="30">
        <v>0</v>
      </c>
      <c r="AG732" s="1">
        <v>0</v>
      </c>
      <c r="AH732" s="1">
        <v>0</v>
      </c>
      <c r="AI732" s="1">
        <v>0</v>
      </c>
      <c r="AJ732" s="1">
        <v>0.48633139225380295</v>
      </c>
      <c r="AK732" s="1">
        <v>1</v>
      </c>
      <c r="AL732" s="1">
        <v>0.51366860774619705</v>
      </c>
      <c r="AM732" s="1">
        <f>Table4[[#This Row],[Diff]]-Table4[[#This Row],[xDiff]]</f>
        <v>-0.51366860774619705</v>
      </c>
    </row>
    <row r="733" spans="1:39" hidden="1" x14ac:dyDescent="0.25">
      <c r="A733" t="s">
        <v>626</v>
      </c>
      <c r="B733" t="s">
        <v>40</v>
      </c>
      <c r="C733">
        <v>12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s="30">
        <v>0</v>
      </c>
      <c r="Y733" s="30">
        <v>0</v>
      </c>
      <c r="Z733" s="30">
        <v>0</v>
      </c>
      <c r="AA733" s="30">
        <v>0</v>
      </c>
      <c r="AB733" s="30">
        <v>0</v>
      </c>
      <c r="AC733" s="30">
        <v>0</v>
      </c>
      <c r="AD733" s="30">
        <v>0</v>
      </c>
      <c r="AE733" s="30">
        <v>0</v>
      </c>
      <c r="AF733" s="30">
        <v>0</v>
      </c>
      <c r="AG733" s="1">
        <v>0</v>
      </c>
      <c r="AH733" s="1">
        <v>0</v>
      </c>
      <c r="AI733" s="1">
        <v>0</v>
      </c>
      <c r="AJ733" s="1">
        <v>0.48633139225380295</v>
      </c>
      <c r="AK733" s="1">
        <v>1</v>
      </c>
      <c r="AL733" s="1">
        <v>0.51366860774619705</v>
      </c>
      <c r="AM733" s="1">
        <f>Table4[[#This Row],[Diff]]-Table4[[#This Row],[xDiff]]</f>
        <v>-0.51366860774619705</v>
      </c>
    </row>
    <row r="734" spans="1:39" hidden="1" x14ac:dyDescent="0.25">
      <c r="A734" t="s">
        <v>849</v>
      </c>
      <c r="B734" t="s">
        <v>92</v>
      </c>
      <c r="C734">
        <v>5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30">
        <v>0</v>
      </c>
      <c r="Y734" s="30">
        <v>0</v>
      </c>
      <c r="Z734" s="30">
        <v>0</v>
      </c>
      <c r="AA734" s="30">
        <v>0</v>
      </c>
      <c r="AB734" s="30">
        <v>0</v>
      </c>
      <c r="AC734" s="30">
        <v>0</v>
      </c>
      <c r="AD734" s="30">
        <v>0</v>
      </c>
      <c r="AE734" s="30">
        <v>0</v>
      </c>
      <c r="AF734" s="30">
        <v>0</v>
      </c>
      <c r="AG734" s="1">
        <v>0</v>
      </c>
      <c r="AH734" s="1">
        <v>0</v>
      </c>
      <c r="AI734" s="1">
        <v>0</v>
      </c>
      <c r="AJ734" s="1">
        <v>0.48633139225380295</v>
      </c>
      <c r="AK734" s="1">
        <v>1</v>
      </c>
      <c r="AL734" s="1">
        <v>0.51366860774619705</v>
      </c>
      <c r="AM734" s="1">
        <f>Table4[[#This Row],[Diff]]-Table4[[#This Row],[xDiff]]</f>
        <v>-0.51366860774619705</v>
      </c>
    </row>
    <row r="735" spans="1:39" hidden="1" x14ac:dyDescent="0.25">
      <c r="A735" t="s">
        <v>574</v>
      </c>
      <c r="B735" t="s">
        <v>165</v>
      </c>
      <c r="C735">
        <v>9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s="30">
        <v>0</v>
      </c>
      <c r="Y735" s="30">
        <v>0</v>
      </c>
      <c r="Z735" s="30">
        <v>0</v>
      </c>
      <c r="AA735" s="30">
        <v>0</v>
      </c>
      <c r="AB735" s="30">
        <v>0</v>
      </c>
      <c r="AC735" s="30">
        <v>0</v>
      </c>
      <c r="AD735" s="30">
        <v>0</v>
      </c>
      <c r="AE735" s="30">
        <v>0</v>
      </c>
      <c r="AF735" s="30">
        <v>0</v>
      </c>
      <c r="AG735" s="1">
        <v>0</v>
      </c>
      <c r="AH735" s="1">
        <v>0</v>
      </c>
      <c r="AI735" s="1">
        <v>0</v>
      </c>
      <c r="AJ735" s="1">
        <v>0.48633139225380295</v>
      </c>
      <c r="AK735" s="1">
        <v>1</v>
      </c>
      <c r="AL735" s="1">
        <v>0.51366860774619705</v>
      </c>
      <c r="AM735" s="1">
        <f>Table4[[#This Row],[Diff]]-Table4[[#This Row],[xDiff]]</f>
        <v>-0.51366860774619705</v>
      </c>
    </row>
    <row r="736" spans="1:39" hidden="1" x14ac:dyDescent="0.25">
      <c r="A736" t="s">
        <v>1031</v>
      </c>
      <c r="B736" t="s">
        <v>110</v>
      </c>
      <c r="C736">
        <v>18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 s="30">
        <v>0</v>
      </c>
      <c r="Y736" s="30">
        <v>0</v>
      </c>
      <c r="Z736" s="30">
        <v>0</v>
      </c>
      <c r="AA736" s="30">
        <v>0</v>
      </c>
      <c r="AB736" s="30">
        <v>0</v>
      </c>
      <c r="AC736" s="30">
        <v>0</v>
      </c>
      <c r="AD736" s="30">
        <v>0</v>
      </c>
      <c r="AE736" s="30">
        <v>0</v>
      </c>
      <c r="AF736" s="30">
        <v>0</v>
      </c>
      <c r="AG736" s="1">
        <v>0</v>
      </c>
      <c r="AH736" s="1">
        <v>0</v>
      </c>
      <c r="AI736" s="1">
        <v>0</v>
      </c>
      <c r="AJ736" s="1">
        <v>0.48633139225380295</v>
      </c>
      <c r="AK736" s="1">
        <v>1</v>
      </c>
      <c r="AL736" s="1">
        <v>0.51366860774619705</v>
      </c>
      <c r="AM736" s="1">
        <f>Table4[[#This Row],[Diff]]-Table4[[#This Row],[xDiff]]</f>
        <v>-0.51366860774619705</v>
      </c>
    </row>
    <row r="737" spans="1:39" hidden="1" x14ac:dyDescent="0.25">
      <c r="A737" t="s">
        <v>1032</v>
      </c>
      <c r="B737" t="s">
        <v>38</v>
      </c>
      <c r="C737">
        <v>17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 s="30">
        <v>0</v>
      </c>
      <c r="Y737" s="30">
        <v>0</v>
      </c>
      <c r="Z737" s="30">
        <v>0</v>
      </c>
      <c r="AA737" s="30">
        <v>0</v>
      </c>
      <c r="AB737" s="30">
        <v>0</v>
      </c>
      <c r="AC737" s="30">
        <v>0</v>
      </c>
      <c r="AD737" s="30">
        <v>0</v>
      </c>
      <c r="AE737" s="30">
        <v>0</v>
      </c>
      <c r="AF737" s="30">
        <v>0</v>
      </c>
      <c r="AG737" s="1">
        <v>0</v>
      </c>
      <c r="AH737" s="1">
        <v>0</v>
      </c>
      <c r="AI737" s="1">
        <v>0</v>
      </c>
      <c r="AJ737" s="1">
        <v>0.48633139225380295</v>
      </c>
      <c r="AK737" s="1">
        <v>1</v>
      </c>
      <c r="AL737" s="1">
        <v>0.51366860774619705</v>
      </c>
      <c r="AM737" s="1">
        <f>Table4[[#This Row],[Diff]]-Table4[[#This Row],[xDiff]]</f>
        <v>-0.51366860774619705</v>
      </c>
    </row>
    <row r="738" spans="1:39" hidden="1" x14ac:dyDescent="0.25">
      <c r="A738" t="s">
        <v>1033</v>
      </c>
      <c r="B738" t="s">
        <v>83</v>
      </c>
      <c r="C738">
        <v>2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 s="30">
        <v>0</v>
      </c>
      <c r="Y738" s="30">
        <v>0</v>
      </c>
      <c r="Z738" s="30">
        <v>0</v>
      </c>
      <c r="AA738" s="30">
        <v>0</v>
      </c>
      <c r="AB738" s="30">
        <v>0</v>
      </c>
      <c r="AC738" s="30">
        <v>0</v>
      </c>
      <c r="AD738" s="30">
        <v>0</v>
      </c>
      <c r="AE738" s="30">
        <v>0</v>
      </c>
      <c r="AF738" s="30">
        <v>0</v>
      </c>
      <c r="AG738" s="1">
        <v>0</v>
      </c>
      <c r="AH738" s="1">
        <v>0</v>
      </c>
      <c r="AI738" s="1">
        <v>0</v>
      </c>
      <c r="AJ738" s="1">
        <v>0.48633139225380295</v>
      </c>
      <c r="AK738" s="1">
        <v>1</v>
      </c>
      <c r="AL738" s="1">
        <v>0.51366860774619705</v>
      </c>
      <c r="AM738" s="1">
        <f>Table4[[#This Row],[Diff]]-Table4[[#This Row],[xDiff]]</f>
        <v>-0.51366860774619705</v>
      </c>
    </row>
    <row r="739" spans="1:39" hidden="1" x14ac:dyDescent="0.25">
      <c r="A739" t="s">
        <v>1034</v>
      </c>
      <c r="B739" t="s">
        <v>120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 s="30">
        <v>0</v>
      </c>
      <c r="Y739" s="30">
        <v>0</v>
      </c>
      <c r="Z739" s="30">
        <v>0</v>
      </c>
      <c r="AA739" s="30">
        <v>0</v>
      </c>
      <c r="AB739" s="30">
        <v>0</v>
      </c>
      <c r="AC739" s="30">
        <v>0</v>
      </c>
      <c r="AD739" s="30">
        <v>0</v>
      </c>
      <c r="AE739" s="30">
        <v>0</v>
      </c>
      <c r="AF739" s="30">
        <v>0</v>
      </c>
      <c r="AG739" s="1">
        <v>0</v>
      </c>
      <c r="AH739" s="1">
        <v>0</v>
      </c>
      <c r="AI739" s="1">
        <v>0</v>
      </c>
      <c r="AJ739" s="1">
        <v>0.48633139225380295</v>
      </c>
      <c r="AK739" s="1">
        <v>1</v>
      </c>
      <c r="AL739" s="1">
        <v>0.51366860774619705</v>
      </c>
      <c r="AM739" s="1">
        <f>Table4[[#This Row],[Diff]]-Table4[[#This Row],[xDiff]]</f>
        <v>-0.51366860774619705</v>
      </c>
    </row>
    <row r="740" spans="1:39" hidden="1" x14ac:dyDescent="0.25">
      <c r="A740" t="s">
        <v>1779</v>
      </c>
      <c r="B740" t="s">
        <v>50</v>
      </c>
      <c r="C740">
        <v>2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 s="30">
        <v>0</v>
      </c>
      <c r="Y740" s="30">
        <v>0</v>
      </c>
      <c r="Z740" s="30">
        <v>0</v>
      </c>
      <c r="AA740" s="30">
        <v>0</v>
      </c>
      <c r="AB740" s="30">
        <v>0</v>
      </c>
      <c r="AC740" s="30">
        <v>0</v>
      </c>
      <c r="AD740" s="30">
        <v>0</v>
      </c>
      <c r="AE740" s="30">
        <v>0</v>
      </c>
      <c r="AF740" s="30">
        <v>0</v>
      </c>
      <c r="AG740" s="1">
        <v>0</v>
      </c>
      <c r="AH740" s="1">
        <v>0</v>
      </c>
      <c r="AI740" s="1">
        <v>0</v>
      </c>
      <c r="AJ740" s="1">
        <v>0.48633139225380295</v>
      </c>
      <c r="AK740" s="1">
        <v>1</v>
      </c>
      <c r="AL740" s="1">
        <v>0.51366860774619705</v>
      </c>
      <c r="AM740" s="1">
        <f>Table4[[#This Row],[Diff]]-Table4[[#This Row],[xDiff]]</f>
        <v>-0.51366860774619705</v>
      </c>
    </row>
    <row r="741" spans="1:39" hidden="1" x14ac:dyDescent="0.25">
      <c r="A741" t="s">
        <v>1648</v>
      </c>
      <c r="B741" t="s">
        <v>163</v>
      </c>
      <c r="C741">
        <v>3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 s="30">
        <v>0</v>
      </c>
      <c r="Y741" s="30">
        <v>0</v>
      </c>
      <c r="Z741" s="30">
        <v>0</v>
      </c>
      <c r="AA741" s="30">
        <v>0</v>
      </c>
      <c r="AB741" s="30">
        <v>0</v>
      </c>
      <c r="AC741" s="30">
        <v>0</v>
      </c>
      <c r="AD741" s="30">
        <v>0</v>
      </c>
      <c r="AE741" s="30">
        <v>0</v>
      </c>
      <c r="AF741" s="30">
        <v>0</v>
      </c>
      <c r="AG741" s="1">
        <v>0</v>
      </c>
      <c r="AH741" s="1">
        <v>0</v>
      </c>
      <c r="AI741" s="1">
        <v>0</v>
      </c>
      <c r="AJ741" s="1">
        <v>0.48633139225380295</v>
      </c>
      <c r="AK741" s="1">
        <v>1</v>
      </c>
      <c r="AL741" s="1">
        <v>0.51366860774619705</v>
      </c>
      <c r="AM741" s="1">
        <f>Table4[[#This Row],[Diff]]-Table4[[#This Row],[xDiff]]</f>
        <v>-0.51366860774619705</v>
      </c>
    </row>
    <row r="742" spans="1:39" hidden="1" x14ac:dyDescent="0.25">
      <c r="A742" t="s">
        <v>1035</v>
      </c>
      <c r="B742" t="s">
        <v>120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30">
        <v>0</v>
      </c>
      <c r="Y742" s="30">
        <v>0</v>
      </c>
      <c r="Z742" s="30">
        <v>0</v>
      </c>
      <c r="AA742" s="30">
        <v>0</v>
      </c>
      <c r="AB742" s="30">
        <v>0</v>
      </c>
      <c r="AC742" s="30">
        <v>0</v>
      </c>
      <c r="AD742" s="30">
        <v>0</v>
      </c>
      <c r="AE742" s="30">
        <v>0</v>
      </c>
      <c r="AF742" s="30">
        <v>0</v>
      </c>
      <c r="AG742" s="1">
        <v>0</v>
      </c>
      <c r="AH742" s="1">
        <v>0</v>
      </c>
      <c r="AI742" s="1">
        <v>0</v>
      </c>
      <c r="AJ742" s="1">
        <v>0.48633139225380295</v>
      </c>
      <c r="AK742" s="1">
        <v>1</v>
      </c>
      <c r="AL742" s="1">
        <v>0.51366860774619705</v>
      </c>
      <c r="AM742" s="1">
        <f>Table4[[#This Row],[Diff]]-Table4[[#This Row],[xDiff]]</f>
        <v>-0.51366860774619705</v>
      </c>
    </row>
    <row r="743" spans="1:39" hidden="1" x14ac:dyDescent="0.25">
      <c r="A743" t="s">
        <v>827</v>
      </c>
      <c r="B743" t="s">
        <v>105</v>
      </c>
      <c r="C743">
        <v>4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 s="30">
        <v>0</v>
      </c>
      <c r="Y743" s="30">
        <v>0</v>
      </c>
      <c r="Z743" s="30">
        <v>0</v>
      </c>
      <c r="AA743" s="30">
        <v>0</v>
      </c>
      <c r="AB743" s="30">
        <v>0</v>
      </c>
      <c r="AC743" s="30">
        <v>0</v>
      </c>
      <c r="AD743" s="30">
        <v>0</v>
      </c>
      <c r="AE743" s="30">
        <v>0</v>
      </c>
      <c r="AF743" s="30">
        <v>0</v>
      </c>
      <c r="AG743" s="1">
        <v>0</v>
      </c>
      <c r="AH743" s="1">
        <v>0</v>
      </c>
      <c r="AI743" s="1">
        <v>0</v>
      </c>
      <c r="AJ743" s="1">
        <v>0.48633139225380295</v>
      </c>
      <c r="AK743" s="1">
        <v>1</v>
      </c>
      <c r="AL743" s="1">
        <v>0.51366860774619705</v>
      </c>
      <c r="AM743" s="1">
        <f>Table4[[#This Row],[Diff]]-Table4[[#This Row],[xDiff]]</f>
        <v>-0.51366860774619705</v>
      </c>
    </row>
    <row r="744" spans="1:39" hidden="1" x14ac:dyDescent="0.25">
      <c r="A744" t="s">
        <v>1036</v>
      </c>
      <c r="B744" t="s">
        <v>100</v>
      </c>
      <c r="C744">
        <v>20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30">
        <v>0</v>
      </c>
      <c r="Y744" s="30">
        <v>0</v>
      </c>
      <c r="Z744" s="30">
        <v>0</v>
      </c>
      <c r="AA744" s="30">
        <v>0</v>
      </c>
      <c r="AB744" s="30">
        <v>0</v>
      </c>
      <c r="AC744" s="30">
        <v>0</v>
      </c>
      <c r="AD744" s="30">
        <v>0</v>
      </c>
      <c r="AE744" s="30">
        <v>0</v>
      </c>
      <c r="AF744" s="30">
        <v>0</v>
      </c>
      <c r="AG744" s="1">
        <v>0</v>
      </c>
      <c r="AH744" s="1">
        <v>0</v>
      </c>
      <c r="AI744" s="1">
        <v>0</v>
      </c>
      <c r="AJ744" s="1">
        <v>0.48633139225380295</v>
      </c>
      <c r="AK744" s="1">
        <v>1</v>
      </c>
      <c r="AL744" s="1">
        <v>0.51366860774619705</v>
      </c>
      <c r="AM744" s="1">
        <f>Table4[[#This Row],[Diff]]-Table4[[#This Row],[xDiff]]</f>
        <v>-0.51366860774619705</v>
      </c>
    </row>
    <row r="745" spans="1:39" hidden="1" x14ac:dyDescent="0.25">
      <c r="A745" t="s">
        <v>1037</v>
      </c>
      <c r="B745" t="s">
        <v>38</v>
      </c>
      <c r="C745">
        <v>21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 s="30">
        <v>0</v>
      </c>
      <c r="Y745" s="30">
        <v>0</v>
      </c>
      <c r="Z745" s="30">
        <v>0</v>
      </c>
      <c r="AA745" s="30">
        <v>0</v>
      </c>
      <c r="AB745" s="30">
        <v>0</v>
      </c>
      <c r="AC745" s="30">
        <v>0</v>
      </c>
      <c r="AD745" s="30">
        <v>0</v>
      </c>
      <c r="AE745" s="30">
        <v>0</v>
      </c>
      <c r="AF745" s="30">
        <v>0</v>
      </c>
      <c r="AG745" s="1">
        <v>0</v>
      </c>
      <c r="AH745" s="1">
        <v>0</v>
      </c>
      <c r="AI745" s="1">
        <v>0</v>
      </c>
      <c r="AJ745" s="1">
        <v>0.48633139225380295</v>
      </c>
      <c r="AK745" s="1">
        <v>1</v>
      </c>
      <c r="AL745" s="1">
        <v>0.51366860774619705</v>
      </c>
      <c r="AM745" s="1">
        <f>Table4[[#This Row],[Diff]]-Table4[[#This Row],[xDiff]]</f>
        <v>-0.51366860774619705</v>
      </c>
    </row>
    <row r="746" spans="1:39" hidden="1" x14ac:dyDescent="0.25">
      <c r="A746" t="s">
        <v>1038</v>
      </c>
      <c r="B746" t="s">
        <v>60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 s="30">
        <v>0</v>
      </c>
      <c r="Y746" s="30">
        <v>0</v>
      </c>
      <c r="Z746" s="30">
        <v>0</v>
      </c>
      <c r="AA746" s="30">
        <v>0</v>
      </c>
      <c r="AB746" s="30">
        <v>0</v>
      </c>
      <c r="AC746" s="30">
        <v>0</v>
      </c>
      <c r="AD746" s="30">
        <v>0</v>
      </c>
      <c r="AE746" s="30">
        <v>0</v>
      </c>
      <c r="AF746" s="30">
        <v>0</v>
      </c>
      <c r="AG746" s="1">
        <v>0</v>
      </c>
      <c r="AH746" s="1">
        <v>0</v>
      </c>
      <c r="AI746" s="1">
        <v>0</v>
      </c>
      <c r="AJ746" s="1">
        <v>0.48633139225380295</v>
      </c>
      <c r="AK746" s="1">
        <v>1</v>
      </c>
      <c r="AL746" s="1">
        <v>0.51366860774619705</v>
      </c>
      <c r="AM746" s="1">
        <f>Table4[[#This Row],[Diff]]-Table4[[#This Row],[xDiff]]</f>
        <v>-0.51366860774619705</v>
      </c>
    </row>
    <row r="747" spans="1:39" hidden="1" x14ac:dyDescent="0.25">
      <c r="A747" t="s">
        <v>1039</v>
      </c>
      <c r="B747" t="s">
        <v>92</v>
      </c>
      <c r="C747">
        <v>3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30">
        <v>0</v>
      </c>
      <c r="Y747" s="30">
        <v>0</v>
      </c>
      <c r="Z747" s="30">
        <v>0</v>
      </c>
      <c r="AA747" s="30">
        <v>0</v>
      </c>
      <c r="AB747" s="30">
        <v>0</v>
      </c>
      <c r="AC747" s="30">
        <v>0</v>
      </c>
      <c r="AD747" s="30">
        <v>0</v>
      </c>
      <c r="AE747" s="30">
        <v>0</v>
      </c>
      <c r="AF747" s="30">
        <v>0</v>
      </c>
      <c r="AG747" s="1">
        <v>0</v>
      </c>
      <c r="AH747" s="1">
        <v>0</v>
      </c>
      <c r="AI747" s="1">
        <v>0</v>
      </c>
      <c r="AJ747" s="1">
        <v>0.48633139225380295</v>
      </c>
      <c r="AK747" s="1">
        <v>1</v>
      </c>
      <c r="AL747" s="1">
        <v>0.51366860774619705</v>
      </c>
      <c r="AM747" s="1">
        <f>Table4[[#This Row],[Diff]]-Table4[[#This Row],[xDiff]]</f>
        <v>-0.51366860774619705</v>
      </c>
    </row>
    <row r="748" spans="1:39" hidden="1" x14ac:dyDescent="0.25">
      <c r="A748" t="s">
        <v>1040</v>
      </c>
      <c r="B748" t="s">
        <v>58</v>
      </c>
      <c r="C748">
        <v>24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 s="30">
        <v>0</v>
      </c>
      <c r="Y748" s="30">
        <v>0</v>
      </c>
      <c r="Z748" s="30">
        <v>0</v>
      </c>
      <c r="AA748" s="30">
        <v>0</v>
      </c>
      <c r="AB748" s="30">
        <v>0</v>
      </c>
      <c r="AC748" s="30">
        <v>0</v>
      </c>
      <c r="AD748" s="30">
        <v>0</v>
      </c>
      <c r="AE748" s="30">
        <v>0</v>
      </c>
      <c r="AF748" s="30">
        <v>0</v>
      </c>
      <c r="AG748" s="1">
        <v>0</v>
      </c>
      <c r="AH748" s="1">
        <v>0</v>
      </c>
      <c r="AI748" s="1">
        <v>0</v>
      </c>
      <c r="AJ748" s="1">
        <v>0.48633139225380295</v>
      </c>
      <c r="AK748" s="1">
        <v>1</v>
      </c>
      <c r="AL748" s="1">
        <v>0.51366860774619705</v>
      </c>
      <c r="AM748" s="1">
        <f>Table4[[#This Row],[Diff]]-Table4[[#This Row],[xDiff]]</f>
        <v>-0.51366860774619705</v>
      </c>
    </row>
    <row r="749" spans="1:39" hidden="1" x14ac:dyDescent="0.25">
      <c r="A749" t="s">
        <v>841</v>
      </c>
      <c r="B749" t="s">
        <v>38</v>
      </c>
      <c r="C749">
        <v>12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 s="30">
        <v>0</v>
      </c>
      <c r="Y749" s="30">
        <v>0</v>
      </c>
      <c r="Z749" s="30">
        <v>0</v>
      </c>
      <c r="AA749" s="30">
        <v>0</v>
      </c>
      <c r="AB749" s="30">
        <v>0</v>
      </c>
      <c r="AC749" s="30">
        <v>0</v>
      </c>
      <c r="AD749" s="30">
        <v>0</v>
      </c>
      <c r="AE749" s="30">
        <v>0</v>
      </c>
      <c r="AF749" s="30">
        <v>0</v>
      </c>
      <c r="AG749" s="1">
        <v>0</v>
      </c>
      <c r="AH749" s="1">
        <v>0</v>
      </c>
      <c r="AI749" s="1">
        <v>0</v>
      </c>
      <c r="AJ749" s="1">
        <v>0.48633139225380295</v>
      </c>
      <c r="AK749" s="1">
        <v>1</v>
      </c>
      <c r="AL749" s="1">
        <v>0.51366860774619705</v>
      </c>
      <c r="AM749" s="1">
        <f>Table4[[#This Row],[Diff]]-Table4[[#This Row],[xDiff]]</f>
        <v>-0.51366860774619705</v>
      </c>
    </row>
    <row r="750" spans="1:39" hidden="1" x14ac:dyDescent="0.25">
      <c r="A750" t="s">
        <v>1647</v>
      </c>
      <c r="B750" t="s">
        <v>64</v>
      </c>
      <c r="C750">
        <v>12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30">
        <v>0</v>
      </c>
      <c r="Y750" s="30">
        <v>0</v>
      </c>
      <c r="Z750" s="30">
        <v>0</v>
      </c>
      <c r="AA750" s="30">
        <v>0</v>
      </c>
      <c r="AB750" s="30">
        <v>0</v>
      </c>
      <c r="AC750" s="30">
        <v>0</v>
      </c>
      <c r="AD750" s="30">
        <v>0</v>
      </c>
      <c r="AE750" s="30">
        <v>0</v>
      </c>
      <c r="AF750" s="30">
        <v>0</v>
      </c>
      <c r="AG750" s="1">
        <v>0</v>
      </c>
      <c r="AH750" s="1">
        <v>0</v>
      </c>
      <c r="AI750" s="1">
        <v>0</v>
      </c>
      <c r="AJ750" s="1">
        <v>0.48633139225380295</v>
      </c>
      <c r="AK750" s="1">
        <v>1</v>
      </c>
      <c r="AL750" s="1">
        <v>0.51366860774619705</v>
      </c>
      <c r="AM750" s="1">
        <f>Table4[[#This Row],[Diff]]-Table4[[#This Row],[xDiff]]</f>
        <v>-0.51366860774619705</v>
      </c>
    </row>
    <row r="751" spans="1:39" hidden="1" x14ac:dyDescent="0.25">
      <c r="A751" t="s">
        <v>1042</v>
      </c>
      <c r="B751" t="s">
        <v>38</v>
      </c>
      <c r="C751">
        <v>17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 s="30">
        <v>0</v>
      </c>
      <c r="Y751" s="30">
        <v>0</v>
      </c>
      <c r="Z751" s="30">
        <v>0</v>
      </c>
      <c r="AA751" s="30">
        <v>0</v>
      </c>
      <c r="AB751" s="30">
        <v>0</v>
      </c>
      <c r="AC751" s="30">
        <v>0</v>
      </c>
      <c r="AD751" s="30">
        <v>0</v>
      </c>
      <c r="AE751" s="30">
        <v>0</v>
      </c>
      <c r="AF751" s="30">
        <v>0</v>
      </c>
      <c r="AG751" s="1">
        <v>0</v>
      </c>
      <c r="AH751" s="1">
        <v>0</v>
      </c>
      <c r="AI751" s="1">
        <v>0</v>
      </c>
      <c r="AJ751" s="1">
        <v>0.48633139225380295</v>
      </c>
      <c r="AK751" s="1">
        <v>1</v>
      </c>
      <c r="AL751" s="1">
        <v>0.51366860774619705</v>
      </c>
      <c r="AM751" s="1">
        <f>Table4[[#This Row],[Diff]]-Table4[[#This Row],[xDiff]]</f>
        <v>-0.51366860774619705</v>
      </c>
    </row>
    <row r="752" spans="1:39" hidden="1" x14ac:dyDescent="0.25">
      <c r="A752" t="s">
        <v>854</v>
      </c>
      <c r="B752" t="s">
        <v>163</v>
      </c>
      <c r="C752">
        <v>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30">
        <v>0</v>
      </c>
      <c r="Y752" s="30">
        <v>0</v>
      </c>
      <c r="Z752" s="30">
        <v>0</v>
      </c>
      <c r="AA752" s="30">
        <v>0</v>
      </c>
      <c r="AB752" s="30">
        <v>0</v>
      </c>
      <c r="AC752" s="30">
        <v>0</v>
      </c>
      <c r="AD752" s="30">
        <v>0</v>
      </c>
      <c r="AE752" s="30">
        <v>0</v>
      </c>
      <c r="AF752" s="30">
        <v>0</v>
      </c>
      <c r="AG752" s="1">
        <v>0</v>
      </c>
      <c r="AH752" s="1">
        <v>0</v>
      </c>
      <c r="AI752" s="1">
        <v>0</v>
      </c>
      <c r="AJ752" s="1">
        <v>0.48633139225380295</v>
      </c>
      <c r="AK752" s="1">
        <v>1</v>
      </c>
      <c r="AL752" s="1">
        <v>0.51366860774619705</v>
      </c>
      <c r="AM752" s="1">
        <f>Table4[[#This Row],[Diff]]-Table4[[#This Row],[xDiff]]</f>
        <v>-0.51366860774619705</v>
      </c>
    </row>
    <row r="753" spans="1:39" hidden="1" x14ac:dyDescent="0.25">
      <c r="A753" t="s">
        <v>1043</v>
      </c>
      <c r="B753" t="s">
        <v>46</v>
      </c>
      <c r="C753">
        <v>17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 s="30">
        <v>0</v>
      </c>
      <c r="Y753" s="30">
        <v>0</v>
      </c>
      <c r="Z753" s="30">
        <v>0</v>
      </c>
      <c r="AA753" s="30">
        <v>0</v>
      </c>
      <c r="AB753" s="30">
        <v>0</v>
      </c>
      <c r="AC753" s="30">
        <v>0</v>
      </c>
      <c r="AD753" s="30">
        <v>0</v>
      </c>
      <c r="AE753" s="30">
        <v>0</v>
      </c>
      <c r="AF753" s="30">
        <v>0</v>
      </c>
      <c r="AG753" s="1">
        <v>0</v>
      </c>
      <c r="AH753" s="1">
        <v>0</v>
      </c>
      <c r="AI753" s="1">
        <v>0</v>
      </c>
      <c r="AJ753" s="1">
        <v>0.48633139225380295</v>
      </c>
      <c r="AK753" s="1">
        <v>1</v>
      </c>
      <c r="AL753" s="1">
        <v>0.51366860774619705</v>
      </c>
      <c r="AM753" s="1">
        <f>Table4[[#This Row],[Diff]]-Table4[[#This Row],[xDiff]]</f>
        <v>-0.51366860774619705</v>
      </c>
    </row>
    <row r="754" spans="1:39" hidden="1" x14ac:dyDescent="0.25">
      <c r="A754" t="s">
        <v>1646</v>
      </c>
      <c r="B754" t="s">
        <v>70</v>
      </c>
      <c r="C754">
        <v>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 s="30">
        <v>0</v>
      </c>
      <c r="Y754" s="30">
        <v>0</v>
      </c>
      <c r="Z754" s="30">
        <v>0</v>
      </c>
      <c r="AA754" s="30">
        <v>0</v>
      </c>
      <c r="AB754" s="30">
        <v>0</v>
      </c>
      <c r="AC754" s="30">
        <v>0</v>
      </c>
      <c r="AD754" s="30">
        <v>0</v>
      </c>
      <c r="AE754" s="30">
        <v>0</v>
      </c>
      <c r="AF754" s="30">
        <v>0</v>
      </c>
      <c r="AG754" s="1">
        <v>0</v>
      </c>
      <c r="AH754" s="1">
        <v>0</v>
      </c>
      <c r="AI754" s="1">
        <v>0</v>
      </c>
      <c r="AJ754" s="1">
        <v>0.48633139225380295</v>
      </c>
      <c r="AK754" s="1">
        <v>1</v>
      </c>
      <c r="AL754" s="1">
        <v>0.51366860774619705</v>
      </c>
      <c r="AM754" s="1">
        <f>Table4[[#This Row],[Diff]]-Table4[[#This Row],[xDiff]]</f>
        <v>-0.51366860774619705</v>
      </c>
    </row>
    <row r="755" spans="1:39" hidden="1" x14ac:dyDescent="0.25">
      <c r="A755" t="s">
        <v>1044</v>
      </c>
      <c r="B755" t="s">
        <v>38</v>
      </c>
      <c r="C755">
        <v>22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30">
        <v>0</v>
      </c>
      <c r="Y755" s="30">
        <v>0</v>
      </c>
      <c r="Z755" s="30">
        <v>0</v>
      </c>
      <c r="AA755" s="30">
        <v>0</v>
      </c>
      <c r="AB755" s="30">
        <v>0</v>
      </c>
      <c r="AC755" s="30">
        <v>0</v>
      </c>
      <c r="AD755" s="30">
        <v>0</v>
      </c>
      <c r="AE755" s="30">
        <v>0</v>
      </c>
      <c r="AF755" s="30">
        <v>0</v>
      </c>
      <c r="AG755" s="1">
        <v>0</v>
      </c>
      <c r="AH755" s="1">
        <v>0</v>
      </c>
      <c r="AI755" s="1">
        <v>0</v>
      </c>
      <c r="AJ755" s="1">
        <v>0.48633139225380295</v>
      </c>
      <c r="AK755" s="1">
        <v>1</v>
      </c>
      <c r="AL755" s="1">
        <v>0.51366860774619705</v>
      </c>
      <c r="AM755" s="1">
        <f>Table4[[#This Row],[Diff]]-Table4[[#This Row],[xDiff]]</f>
        <v>-0.51366860774619705</v>
      </c>
    </row>
    <row r="756" spans="1:39" hidden="1" x14ac:dyDescent="0.25">
      <c r="A756" t="s">
        <v>1045</v>
      </c>
      <c r="B756" t="s">
        <v>42</v>
      </c>
      <c r="C756">
        <v>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 s="30">
        <v>0</v>
      </c>
      <c r="Y756" s="30">
        <v>0</v>
      </c>
      <c r="Z756" s="30">
        <v>0</v>
      </c>
      <c r="AA756" s="30">
        <v>0</v>
      </c>
      <c r="AB756" s="30">
        <v>0</v>
      </c>
      <c r="AC756" s="30">
        <v>0</v>
      </c>
      <c r="AD756" s="30">
        <v>0</v>
      </c>
      <c r="AE756" s="30">
        <v>0</v>
      </c>
      <c r="AF756" s="30">
        <v>0</v>
      </c>
      <c r="AG756" s="1">
        <v>0</v>
      </c>
      <c r="AH756" s="1">
        <v>0</v>
      </c>
      <c r="AI756" s="1">
        <v>0</v>
      </c>
      <c r="AJ756" s="1">
        <v>0.48633139225380295</v>
      </c>
      <c r="AK756" s="1">
        <v>1</v>
      </c>
      <c r="AL756" s="1">
        <v>0.51366860774619705</v>
      </c>
      <c r="AM756" s="1">
        <f>Table4[[#This Row],[Diff]]-Table4[[#This Row],[xDiff]]</f>
        <v>-0.51366860774619705</v>
      </c>
    </row>
    <row r="757" spans="1:39" hidden="1" x14ac:dyDescent="0.25">
      <c r="A757" t="s">
        <v>1049</v>
      </c>
      <c r="B757" t="s">
        <v>135</v>
      </c>
      <c r="C757">
        <v>7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 s="30">
        <v>0</v>
      </c>
      <c r="Y757" s="30">
        <v>0</v>
      </c>
      <c r="Z757" s="30">
        <v>0</v>
      </c>
      <c r="AA757" s="30">
        <v>0</v>
      </c>
      <c r="AB757" s="30">
        <v>0</v>
      </c>
      <c r="AC757" s="30">
        <v>0</v>
      </c>
      <c r="AD757" s="30">
        <v>0</v>
      </c>
      <c r="AE757" s="30">
        <v>0</v>
      </c>
      <c r="AF757" s="30">
        <v>0</v>
      </c>
      <c r="AG757" s="1">
        <v>0</v>
      </c>
      <c r="AH757" s="1">
        <v>0</v>
      </c>
      <c r="AI757" s="1">
        <v>0</v>
      </c>
      <c r="AJ757" s="1">
        <v>0.48633139225380295</v>
      </c>
      <c r="AK757" s="1">
        <v>1</v>
      </c>
      <c r="AL757" s="1">
        <v>0.51366860774619705</v>
      </c>
      <c r="AM757" s="1">
        <f>Table4[[#This Row],[Diff]]-Table4[[#This Row],[xDiff]]</f>
        <v>-0.51366860774619705</v>
      </c>
    </row>
    <row r="758" spans="1:39" hidden="1" x14ac:dyDescent="0.25">
      <c r="A758" t="s">
        <v>1645</v>
      </c>
      <c r="B758" t="s">
        <v>54</v>
      </c>
      <c r="C758">
        <v>4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 s="30">
        <v>0</v>
      </c>
      <c r="Y758" s="30">
        <v>0</v>
      </c>
      <c r="Z758" s="30">
        <v>0</v>
      </c>
      <c r="AA758" s="30">
        <v>0</v>
      </c>
      <c r="AB758" s="30">
        <v>0</v>
      </c>
      <c r="AC758" s="30">
        <v>0</v>
      </c>
      <c r="AD758" s="30">
        <v>0</v>
      </c>
      <c r="AE758" s="30">
        <v>0</v>
      </c>
      <c r="AF758" s="30">
        <v>0</v>
      </c>
      <c r="AG758" s="1">
        <v>0</v>
      </c>
      <c r="AH758" s="1">
        <v>0</v>
      </c>
      <c r="AI758" s="1">
        <v>0</v>
      </c>
      <c r="AJ758" s="1">
        <v>0.48633139225380295</v>
      </c>
      <c r="AK758" s="1">
        <v>1</v>
      </c>
      <c r="AL758" s="1">
        <v>0.51366860774619705</v>
      </c>
      <c r="AM758" s="1">
        <f>Table4[[#This Row],[Diff]]-Table4[[#This Row],[xDiff]]</f>
        <v>-0.51366860774619705</v>
      </c>
    </row>
    <row r="759" spans="1:39" hidden="1" x14ac:dyDescent="0.25">
      <c r="A759" t="s">
        <v>1050</v>
      </c>
      <c r="B759" t="s">
        <v>110</v>
      </c>
      <c r="C759">
        <v>19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 s="30">
        <v>0</v>
      </c>
      <c r="Y759" s="30">
        <v>0</v>
      </c>
      <c r="Z759" s="30">
        <v>0</v>
      </c>
      <c r="AA759" s="30">
        <v>0</v>
      </c>
      <c r="AB759" s="30">
        <v>0</v>
      </c>
      <c r="AC759" s="30">
        <v>0</v>
      </c>
      <c r="AD759" s="30">
        <v>0</v>
      </c>
      <c r="AE759" s="30">
        <v>0</v>
      </c>
      <c r="AF759" s="30">
        <v>0</v>
      </c>
      <c r="AG759" s="1">
        <v>0</v>
      </c>
      <c r="AH759" s="1">
        <v>0</v>
      </c>
      <c r="AI759" s="1">
        <v>0</v>
      </c>
      <c r="AJ759" s="1">
        <v>0.48633139225380295</v>
      </c>
      <c r="AK759" s="1">
        <v>1</v>
      </c>
      <c r="AL759" s="1">
        <v>0.51366860774619705</v>
      </c>
      <c r="AM759" s="1">
        <f>Table4[[#This Row],[Diff]]-Table4[[#This Row],[xDiff]]</f>
        <v>-0.51366860774619705</v>
      </c>
    </row>
    <row r="760" spans="1:39" hidden="1" x14ac:dyDescent="0.25">
      <c r="A760" t="s">
        <v>650</v>
      </c>
      <c r="B760" t="s">
        <v>105</v>
      </c>
      <c r="C760">
        <v>18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30">
        <v>0</v>
      </c>
      <c r="Y760" s="30">
        <v>0</v>
      </c>
      <c r="Z760" s="30">
        <v>0</v>
      </c>
      <c r="AA760" s="30">
        <v>0</v>
      </c>
      <c r="AB760" s="30">
        <v>0</v>
      </c>
      <c r="AC760" s="30">
        <v>0</v>
      </c>
      <c r="AD760" s="30">
        <v>0</v>
      </c>
      <c r="AE760" s="30">
        <v>0</v>
      </c>
      <c r="AF760" s="30">
        <v>0</v>
      </c>
      <c r="AG760" s="1">
        <v>0</v>
      </c>
      <c r="AH760" s="1">
        <v>0</v>
      </c>
      <c r="AI760" s="1">
        <v>0</v>
      </c>
      <c r="AJ760" s="1">
        <v>0.48633139225380295</v>
      </c>
      <c r="AK760" s="1">
        <v>1</v>
      </c>
      <c r="AL760" s="1">
        <v>0.51366860774619705</v>
      </c>
      <c r="AM760" s="1">
        <f>Table4[[#This Row],[Diff]]-Table4[[#This Row],[xDiff]]</f>
        <v>-0.51366860774619705</v>
      </c>
    </row>
    <row r="761" spans="1:39" hidden="1" x14ac:dyDescent="0.25">
      <c r="A761" t="s">
        <v>855</v>
      </c>
      <c r="B761" t="s">
        <v>34</v>
      </c>
      <c r="C761">
        <v>7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 s="30">
        <v>0</v>
      </c>
      <c r="Y761" s="30">
        <v>0</v>
      </c>
      <c r="Z761" s="30">
        <v>0</v>
      </c>
      <c r="AA761" s="30">
        <v>0</v>
      </c>
      <c r="AB761" s="30">
        <v>0</v>
      </c>
      <c r="AC761" s="30">
        <v>0</v>
      </c>
      <c r="AD761" s="30">
        <v>0</v>
      </c>
      <c r="AE761" s="30">
        <v>0</v>
      </c>
      <c r="AF761" s="30">
        <v>0</v>
      </c>
      <c r="AG761" s="1">
        <v>0</v>
      </c>
      <c r="AH761" s="1">
        <v>0</v>
      </c>
      <c r="AI761" s="1">
        <v>0</v>
      </c>
      <c r="AJ761" s="1">
        <v>0.48633139225380295</v>
      </c>
      <c r="AK761" s="1">
        <v>1</v>
      </c>
      <c r="AL761" s="1">
        <v>0.51366860774619705</v>
      </c>
      <c r="AM761" s="1">
        <f>Table4[[#This Row],[Diff]]-Table4[[#This Row],[xDiff]]</f>
        <v>-0.51366860774619705</v>
      </c>
    </row>
    <row r="762" spans="1:39" hidden="1" x14ac:dyDescent="0.25">
      <c r="A762" t="s">
        <v>1051</v>
      </c>
      <c r="B762" t="s">
        <v>68</v>
      </c>
      <c r="C762">
        <v>18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 s="30">
        <v>0</v>
      </c>
      <c r="Y762" s="30">
        <v>0</v>
      </c>
      <c r="Z762" s="30">
        <v>0</v>
      </c>
      <c r="AA762" s="30">
        <v>0</v>
      </c>
      <c r="AB762" s="30">
        <v>0</v>
      </c>
      <c r="AC762" s="30">
        <v>0</v>
      </c>
      <c r="AD762" s="30">
        <v>0</v>
      </c>
      <c r="AE762" s="30">
        <v>0</v>
      </c>
      <c r="AF762" s="30">
        <v>0</v>
      </c>
      <c r="AG762" s="1">
        <v>0</v>
      </c>
      <c r="AH762" s="1">
        <v>0</v>
      </c>
      <c r="AI762" s="1">
        <v>0</v>
      </c>
      <c r="AJ762" s="1">
        <v>0.48633139225380295</v>
      </c>
      <c r="AK762" s="1">
        <v>1</v>
      </c>
      <c r="AL762" s="1">
        <v>0.51366860774619705</v>
      </c>
      <c r="AM762" s="1">
        <f>Table4[[#This Row],[Diff]]-Table4[[#This Row],[xDiff]]</f>
        <v>-0.51366860774619705</v>
      </c>
    </row>
    <row r="763" spans="1:39" hidden="1" x14ac:dyDescent="0.25">
      <c r="A763" t="s">
        <v>1052</v>
      </c>
      <c r="B763" t="s">
        <v>165</v>
      </c>
      <c r="C763">
        <v>24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30">
        <v>0</v>
      </c>
      <c r="Y763" s="30">
        <v>0</v>
      </c>
      <c r="Z763" s="30">
        <v>0</v>
      </c>
      <c r="AA763" s="30">
        <v>0</v>
      </c>
      <c r="AB763" s="30">
        <v>0</v>
      </c>
      <c r="AC763" s="30">
        <v>0</v>
      </c>
      <c r="AD763" s="30">
        <v>0</v>
      </c>
      <c r="AE763" s="30">
        <v>0</v>
      </c>
      <c r="AF763" s="30">
        <v>0</v>
      </c>
      <c r="AG763" s="1">
        <v>0</v>
      </c>
      <c r="AH763" s="1">
        <v>0</v>
      </c>
      <c r="AI763" s="1">
        <v>0</v>
      </c>
      <c r="AJ763" s="1">
        <v>0.48633139225380295</v>
      </c>
      <c r="AK763" s="1">
        <v>1</v>
      </c>
      <c r="AL763" s="1">
        <v>0.51366860774619705</v>
      </c>
      <c r="AM763" s="1">
        <f>Table4[[#This Row],[Diff]]-Table4[[#This Row],[xDiff]]</f>
        <v>-0.51366860774619705</v>
      </c>
    </row>
    <row r="764" spans="1:39" hidden="1" x14ac:dyDescent="0.25">
      <c r="A764" t="s">
        <v>1053</v>
      </c>
      <c r="B764" t="s">
        <v>120</v>
      </c>
      <c r="C764">
        <v>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30">
        <v>0</v>
      </c>
      <c r="Y764" s="30">
        <v>0</v>
      </c>
      <c r="Z764" s="30">
        <v>0</v>
      </c>
      <c r="AA764" s="30">
        <v>0</v>
      </c>
      <c r="AB764" s="30">
        <v>0</v>
      </c>
      <c r="AC764" s="30">
        <v>0</v>
      </c>
      <c r="AD764" s="30">
        <v>0</v>
      </c>
      <c r="AE764" s="30">
        <v>0</v>
      </c>
      <c r="AF764" s="30">
        <v>0</v>
      </c>
      <c r="AG764" s="1">
        <v>0</v>
      </c>
      <c r="AH764" s="1">
        <v>0</v>
      </c>
      <c r="AI764" s="1">
        <v>0</v>
      </c>
      <c r="AJ764" s="1">
        <v>0.48633139225380295</v>
      </c>
      <c r="AK764" s="1">
        <v>1</v>
      </c>
      <c r="AL764" s="1">
        <v>0.51366860774619705</v>
      </c>
      <c r="AM764" s="1">
        <f>Table4[[#This Row],[Diff]]-Table4[[#This Row],[xDiff]]</f>
        <v>-0.51366860774619705</v>
      </c>
    </row>
    <row r="765" spans="1:39" hidden="1" x14ac:dyDescent="0.25">
      <c r="A765" t="s">
        <v>1054</v>
      </c>
      <c r="B765" t="s">
        <v>38</v>
      </c>
      <c r="C765">
        <v>11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30">
        <v>0</v>
      </c>
      <c r="Y765" s="30">
        <v>0</v>
      </c>
      <c r="Z765" s="30">
        <v>0</v>
      </c>
      <c r="AA765" s="30">
        <v>0</v>
      </c>
      <c r="AB765" s="30">
        <v>0</v>
      </c>
      <c r="AC765" s="30">
        <v>0</v>
      </c>
      <c r="AD765" s="30">
        <v>0</v>
      </c>
      <c r="AE765" s="30">
        <v>0</v>
      </c>
      <c r="AF765" s="30">
        <v>0</v>
      </c>
      <c r="AG765" s="1">
        <v>0</v>
      </c>
      <c r="AH765" s="1">
        <v>0</v>
      </c>
      <c r="AI765" s="1">
        <v>0</v>
      </c>
      <c r="AJ765" s="1">
        <v>0.48633139225380295</v>
      </c>
      <c r="AK765" s="1">
        <v>1</v>
      </c>
      <c r="AL765" s="1">
        <v>0.51366860774619705</v>
      </c>
      <c r="AM765" s="1">
        <f>Table4[[#This Row],[Diff]]-Table4[[#This Row],[xDiff]]</f>
        <v>-0.51366860774619705</v>
      </c>
    </row>
    <row r="766" spans="1:39" hidden="1" x14ac:dyDescent="0.25">
      <c r="A766" t="s">
        <v>1055</v>
      </c>
      <c r="B766" t="s">
        <v>110</v>
      </c>
      <c r="C766">
        <v>19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 s="30">
        <v>0</v>
      </c>
      <c r="Y766" s="30">
        <v>0</v>
      </c>
      <c r="Z766" s="30">
        <v>0</v>
      </c>
      <c r="AA766" s="30">
        <v>0</v>
      </c>
      <c r="AB766" s="30">
        <v>0</v>
      </c>
      <c r="AC766" s="30">
        <v>0</v>
      </c>
      <c r="AD766" s="30">
        <v>0</v>
      </c>
      <c r="AE766" s="30">
        <v>0</v>
      </c>
      <c r="AF766" s="30">
        <v>0</v>
      </c>
      <c r="AG766" s="1">
        <v>0</v>
      </c>
      <c r="AH766" s="1">
        <v>0</v>
      </c>
      <c r="AI766" s="1">
        <v>0</v>
      </c>
      <c r="AJ766" s="1">
        <v>0.48633139225380295</v>
      </c>
      <c r="AK766" s="1">
        <v>1</v>
      </c>
      <c r="AL766" s="1">
        <v>0.51366860774619705</v>
      </c>
      <c r="AM766" s="1">
        <f>Table4[[#This Row],[Diff]]-Table4[[#This Row],[xDiff]]</f>
        <v>-0.51366860774619705</v>
      </c>
    </row>
    <row r="767" spans="1:39" hidden="1" x14ac:dyDescent="0.25">
      <c r="A767" t="s">
        <v>1056</v>
      </c>
      <c r="B767" t="s">
        <v>105</v>
      </c>
      <c r="C767">
        <v>13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 s="30">
        <v>0</v>
      </c>
      <c r="Y767" s="30">
        <v>0</v>
      </c>
      <c r="Z767" s="30">
        <v>0</v>
      </c>
      <c r="AA767" s="30">
        <v>0</v>
      </c>
      <c r="AB767" s="30">
        <v>0</v>
      </c>
      <c r="AC767" s="30">
        <v>0</v>
      </c>
      <c r="AD767" s="30">
        <v>0</v>
      </c>
      <c r="AE767" s="30">
        <v>0</v>
      </c>
      <c r="AF767" s="30">
        <v>0</v>
      </c>
      <c r="AG767" s="1">
        <v>0</v>
      </c>
      <c r="AH767" s="1">
        <v>0</v>
      </c>
      <c r="AI767" s="1">
        <v>0</v>
      </c>
      <c r="AJ767" s="1">
        <v>0.48633139225380295</v>
      </c>
      <c r="AK767" s="1">
        <v>1</v>
      </c>
      <c r="AL767" s="1">
        <v>0.51366860774619705</v>
      </c>
      <c r="AM767" s="1">
        <f>Table4[[#This Row],[Diff]]-Table4[[#This Row],[xDiff]]</f>
        <v>-0.51366860774619705</v>
      </c>
    </row>
    <row r="768" spans="1:39" hidden="1" x14ac:dyDescent="0.25">
      <c r="A768" t="s">
        <v>1059</v>
      </c>
      <c r="B768" t="s">
        <v>46</v>
      </c>
      <c r="C768">
        <v>3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 s="30">
        <v>0</v>
      </c>
      <c r="Y768" s="30">
        <v>0</v>
      </c>
      <c r="Z768" s="30">
        <v>0</v>
      </c>
      <c r="AA768" s="30">
        <v>0</v>
      </c>
      <c r="AB768" s="30">
        <v>0</v>
      </c>
      <c r="AC768" s="30">
        <v>0</v>
      </c>
      <c r="AD768" s="30">
        <v>0</v>
      </c>
      <c r="AE768" s="30">
        <v>0</v>
      </c>
      <c r="AF768" s="30">
        <v>0</v>
      </c>
      <c r="AG768" s="1">
        <v>0</v>
      </c>
      <c r="AH768" s="1">
        <v>0</v>
      </c>
      <c r="AI768" s="1">
        <v>0</v>
      </c>
      <c r="AJ768" s="1">
        <v>0.48633139225380295</v>
      </c>
      <c r="AK768" s="1">
        <v>1</v>
      </c>
      <c r="AL768" s="1">
        <v>0.51366860774619705</v>
      </c>
      <c r="AM768" s="1">
        <f>Table4[[#This Row],[Diff]]-Table4[[#This Row],[xDiff]]</f>
        <v>-0.51366860774619705</v>
      </c>
    </row>
    <row r="769" spans="1:39" hidden="1" x14ac:dyDescent="0.25">
      <c r="A769" t="s">
        <v>1061</v>
      </c>
      <c r="B769" t="s">
        <v>68</v>
      </c>
      <c r="C769">
        <v>16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 s="30">
        <v>0</v>
      </c>
      <c r="Y769" s="30">
        <v>0</v>
      </c>
      <c r="Z769" s="30">
        <v>0</v>
      </c>
      <c r="AA769" s="30">
        <v>0</v>
      </c>
      <c r="AB769" s="30">
        <v>0</v>
      </c>
      <c r="AC769" s="30">
        <v>0</v>
      </c>
      <c r="AD769" s="30">
        <v>0</v>
      </c>
      <c r="AE769" s="30">
        <v>0</v>
      </c>
      <c r="AF769" s="30">
        <v>0</v>
      </c>
      <c r="AG769" s="1">
        <v>0</v>
      </c>
      <c r="AH769" s="1">
        <v>0</v>
      </c>
      <c r="AI769" s="1">
        <v>0</v>
      </c>
      <c r="AJ769" s="1">
        <v>0.48633139225380295</v>
      </c>
      <c r="AK769" s="1">
        <v>1</v>
      </c>
      <c r="AL769" s="1">
        <v>0.51366860774619705</v>
      </c>
      <c r="AM769" s="1">
        <f>Table4[[#This Row],[Diff]]-Table4[[#This Row],[xDiff]]</f>
        <v>-0.51366860774619705</v>
      </c>
    </row>
    <row r="770" spans="1:39" hidden="1" x14ac:dyDescent="0.25">
      <c r="A770" t="s">
        <v>748</v>
      </c>
      <c r="B770" t="s">
        <v>105</v>
      </c>
      <c r="C770">
        <v>12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 s="30">
        <v>0</v>
      </c>
      <c r="Y770" s="30">
        <v>0</v>
      </c>
      <c r="Z770" s="30">
        <v>0</v>
      </c>
      <c r="AA770" s="30">
        <v>0</v>
      </c>
      <c r="AB770" s="30">
        <v>0</v>
      </c>
      <c r="AC770" s="30">
        <v>0</v>
      </c>
      <c r="AD770" s="30">
        <v>0</v>
      </c>
      <c r="AE770" s="30">
        <v>0</v>
      </c>
      <c r="AF770" s="30">
        <v>0</v>
      </c>
      <c r="AG770" s="1">
        <v>0</v>
      </c>
      <c r="AH770" s="1">
        <v>0</v>
      </c>
      <c r="AI770" s="1">
        <v>0</v>
      </c>
      <c r="AJ770" s="1">
        <v>0.48633139225380295</v>
      </c>
      <c r="AK770" s="1">
        <v>1</v>
      </c>
      <c r="AL770" s="1">
        <v>0.51366860774619705</v>
      </c>
      <c r="AM770" s="1">
        <f>Table4[[#This Row],[Diff]]-Table4[[#This Row],[xDiff]]</f>
        <v>-0.51366860774619705</v>
      </c>
    </row>
    <row r="771" spans="1:39" hidden="1" x14ac:dyDescent="0.25">
      <c r="A771" t="s">
        <v>1064</v>
      </c>
      <c r="B771" t="s">
        <v>163</v>
      </c>
      <c r="C771">
        <v>14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 s="30">
        <v>0</v>
      </c>
      <c r="Y771" s="30">
        <v>0</v>
      </c>
      <c r="Z771" s="30">
        <v>0</v>
      </c>
      <c r="AA771" s="30">
        <v>0</v>
      </c>
      <c r="AB771" s="30">
        <v>0</v>
      </c>
      <c r="AC771" s="30">
        <v>0</v>
      </c>
      <c r="AD771" s="30">
        <v>0</v>
      </c>
      <c r="AE771" s="30">
        <v>0</v>
      </c>
      <c r="AF771" s="30">
        <v>0</v>
      </c>
      <c r="AG771" s="1">
        <v>0</v>
      </c>
      <c r="AH771" s="1">
        <v>0</v>
      </c>
      <c r="AI771" s="1">
        <v>0</v>
      </c>
      <c r="AJ771" s="1">
        <v>0.48633139225380295</v>
      </c>
      <c r="AK771" s="1">
        <v>1</v>
      </c>
      <c r="AL771" s="1">
        <v>0.51366860774619705</v>
      </c>
      <c r="AM771" s="1">
        <f>Table4[[#This Row],[Diff]]-Table4[[#This Row],[xDiff]]</f>
        <v>-0.51366860774619705</v>
      </c>
    </row>
    <row r="772" spans="1:39" hidden="1" x14ac:dyDescent="0.25">
      <c r="A772" t="s">
        <v>1778</v>
      </c>
      <c r="B772" t="s">
        <v>70</v>
      </c>
      <c r="C772">
        <v>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 s="30">
        <v>0</v>
      </c>
      <c r="Y772" s="30">
        <v>0</v>
      </c>
      <c r="Z772" s="30">
        <v>0</v>
      </c>
      <c r="AA772" s="30">
        <v>0</v>
      </c>
      <c r="AB772" s="30">
        <v>0</v>
      </c>
      <c r="AC772" s="30">
        <v>0</v>
      </c>
      <c r="AD772" s="30">
        <v>0</v>
      </c>
      <c r="AE772" s="30">
        <v>0</v>
      </c>
      <c r="AF772" s="30">
        <v>0</v>
      </c>
      <c r="AG772" s="1">
        <v>0</v>
      </c>
      <c r="AH772" s="1">
        <v>0</v>
      </c>
      <c r="AI772" s="1">
        <v>0</v>
      </c>
      <c r="AJ772" s="1">
        <v>0.48633139225380295</v>
      </c>
      <c r="AK772" s="1">
        <v>1</v>
      </c>
      <c r="AL772" s="1">
        <v>0.51366860774619705</v>
      </c>
      <c r="AM772" s="1">
        <f>Table4[[#This Row],[Diff]]-Table4[[#This Row],[xDiff]]</f>
        <v>-0.51366860774619705</v>
      </c>
    </row>
    <row r="773" spans="1:39" hidden="1" x14ac:dyDescent="0.25">
      <c r="A773" t="s">
        <v>1067</v>
      </c>
      <c r="B773" t="s">
        <v>105</v>
      </c>
      <c r="C773">
        <v>18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 s="30">
        <v>0</v>
      </c>
      <c r="Y773" s="30">
        <v>0</v>
      </c>
      <c r="Z773" s="30">
        <v>0</v>
      </c>
      <c r="AA773" s="30">
        <v>0</v>
      </c>
      <c r="AB773" s="30">
        <v>0</v>
      </c>
      <c r="AC773" s="30">
        <v>0</v>
      </c>
      <c r="AD773" s="30">
        <v>0</v>
      </c>
      <c r="AE773" s="30">
        <v>0</v>
      </c>
      <c r="AF773" s="30">
        <v>0</v>
      </c>
      <c r="AG773" s="1">
        <v>0</v>
      </c>
      <c r="AH773" s="1">
        <v>0</v>
      </c>
      <c r="AI773" s="1">
        <v>0</v>
      </c>
      <c r="AJ773" s="1">
        <v>0.48633139225380295</v>
      </c>
      <c r="AK773" s="1">
        <v>1</v>
      </c>
      <c r="AL773" s="1">
        <v>0.51366860774619705</v>
      </c>
      <c r="AM773" s="1">
        <f>Table4[[#This Row],[Diff]]-Table4[[#This Row],[xDiff]]</f>
        <v>-0.51366860774619705</v>
      </c>
    </row>
    <row r="774" spans="1:39" hidden="1" x14ac:dyDescent="0.25">
      <c r="A774" t="s">
        <v>1644</v>
      </c>
      <c r="B774" t="s">
        <v>36</v>
      </c>
      <c r="C774">
        <v>10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30">
        <v>0</v>
      </c>
      <c r="Y774" s="30">
        <v>0</v>
      </c>
      <c r="Z774" s="30">
        <v>0</v>
      </c>
      <c r="AA774" s="30">
        <v>0</v>
      </c>
      <c r="AB774" s="30">
        <v>0</v>
      </c>
      <c r="AC774" s="30">
        <v>0</v>
      </c>
      <c r="AD774" s="30">
        <v>0</v>
      </c>
      <c r="AE774" s="30">
        <v>0</v>
      </c>
      <c r="AF774" s="30">
        <v>0</v>
      </c>
      <c r="AG774" s="1">
        <v>0</v>
      </c>
      <c r="AH774" s="1">
        <v>0</v>
      </c>
      <c r="AI774" s="1">
        <v>0</v>
      </c>
      <c r="AJ774" s="1">
        <v>0.48633139225380295</v>
      </c>
      <c r="AK774" s="1">
        <v>1</v>
      </c>
      <c r="AL774" s="1">
        <v>0.51366860774619705</v>
      </c>
      <c r="AM774" s="1">
        <f>Table4[[#This Row],[Diff]]-Table4[[#This Row],[xDiff]]</f>
        <v>-0.51366860774619705</v>
      </c>
    </row>
    <row r="775" spans="1:39" hidden="1" x14ac:dyDescent="0.25">
      <c r="A775" t="s">
        <v>1069</v>
      </c>
      <c r="B775" t="s">
        <v>130</v>
      </c>
      <c r="C775">
        <v>23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 s="30">
        <v>0</v>
      </c>
      <c r="Y775" s="30">
        <v>0</v>
      </c>
      <c r="Z775" s="30">
        <v>0</v>
      </c>
      <c r="AA775" s="30">
        <v>0</v>
      </c>
      <c r="AB775" s="30">
        <v>0</v>
      </c>
      <c r="AC775" s="30">
        <v>0</v>
      </c>
      <c r="AD775" s="30">
        <v>0</v>
      </c>
      <c r="AE775" s="30">
        <v>0</v>
      </c>
      <c r="AF775" s="30">
        <v>0</v>
      </c>
      <c r="AG775" s="1">
        <v>0</v>
      </c>
      <c r="AH775" s="1">
        <v>0</v>
      </c>
      <c r="AI775" s="1">
        <v>0</v>
      </c>
      <c r="AJ775" s="1">
        <v>0.48633139225380295</v>
      </c>
      <c r="AK775" s="1">
        <v>1</v>
      </c>
      <c r="AL775" s="1">
        <v>0.51366860774619705</v>
      </c>
      <c r="AM775" s="1">
        <f>Table4[[#This Row],[Diff]]-Table4[[#This Row],[xDiff]]</f>
        <v>-0.51366860774619705</v>
      </c>
    </row>
    <row r="776" spans="1:39" hidden="1" x14ac:dyDescent="0.25">
      <c r="A776" t="s">
        <v>1070</v>
      </c>
      <c r="B776" t="s">
        <v>73</v>
      </c>
      <c r="C776">
        <v>11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30">
        <v>0</v>
      </c>
      <c r="Y776" s="30">
        <v>0</v>
      </c>
      <c r="Z776" s="30">
        <v>0</v>
      </c>
      <c r="AA776" s="30">
        <v>0</v>
      </c>
      <c r="AB776" s="30">
        <v>0</v>
      </c>
      <c r="AC776" s="30">
        <v>0</v>
      </c>
      <c r="AD776" s="30">
        <v>0</v>
      </c>
      <c r="AE776" s="30">
        <v>0</v>
      </c>
      <c r="AF776" s="30">
        <v>0</v>
      </c>
      <c r="AG776" s="1">
        <v>0</v>
      </c>
      <c r="AH776" s="1">
        <v>0</v>
      </c>
      <c r="AI776" s="1">
        <v>0</v>
      </c>
      <c r="AJ776" s="1">
        <v>0.48633139225380295</v>
      </c>
      <c r="AK776" s="1">
        <v>1</v>
      </c>
      <c r="AL776" s="1">
        <v>0.51366860774619705</v>
      </c>
      <c r="AM776" s="1">
        <f>Table4[[#This Row],[Diff]]-Table4[[#This Row],[xDiff]]</f>
        <v>-0.51366860774619705</v>
      </c>
    </row>
    <row r="777" spans="1:39" hidden="1" x14ac:dyDescent="0.25">
      <c r="A777" t="s">
        <v>1643</v>
      </c>
      <c r="B777" t="s">
        <v>105</v>
      </c>
      <c r="C777">
        <v>9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30">
        <v>0</v>
      </c>
      <c r="Y777" s="30">
        <v>0</v>
      </c>
      <c r="Z777" s="30">
        <v>0</v>
      </c>
      <c r="AA777" s="30">
        <v>0</v>
      </c>
      <c r="AB777" s="30">
        <v>0</v>
      </c>
      <c r="AC777" s="30">
        <v>0</v>
      </c>
      <c r="AD777" s="30">
        <v>0</v>
      </c>
      <c r="AE777" s="30">
        <v>0</v>
      </c>
      <c r="AF777" s="30">
        <v>0</v>
      </c>
      <c r="AG777" s="1">
        <v>0</v>
      </c>
      <c r="AH777" s="1">
        <v>0</v>
      </c>
      <c r="AI777" s="1">
        <v>0</v>
      </c>
      <c r="AJ777" s="1">
        <v>0.48633139225380295</v>
      </c>
      <c r="AK777" s="1">
        <v>1</v>
      </c>
      <c r="AL777" s="1">
        <v>0.51366860774619705</v>
      </c>
      <c r="AM777" s="1">
        <f>Table4[[#This Row],[Diff]]-Table4[[#This Row],[xDiff]]</f>
        <v>-0.51366860774619705</v>
      </c>
    </row>
    <row r="778" spans="1:39" hidden="1" x14ac:dyDescent="0.25">
      <c r="A778" t="s">
        <v>1071</v>
      </c>
      <c r="B778" t="s">
        <v>68</v>
      </c>
      <c r="C778">
        <v>18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 s="30">
        <v>0</v>
      </c>
      <c r="Y778" s="30">
        <v>0</v>
      </c>
      <c r="Z778" s="30">
        <v>0</v>
      </c>
      <c r="AA778" s="30">
        <v>0</v>
      </c>
      <c r="AB778" s="30">
        <v>0</v>
      </c>
      <c r="AC778" s="30">
        <v>0</v>
      </c>
      <c r="AD778" s="30">
        <v>0</v>
      </c>
      <c r="AE778" s="30">
        <v>0</v>
      </c>
      <c r="AF778" s="30">
        <v>0</v>
      </c>
      <c r="AG778" s="1">
        <v>0</v>
      </c>
      <c r="AH778" s="1">
        <v>0</v>
      </c>
      <c r="AI778" s="1">
        <v>0</v>
      </c>
      <c r="AJ778" s="1">
        <v>0.48633139225380295</v>
      </c>
      <c r="AK778" s="1">
        <v>1</v>
      </c>
      <c r="AL778" s="1">
        <v>0.51366860774619705</v>
      </c>
      <c r="AM778" s="1">
        <f>Table4[[#This Row],[Diff]]-Table4[[#This Row],[xDiff]]</f>
        <v>-0.51366860774619705</v>
      </c>
    </row>
    <row r="779" spans="1:39" hidden="1" x14ac:dyDescent="0.25">
      <c r="A779" t="s">
        <v>1072</v>
      </c>
      <c r="B779" t="s">
        <v>46</v>
      </c>
      <c r="C779">
        <v>7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30">
        <v>0</v>
      </c>
      <c r="Y779" s="30">
        <v>0</v>
      </c>
      <c r="Z779" s="30">
        <v>0</v>
      </c>
      <c r="AA779" s="30">
        <v>0</v>
      </c>
      <c r="AB779" s="30">
        <v>0</v>
      </c>
      <c r="AC779" s="30">
        <v>0</v>
      </c>
      <c r="AD779" s="30">
        <v>0</v>
      </c>
      <c r="AE779" s="30">
        <v>0</v>
      </c>
      <c r="AF779" s="30">
        <v>0</v>
      </c>
      <c r="AG779" s="1">
        <v>0</v>
      </c>
      <c r="AH779" s="1">
        <v>0</v>
      </c>
      <c r="AI779" s="1">
        <v>0</v>
      </c>
      <c r="AJ779" s="1">
        <v>0.48633139225380295</v>
      </c>
      <c r="AK779" s="1">
        <v>1</v>
      </c>
      <c r="AL779" s="1">
        <v>0.51366860774619705</v>
      </c>
      <c r="AM779" s="1">
        <f>Table4[[#This Row],[Diff]]-Table4[[#This Row],[xDiff]]</f>
        <v>-0.51366860774619705</v>
      </c>
    </row>
    <row r="780" spans="1:39" hidden="1" x14ac:dyDescent="0.25">
      <c r="A780" t="s">
        <v>39</v>
      </c>
      <c r="B780" t="s">
        <v>40</v>
      </c>
      <c r="C780">
        <v>16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 s="30">
        <v>0</v>
      </c>
      <c r="Y780" s="30">
        <v>0</v>
      </c>
      <c r="Z780" s="30">
        <v>0</v>
      </c>
      <c r="AA780" s="30">
        <v>0</v>
      </c>
      <c r="AB780" s="30">
        <v>0</v>
      </c>
      <c r="AC780" s="30">
        <v>0</v>
      </c>
      <c r="AD780" s="30">
        <v>0</v>
      </c>
      <c r="AE780" s="30">
        <v>0</v>
      </c>
      <c r="AF780" s="30">
        <v>0</v>
      </c>
      <c r="AG780" s="1">
        <v>0</v>
      </c>
      <c r="AH780" s="1">
        <v>0</v>
      </c>
      <c r="AI780" s="1">
        <v>0</v>
      </c>
      <c r="AJ780" s="1">
        <v>0.48633139225380295</v>
      </c>
      <c r="AK780" s="1">
        <v>1</v>
      </c>
      <c r="AL780" s="1">
        <v>0.51366860774619705</v>
      </c>
      <c r="AM780" s="1">
        <f>Table4[[#This Row],[Diff]]-Table4[[#This Row],[xDiff]]</f>
        <v>-0.51366860774619705</v>
      </c>
    </row>
    <row r="781" spans="1:39" hidden="1" x14ac:dyDescent="0.25">
      <c r="A781" t="s">
        <v>1074</v>
      </c>
      <c r="B781" t="s">
        <v>56</v>
      </c>
      <c r="C781">
        <v>27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30">
        <v>0</v>
      </c>
      <c r="Y781" s="30">
        <v>0</v>
      </c>
      <c r="Z781" s="30">
        <v>0</v>
      </c>
      <c r="AA781" s="30">
        <v>0</v>
      </c>
      <c r="AB781" s="30">
        <v>0</v>
      </c>
      <c r="AC781" s="30">
        <v>0</v>
      </c>
      <c r="AD781" s="30">
        <v>0</v>
      </c>
      <c r="AE781" s="30">
        <v>0</v>
      </c>
      <c r="AF781" s="30">
        <v>0</v>
      </c>
      <c r="AG781" s="1">
        <v>0</v>
      </c>
      <c r="AH781" s="1">
        <v>0</v>
      </c>
      <c r="AI781" s="1">
        <v>0</v>
      </c>
      <c r="AJ781" s="1">
        <v>0.48633139225380295</v>
      </c>
      <c r="AK781" s="1">
        <v>1</v>
      </c>
      <c r="AL781" s="1">
        <v>0.51366860774619705</v>
      </c>
      <c r="AM781" s="1">
        <f>Table4[[#This Row],[Diff]]-Table4[[#This Row],[xDiff]]</f>
        <v>-0.51366860774619705</v>
      </c>
    </row>
    <row r="782" spans="1:39" hidden="1" x14ac:dyDescent="0.25">
      <c r="A782" t="s">
        <v>1075</v>
      </c>
      <c r="B782" t="s">
        <v>44</v>
      </c>
      <c r="C782">
        <v>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 s="30">
        <v>0</v>
      </c>
      <c r="Y782" s="30">
        <v>0</v>
      </c>
      <c r="Z782" s="30">
        <v>0</v>
      </c>
      <c r="AA782" s="30">
        <v>0</v>
      </c>
      <c r="AB782" s="30">
        <v>0</v>
      </c>
      <c r="AC782" s="30">
        <v>0</v>
      </c>
      <c r="AD782" s="30">
        <v>0</v>
      </c>
      <c r="AE782" s="30">
        <v>0</v>
      </c>
      <c r="AF782" s="30">
        <v>0</v>
      </c>
      <c r="AG782" s="1">
        <v>0</v>
      </c>
      <c r="AH782" s="1">
        <v>0</v>
      </c>
      <c r="AI782" s="1">
        <v>0</v>
      </c>
      <c r="AJ782" s="1">
        <v>0.48633139225380295</v>
      </c>
      <c r="AK782" s="1">
        <v>1</v>
      </c>
      <c r="AL782" s="1">
        <v>0.51366860774619705</v>
      </c>
      <c r="AM782" s="1">
        <f>Table4[[#This Row],[Diff]]-Table4[[#This Row],[xDiff]]</f>
        <v>-0.51366860774619705</v>
      </c>
    </row>
    <row r="783" spans="1:39" hidden="1" x14ac:dyDescent="0.25">
      <c r="A783" t="s">
        <v>1077</v>
      </c>
      <c r="B783" t="s">
        <v>165</v>
      </c>
      <c r="C783">
        <v>17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 s="30">
        <v>0</v>
      </c>
      <c r="Y783" s="30">
        <v>0</v>
      </c>
      <c r="Z783" s="30">
        <v>0</v>
      </c>
      <c r="AA783" s="30">
        <v>0</v>
      </c>
      <c r="AB783" s="30">
        <v>0</v>
      </c>
      <c r="AC783" s="30">
        <v>0</v>
      </c>
      <c r="AD783" s="30">
        <v>0</v>
      </c>
      <c r="AE783" s="30">
        <v>0</v>
      </c>
      <c r="AF783" s="30">
        <v>0</v>
      </c>
      <c r="AG783" s="1">
        <v>0</v>
      </c>
      <c r="AH783" s="1">
        <v>0</v>
      </c>
      <c r="AI783" s="1">
        <v>0</v>
      </c>
      <c r="AJ783" s="1">
        <v>0.48633139225380295</v>
      </c>
      <c r="AK783" s="1">
        <v>1</v>
      </c>
      <c r="AL783" s="1">
        <v>0.51366860774619705</v>
      </c>
      <c r="AM783" s="1">
        <f>Table4[[#This Row],[Diff]]-Table4[[#This Row],[xDiff]]</f>
        <v>-0.51366860774619705</v>
      </c>
    </row>
    <row r="784" spans="1:39" hidden="1" x14ac:dyDescent="0.25">
      <c r="A784" t="s">
        <v>1081</v>
      </c>
      <c r="B784" t="s">
        <v>83</v>
      </c>
      <c r="C784">
        <v>23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30">
        <v>0</v>
      </c>
      <c r="Y784" s="30">
        <v>0</v>
      </c>
      <c r="Z784" s="30">
        <v>0</v>
      </c>
      <c r="AA784" s="30">
        <v>0</v>
      </c>
      <c r="AB784" s="30">
        <v>0</v>
      </c>
      <c r="AC784" s="30">
        <v>0</v>
      </c>
      <c r="AD784" s="30">
        <v>0</v>
      </c>
      <c r="AE784" s="30">
        <v>0</v>
      </c>
      <c r="AF784" s="30">
        <v>0</v>
      </c>
      <c r="AG784" s="1">
        <v>0</v>
      </c>
      <c r="AH784" s="1">
        <v>0</v>
      </c>
      <c r="AI784" s="1">
        <v>0</v>
      </c>
      <c r="AJ784" s="1">
        <v>0.48633139225380295</v>
      </c>
      <c r="AK784" s="1">
        <v>1</v>
      </c>
      <c r="AL784" s="1">
        <v>0.51366860774619705</v>
      </c>
      <c r="AM784" s="1">
        <f>Table4[[#This Row],[Diff]]-Table4[[#This Row],[xDiff]]</f>
        <v>-0.51366860774619705</v>
      </c>
    </row>
    <row r="785" spans="1:39" hidden="1" x14ac:dyDescent="0.25">
      <c r="A785" t="s">
        <v>718</v>
      </c>
      <c r="B785" t="s">
        <v>60</v>
      </c>
      <c r="C785">
        <v>11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 s="30">
        <v>0</v>
      </c>
      <c r="Y785" s="30">
        <v>0</v>
      </c>
      <c r="Z785" s="30">
        <v>0</v>
      </c>
      <c r="AA785" s="30">
        <v>0</v>
      </c>
      <c r="AB785" s="30">
        <v>0</v>
      </c>
      <c r="AC785" s="30">
        <v>0</v>
      </c>
      <c r="AD785" s="30">
        <v>0</v>
      </c>
      <c r="AE785" s="30">
        <v>0</v>
      </c>
      <c r="AF785" s="30">
        <v>0</v>
      </c>
      <c r="AG785" s="1">
        <v>0</v>
      </c>
      <c r="AH785" s="1">
        <v>0</v>
      </c>
      <c r="AI785" s="1">
        <v>0</v>
      </c>
      <c r="AJ785" s="1">
        <v>0.48633139225380295</v>
      </c>
      <c r="AK785" s="1">
        <v>1</v>
      </c>
      <c r="AL785" s="1">
        <v>0.51366860774619705</v>
      </c>
      <c r="AM785" s="1">
        <f>Table4[[#This Row],[Diff]]-Table4[[#This Row],[xDiff]]</f>
        <v>-0.51366860774619705</v>
      </c>
    </row>
    <row r="786" spans="1:39" hidden="1" x14ac:dyDescent="0.25">
      <c r="A786" t="s">
        <v>806</v>
      </c>
      <c r="B786" t="s">
        <v>54</v>
      </c>
      <c r="C786">
        <v>12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30">
        <v>0</v>
      </c>
      <c r="Y786" s="30">
        <v>0</v>
      </c>
      <c r="Z786" s="30">
        <v>0</v>
      </c>
      <c r="AA786" s="30">
        <v>0</v>
      </c>
      <c r="AB786" s="30">
        <v>0</v>
      </c>
      <c r="AC786" s="30">
        <v>0</v>
      </c>
      <c r="AD786" s="30">
        <v>0</v>
      </c>
      <c r="AE786" s="30">
        <v>0</v>
      </c>
      <c r="AF786" s="30">
        <v>0</v>
      </c>
      <c r="AG786" s="1">
        <v>0</v>
      </c>
      <c r="AH786" s="1">
        <v>0</v>
      </c>
      <c r="AI786" s="1">
        <v>0</v>
      </c>
      <c r="AJ786" s="1">
        <v>0.48633139225380295</v>
      </c>
      <c r="AK786" s="1">
        <v>1</v>
      </c>
      <c r="AL786" s="1">
        <v>0.51366860774619705</v>
      </c>
      <c r="AM786" s="1">
        <f>Table4[[#This Row],[Diff]]-Table4[[#This Row],[xDiff]]</f>
        <v>-0.51366860774619705</v>
      </c>
    </row>
    <row r="787" spans="1:39" hidden="1" x14ac:dyDescent="0.25">
      <c r="A787" t="s">
        <v>1083</v>
      </c>
      <c r="B787" t="s">
        <v>64</v>
      </c>
      <c r="C787">
        <v>17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 s="30">
        <v>0</v>
      </c>
      <c r="Y787" s="30">
        <v>0</v>
      </c>
      <c r="Z787" s="30">
        <v>0</v>
      </c>
      <c r="AA787" s="30">
        <v>0</v>
      </c>
      <c r="AB787" s="30">
        <v>0</v>
      </c>
      <c r="AC787" s="30">
        <v>0</v>
      </c>
      <c r="AD787" s="30">
        <v>0</v>
      </c>
      <c r="AE787" s="30">
        <v>0</v>
      </c>
      <c r="AF787" s="30">
        <v>0</v>
      </c>
      <c r="AG787" s="1">
        <v>0</v>
      </c>
      <c r="AH787" s="1">
        <v>0</v>
      </c>
      <c r="AI787" s="1">
        <v>0</v>
      </c>
      <c r="AJ787" s="1">
        <v>0.48633139225380295</v>
      </c>
      <c r="AK787" s="1">
        <v>1</v>
      </c>
      <c r="AL787" s="1">
        <v>0.51366860774619705</v>
      </c>
      <c r="AM787" s="1">
        <f>Table4[[#This Row],[Diff]]-Table4[[#This Row],[xDiff]]</f>
        <v>-0.51366860774619705</v>
      </c>
    </row>
    <row r="788" spans="1:39" hidden="1" x14ac:dyDescent="0.25">
      <c r="A788" t="s">
        <v>1084</v>
      </c>
      <c r="B788" t="s">
        <v>78</v>
      </c>
      <c r="C788">
        <v>4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30">
        <v>0</v>
      </c>
      <c r="Y788" s="30">
        <v>0</v>
      </c>
      <c r="Z788" s="30">
        <v>0</v>
      </c>
      <c r="AA788" s="30">
        <v>0</v>
      </c>
      <c r="AB788" s="30">
        <v>0</v>
      </c>
      <c r="AC788" s="30">
        <v>0</v>
      </c>
      <c r="AD788" s="30">
        <v>0</v>
      </c>
      <c r="AE788" s="30">
        <v>0</v>
      </c>
      <c r="AF788" s="30">
        <v>0</v>
      </c>
      <c r="AG788" s="1">
        <v>0</v>
      </c>
      <c r="AH788" s="1">
        <v>0</v>
      </c>
      <c r="AI788" s="1">
        <v>0</v>
      </c>
      <c r="AJ788" s="1">
        <v>0.48633139225380295</v>
      </c>
      <c r="AK788" s="1">
        <v>1</v>
      </c>
      <c r="AL788" s="1">
        <v>0.51366860774619705</v>
      </c>
      <c r="AM788" s="1">
        <f>Table4[[#This Row],[Diff]]-Table4[[#This Row],[xDiff]]</f>
        <v>-0.51366860774619705</v>
      </c>
    </row>
    <row r="789" spans="1:39" hidden="1" x14ac:dyDescent="0.25">
      <c r="A789" t="s">
        <v>742</v>
      </c>
      <c r="B789" t="s">
        <v>60</v>
      </c>
      <c r="C789">
        <v>11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30">
        <v>0</v>
      </c>
      <c r="Y789" s="30">
        <v>0</v>
      </c>
      <c r="Z789" s="30">
        <v>0</v>
      </c>
      <c r="AA789" s="30">
        <v>0</v>
      </c>
      <c r="AB789" s="30">
        <v>0</v>
      </c>
      <c r="AC789" s="30">
        <v>0</v>
      </c>
      <c r="AD789" s="30">
        <v>0</v>
      </c>
      <c r="AE789" s="30">
        <v>0</v>
      </c>
      <c r="AF789" s="30">
        <v>0</v>
      </c>
      <c r="AG789" s="1">
        <v>0</v>
      </c>
      <c r="AH789" s="1">
        <v>0</v>
      </c>
      <c r="AI789" s="1">
        <v>0</v>
      </c>
      <c r="AJ789" s="1">
        <v>0.48633139225380295</v>
      </c>
      <c r="AK789" s="1">
        <v>1</v>
      </c>
      <c r="AL789" s="1">
        <v>0.51366860774619705</v>
      </c>
      <c r="AM789" s="1">
        <f>Table4[[#This Row],[Diff]]-Table4[[#This Row],[xDiff]]</f>
        <v>-0.51366860774619705</v>
      </c>
    </row>
    <row r="790" spans="1:39" hidden="1" x14ac:dyDescent="0.25">
      <c r="A790" t="s">
        <v>1085</v>
      </c>
      <c r="B790" t="s">
        <v>90</v>
      </c>
      <c r="C790">
        <v>24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 s="30">
        <v>0</v>
      </c>
      <c r="Y790" s="30">
        <v>0</v>
      </c>
      <c r="Z790" s="30">
        <v>0</v>
      </c>
      <c r="AA790" s="30">
        <v>0</v>
      </c>
      <c r="AB790" s="30">
        <v>0</v>
      </c>
      <c r="AC790" s="30">
        <v>0</v>
      </c>
      <c r="AD790" s="30">
        <v>0</v>
      </c>
      <c r="AE790" s="30">
        <v>0</v>
      </c>
      <c r="AF790" s="30">
        <v>0</v>
      </c>
      <c r="AG790" s="1">
        <v>0</v>
      </c>
      <c r="AH790" s="1">
        <v>0</v>
      </c>
      <c r="AI790" s="1">
        <v>0</v>
      </c>
      <c r="AJ790" s="1">
        <v>0.48633139225380295</v>
      </c>
      <c r="AK790" s="1">
        <v>1</v>
      </c>
      <c r="AL790" s="1">
        <v>0.51366860774619705</v>
      </c>
      <c r="AM790" s="1">
        <f>Table4[[#This Row],[Diff]]-Table4[[#This Row],[xDiff]]</f>
        <v>-0.51366860774619705</v>
      </c>
    </row>
    <row r="791" spans="1:39" hidden="1" x14ac:dyDescent="0.25">
      <c r="A791" t="s">
        <v>1086</v>
      </c>
      <c r="B791" t="s">
        <v>58</v>
      </c>
      <c r="C791">
        <v>4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s="30">
        <v>0</v>
      </c>
      <c r="Y791" s="30">
        <v>0</v>
      </c>
      <c r="Z791" s="30">
        <v>0</v>
      </c>
      <c r="AA791" s="30">
        <v>0</v>
      </c>
      <c r="AB791" s="30">
        <v>0</v>
      </c>
      <c r="AC791" s="30">
        <v>0</v>
      </c>
      <c r="AD791" s="30">
        <v>0</v>
      </c>
      <c r="AE791" s="30">
        <v>0</v>
      </c>
      <c r="AF791" s="30">
        <v>0</v>
      </c>
      <c r="AG791" s="1">
        <v>0</v>
      </c>
      <c r="AH791" s="1">
        <v>0</v>
      </c>
      <c r="AI791" s="1">
        <v>0</v>
      </c>
      <c r="AJ791" s="1">
        <v>0.48633139225380295</v>
      </c>
      <c r="AK791" s="1">
        <v>1</v>
      </c>
      <c r="AL791" s="1">
        <v>0.51366860774619705</v>
      </c>
      <c r="AM791" s="1">
        <f>Table4[[#This Row],[Diff]]-Table4[[#This Row],[xDiff]]</f>
        <v>-0.51366860774619705</v>
      </c>
    </row>
    <row r="792" spans="1:39" hidden="1" x14ac:dyDescent="0.25">
      <c r="A792" t="s">
        <v>1087</v>
      </c>
      <c r="B792" t="s">
        <v>36</v>
      </c>
      <c r="C792">
        <v>2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 s="30">
        <v>0</v>
      </c>
      <c r="Y792" s="30">
        <v>0</v>
      </c>
      <c r="Z792" s="30">
        <v>0</v>
      </c>
      <c r="AA792" s="30">
        <v>0</v>
      </c>
      <c r="AB792" s="30">
        <v>0</v>
      </c>
      <c r="AC792" s="30">
        <v>0</v>
      </c>
      <c r="AD792" s="30">
        <v>0</v>
      </c>
      <c r="AE792" s="30">
        <v>0</v>
      </c>
      <c r="AF792" s="30">
        <v>0</v>
      </c>
      <c r="AG792" s="1">
        <v>0</v>
      </c>
      <c r="AH792" s="1">
        <v>0</v>
      </c>
      <c r="AI792" s="1">
        <v>0</v>
      </c>
      <c r="AJ792" s="1">
        <v>0.48633139225380295</v>
      </c>
      <c r="AK792" s="1">
        <v>1</v>
      </c>
      <c r="AL792" s="1">
        <v>0.51366860774619705</v>
      </c>
      <c r="AM792" s="1">
        <f>Table4[[#This Row],[Diff]]-Table4[[#This Row],[xDiff]]</f>
        <v>-0.51366860774619705</v>
      </c>
    </row>
    <row r="793" spans="1:39" hidden="1" x14ac:dyDescent="0.25">
      <c r="A793" t="s">
        <v>1088</v>
      </c>
      <c r="B793" t="s">
        <v>73</v>
      </c>
      <c r="C793">
        <v>6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 s="30">
        <v>0</v>
      </c>
      <c r="Y793" s="30">
        <v>0</v>
      </c>
      <c r="Z793" s="30">
        <v>0</v>
      </c>
      <c r="AA793" s="30">
        <v>0</v>
      </c>
      <c r="AB793" s="30">
        <v>0</v>
      </c>
      <c r="AC793" s="30">
        <v>0</v>
      </c>
      <c r="AD793" s="30">
        <v>0</v>
      </c>
      <c r="AE793" s="30">
        <v>0</v>
      </c>
      <c r="AF793" s="30">
        <v>0</v>
      </c>
      <c r="AG793" s="1">
        <v>0</v>
      </c>
      <c r="AH793" s="1">
        <v>0</v>
      </c>
      <c r="AI793" s="1">
        <v>0</v>
      </c>
      <c r="AJ793" s="1">
        <v>0.48633139225380295</v>
      </c>
      <c r="AK793" s="1">
        <v>1</v>
      </c>
      <c r="AL793" s="1">
        <v>0.51366860774619705</v>
      </c>
      <c r="AM793" s="1">
        <f>Table4[[#This Row],[Diff]]-Table4[[#This Row],[xDiff]]</f>
        <v>-0.51366860774619705</v>
      </c>
    </row>
    <row r="794" spans="1:39" hidden="1" x14ac:dyDescent="0.25">
      <c r="A794" t="s">
        <v>1090</v>
      </c>
      <c r="B794" t="s">
        <v>68</v>
      </c>
      <c r="C794">
        <v>21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s="30">
        <v>0</v>
      </c>
      <c r="Y794" s="30">
        <v>0</v>
      </c>
      <c r="Z794" s="30">
        <v>0</v>
      </c>
      <c r="AA794" s="30">
        <v>0</v>
      </c>
      <c r="AB794" s="30">
        <v>0</v>
      </c>
      <c r="AC794" s="30">
        <v>0</v>
      </c>
      <c r="AD794" s="30">
        <v>0</v>
      </c>
      <c r="AE794" s="30">
        <v>0</v>
      </c>
      <c r="AF794" s="30">
        <v>0</v>
      </c>
      <c r="AG794" s="1">
        <v>0</v>
      </c>
      <c r="AH794" s="1">
        <v>0</v>
      </c>
      <c r="AI794" s="1">
        <v>0</v>
      </c>
      <c r="AJ794" s="1">
        <v>0.48633139225380295</v>
      </c>
      <c r="AK794" s="1">
        <v>1</v>
      </c>
      <c r="AL794" s="1">
        <v>0.51366860774619705</v>
      </c>
      <c r="AM794" s="1">
        <f>Table4[[#This Row],[Diff]]-Table4[[#This Row],[xDiff]]</f>
        <v>-0.51366860774619705</v>
      </c>
    </row>
    <row r="795" spans="1:39" hidden="1" x14ac:dyDescent="0.25">
      <c r="A795" t="s">
        <v>1092</v>
      </c>
      <c r="B795" t="s">
        <v>38</v>
      </c>
      <c r="C795">
        <v>8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30">
        <v>0</v>
      </c>
      <c r="Y795" s="30">
        <v>0</v>
      </c>
      <c r="Z795" s="30">
        <v>0</v>
      </c>
      <c r="AA795" s="30">
        <v>0</v>
      </c>
      <c r="AB795" s="30">
        <v>0</v>
      </c>
      <c r="AC795" s="30">
        <v>0</v>
      </c>
      <c r="AD795" s="30">
        <v>0</v>
      </c>
      <c r="AE795" s="30">
        <v>0</v>
      </c>
      <c r="AF795" s="30">
        <v>0</v>
      </c>
      <c r="AG795" s="1">
        <v>0</v>
      </c>
      <c r="AH795" s="1">
        <v>0</v>
      </c>
      <c r="AI795" s="1">
        <v>0</v>
      </c>
      <c r="AJ795" s="1">
        <v>0.48633139225380295</v>
      </c>
      <c r="AK795" s="1">
        <v>1</v>
      </c>
      <c r="AL795" s="1">
        <v>0.51366860774619705</v>
      </c>
      <c r="AM795" s="1">
        <f>Table4[[#This Row],[Diff]]-Table4[[#This Row],[xDiff]]</f>
        <v>-0.51366860774619705</v>
      </c>
    </row>
    <row r="796" spans="1:39" hidden="1" x14ac:dyDescent="0.25">
      <c r="A796" t="s">
        <v>1093</v>
      </c>
      <c r="B796" t="s">
        <v>36</v>
      </c>
      <c r="C796">
        <v>8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30">
        <v>0</v>
      </c>
      <c r="Y796" s="30">
        <v>0</v>
      </c>
      <c r="Z796" s="30">
        <v>0</v>
      </c>
      <c r="AA796" s="30">
        <v>0</v>
      </c>
      <c r="AB796" s="30">
        <v>0</v>
      </c>
      <c r="AC796" s="30">
        <v>0</v>
      </c>
      <c r="AD796" s="30">
        <v>0</v>
      </c>
      <c r="AE796" s="30">
        <v>0</v>
      </c>
      <c r="AF796" s="30">
        <v>0</v>
      </c>
      <c r="AG796" s="1">
        <v>0</v>
      </c>
      <c r="AH796" s="1">
        <v>0</v>
      </c>
      <c r="AI796" s="1">
        <v>0</v>
      </c>
      <c r="AJ796" s="1">
        <v>0.48633139225380295</v>
      </c>
      <c r="AK796" s="1">
        <v>1</v>
      </c>
      <c r="AL796" s="1">
        <v>0.51366860774619705</v>
      </c>
      <c r="AM796" s="1">
        <f>Table4[[#This Row],[Diff]]-Table4[[#This Row],[xDiff]]</f>
        <v>-0.51366860774619705</v>
      </c>
    </row>
    <row r="797" spans="1:39" hidden="1" x14ac:dyDescent="0.25">
      <c r="A797" t="s">
        <v>1094</v>
      </c>
      <c r="B797" t="s">
        <v>48</v>
      </c>
      <c r="C797">
        <v>14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30">
        <v>0</v>
      </c>
      <c r="Y797" s="30">
        <v>0</v>
      </c>
      <c r="Z797" s="30">
        <v>0</v>
      </c>
      <c r="AA797" s="30">
        <v>0</v>
      </c>
      <c r="AB797" s="30">
        <v>0</v>
      </c>
      <c r="AC797" s="30">
        <v>0</v>
      </c>
      <c r="AD797" s="30">
        <v>0</v>
      </c>
      <c r="AE797" s="30">
        <v>0</v>
      </c>
      <c r="AF797" s="30">
        <v>0</v>
      </c>
      <c r="AG797" s="1">
        <v>0</v>
      </c>
      <c r="AH797" s="1">
        <v>0</v>
      </c>
      <c r="AI797" s="1">
        <v>0</v>
      </c>
      <c r="AJ797" s="1">
        <v>0.48633139225380295</v>
      </c>
      <c r="AK797" s="1">
        <v>1</v>
      </c>
      <c r="AL797" s="1">
        <v>0.51366860774619705</v>
      </c>
      <c r="AM797" s="1">
        <f>Table4[[#This Row],[Diff]]-Table4[[#This Row],[xDiff]]</f>
        <v>-0.51366860774619705</v>
      </c>
    </row>
    <row r="798" spans="1:39" hidden="1" x14ac:dyDescent="0.25">
      <c r="A798" t="s">
        <v>1095</v>
      </c>
      <c r="B798" t="s">
        <v>70</v>
      </c>
      <c r="C798">
        <v>24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30">
        <v>0</v>
      </c>
      <c r="Y798" s="30">
        <v>0</v>
      </c>
      <c r="Z798" s="30">
        <v>0</v>
      </c>
      <c r="AA798" s="30">
        <v>0</v>
      </c>
      <c r="AB798" s="30">
        <v>0</v>
      </c>
      <c r="AC798" s="30">
        <v>0</v>
      </c>
      <c r="AD798" s="30">
        <v>0</v>
      </c>
      <c r="AE798" s="30">
        <v>0</v>
      </c>
      <c r="AF798" s="30">
        <v>0</v>
      </c>
      <c r="AG798" s="1">
        <v>0</v>
      </c>
      <c r="AH798" s="1">
        <v>0</v>
      </c>
      <c r="AI798" s="1">
        <v>0</v>
      </c>
      <c r="AJ798" s="1">
        <v>0.48633139225380295</v>
      </c>
      <c r="AK798" s="1">
        <v>1</v>
      </c>
      <c r="AL798" s="1">
        <v>0.51366860774619705</v>
      </c>
      <c r="AM798" s="1">
        <f>Table4[[#This Row],[Diff]]-Table4[[#This Row],[xDiff]]</f>
        <v>-0.51366860774619705</v>
      </c>
    </row>
    <row r="799" spans="1:39" hidden="1" x14ac:dyDescent="0.25">
      <c r="A799" t="s">
        <v>784</v>
      </c>
      <c r="B799" t="s">
        <v>34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30">
        <v>0</v>
      </c>
      <c r="Y799" s="30">
        <v>0</v>
      </c>
      <c r="Z799" s="30">
        <v>0</v>
      </c>
      <c r="AA799" s="30">
        <v>0</v>
      </c>
      <c r="AB799" s="30">
        <v>0</v>
      </c>
      <c r="AC799" s="30">
        <v>0</v>
      </c>
      <c r="AD799" s="30">
        <v>0</v>
      </c>
      <c r="AE799" s="30">
        <v>0</v>
      </c>
      <c r="AF799" s="30">
        <v>0</v>
      </c>
      <c r="AG799" s="1">
        <v>0</v>
      </c>
      <c r="AH799" s="1">
        <v>0</v>
      </c>
      <c r="AI799" s="1">
        <v>0</v>
      </c>
      <c r="AJ799" s="1">
        <v>0.48633139225380295</v>
      </c>
      <c r="AK799" s="1">
        <v>1</v>
      </c>
      <c r="AL799" s="1">
        <v>0.51366860774619705</v>
      </c>
      <c r="AM799" s="1">
        <f>Table4[[#This Row],[Diff]]-Table4[[#This Row],[xDiff]]</f>
        <v>-0.51366860774619705</v>
      </c>
    </row>
    <row r="800" spans="1:39" hidden="1" x14ac:dyDescent="0.25">
      <c r="A800" t="s">
        <v>1097</v>
      </c>
      <c r="B800" t="s">
        <v>54</v>
      </c>
      <c r="C800">
        <v>20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30">
        <v>0</v>
      </c>
      <c r="Y800" s="30">
        <v>0</v>
      </c>
      <c r="Z800" s="30">
        <v>0</v>
      </c>
      <c r="AA800" s="30">
        <v>0</v>
      </c>
      <c r="AB800" s="30">
        <v>0</v>
      </c>
      <c r="AC800" s="30">
        <v>0</v>
      </c>
      <c r="AD800" s="30">
        <v>0</v>
      </c>
      <c r="AE800" s="30">
        <v>0</v>
      </c>
      <c r="AF800" s="30">
        <v>0</v>
      </c>
      <c r="AG800" s="1">
        <v>0</v>
      </c>
      <c r="AH800" s="1">
        <v>0</v>
      </c>
      <c r="AI800" s="1">
        <v>0</v>
      </c>
      <c r="AJ800" s="1">
        <v>0.48633139225380295</v>
      </c>
      <c r="AK800" s="1">
        <v>1</v>
      </c>
      <c r="AL800" s="1">
        <v>0.51366860774619705</v>
      </c>
      <c r="AM800" s="1">
        <f>Table4[[#This Row],[Diff]]-Table4[[#This Row],[xDiff]]</f>
        <v>-0.51366860774619705</v>
      </c>
    </row>
    <row r="801" spans="1:39" hidden="1" x14ac:dyDescent="0.25">
      <c r="A801" t="s">
        <v>1098</v>
      </c>
      <c r="B801" t="s">
        <v>58</v>
      </c>
      <c r="C801">
        <v>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 s="30">
        <v>0</v>
      </c>
      <c r="Y801" s="30">
        <v>0</v>
      </c>
      <c r="Z801" s="30">
        <v>0</v>
      </c>
      <c r="AA801" s="30">
        <v>0</v>
      </c>
      <c r="AB801" s="30">
        <v>0</v>
      </c>
      <c r="AC801" s="30">
        <v>0</v>
      </c>
      <c r="AD801" s="30">
        <v>0</v>
      </c>
      <c r="AE801" s="30">
        <v>0</v>
      </c>
      <c r="AF801" s="30">
        <v>0</v>
      </c>
      <c r="AG801" s="1">
        <v>0</v>
      </c>
      <c r="AH801" s="1">
        <v>0</v>
      </c>
      <c r="AI801" s="1">
        <v>0</v>
      </c>
      <c r="AJ801" s="1">
        <v>0.48633139225380295</v>
      </c>
      <c r="AK801" s="1">
        <v>1</v>
      </c>
      <c r="AL801" s="1">
        <v>0.51366860774619705</v>
      </c>
      <c r="AM801" s="1">
        <f>Table4[[#This Row],[Diff]]-Table4[[#This Row],[xDiff]]</f>
        <v>-0.51366860774619705</v>
      </c>
    </row>
    <row r="802" spans="1:39" hidden="1" x14ac:dyDescent="0.25">
      <c r="A802" t="s">
        <v>1099</v>
      </c>
      <c r="B802" t="s">
        <v>68</v>
      </c>
      <c r="C802">
        <v>11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 s="30">
        <v>0</v>
      </c>
      <c r="Y802" s="30">
        <v>0</v>
      </c>
      <c r="Z802" s="30">
        <v>0</v>
      </c>
      <c r="AA802" s="30">
        <v>0</v>
      </c>
      <c r="AB802" s="30">
        <v>0</v>
      </c>
      <c r="AC802" s="30">
        <v>0</v>
      </c>
      <c r="AD802" s="30">
        <v>0</v>
      </c>
      <c r="AE802" s="30">
        <v>0</v>
      </c>
      <c r="AF802" s="30">
        <v>0</v>
      </c>
      <c r="AG802" s="1">
        <v>0</v>
      </c>
      <c r="AH802" s="1">
        <v>0</v>
      </c>
      <c r="AI802" s="1">
        <v>0</v>
      </c>
      <c r="AJ802" s="1">
        <v>0.48633139225380295</v>
      </c>
      <c r="AK802" s="1">
        <v>1</v>
      </c>
      <c r="AL802" s="1">
        <v>0.51366860774619705</v>
      </c>
      <c r="AM802" s="1">
        <f>Table4[[#This Row],[Diff]]-Table4[[#This Row],[xDiff]]</f>
        <v>-0.51366860774619705</v>
      </c>
    </row>
    <row r="803" spans="1:39" hidden="1" x14ac:dyDescent="0.25">
      <c r="A803" t="s">
        <v>1100</v>
      </c>
      <c r="B803" t="s">
        <v>38</v>
      </c>
      <c r="C803">
        <v>16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30">
        <v>0</v>
      </c>
      <c r="Y803" s="30">
        <v>0</v>
      </c>
      <c r="Z803" s="30">
        <v>0</v>
      </c>
      <c r="AA803" s="30">
        <v>0</v>
      </c>
      <c r="AB803" s="30">
        <v>0</v>
      </c>
      <c r="AC803" s="30">
        <v>0</v>
      </c>
      <c r="AD803" s="30">
        <v>0</v>
      </c>
      <c r="AE803" s="30">
        <v>0</v>
      </c>
      <c r="AF803" s="30">
        <v>0</v>
      </c>
      <c r="AG803" s="1">
        <v>0</v>
      </c>
      <c r="AH803" s="1">
        <v>0</v>
      </c>
      <c r="AI803" s="1">
        <v>0</v>
      </c>
      <c r="AJ803" s="1">
        <v>0.48633139225380295</v>
      </c>
      <c r="AK803" s="1">
        <v>1</v>
      </c>
      <c r="AL803" s="1">
        <v>0.51366860774619705</v>
      </c>
      <c r="AM803" s="1">
        <f>Table4[[#This Row],[Diff]]-Table4[[#This Row],[xDiff]]</f>
        <v>-0.51366860774619705</v>
      </c>
    </row>
    <row r="804" spans="1:39" hidden="1" x14ac:dyDescent="0.25">
      <c r="A804" t="s">
        <v>724</v>
      </c>
      <c r="B804" t="s">
        <v>46</v>
      </c>
      <c r="C804">
        <v>8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 s="30">
        <v>0</v>
      </c>
      <c r="Y804" s="30">
        <v>0</v>
      </c>
      <c r="Z804" s="30">
        <v>0</v>
      </c>
      <c r="AA804" s="30">
        <v>0</v>
      </c>
      <c r="AB804" s="30">
        <v>0</v>
      </c>
      <c r="AC804" s="30">
        <v>0</v>
      </c>
      <c r="AD804" s="30">
        <v>0</v>
      </c>
      <c r="AE804" s="30">
        <v>0</v>
      </c>
      <c r="AF804" s="30">
        <v>0</v>
      </c>
      <c r="AG804" s="1">
        <v>0</v>
      </c>
      <c r="AH804" s="1">
        <v>0</v>
      </c>
      <c r="AI804" s="1">
        <v>0</v>
      </c>
      <c r="AJ804" s="1">
        <v>0.48633139225380295</v>
      </c>
      <c r="AK804" s="1">
        <v>1</v>
      </c>
      <c r="AL804" s="1">
        <v>0.51366860774619705</v>
      </c>
      <c r="AM804" s="1">
        <f>Table4[[#This Row],[Diff]]-Table4[[#This Row],[xDiff]]</f>
        <v>-0.51366860774619705</v>
      </c>
    </row>
    <row r="805" spans="1:39" hidden="1" x14ac:dyDescent="0.25">
      <c r="A805" t="s">
        <v>1102</v>
      </c>
      <c r="B805" t="s">
        <v>38</v>
      </c>
      <c r="C805">
        <v>15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 s="30">
        <v>0</v>
      </c>
      <c r="Y805" s="30">
        <v>0</v>
      </c>
      <c r="Z805" s="30">
        <v>0</v>
      </c>
      <c r="AA805" s="30">
        <v>0</v>
      </c>
      <c r="AB805" s="30">
        <v>0</v>
      </c>
      <c r="AC805" s="30">
        <v>0</v>
      </c>
      <c r="AD805" s="30">
        <v>0</v>
      </c>
      <c r="AE805" s="30">
        <v>0</v>
      </c>
      <c r="AF805" s="30">
        <v>0</v>
      </c>
      <c r="AG805" s="1">
        <v>0</v>
      </c>
      <c r="AH805" s="1">
        <v>0</v>
      </c>
      <c r="AI805" s="1">
        <v>0</v>
      </c>
      <c r="AJ805" s="1">
        <v>0.48633139225380295</v>
      </c>
      <c r="AK805" s="1">
        <v>1</v>
      </c>
      <c r="AL805" s="1">
        <v>0.51366860774619705</v>
      </c>
      <c r="AM805" s="1">
        <f>Table4[[#This Row],[Diff]]-Table4[[#This Row],[xDiff]]</f>
        <v>-0.51366860774619705</v>
      </c>
    </row>
    <row r="806" spans="1:39" hidden="1" x14ac:dyDescent="0.25">
      <c r="A806" t="s">
        <v>1103</v>
      </c>
      <c r="B806" t="s">
        <v>70</v>
      </c>
      <c r="C806">
        <v>11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 s="30">
        <v>0</v>
      </c>
      <c r="Y806" s="30">
        <v>0</v>
      </c>
      <c r="Z806" s="30">
        <v>0</v>
      </c>
      <c r="AA806" s="30">
        <v>0</v>
      </c>
      <c r="AB806" s="30">
        <v>0</v>
      </c>
      <c r="AC806" s="30">
        <v>0</v>
      </c>
      <c r="AD806" s="30">
        <v>0</v>
      </c>
      <c r="AE806" s="30">
        <v>0</v>
      </c>
      <c r="AF806" s="30">
        <v>0</v>
      </c>
      <c r="AG806" s="1">
        <v>0</v>
      </c>
      <c r="AH806" s="1">
        <v>0</v>
      </c>
      <c r="AI806" s="1">
        <v>0</v>
      </c>
      <c r="AJ806" s="1">
        <v>0.48633139225380295</v>
      </c>
      <c r="AK806" s="1">
        <v>1</v>
      </c>
      <c r="AL806" s="1">
        <v>0.51366860774619705</v>
      </c>
      <c r="AM806" s="1">
        <f>Table4[[#This Row],[Diff]]-Table4[[#This Row],[xDiff]]</f>
        <v>-0.51366860774619705</v>
      </c>
    </row>
    <row r="807" spans="1:39" hidden="1" x14ac:dyDescent="0.25">
      <c r="A807" t="s">
        <v>821</v>
      </c>
      <c r="B807" t="s">
        <v>60</v>
      </c>
      <c r="C807">
        <v>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30">
        <v>0</v>
      </c>
      <c r="Y807" s="30">
        <v>0</v>
      </c>
      <c r="Z807" s="30">
        <v>0</v>
      </c>
      <c r="AA807" s="30">
        <v>0</v>
      </c>
      <c r="AB807" s="30">
        <v>0</v>
      </c>
      <c r="AC807" s="30">
        <v>0</v>
      </c>
      <c r="AD807" s="30">
        <v>0</v>
      </c>
      <c r="AE807" s="30">
        <v>0</v>
      </c>
      <c r="AF807" s="30">
        <v>0</v>
      </c>
      <c r="AG807" s="1">
        <v>0</v>
      </c>
      <c r="AH807" s="1">
        <v>0</v>
      </c>
      <c r="AI807" s="1">
        <v>0</v>
      </c>
      <c r="AJ807" s="1">
        <v>0.48633139225380295</v>
      </c>
      <c r="AK807" s="1">
        <v>1</v>
      </c>
      <c r="AL807" s="1">
        <v>0.51366860774619705</v>
      </c>
      <c r="AM807" s="1">
        <f>Table4[[#This Row],[Diff]]-Table4[[#This Row],[xDiff]]</f>
        <v>-0.51366860774619705</v>
      </c>
    </row>
    <row r="808" spans="1:39" hidden="1" x14ac:dyDescent="0.25">
      <c r="A808" t="s">
        <v>819</v>
      </c>
      <c r="B808" t="s">
        <v>105</v>
      </c>
      <c r="C808">
        <v>12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30">
        <v>0</v>
      </c>
      <c r="Y808" s="30">
        <v>0</v>
      </c>
      <c r="Z808" s="30">
        <v>0</v>
      </c>
      <c r="AA808" s="30">
        <v>0</v>
      </c>
      <c r="AB808" s="30">
        <v>0</v>
      </c>
      <c r="AC808" s="30">
        <v>0</v>
      </c>
      <c r="AD808" s="30">
        <v>0</v>
      </c>
      <c r="AE808" s="30">
        <v>0</v>
      </c>
      <c r="AF808" s="30">
        <v>0</v>
      </c>
      <c r="AG808" s="1">
        <v>0</v>
      </c>
      <c r="AH808" s="1">
        <v>0</v>
      </c>
      <c r="AI808" s="1">
        <v>0</v>
      </c>
      <c r="AJ808" s="1">
        <v>0.48633139225380295</v>
      </c>
      <c r="AK808" s="1">
        <v>1</v>
      </c>
      <c r="AL808" s="1">
        <v>0.51366860774619705</v>
      </c>
      <c r="AM808" s="1">
        <f>Table4[[#This Row],[Diff]]-Table4[[#This Row],[xDiff]]</f>
        <v>-0.51366860774619705</v>
      </c>
    </row>
    <row r="809" spans="1:39" hidden="1" x14ac:dyDescent="0.25">
      <c r="A809" t="s">
        <v>1108</v>
      </c>
      <c r="B809" t="s">
        <v>120</v>
      </c>
      <c r="C809">
        <v>12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 s="30">
        <v>0</v>
      </c>
      <c r="Y809" s="30">
        <v>0</v>
      </c>
      <c r="Z809" s="30">
        <v>0</v>
      </c>
      <c r="AA809" s="30">
        <v>0</v>
      </c>
      <c r="AB809" s="30">
        <v>0</v>
      </c>
      <c r="AC809" s="30">
        <v>0</v>
      </c>
      <c r="AD809" s="30">
        <v>0</v>
      </c>
      <c r="AE809" s="30">
        <v>0</v>
      </c>
      <c r="AF809" s="30">
        <v>0</v>
      </c>
      <c r="AG809" s="1">
        <v>0</v>
      </c>
      <c r="AH809" s="1">
        <v>0</v>
      </c>
      <c r="AI809" s="1">
        <v>0</v>
      </c>
      <c r="AJ809" s="1">
        <v>0.48633139225380295</v>
      </c>
      <c r="AK809" s="1">
        <v>1</v>
      </c>
      <c r="AL809" s="1">
        <v>0.51366860774619705</v>
      </c>
      <c r="AM809" s="1">
        <f>Table4[[#This Row],[Diff]]-Table4[[#This Row],[xDiff]]</f>
        <v>-0.51366860774619705</v>
      </c>
    </row>
    <row r="810" spans="1:39" hidden="1" x14ac:dyDescent="0.25">
      <c r="A810" t="s">
        <v>1111</v>
      </c>
      <c r="B810" t="s">
        <v>46</v>
      </c>
      <c r="C810">
        <v>7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30">
        <v>0</v>
      </c>
      <c r="Y810" s="30">
        <v>0</v>
      </c>
      <c r="Z810" s="30">
        <v>0</v>
      </c>
      <c r="AA810" s="30">
        <v>0</v>
      </c>
      <c r="AB810" s="30">
        <v>0</v>
      </c>
      <c r="AC810" s="30">
        <v>0</v>
      </c>
      <c r="AD810" s="30">
        <v>0</v>
      </c>
      <c r="AE810" s="30">
        <v>0</v>
      </c>
      <c r="AF810" s="30">
        <v>0</v>
      </c>
      <c r="AG810" s="1">
        <v>0</v>
      </c>
      <c r="AH810" s="1">
        <v>0</v>
      </c>
      <c r="AI810" s="1">
        <v>0</v>
      </c>
      <c r="AJ810" s="1">
        <v>0.48633139225380295</v>
      </c>
      <c r="AK810" s="1">
        <v>1</v>
      </c>
      <c r="AL810" s="1">
        <v>0.51366860774619705</v>
      </c>
      <c r="AM810" s="1">
        <f>Table4[[#This Row],[Diff]]-Table4[[#This Row],[xDiff]]</f>
        <v>-0.51366860774619705</v>
      </c>
    </row>
    <row r="811" spans="1:39" hidden="1" x14ac:dyDescent="0.25">
      <c r="A811" t="s">
        <v>752</v>
      </c>
      <c r="B811" t="s">
        <v>100</v>
      </c>
      <c r="C811">
        <v>12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 s="30">
        <v>0</v>
      </c>
      <c r="Y811" s="30">
        <v>0</v>
      </c>
      <c r="Z811" s="30">
        <v>0</v>
      </c>
      <c r="AA811" s="30">
        <v>0</v>
      </c>
      <c r="AB811" s="30">
        <v>0</v>
      </c>
      <c r="AC811" s="30">
        <v>0</v>
      </c>
      <c r="AD811" s="30">
        <v>0</v>
      </c>
      <c r="AE811" s="30">
        <v>0</v>
      </c>
      <c r="AF811" s="30">
        <v>0</v>
      </c>
      <c r="AG811" s="1">
        <v>0</v>
      </c>
      <c r="AH811" s="1">
        <v>0</v>
      </c>
      <c r="AI811" s="1">
        <v>0</v>
      </c>
      <c r="AJ811" s="1">
        <v>0.48633139225380295</v>
      </c>
      <c r="AK811" s="1">
        <v>1</v>
      </c>
      <c r="AL811" s="1">
        <v>0.51366860774619705</v>
      </c>
      <c r="AM811" s="1">
        <f>Table4[[#This Row],[Diff]]-Table4[[#This Row],[xDiff]]</f>
        <v>-0.51366860774619705</v>
      </c>
    </row>
    <row r="812" spans="1:39" hidden="1" x14ac:dyDescent="0.25">
      <c r="A812" t="s">
        <v>1642</v>
      </c>
      <c r="B812" t="s">
        <v>73</v>
      </c>
      <c r="C812">
        <v>9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 s="30">
        <v>0</v>
      </c>
      <c r="Y812" s="30">
        <v>0</v>
      </c>
      <c r="Z812" s="30">
        <v>0</v>
      </c>
      <c r="AA812" s="30">
        <v>0</v>
      </c>
      <c r="AB812" s="30">
        <v>0</v>
      </c>
      <c r="AC812" s="30">
        <v>0</v>
      </c>
      <c r="AD812" s="30">
        <v>0</v>
      </c>
      <c r="AE812" s="30">
        <v>0</v>
      </c>
      <c r="AF812" s="30">
        <v>0</v>
      </c>
      <c r="AG812" s="1">
        <v>0</v>
      </c>
      <c r="AH812" s="1">
        <v>0</v>
      </c>
      <c r="AI812" s="1">
        <v>0</v>
      </c>
      <c r="AJ812" s="1">
        <v>0.48633139225380295</v>
      </c>
      <c r="AK812" s="1">
        <v>1</v>
      </c>
      <c r="AL812" s="1">
        <v>0.51366860774619705</v>
      </c>
      <c r="AM812" s="1">
        <f>Table4[[#This Row],[Diff]]-Table4[[#This Row],[xDiff]]</f>
        <v>-0.51366860774619705</v>
      </c>
    </row>
    <row r="813" spans="1:39" hidden="1" x14ac:dyDescent="0.25">
      <c r="A813" t="s">
        <v>1113</v>
      </c>
      <c r="B813" t="s">
        <v>78</v>
      </c>
      <c r="C813">
        <v>4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30">
        <v>0</v>
      </c>
      <c r="Y813" s="30">
        <v>0</v>
      </c>
      <c r="Z813" s="30">
        <v>0</v>
      </c>
      <c r="AA813" s="30">
        <v>0</v>
      </c>
      <c r="AB813" s="30">
        <v>0</v>
      </c>
      <c r="AC813" s="30">
        <v>0</v>
      </c>
      <c r="AD813" s="30">
        <v>0</v>
      </c>
      <c r="AE813" s="30">
        <v>0</v>
      </c>
      <c r="AF813" s="30">
        <v>0</v>
      </c>
      <c r="AG813" s="1">
        <v>0</v>
      </c>
      <c r="AH813" s="1">
        <v>0</v>
      </c>
      <c r="AI813" s="1">
        <v>0</v>
      </c>
      <c r="AJ813" s="1">
        <v>0.48633139225380295</v>
      </c>
      <c r="AK813" s="1">
        <v>1</v>
      </c>
      <c r="AL813" s="1">
        <v>0.51366860774619705</v>
      </c>
      <c r="AM813" s="1">
        <f>Table4[[#This Row],[Diff]]-Table4[[#This Row],[xDiff]]</f>
        <v>-0.51366860774619705</v>
      </c>
    </row>
    <row r="814" spans="1:39" hidden="1" x14ac:dyDescent="0.25">
      <c r="A814" t="s">
        <v>1641</v>
      </c>
      <c r="B814" t="s">
        <v>44</v>
      </c>
      <c r="C814">
        <v>10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 s="30">
        <v>0</v>
      </c>
      <c r="Y814" s="30">
        <v>0</v>
      </c>
      <c r="Z814" s="30">
        <v>0</v>
      </c>
      <c r="AA814" s="30">
        <v>0</v>
      </c>
      <c r="AB814" s="30">
        <v>0</v>
      </c>
      <c r="AC814" s="30">
        <v>0</v>
      </c>
      <c r="AD814" s="30">
        <v>0</v>
      </c>
      <c r="AE814" s="30">
        <v>0</v>
      </c>
      <c r="AF814" s="30">
        <v>0</v>
      </c>
      <c r="AG814" s="1">
        <v>0</v>
      </c>
      <c r="AH814" s="1">
        <v>0</v>
      </c>
      <c r="AI814" s="1">
        <v>0</v>
      </c>
      <c r="AJ814" s="1">
        <v>0.48633139225380295</v>
      </c>
      <c r="AK814" s="1">
        <v>1</v>
      </c>
      <c r="AL814" s="1">
        <v>0.51366860774619705</v>
      </c>
      <c r="AM814" s="1">
        <f>Table4[[#This Row],[Diff]]-Table4[[#This Row],[xDiff]]</f>
        <v>-0.51366860774619705</v>
      </c>
    </row>
    <row r="815" spans="1:39" hidden="1" x14ac:dyDescent="0.25">
      <c r="A815" t="s">
        <v>726</v>
      </c>
      <c r="B815" t="s">
        <v>38</v>
      </c>
      <c r="C815">
        <v>12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 s="30">
        <v>0</v>
      </c>
      <c r="Y815" s="30">
        <v>0</v>
      </c>
      <c r="Z815" s="30">
        <v>0</v>
      </c>
      <c r="AA815" s="30">
        <v>0</v>
      </c>
      <c r="AB815" s="30">
        <v>0</v>
      </c>
      <c r="AC815" s="30">
        <v>0</v>
      </c>
      <c r="AD815" s="30">
        <v>0</v>
      </c>
      <c r="AE815" s="30">
        <v>0</v>
      </c>
      <c r="AF815" s="30">
        <v>0</v>
      </c>
      <c r="AG815" s="1">
        <v>0</v>
      </c>
      <c r="AH815" s="1">
        <v>0</v>
      </c>
      <c r="AI815" s="1">
        <v>0</v>
      </c>
      <c r="AJ815" s="1">
        <v>0.48633139225380295</v>
      </c>
      <c r="AK815" s="1">
        <v>1</v>
      </c>
      <c r="AL815" s="1">
        <v>0.51366860774619705</v>
      </c>
      <c r="AM815" s="1">
        <f>Table4[[#This Row],[Diff]]-Table4[[#This Row],[xDiff]]</f>
        <v>-0.51366860774619705</v>
      </c>
    </row>
    <row r="816" spans="1:39" hidden="1" x14ac:dyDescent="0.25">
      <c r="A816" t="s">
        <v>1116</v>
      </c>
      <c r="B816" t="s">
        <v>135</v>
      </c>
      <c r="C816">
        <v>18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 s="30">
        <v>0</v>
      </c>
      <c r="Y816" s="30">
        <v>0</v>
      </c>
      <c r="Z816" s="30">
        <v>0</v>
      </c>
      <c r="AA816" s="30">
        <v>0</v>
      </c>
      <c r="AB816" s="30">
        <v>0</v>
      </c>
      <c r="AC816" s="30">
        <v>0</v>
      </c>
      <c r="AD816" s="30">
        <v>0</v>
      </c>
      <c r="AE816" s="30">
        <v>0</v>
      </c>
      <c r="AF816" s="30">
        <v>0</v>
      </c>
      <c r="AG816" s="1">
        <v>0</v>
      </c>
      <c r="AH816" s="1">
        <v>0</v>
      </c>
      <c r="AI816" s="1">
        <v>0</v>
      </c>
      <c r="AJ816" s="1">
        <v>0.48633139225380295</v>
      </c>
      <c r="AK816" s="1">
        <v>1</v>
      </c>
      <c r="AL816" s="1">
        <v>0.51366860774619705</v>
      </c>
      <c r="AM816" s="1">
        <f>Table4[[#This Row],[Diff]]-Table4[[#This Row],[xDiff]]</f>
        <v>-0.51366860774619705</v>
      </c>
    </row>
    <row r="817" spans="1:39" hidden="1" x14ac:dyDescent="0.25">
      <c r="A817" t="s">
        <v>1118</v>
      </c>
      <c r="B817" t="s">
        <v>90</v>
      </c>
      <c r="C817">
        <v>6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 s="30">
        <v>0</v>
      </c>
      <c r="Y817" s="30">
        <v>0</v>
      </c>
      <c r="Z817" s="30">
        <v>0</v>
      </c>
      <c r="AA817" s="30">
        <v>0</v>
      </c>
      <c r="AB817" s="30">
        <v>0</v>
      </c>
      <c r="AC817" s="30">
        <v>0</v>
      </c>
      <c r="AD817" s="30">
        <v>0</v>
      </c>
      <c r="AE817" s="30">
        <v>0</v>
      </c>
      <c r="AF817" s="30">
        <v>0</v>
      </c>
      <c r="AG817" s="1">
        <v>0</v>
      </c>
      <c r="AH817" s="1">
        <v>0</v>
      </c>
      <c r="AI817" s="1">
        <v>0</v>
      </c>
      <c r="AJ817" s="1">
        <v>0.48633139225380295</v>
      </c>
      <c r="AK817" s="1">
        <v>1</v>
      </c>
      <c r="AL817" s="1">
        <v>0.51366860774619705</v>
      </c>
      <c r="AM817" s="1">
        <f>Table4[[#This Row],[Diff]]-Table4[[#This Row],[xDiff]]</f>
        <v>-0.51366860774619705</v>
      </c>
    </row>
    <row r="818" spans="1:39" hidden="1" x14ac:dyDescent="0.25">
      <c r="A818" t="s">
        <v>1121</v>
      </c>
      <c r="B818" t="s">
        <v>120</v>
      </c>
      <c r="C818">
        <v>16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 s="30">
        <v>0</v>
      </c>
      <c r="Y818" s="30">
        <v>0</v>
      </c>
      <c r="Z818" s="30">
        <v>0</v>
      </c>
      <c r="AA818" s="30">
        <v>0</v>
      </c>
      <c r="AB818" s="30">
        <v>0</v>
      </c>
      <c r="AC818" s="30">
        <v>0</v>
      </c>
      <c r="AD818" s="30">
        <v>0</v>
      </c>
      <c r="AE818" s="30">
        <v>0</v>
      </c>
      <c r="AF818" s="30">
        <v>0</v>
      </c>
      <c r="AG818" s="1">
        <v>0</v>
      </c>
      <c r="AH818" s="1">
        <v>0</v>
      </c>
      <c r="AI818" s="1">
        <v>0</v>
      </c>
      <c r="AJ818" s="1">
        <v>0.48633139225380295</v>
      </c>
      <c r="AK818" s="1">
        <v>1</v>
      </c>
      <c r="AL818" s="1">
        <v>0.51366860774619705</v>
      </c>
      <c r="AM818" s="1">
        <f>Table4[[#This Row],[Diff]]-Table4[[#This Row],[xDiff]]</f>
        <v>-0.51366860774619705</v>
      </c>
    </row>
    <row r="819" spans="1:39" hidden="1" x14ac:dyDescent="0.25">
      <c r="A819" t="s">
        <v>1122</v>
      </c>
      <c r="B819" t="s">
        <v>68</v>
      </c>
      <c r="C819">
        <v>19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30">
        <v>0</v>
      </c>
      <c r="Y819" s="30">
        <v>0</v>
      </c>
      <c r="Z819" s="30">
        <v>0</v>
      </c>
      <c r="AA819" s="30">
        <v>0</v>
      </c>
      <c r="AB819" s="30">
        <v>0</v>
      </c>
      <c r="AC819" s="30">
        <v>0</v>
      </c>
      <c r="AD819" s="30">
        <v>0</v>
      </c>
      <c r="AE819" s="30">
        <v>0</v>
      </c>
      <c r="AF819" s="30">
        <v>0</v>
      </c>
      <c r="AG819" s="1">
        <v>0</v>
      </c>
      <c r="AH819" s="1">
        <v>0</v>
      </c>
      <c r="AI819" s="1">
        <v>0</v>
      </c>
      <c r="AJ819" s="1">
        <v>0.48633139225380295</v>
      </c>
      <c r="AK819" s="1">
        <v>1</v>
      </c>
      <c r="AL819" s="1">
        <v>0.51366860774619705</v>
      </c>
      <c r="AM819" s="1">
        <f>Table4[[#This Row],[Diff]]-Table4[[#This Row],[xDiff]]</f>
        <v>-0.51366860774619705</v>
      </c>
    </row>
    <row r="820" spans="1:39" hidden="1" x14ac:dyDescent="0.25">
      <c r="A820" t="s">
        <v>1123</v>
      </c>
      <c r="B820" t="s">
        <v>68</v>
      </c>
      <c r="C820">
        <v>11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 s="30">
        <v>0</v>
      </c>
      <c r="Y820" s="30">
        <v>0</v>
      </c>
      <c r="Z820" s="30">
        <v>0</v>
      </c>
      <c r="AA820" s="30">
        <v>0</v>
      </c>
      <c r="AB820" s="30">
        <v>0</v>
      </c>
      <c r="AC820" s="30">
        <v>0</v>
      </c>
      <c r="AD820" s="30">
        <v>0</v>
      </c>
      <c r="AE820" s="30">
        <v>0</v>
      </c>
      <c r="AF820" s="30">
        <v>0</v>
      </c>
      <c r="AG820" s="1">
        <v>0</v>
      </c>
      <c r="AH820" s="1">
        <v>0</v>
      </c>
      <c r="AI820" s="1">
        <v>0</v>
      </c>
      <c r="AJ820" s="1">
        <v>0.48633139225380295</v>
      </c>
      <c r="AK820" s="1">
        <v>1</v>
      </c>
      <c r="AL820" s="1">
        <v>0.51366860774619705</v>
      </c>
      <c r="AM820" s="1">
        <f>Table4[[#This Row],[Diff]]-Table4[[#This Row],[xDiff]]</f>
        <v>-0.51366860774619705</v>
      </c>
    </row>
    <row r="821" spans="1:39" hidden="1" x14ac:dyDescent="0.25">
      <c r="A821" t="s">
        <v>682</v>
      </c>
      <c r="B821" t="s">
        <v>40</v>
      </c>
      <c r="C821">
        <v>9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 s="30">
        <v>0</v>
      </c>
      <c r="Y821" s="30">
        <v>0</v>
      </c>
      <c r="Z821" s="30">
        <v>0</v>
      </c>
      <c r="AA821" s="30">
        <v>0</v>
      </c>
      <c r="AB821" s="30">
        <v>0</v>
      </c>
      <c r="AC821" s="30">
        <v>0</v>
      </c>
      <c r="AD821" s="30">
        <v>0</v>
      </c>
      <c r="AE821" s="30">
        <v>0</v>
      </c>
      <c r="AF821" s="30">
        <v>0</v>
      </c>
      <c r="AG821" s="1">
        <v>0</v>
      </c>
      <c r="AH821" s="1">
        <v>0</v>
      </c>
      <c r="AI821" s="1">
        <v>0</v>
      </c>
      <c r="AJ821" s="1">
        <v>0.48633139225380295</v>
      </c>
      <c r="AK821" s="1">
        <v>1</v>
      </c>
      <c r="AL821" s="1">
        <v>0.51366860774619705</v>
      </c>
      <c r="AM821" s="1">
        <f>Table4[[#This Row],[Diff]]-Table4[[#This Row],[xDiff]]</f>
        <v>-0.51366860774619705</v>
      </c>
    </row>
    <row r="822" spans="1:39" hidden="1" x14ac:dyDescent="0.25">
      <c r="A822" t="s">
        <v>1125</v>
      </c>
      <c r="B822" t="s">
        <v>56</v>
      </c>
      <c r="C822">
        <v>25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 s="30">
        <v>0</v>
      </c>
      <c r="Y822" s="30">
        <v>0</v>
      </c>
      <c r="Z822" s="30">
        <v>0</v>
      </c>
      <c r="AA822" s="30">
        <v>0</v>
      </c>
      <c r="AB822" s="30">
        <v>0</v>
      </c>
      <c r="AC822" s="30">
        <v>0</v>
      </c>
      <c r="AD822" s="30">
        <v>0</v>
      </c>
      <c r="AE822" s="30">
        <v>0</v>
      </c>
      <c r="AF822" s="30">
        <v>0</v>
      </c>
      <c r="AG822" s="1">
        <v>0</v>
      </c>
      <c r="AH822" s="1">
        <v>0</v>
      </c>
      <c r="AI822" s="1">
        <v>0</v>
      </c>
      <c r="AJ822" s="1">
        <v>0.48633139225380295</v>
      </c>
      <c r="AK822" s="1">
        <v>1</v>
      </c>
      <c r="AL822" s="1">
        <v>0.51366860774619705</v>
      </c>
      <c r="AM822" s="1">
        <f>Table4[[#This Row],[Diff]]-Table4[[#This Row],[xDiff]]</f>
        <v>-0.51366860774619705</v>
      </c>
    </row>
    <row r="823" spans="1:39" hidden="1" x14ac:dyDescent="0.25">
      <c r="A823" t="s">
        <v>1126</v>
      </c>
      <c r="B823" t="s">
        <v>34</v>
      </c>
      <c r="C823">
        <v>24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 s="30">
        <v>0</v>
      </c>
      <c r="Y823" s="30">
        <v>0</v>
      </c>
      <c r="Z823" s="30">
        <v>0</v>
      </c>
      <c r="AA823" s="30">
        <v>0</v>
      </c>
      <c r="AB823" s="30">
        <v>0</v>
      </c>
      <c r="AC823" s="30">
        <v>0</v>
      </c>
      <c r="AD823" s="30">
        <v>0</v>
      </c>
      <c r="AE823" s="30">
        <v>0</v>
      </c>
      <c r="AF823" s="30">
        <v>0</v>
      </c>
      <c r="AG823" s="1">
        <v>0</v>
      </c>
      <c r="AH823" s="1">
        <v>0</v>
      </c>
      <c r="AI823" s="1">
        <v>0</v>
      </c>
      <c r="AJ823" s="1">
        <v>0.48633139225380295</v>
      </c>
      <c r="AK823" s="1">
        <v>1</v>
      </c>
      <c r="AL823" s="1">
        <v>0.51366860774619705</v>
      </c>
      <c r="AM823" s="1">
        <f>Table4[[#This Row],[Diff]]-Table4[[#This Row],[xDiff]]</f>
        <v>-0.51366860774619705</v>
      </c>
    </row>
    <row r="824" spans="1:39" hidden="1" x14ac:dyDescent="0.25">
      <c r="A824" t="s">
        <v>1127</v>
      </c>
      <c r="B824" t="s">
        <v>68</v>
      </c>
      <c r="C824">
        <v>25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30">
        <v>0</v>
      </c>
      <c r="Y824" s="30">
        <v>0</v>
      </c>
      <c r="Z824" s="30">
        <v>0</v>
      </c>
      <c r="AA824" s="30">
        <v>0</v>
      </c>
      <c r="AB824" s="30">
        <v>0</v>
      </c>
      <c r="AC824" s="30">
        <v>0</v>
      </c>
      <c r="AD824" s="30">
        <v>0</v>
      </c>
      <c r="AE824" s="30">
        <v>0</v>
      </c>
      <c r="AF824" s="30">
        <v>0</v>
      </c>
      <c r="AG824" s="1">
        <v>0</v>
      </c>
      <c r="AH824" s="1">
        <v>0</v>
      </c>
      <c r="AI824" s="1">
        <v>0</v>
      </c>
      <c r="AJ824" s="1">
        <v>0.48633139225380295</v>
      </c>
      <c r="AK824" s="1">
        <v>1</v>
      </c>
      <c r="AL824" s="1">
        <v>0.51366860774619705</v>
      </c>
      <c r="AM824" s="1">
        <f>Table4[[#This Row],[Diff]]-Table4[[#This Row],[xDiff]]</f>
        <v>-0.51366860774619705</v>
      </c>
    </row>
    <row r="825" spans="1:39" hidden="1" x14ac:dyDescent="0.25">
      <c r="A825" t="s">
        <v>1639</v>
      </c>
      <c r="B825" t="s">
        <v>100</v>
      </c>
      <c r="C825">
        <v>24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 s="30">
        <v>0</v>
      </c>
      <c r="Y825" s="30">
        <v>0</v>
      </c>
      <c r="Z825" s="30">
        <v>0</v>
      </c>
      <c r="AA825" s="30">
        <v>0</v>
      </c>
      <c r="AB825" s="30">
        <v>0</v>
      </c>
      <c r="AC825" s="30">
        <v>0</v>
      </c>
      <c r="AD825" s="30">
        <v>0</v>
      </c>
      <c r="AE825" s="30">
        <v>0</v>
      </c>
      <c r="AF825" s="30">
        <v>0</v>
      </c>
      <c r="AG825" s="1">
        <v>0</v>
      </c>
      <c r="AH825" s="1">
        <v>0</v>
      </c>
      <c r="AI825" s="1">
        <v>0</v>
      </c>
      <c r="AJ825" s="1">
        <v>0.48633139225380295</v>
      </c>
      <c r="AK825" s="1">
        <v>1</v>
      </c>
      <c r="AL825" s="1">
        <v>0.51366860774619705</v>
      </c>
      <c r="AM825" s="1">
        <f>Table4[[#This Row],[Diff]]-Table4[[#This Row],[xDiff]]</f>
        <v>-0.51366860774619705</v>
      </c>
    </row>
    <row r="826" spans="1:39" hidden="1" x14ac:dyDescent="0.25">
      <c r="A826" t="s">
        <v>1130</v>
      </c>
      <c r="B826" t="s">
        <v>163</v>
      </c>
      <c r="C826">
        <v>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 s="30">
        <v>0</v>
      </c>
      <c r="Y826" s="30">
        <v>0</v>
      </c>
      <c r="Z826" s="30">
        <v>0</v>
      </c>
      <c r="AA826" s="30">
        <v>0</v>
      </c>
      <c r="AB826" s="30">
        <v>0</v>
      </c>
      <c r="AC826" s="30">
        <v>0</v>
      </c>
      <c r="AD826" s="30">
        <v>0</v>
      </c>
      <c r="AE826" s="30">
        <v>0</v>
      </c>
      <c r="AF826" s="30">
        <v>0</v>
      </c>
      <c r="AG826" s="1">
        <v>0</v>
      </c>
      <c r="AH826" s="1">
        <v>0</v>
      </c>
      <c r="AI826" s="1">
        <v>0</v>
      </c>
      <c r="AJ826" s="1">
        <v>0.48633139225380295</v>
      </c>
      <c r="AK826" s="1">
        <v>1</v>
      </c>
      <c r="AL826" s="1">
        <v>0.51366860774619705</v>
      </c>
      <c r="AM826" s="1">
        <f>Table4[[#This Row],[Diff]]-Table4[[#This Row],[xDiff]]</f>
        <v>-0.51366860774619705</v>
      </c>
    </row>
    <row r="827" spans="1:39" hidden="1" x14ac:dyDescent="0.25">
      <c r="A827" t="s">
        <v>804</v>
      </c>
      <c r="B827" t="s">
        <v>60</v>
      </c>
      <c r="C827">
        <v>20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 s="30">
        <v>0</v>
      </c>
      <c r="Y827" s="30">
        <v>0</v>
      </c>
      <c r="Z827" s="30">
        <v>0</v>
      </c>
      <c r="AA827" s="30">
        <v>0</v>
      </c>
      <c r="AB827" s="30">
        <v>0</v>
      </c>
      <c r="AC827" s="30">
        <v>0</v>
      </c>
      <c r="AD827" s="30">
        <v>0</v>
      </c>
      <c r="AE827" s="30">
        <v>0</v>
      </c>
      <c r="AF827" s="30">
        <v>0</v>
      </c>
      <c r="AG827" s="1">
        <v>0</v>
      </c>
      <c r="AH827" s="1">
        <v>0</v>
      </c>
      <c r="AI827" s="1">
        <v>0</v>
      </c>
      <c r="AJ827" s="1">
        <v>0.48633139225380295</v>
      </c>
      <c r="AK827" s="1">
        <v>1</v>
      </c>
      <c r="AL827" s="1">
        <v>0.51366860774619705</v>
      </c>
      <c r="AM827" s="1">
        <f>Table4[[#This Row],[Diff]]-Table4[[#This Row],[xDiff]]</f>
        <v>-0.51366860774619705</v>
      </c>
    </row>
    <row r="828" spans="1:39" hidden="1" x14ac:dyDescent="0.25">
      <c r="A828" t="s">
        <v>767</v>
      </c>
      <c r="B828" t="s">
        <v>44</v>
      </c>
      <c r="C828">
        <v>14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 s="30">
        <v>0</v>
      </c>
      <c r="Y828" s="30">
        <v>0</v>
      </c>
      <c r="Z828" s="30">
        <v>0</v>
      </c>
      <c r="AA828" s="30">
        <v>0</v>
      </c>
      <c r="AB828" s="30">
        <v>0</v>
      </c>
      <c r="AC828" s="30">
        <v>0</v>
      </c>
      <c r="AD828" s="30">
        <v>0</v>
      </c>
      <c r="AE828" s="30">
        <v>0</v>
      </c>
      <c r="AF828" s="30">
        <v>0</v>
      </c>
      <c r="AG828" s="1">
        <v>0</v>
      </c>
      <c r="AH828" s="1">
        <v>0</v>
      </c>
      <c r="AI828" s="1">
        <v>0</v>
      </c>
      <c r="AJ828" s="1">
        <v>0.48633139225380295</v>
      </c>
      <c r="AK828" s="1">
        <v>1</v>
      </c>
      <c r="AL828" s="1">
        <v>0.51366860774619705</v>
      </c>
      <c r="AM828" s="1">
        <f>Table4[[#This Row],[Diff]]-Table4[[#This Row],[xDiff]]</f>
        <v>-0.51366860774619705</v>
      </c>
    </row>
    <row r="829" spans="1:39" hidden="1" x14ac:dyDescent="0.25">
      <c r="A829" t="s">
        <v>1134</v>
      </c>
      <c r="B829" t="s">
        <v>50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30">
        <v>0</v>
      </c>
      <c r="Y829" s="30">
        <v>0</v>
      </c>
      <c r="Z829" s="30">
        <v>0</v>
      </c>
      <c r="AA829" s="30">
        <v>0</v>
      </c>
      <c r="AB829" s="30">
        <v>0</v>
      </c>
      <c r="AC829" s="30">
        <v>0</v>
      </c>
      <c r="AD829" s="30">
        <v>0</v>
      </c>
      <c r="AE829" s="30">
        <v>0</v>
      </c>
      <c r="AF829" s="30">
        <v>0</v>
      </c>
      <c r="AG829" s="1">
        <v>0</v>
      </c>
      <c r="AH829" s="1">
        <v>0</v>
      </c>
      <c r="AI829" s="1">
        <v>0</v>
      </c>
      <c r="AJ829" s="1">
        <v>0.48633139225380295</v>
      </c>
      <c r="AK829" s="1">
        <v>1</v>
      </c>
      <c r="AL829" s="1">
        <v>0.51366860774619705</v>
      </c>
      <c r="AM829" s="1">
        <f>Table4[[#This Row],[Diff]]-Table4[[#This Row],[xDiff]]</f>
        <v>-0.51366860774619705</v>
      </c>
    </row>
    <row r="830" spans="1:39" hidden="1" x14ac:dyDescent="0.25">
      <c r="A830" t="s">
        <v>1638</v>
      </c>
      <c r="B830" t="s">
        <v>38</v>
      </c>
      <c r="C830">
        <v>5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30">
        <v>0</v>
      </c>
      <c r="Y830" s="30">
        <v>0</v>
      </c>
      <c r="Z830" s="30">
        <v>0</v>
      </c>
      <c r="AA830" s="30">
        <v>0</v>
      </c>
      <c r="AB830" s="30">
        <v>0</v>
      </c>
      <c r="AC830" s="30">
        <v>0</v>
      </c>
      <c r="AD830" s="30">
        <v>0</v>
      </c>
      <c r="AE830" s="30">
        <v>0</v>
      </c>
      <c r="AF830" s="30">
        <v>0</v>
      </c>
      <c r="AG830" s="1">
        <v>0</v>
      </c>
      <c r="AH830" s="1">
        <v>0</v>
      </c>
      <c r="AI830" s="1">
        <v>0</v>
      </c>
      <c r="AJ830" s="1">
        <v>0.48633139225380295</v>
      </c>
      <c r="AK830" s="1">
        <v>1</v>
      </c>
      <c r="AL830" s="1">
        <v>0.51366860774619705</v>
      </c>
      <c r="AM830" s="1">
        <f>Table4[[#This Row],[Diff]]-Table4[[#This Row],[xDiff]]</f>
        <v>-0.51366860774619705</v>
      </c>
    </row>
    <row r="831" spans="1:39" hidden="1" x14ac:dyDescent="0.25">
      <c r="A831" t="s">
        <v>1136</v>
      </c>
      <c r="B831" t="s">
        <v>36</v>
      </c>
      <c r="C831">
        <v>11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30">
        <v>0</v>
      </c>
      <c r="Y831" s="30">
        <v>0</v>
      </c>
      <c r="Z831" s="30">
        <v>0</v>
      </c>
      <c r="AA831" s="30">
        <v>0</v>
      </c>
      <c r="AB831" s="30">
        <v>0</v>
      </c>
      <c r="AC831" s="30">
        <v>0</v>
      </c>
      <c r="AD831" s="30">
        <v>0</v>
      </c>
      <c r="AE831" s="30">
        <v>0</v>
      </c>
      <c r="AF831" s="30">
        <v>0</v>
      </c>
      <c r="AG831" s="1">
        <v>0</v>
      </c>
      <c r="AH831" s="1">
        <v>0</v>
      </c>
      <c r="AI831" s="1">
        <v>0</v>
      </c>
      <c r="AJ831" s="1">
        <v>0.48633139225380295</v>
      </c>
      <c r="AK831" s="1">
        <v>1</v>
      </c>
      <c r="AL831" s="1">
        <v>0.51366860774619705</v>
      </c>
      <c r="AM831" s="1">
        <f>Table4[[#This Row],[Diff]]-Table4[[#This Row],[xDiff]]</f>
        <v>-0.51366860774619705</v>
      </c>
    </row>
    <row r="832" spans="1:39" hidden="1" x14ac:dyDescent="0.25">
      <c r="A832" t="s">
        <v>1137</v>
      </c>
      <c r="B832" t="s">
        <v>46</v>
      </c>
      <c r="C832">
        <v>24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30">
        <v>0</v>
      </c>
      <c r="Y832" s="30">
        <v>0</v>
      </c>
      <c r="Z832" s="30">
        <v>0</v>
      </c>
      <c r="AA832" s="30">
        <v>0</v>
      </c>
      <c r="AB832" s="30">
        <v>0</v>
      </c>
      <c r="AC832" s="30">
        <v>0</v>
      </c>
      <c r="AD832" s="30">
        <v>0</v>
      </c>
      <c r="AE832" s="30">
        <v>0</v>
      </c>
      <c r="AF832" s="30">
        <v>0</v>
      </c>
      <c r="AG832" s="1">
        <v>0</v>
      </c>
      <c r="AH832" s="1">
        <v>0</v>
      </c>
      <c r="AI832" s="1">
        <v>0</v>
      </c>
      <c r="AJ832" s="1">
        <v>0.48633139225380295</v>
      </c>
      <c r="AK832" s="1">
        <v>1</v>
      </c>
      <c r="AL832" s="1">
        <v>0.51366860774619705</v>
      </c>
      <c r="AM832" s="1">
        <f>Table4[[#This Row],[Diff]]-Table4[[#This Row],[xDiff]]</f>
        <v>-0.51366860774619705</v>
      </c>
    </row>
    <row r="833" spans="1:39" hidden="1" x14ac:dyDescent="0.25">
      <c r="A833" t="s">
        <v>1138</v>
      </c>
      <c r="B833" t="s">
        <v>60</v>
      </c>
      <c r="C833">
        <v>10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30">
        <v>0</v>
      </c>
      <c r="Y833" s="30">
        <v>0</v>
      </c>
      <c r="Z833" s="30">
        <v>0</v>
      </c>
      <c r="AA833" s="30">
        <v>0</v>
      </c>
      <c r="AB833" s="30">
        <v>0</v>
      </c>
      <c r="AC833" s="30">
        <v>0</v>
      </c>
      <c r="AD833" s="30">
        <v>0</v>
      </c>
      <c r="AE833" s="30">
        <v>0</v>
      </c>
      <c r="AF833" s="30">
        <v>0</v>
      </c>
      <c r="AG833" s="1">
        <v>0</v>
      </c>
      <c r="AH833" s="1">
        <v>0</v>
      </c>
      <c r="AI833" s="1">
        <v>0</v>
      </c>
      <c r="AJ833" s="1">
        <v>0.48633139225380295</v>
      </c>
      <c r="AK833" s="1">
        <v>1</v>
      </c>
      <c r="AL833" s="1">
        <v>0.51366860774619705</v>
      </c>
      <c r="AM833" s="1">
        <f>Table4[[#This Row],[Diff]]-Table4[[#This Row],[xDiff]]</f>
        <v>-0.51366860774619705</v>
      </c>
    </row>
    <row r="834" spans="1:39" hidden="1" x14ac:dyDescent="0.25">
      <c r="A834" t="s">
        <v>1139</v>
      </c>
      <c r="B834" t="s">
        <v>50</v>
      </c>
      <c r="C834">
        <v>5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30">
        <v>0</v>
      </c>
      <c r="Y834" s="30">
        <v>0</v>
      </c>
      <c r="Z834" s="30">
        <v>0</v>
      </c>
      <c r="AA834" s="30">
        <v>0</v>
      </c>
      <c r="AB834" s="30">
        <v>0</v>
      </c>
      <c r="AC834" s="30">
        <v>0</v>
      </c>
      <c r="AD834" s="30">
        <v>0</v>
      </c>
      <c r="AE834" s="30">
        <v>0</v>
      </c>
      <c r="AF834" s="30">
        <v>0</v>
      </c>
      <c r="AG834" s="1">
        <v>0</v>
      </c>
      <c r="AH834" s="1">
        <v>0</v>
      </c>
      <c r="AI834" s="1">
        <v>0</v>
      </c>
      <c r="AJ834" s="1">
        <v>0.48633139225380295</v>
      </c>
      <c r="AK834" s="1">
        <v>1</v>
      </c>
      <c r="AL834" s="1">
        <v>0.51366860774619705</v>
      </c>
      <c r="AM834" s="1">
        <f>Table4[[#This Row],[Diff]]-Table4[[#This Row],[xDiff]]</f>
        <v>-0.51366860774619705</v>
      </c>
    </row>
    <row r="835" spans="1:39" hidden="1" x14ac:dyDescent="0.25">
      <c r="A835" t="s">
        <v>1141</v>
      </c>
      <c r="B835" t="s">
        <v>135</v>
      </c>
      <c r="C835">
        <v>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 s="30">
        <v>0</v>
      </c>
      <c r="Y835" s="30">
        <v>0</v>
      </c>
      <c r="Z835" s="30">
        <v>0</v>
      </c>
      <c r="AA835" s="30">
        <v>0</v>
      </c>
      <c r="AB835" s="30">
        <v>0</v>
      </c>
      <c r="AC835" s="30">
        <v>0</v>
      </c>
      <c r="AD835" s="30">
        <v>0</v>
      </c>
      <c r="AE835" s="30">
        <v>0</v>
      </c>
      <c r="AF835" s="30">
        <v>0</v>
      </c>
      <c r="AG835" s="1">
        <v>0</v>
      </c>
      <c r="AH835" s="1">
        <v>0</v>
      </c>
      <c r="AI835" s="1">
        <v>0</v>
      </c>
      <c r="AJ835" s="1">
        <v>0.48633139225380295</v>
      </c>
      <c r="AK835" s="1">
        <v>1</v>
      </c>
      <c r="AL835" s="1">
        <v>0.51366860774619705</v>
      </c>
      <c r="AM835" s="1">
        <f>Table4[[#This Row],[Diff]]-Table4[[#This Row],[xDiff]]</f>
        <v>-0.51366860774619705</v>
      </c>
    </row>
    <row r="836" spans="1:39" hidden="1" x14ac:dyDescent="0.25">
      <c r="A836" t="s">
        <v>1142</v>
      </c>
      <c r="B836" t="s">
        <v>163</v>
      </c>
      <c r="C836">
        <v>2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30">
        <v>0</v>
      </c>
      <c r="Y836" s="30">
        <v>0</v>
      </c>
      <c r="Z836" s="30">
        <v>0</v>
      </c>
      <c r="AA836" s="30">
        <v>0</v>
      </c>
      <c r="AB836" s="30">
        <v>0</v>
      </c>
      <c r="AC836" s="30">
        <v>0</v>
      </c>
      <c r="AD836" s="30">
        <v>0</v>
      </c>
      <c r="AE836" s="30">
        <v>0</v>
      </c>
      <c r="AF836" s="30">
        <v>0</v>
      </c>
      <c r="AG836" s="1">
        <v>0</v>
      </c>
      <c r="AH836" s="1">
        <v>0</v>
      </c>
      <c r="AI836" s="1">
        <v>0</v>
      </c>
      <c r="AJ836" s="1">
        <v>0.48633139225380295</v>
      </c>
      <c r="AK836" s="1">
        <v>1</v>
      </c>
      <c r="AL836" s="1">
        <v>0.51366860774619705</v>
      </c>
      <c r="AM836" s="1">
        <f>Table4[[#This Row],[Diff]]-Table4[[#This Row],[xDiff]]</f>
        <v>-0.51366860774619705</v>
      </c>
    </row>
    <row r="837" spans="1:39" hidden="1" x14ac:dyDescent="0.25">
      <c r="A837" t="s">
        <v>1143</v>
      </c>
      <c r="B837" t="s">
        <v>46</v>
      </c>
      <c r="C837">
        <v>1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30">
        <v>0</v>
      </c>
      <c r="Y837" s="30">
        <v>0</v>
      </c>
      <c r="Z837" s="30">
        <v>0</v>
      </c>
      <c r="AA837" s="30">
        <v>0</v>
      </c>
      <c r="AB837" s="30">
        <v>0</v>
      </c>
      <c r="AC837" s="30">
        <v>0</v>
      </c>
      <c r="AD837" s="30">
        <v>0</v>
      </c>
      <c r="AE837" s="30">
        <v>0</v>
      </c>
      <c r="AF837" s="30">
        <v>0</v>
      </c>
      <c r="AG837" s="1">
        <v>0</v>
      </c>
      <c r="AH837" s="1">
        <v>0</v>
      </c>
      <c r="AI837" s="1">
        <v>0</v>
      </c>
      <c r="AJ837" s="1">
        <v>0.48633139225380295</v>
      </c>
      <c r="AK837" s="1">
        <v>1</v>
      </c>
      <c r="AL837" s="1">
        <v>0.51366860774619705</v>
      </c>
      <c r="AM837" s="1">
        <f>Table4[[#This Row],[Diff]]-Table4[[#This Row],[xDiff]]</f>
        <v>-0.51366860774619705</v>
      </c>
    </row>
    <row r="838" spans="1:39" hidden="1" x14ac:dyDescent="0.25">
      <c r="A838" t="s">
        <v>355</v>
      </c>
      <c r="B838" t="s">
        <v>56</v>
      </c>
      <c r="C838">
        <v>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30">
        <v>0</v>
      </c>
      <c r="Y838" s="30">
        <v>0</v>
      </c>
      <c r="Z838" s="30">
        <v>0</v>
      </c>
      <c r="AA838" s="30">
        <v>0</v>
      </c>
      <c r="AB838" s="30">
        <v>0</v>
      </c>
      <c r="AC838" s="30">
        <v>0</v>
      </c>
      <c r="AD838" s="30">
        <v>0</v>
      </c>
      <c r="AE838" s="30">
        <v>0</v>
      </c>
      <c r="AF838" s="30">
        <v>0</v>
      </c>
      <c r="AG838" s="1">
        <v>0</v>
      </c>
      <c r="AH838" s="1">
        <v>0</v>
      </c>
      <c r="AI838" s="1">
        <v>0</v>
      </c>
      <c r="AJ838" s="1">
        <v>0.48633139225380295</v>
      </c>
      <c r="AK838" s="1">
        <v>1</v>
      </c>
      <c r="AL838" s="1">
        <v>0.51366860774619705</v>
      </c>
      <c r="AM838" s="1">
        <f>Table4[[#This Row],[Diff]]-Table4[[#This Row],[xDiff]]</f>
        <v>-0.51366860774619705</v>
      </c>
    </row>
    <row r="839" spans="1:39" hidden="1" x14ac:dyDescent="0.25">
      <c r="A839" t="s">
        <v>1145</v>
      </c>
      <c r="B839" t="s">
        <v>40</v>
      </c>
      <c r="C839">
        <v>4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30">
        <v>0</v>
      </c>
      <c r="Y839" s="30">
        <v>0</v>
      </c>
      <c r="Z839" s="30">
        <v>0</v>
      </c>
      <c r="AA839" s="30">
        <v>0</v>
      </c>
      <c r="AB839" s="30">
        <v>0</v>
      </c>
      <c r="AC839" s="30">
        <v>0</v>
      </c>
      <c r="AD839" s="30">
        <v>0</v>
      </c>
      <c r="AE839" s="30">
        <v>0</v>
      </c>
      <c r="AF839" s="30">
        <v>0</v>
      </c>
      <c r="AG839" s="1">
        <v>0</v>
      </c>
      <c r="AH839" s="1">
        <v>0</v>
      </c>
      <c r="AI839" s="1">
        <v>0</v>
      </c>
      <c r="AJ839" s="1">
        <v>0.48633139225380295</v>
      </c>
      <c r="AK839" s="1">
        <v>1</v>
      </c>
      <c r="AL839" s="1">
        <v>0.51366860774619705</v>
      </c>
      <c r="AM839" s="1">
        <f>Table4[[#This Row],[Diff]]-Table4[[#This Row],[xDiff]]</f>
        <v>-0.51366860774619705</v>
      </c>
    </row>
    <row r="840" spans="1:39" hidden="1" x14ac:dyDescent="0.25">
      <c r="A840" t="s">
        <v>1146</v>
      </c>
      <c r="B840" t="s">
        <v>42</v>
      </c>
      <c r="C840">
        <v>17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 s="30">
        <v>0</v>
      </c>
      <c r="Y840" s="30">
        <v>0</v>
      </c>
      <c r="Z840" s="30">
        <v>0</v>
      </c>
      <c r="AA840" s="30">
        <v>0</v>
      </c>
      <c r="AB840" s="30">
        <v>0</v>
      </c>
      <c r="AC840" s="30">
        <v>0</v>
      </c>
      <c r="AD840" s="30">
        <v>0</v>
      </c>
      <c r="AE840" s="30">
        <v>0</v>
      </c>
      <c r="AF840" s="30">
        <v>0</v>
      </c>
      <c r="AG840" s="1">
        <v>0</v>
      </c>
      <c r="AH840" s="1">
        <v>0</v>
      </c>
      <c r="AI840" s="1">
        <v>0</v>
      </c>
      <c r="AJ840" s="1">
        <v>0.48633139225380295</v>
      </c>
      <c r="AK840" s="1">
        <v>1</v>
      </c>
      <c r="AL840" s="1">
        <v>0.51366860774619705</v>
      </c>
      <c r="AM840" s="1">
        <f>Table4[[#This Row],[Diff]]-Table4[[#This Row],[xDiff]]</f>
        <v>-0.51366860774619705</v>
      </c>
    </row>
    <row r="841" spans="1:39" hidden="1" x14ac:dyDescent="0.25">
      <c r="A841" t="s">
        <v>1147</v>
      </c>
      <c r="B841" t="s">
        <v>64</v>
      </c>
      <c r="C841">
        <v>17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 s="30">
        <v>0</v>
      </c>
      <c r="Y841" s="30">
        <v>0</v>
      </c>
      <c r="Z841" s="30">
        <v>0</v>
      </c>
      <c r="AA841" s="30">
        <v>0</v>
      </c>
      <c r="AB841" s="30">
        <v>0</v>
      </c>
      <c r="AC841" s="30">
        <v>0</v>
      </c>
      <c r="AD841" s="30">
        <v>0</v>
      </c>
      <c r="AE841" s="30">
        <v>0</v>
      </c>
      <c r="AF841" s="30">
        <v>0</v>
      </c>
      <c r="AG841" s="1">
        <v>0</v>
      </c>
      <c r="AH841" s="1">
        <v>0</v>
      </c>
      <c r="AI841" s="1">
        <v>0</v>
      </c>
      <c r="AJ841" s="1">
        <v>0.48633139225380295</v>
      </c>
      <c r="AK841" s="1">
        <v>1</v>
      </c>
      <c r="AL841" s="1">
        <v>0.51366860774619705</v>
      </c>
      <c r="AM841" s="1">
        <f>Table4[[#This Row],[Diff]]-Table4[[#This Row],[xDiff]]</f>
        <v>-0.51366860774619705</v>
      </c>
    </row>
    <row r="842" spans="1:39" hidden="1" x14ac:dyDescent="0.25">
      <c r="A842" t="s">
        <v>1148</v>
      </c>
      <c r="B842" t="s">
        <v>60</v>
      </c>
      <c r="C842">
        <v>2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 s="30">
        <v>0</v>
      </c>
      <c r="Y842" s="30">
        <v>0</v>
      </c>
      <c r="Z842" s="30">
        <v>0</v>
      </c>
      <c r="AA842" s="30">
        <v>0</v>
      </c>
      <c r="AB842" s="30">
        <v>0</v>
      </c>
      <c r="AC842" s="30">
        <v>0</v>
      </c>
      <c r="AD842" s="30">
        <v>0</v>
      </c>
      <c r="AE842" s="30">
        <v>0</v>
      </c>
      <c r="AF842" s="30">
        <v>0</v>
      </c>
      <c r="AG842" s="1">
        <v>0</v>
      </c>
      <c r="AH842" s="1">
        <v>0</v>
      </c>
      <c r="AI842" s="1">
        <v>0</v>
      </c>
      <c r="AJ842" s="1">
        <v>0.48633139225380295</v>
      </c>
      <c r="AK842" s="1">
        <v>1</v>
      </c>
      <c r="AL842" s="1">
        <v>0.51366860774619705</v>
      </c>
      <c r="AM842" s="1">
        <f>Table4[[#This Row],[Diff]]-Table4[[#This Row],[xDiff]]</f>
        <v>-0.51366860774619705</v>
      </c>
    </row>
    <row r="843" spans="1:39" hidden="1" x14ac:dyDescent="0.25">
      <c r="A843" t="s">
        <v>52</v>
      </c>
      <c r="B843" t="s">
        <v>40</v>
      </c>
      <c r="C843">
        <v>6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30">
        <v>0</v>
      </c>
      <c r="Y843" s="30">
        <v>0</v>
      </c>
      <c r="Z843" s="30">
        <v>0</v>
      </c>
      <c r="AA843" s="30">
        <v>0</v>
      </c>
      <c r="AB843" s="30">
        <v>0</v>
      </c>
      <c r="AC843" s="30">
        <v>0</v>
      </c>
      <c r="AD843" s="30">
        <v>0</v>
      </c>
      <c r="AE843" s="30">
        <v>0</v>
      </c>
      <c r="AF843" s="30">
        <v>0</v>
      </c>
      <c r="AG843" s="1">
        <v>0</v>
      </c>
      <c r="AH843" s="1">
        <v>0</v>
      </c>
      <c r="AI843" s="1">
        <v>0</v>
      </c>
      <c r="AJ843" s="1">
        <v>0.48633139225380295</v>
      </c>
      <c r="AK843" s="1">
        <v>1</v>
      </c>
      <c r="AL843" s="1">
        <v>0.51366860774619705</v>
      </c>
      <c r="AM843" s="1">
        <f>Table4[[#This Row],[Diff]]-Table4[[#This Row],[xDiff]]</f>
        <v>-0.51366860774619705</v>
      </c>
    </row>
    <row r="844" spans="1:39" hidden="1" x14ac:dyDescent="0.25">
      <c r="A844" t="s">
        <v>639</v>
      </c>
      <c r="B844" t="s">
        <v>110</v>
      </c>
      <c r="C844">
        <v>11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30">
        <v>0</v>
      </c>
      <c r="Y844" s="30">
        <v>0</v>
      </c>
      <c r="Z844" s="30">
        <v>0</v>
      </c>
      <c r="AA844" s="30">
        <v>0</v>
      </c>
      <c r="AB844" s="30">
        <v>0</v>
      </c>
      <c r="AC844" s="30">
        <v>0</v>
      </c>
      <c r="AD844" s="30">
        <v>0</v>
      </c>
      <c r="AE844" s="30">
        <v>0</v>
      </c>
      <c r="AF844" s="30">
        <v>0</v>
      </c>
      <c r="AG844" s="1">
        <v>0</v>
      </c>
      <c r="AH844" s="1">
        <v>0</v>
      </c>
      <c r="AI844" s="1">
        <v>0</v>
      </c>
      <c r="AJ844" s="1">
        <v>0.48633139225380295</v>
      </c>
      <c r="AK844" s="1">
        <v>1</v>
      </c>
      <c r="AL844" s="1">
        <v>0.51366860774619705</v>
      </c>
      <c r="AM844" s="1">
        <f>Table4[[#This Row],[Diff]]-Table4[[#This Row],[xDiff]]</f>
        <v>-0.51366860774619705</v>
      </c>
    </row>
    <row r="845" spans="1:39" hidden="1" x14ac:dyDescent="0.25">
      <c r="A845" t="s">
        <v>1152</v>
      </c>
      <c r="B845" t="s">
        <v>46</v>
      </c>
      <c r="C845">
        <v>27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30">
        <v>0</v>
      </c>
      <c r="Y845" s="30">
        <v>0</v>
      </c>
      <c r="Z845" s="30">
        <v>0</v>
      </c>
      <c r="AA845" s="30">
        <v>0</v>
      </c>
      <c r="AB845" s="30">
        <v>0</v>
      </c>
      <c r="AC845" s="30">
        <v>0</v>
      </c>
      <c r="AD845" s="30">
        <v>0</v>
      </c>
      <c r="AE845" s="30">
        <v>0</v>
      </c>
      <c r="AF845" s="30">
        <v>0</v>
      </c>
      <c r="AG845" s="1">
        <v>0</v>
      </c>
      <c r="AH845" s="1">
        <v>0</v>
      </c>
      <c r="AI845" s="1">
        <v>0</v>
      </c>
      <c r="AJ845" s="1">
        <v>0.48633139225380295</v>
      </c>
      <c r="AK845" s="1">
        <v>1</v>
      </c>
      <c r="AL845" s="1">
        <v>0.51366860774619705</v>
      </c>
      <c r="AM845" s="1">
        <f>Table4[[#This Row],[Diff]]-Table4[[#This Row],[xDiff]]</f>
        <v>-0.51366860774619705</v>
      </c>
    </row>
    <row r="846" spans="1:39" hidden="1" x14ac:dyDescent="0.25">
      <c r="A846" t="s">
        <v>1153</v>
      </c>
      <c r="B846" t="s">
        <v>117</v>
      </c>
      <c r="C846">
        <v>12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 s="30">
        <v>0</v>
      </c>
      <c r="Y846" s="30">
        <v>0</v>
      </c>
      <c r="Z846" s="30">
        <v>0</v>
      </c>
      <c r="AA846" s="30">
        <v>0</v>
      </c>
      <c r="AB846" s="30">
        <v>0</v>
      </c>
      <c r="AC846" s="30">
        <v>0</v>
      </c>
      <c r="AD846" s="30">
        <v>0</v>
      </c>
      <c r="AE846" s="30">
        <v>0</v>
      </c>
      <c r="AF846" s="30">
        <v>0</v>
      </c>
      <c r="AG846" s="1">
        <v>0</v>
      </c>
      <c r="AH846" s="1">
        <v>0</v>
      </c>
      <c r="AI846" s="1">
        <v>0</v>
      </c>
      <c r="AJ846" s="1">
        <v>0.48633139225380295</v>
      </c>
      <c r="AK846" s="1">
        <v>1</v>
      </c>
      <c r="AL846" s="1">
        <v>0.51366860774619705</v>
      </c>
      <c r="AM846" s="1">
        <f>Table4[[#This Row],[Diff]]-Table4[[#This Row],[xDiff]]</f>
        <v>-0.51366860774619705</v>
      </c>
    </row>
    <row r="847" spans="1:39" hidden="1" x14ac:dyDescent="0.25">
      <c r="A847" t="s">
        <v>1154</v>
      </c>
      <c r="B847" t="s">
        <v>78</v>
      </c>
      <c r="C847">
        <v>4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30">
        <v>0</v>
      </c>
      <c r="Y847" s="30">
        <v>0</v>
      </c>
      <c r="Z847" s="30">
        <v>0</v>
      </c>
      <c r="AA847" s="30">
        <v>0</v>
      </c>
      <c r="AB847" s="30">
        <v>0</v>
      </c>
      <c r="AC847" s="30">
        <v>0</v>
      </c>
      <c r="AD847" s="30">
        <v>0</v>
      </c>
      <c r="AE847" s="30">
        <v>0</v>
      </c>
      <c r="AF847" s="30">
        <v>0</v>
      </c>
      <c r="AG847" s="1">
        <v>0</v>
      </c>
      <c r="AH847" s="1">
        <v>0</v>
      </c>
      <c r="AI847" s="1">
        <v>0</v>
      </c>
      <c r="AJ847" s="1">
        <v>0.48633139225380295</v>
      </c>
      <c r="AK847" s="1">
        <v>1</v>
      </c>
      <c r="AL847" s="1">
        <v>0.51366860774619705</v>
      </c>
      <c r="AM847" s="1">
        <f>Table4[[#This Row],[Diff]]-Table4[[#This Row],[xDiff]]</f>
        <v>-0.51366860774619705</v>
      </c>
    </row>
    <row r="848" spans="1:39" hidden="1" x14ac:dyDescent="0.25">
      <c r="A848" t="s">
        <v>764</v>
      </c>
      <c r="B848" t="s">
        <v>165</v>
      </c>
      <c r="C848">
        <v>11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 s="30">
        <v>0</v>
      </c>
      <c r="Y848" s="30">
        <v>0</v>
      </c>
      <c r="Z848" s="30">
        <v>0</v>
      </c>
      <c r="AA848" s="30">
        <v>0</v>
      </c>
      <c r="AB848" s="30">
        <v>0</v>
      </c>
      <c r="AC848" s="30">
        <v>0</v>
      </c>
      <c r="AD848" s="30">
        <v>0</v>
      </c>
      <c r="AE848" s="30">
        <v>0</v>
      </c>
      <c r="AF848" s="30">
        <v>0</v>
      </c>
      <c r="AG848" s="1">
        <v>0</v>
      </c>
      <c r="AH848" s="1">
        <v>0</v>
      </c>
      <c r="AI848" s="1">
        <v>0</v>
      </c>
      <c r="AJ848" s="1">
        <v>0.48633139225380295</v>
      </c>
      <c r="AK848" s="1">
        <v>1</v>
      </c>
      <c r="AL848" s="1">
        <v>0.51366860774619705</v>
      </c>
      <c r="AM848" s="1">
        <f>Table4[[#This Row],[Diff]]-Table4[[#This Row],[xDiff]]</f>
        <v>-0.51366860774619705</v>
      </c>
    </row>
    <row r="849" spans="1:39" hidden="1" x14ac:dyDescent="0.25">
      <c r="A849" t="s">
        <v>713</v>
      </c>
      <c r="B849" t="s">
        <v>56</v>
      </c>
      <c r="C849">
        <v>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 s="30">
        <v>0</v>
      </c>
      <c r="Y849" s="30">
        <v>0</v>
      </c>
      <c r="Z849" s="30">
        <v>0</v>
      </c>
      <c r="AA849" s="30">
        <v>0</v>
      </c>
      <c r="AB849" s="30">
        <v>0</v>
      </c>
      <c r="AC849" s="30">
        <v>0</v>
      </c>
      <c r="AD849" s="30">
        <v>0</v>
      </c>
      <c r="AE849" s="30">
        <v>0</v>
      </c>
      <c r="AF849" s="30">
        <v>0</v>
      </c>
      <c r="AG849" s="1">
        <v>0</v>
      </c>
      <c r="AH849" s="1">
        <v>0</v>
      </c>
      <c r="AI849" s="1">
        <v>0</v>
      </c>
      <c r="AJ849" s="1">
        <v>0.48633139225380295</v>
      </c>
      <c r="AK849" s="1">
        <v>1</v>
      </c>
      <c r="AL849" s="1">
        <v>0.51366860774619705</v>
      </c>
      <c r="AM849" s="1">
        <f>Table4[[#This Row],[Diff]]-Table4[[#This Row],[xDiff]]</f>
        <v>-0.51366860774619705</v>
      </c>
    </row>
    <row r="850" spans="1:39" hidden="1" x14ac:dyDescent="0.25">
      <c r="A850" t="s">
        <v>354</v>
      </c>
      <c r="B850" t="s">
        <v>100</v>
      </c>
      <c r="C850">
        <v>19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 s="30">
        <v>0</v>
      </c>
      <c r="Y850" s="30">
        <v>0</v>
      </c>
      <c r="Z850" s="30">
        <v>0</v>
      </c>
      <c r="AA850" s="30">
        <v>0</v>
      </c>
      <c r="AB850" s="30">
        <v>0</v>
      </c>
      <c r="AC850" s="30">
        <v>0</v>
      </c>
      <c r="AD850" s="30">
        <v>0</v>
      </c>
      <c r="AE850" s="30">
        <v>0</v>
      </c>
      <c r="AF850" s="30">
        <v>0</v>
      </c>
      <c r="AG850" s="1">
        <v>0</v>
      </c>
      <c r="AH850" s="1">
        <v>0</v>
      </c>
      <c r="AI850" s="1">
        <v>0</v>
      </c>
      <c r="AJ850" s="1">
        <v>0.48633139225380295</v>
      </c>
      <c r="AK850" s="1">
        <v>1</v>
      </c>
      <c r="AL850" s="1">
        <v>0.51366860774619705</v>
      </c>
      <c r="AM850" s="1">
        <f>Table4[[#This Row],[Diff]]-Table4[[#This Row],[xDiff]]</f>
        <v>-0.51366860774619705</v>
      </c>
    </row>
    <row r="851" spans="1:39" hidden="1" x14ac:dyDescent="0.25">
      <c r="A851" t="s">
        <v>667</v>
      </c>
      <c r="B851" t="s">
        <v>38</v>
      </c>
      <c r="C851">
        <v>7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 s="30">
        <v>0</v>
      </c>
      <c r="Y851" s="30">
        <v>0</v>
      </c>
      <c r="Z851" s="30">
        <v>0</v>
      </c>
      <c r="AA851" s="30">
        <v>0</v>
      </c>
      <c r="AB851" s="30">
        <v>0</v>
      </c>
      <c r="AC851" s="30">
        <v>0</v>
      </c>
      <c r="AD851" s="30">
        <v>0</v>
      </c>
      <c r="AE851" s="30">
        <v>0</v>
      </c>
      <c r="AF851" s="30">
        <v>0</v>
      </c>
      <c r="AG851" s="1">
        <v>0</v>
      </c>
      <c r="AH851" s="1">
        <v>0</v>
      </c>
      <c r="AI851" s="1">
        <v>0</v>
      </c>
      <c r="AJ851" s="1">
        <v>0.48633139225380295</v>
      </c>
      <c r="AK851" s="1">
        <v>1</v>
      </c>
      <c r="AL851" s="1">
        <v>0.51366860774619705</v>
      </c>
      <c r="AM851" s="1">
        <f>Table4[[#This Row],[Diff]]-Table4[[#This Row],[xDiff]]</f>
        <v>-0.51366860774619705</v>
      </c>
    </row>
    <row r="852" spans="1:39" hidden="1" x14ac:dyDescent="0.25">
      <c r="A852" t="s">
        <v>1157</v>
      </c>
      <c r="B852" t="s">
        <v>40</v>
      </c>
      <c r="C852">
        <v>5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30">
        <v>0</v>
      </c>
      <c r="Y852" s="30">
        <v>0</v>
      </c>
      <c r="Z852" s="30">
        <v>0</v>
      </c>
      <c r="AA852" s="30">
        <v>0</v>
      </c>
      <c r="AB852" s="30">
        <v>0</v>
      </c>
      <c r="AC852" s="30">
        <v>0</v>
      </c>
      <c r="AD852" s="30">
        <v>0</v>
      </c>
      <c r="AE852" s="30">
        <v>0</v>
      </c>
      <c r="AF852" s="30">
        <v>0</v>
      </c>
      <c r="AG852" s="1">
        <v>0</v>
      </c>
      <c r="AH852" s="1">
        <v>0</v>
      </c>
      <c r="AI852" s="1">
        <v>0</v>
      </c>
      <c r="AJ852" s="1">
        <v>0.48633139225380295</v>
      </c>
      <c r="AK852" s="1">
        <v>1</v>
      </c>
      <c r="AL852" s="1">
        <v>0.51366860774619705</v>
      </c>
      <c r="AM852" s="1">
        <f>Table4[[#This Row],[Diff]]-Table4[[#This Row],[xDiff]]</f>
        <v>-0.51366860774619705</v>
      </c>
    </row>
    <row r="853" spans="1:39" hidden="1" x14ac:dyDescent="0.25">
      <c r="A853" t="s">
        <v>1159</v>
      </c>
      <c r="B853" t="s">
        <v>54</v>
      </c>
      <c r="C853">
        <v>16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 s="30">
        <v>0</v>
      </c>
      <c r="Y853" s="30">
        <v>0</v>
      </c>
      <c r="Z853" s="30">
        <v>0</v>
      </c>
      <c r="AA853" s="30">
        <v>0</v>
      </c>
      <c r="AB853" s="30">
        <v>0</v>
      </c>
      <c r="AC853" s="30">
        <v>0</v>
      </c>
      <c r="AD853" s="30">
        <v>0</v>
      </c>
      <c r="AE853" s="30">
        <v>0</v>
      </c>
      <c r="AF853" s="30">
        <v>0</v>
      </c>
      <c r="AG853" s="1">
        <v>0</v>
      </c>
      <c r="AH853" s="1">
        <v>0</v>
      </c>
      <c r="AI853" s="1">
        <v>0</v>
      </c>
      <c r="AJ853" s="1">
        <v>0.48633139225380295</v>
      </c>
      <c r="AK853" s="1">
        <v>1</v>
      </c>
      <c r="AL853" s="1">
        <v>0.51366860774619705</v>
      </c>
      <c r="AM853" s="1">
        <f>Table4[[#This Row],[Diff]]-Table4[[#This Row],[xDiff]]</f>
        <v>-0.51366860774619705</v>
      </c>
    </row>
    <row r="854" spans="1:39" hidden="1" x14ac:dyDescent="0.25">
      <c r="A854" t="s">
        <v>758</v>
      </c>
      <c r="B854" t="s">
        <v>40</v>
      </c>
      <c r="C854">
        <v>8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30">
        <v>0</v>
      </c>
      <c r="Y854" s="30">
        <v>0</v>
      </c>
      <c r="Z854" s="30">
        <v>0</v>
      </c>
      <c r="AA854" s="30">
        <v>0</v>
      </c>
      <c r="AB854" s="30">
        <v>0</v>
      </c>
      <c r="AC854" s="30">
        <v>0</v>
      </c>
      <c r="AD854" s="30">
        <v>0</v>
      </c>
      <c r="AE854" s="30">
        <v>0</v>
      </c>
      <c r="AF854" s="30">
        <v>0</v>
      </c>
      <c r="AG854" s="1">
        <v>0</v>
      </c>
      <c r="AH854" s="1">
        <v>0</v>
      </c>
      <c r="AI854" s="1">
        <v>0</v>
      </c>
      <c r="AJ854" s="1">
        <v>0.48633139225380295</v>
      </c>
      <c r="AK854" s="1">
        <v>1</v>
      </c>
      <c r="AL854" s="1">
        <v>0.51366860774619705</v>
      </c>
      <c r="AM854" s="1">
        <f>Table4[[#This Row],[Diff]]-Table4[[#This Row],[xDiff]]</f>
        <v>-0.51366860774619705</v>
      </c>
    </row>
    <row r="855" spans="1:39" hidden="1" x14ac:dyDescent="0.25">
      <c r="A855" t="s">
        <v>1163</v>
      </c>
      <c r="B855" t="s">
        <v>48</v>
      </c>
      <c r="C855">
        <v>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 s="30">
        <v>0</v>
      </c>
      <c r="Y855" s="30">
        <v>0</v>
      </c>
      <c r="Z855" s="30">
        <v>0</v>
      </c>
      <c r="AA855" s="30">
        <v>0</v>
      </c>
      <c r="AB855" s="30">
        <v>0</v>
      </c>
      <c r="AC855" s="30">
        <v>0</v>
      </c>
      <c r="AD855" s="30">
        <v>0</v>
      </c>
      <c r="AE855" s="30">
        <v>0</v>
      </c>
      <c r="AF855" s="30">
        <v>0</v>
      </c>
      <c r="AG855" s="1">
        <v>0</v>
      </c>
      <c r="AH855" s="1">
        <v>0</v>
      </c>
      <c r="AI855" s="1">
        <v>0</v>
      </c>
      <c r="AJ855" s="1">
        <v>0.48633139225380295</v>
      </c>
      <c r="AK855" s="1">
        <v>1</v>
      </c>
      <c r="AL855" s="1">
        <v>0.51366860774619705</v>
      </c>
      <c r="AM855" s="1">
        <f>Table4[[#This Row],[Diff]]-Table4[[#This Row],[xDiff]]</f>
        <v>-0.51366860774619705</v>
      </c>
    </row>
    <row r="856" spans="1:39" hidden="1" x14ac:dyDescent="0.25">
      <c r="A856" t="s">
        <v>856</v>
      </c>
      <c r="B856" t="s">
        <v>34</v>
      </c>
      <c r="C856">
        <v>12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 s="30">
        <v>0</v>
      </c>
      <c r="Y856" s="30">
        <v>0</v>
      </c>
      <c r="Z856" s="30">
        <v>0</v>
      </c>
      <c r="AA856" s="30">
        <v>0</v>
      </c>
      <c r="AB856" s="30">
        <v>0</v>
      </c>
      <c r="AC856" s="30">
        <v>0</v>
      </c>
      <c r="AD856" s="30">
        <v>0</v>
      </c>
      <c r="AE856" s="30">
        <v>0</v>
      </c>
      <c r="AF856" s="30">
        <v>0</v>
      </c>
      <c r="AG856" s="1">
        <v>0</v>
      </c>
      <c r="AH856" s="1">
        <v>0</v>
      </c>
      <c r="AI856" s="1">
        <v>0</v>
      </c>
      <c r="AJ856" s="1">
        <v>0.48633139225380295</v>
      </c>
      <c r="AK856" s="1">
        <v>1</v>
      </c>
      <c r="AL856" s="1">
        <v>0.51366860774619705</v>
      </c>
      <c r="AM856" s="1">
        <f>Table4[[#This Row],[Diff]]-Table4[[#This Row],[xDiff]]</f>
        <v>-0.51366860774619705</v>
      </c>
    </row>
    <row r="857" spans="1:39" hidden="1" x14ac:dyDescent="0.25">
      <c r="A857" t="s">
        <v>1637</v>
      </c>
      <c r="B857" t="s">
        <v>78</v>
      </c>
      <c r="C857">
        <v>11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s="30">
        <v>0</v>
      </c>
      <c r="Y857" s="30">
        <v>0</v>
      </c>
      <c r="Z857" s="30">
        <v>0</v>
      </c>
      <c r="AA857" s="30">
        <v>0</v>
      </c>
      <c r="AB857" s="30">
        <v>0</v>
      </c>
      <c r="AC857" s="30">
        <v>0</v>
      </c>
      <c r="AD857" s="30">
        <v>0</v>
      </c>
      <c r="AE857" s="30">
        <v>0</v>
      </c>
      <c r="AF857" s="30">
        <v>0</v>
      </c>
      <c r="AG857" s="1">
        <v>0</v>
      </c>
      <c r="AH857" s="1">
        <v>0</v>
      </c>
      <c r="AI857" s="1">
        <v>0</v>
      </c>
      <c r="AJ857" s="1">
        <v>0.48633139225380295</v>
      </c>
      <c r="AK857" s="1">
        <v>1</v>
      </c>
      <c r="AL857" s="1">
        <v>0.51366860774619705</v>
      </c>
      <c r="AM857" s="1">
        <f>Table4[[#This Row],[Diff]]-Table4[[#This Row],[xDiff]]</f>
        <v>-0.51366860774619705</v>
      </c>
    </row>
    <row r="858" spans="1:39" hidden="1" x14ac:dyDescent="0.25">
      <c r="A858" t="s">
        <v>1164</v>
      </c>
      <c r="B858" t="s">
        <v>70</v>
      </c>
      <c r="C858">
        <v>9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 s="30">
        <v>0</v>
      </c>
      <c r="Y858" s="30">
        <v>0</v>
      </c>
      <c r="Z858" s="30">
        <v>0</v>
      </c>
      <c r="AA858" s="30">
        <v>0</v>
      </c>
      <c r="AB858" s="30">
        <v>0</v>
      </c>
      <c r="AC858" s="30">
        <v>0</v>
      </c>
      <c r="AD858" s="30">
        <v>0</v>
      </c>
      <c r="AE858" s="30">
        <v>0</v>
      </c>
      <c r="AF858" s="30">
        <v>0</v>
      </c>
      <c r="AG858" s="1">
        <v>0</v>
      </c>
      <c r="AH858" s="1">
        <v>0</v>
      </c>
      <c r="AI858" s="1">
        <v>0</v>
      </c>
      <c r="AJ858" s="1">
        <v>0.48633139225380295</v>
      </c>
      <c r="AK858" s="1">
        <v>1</v>
      </c>
      <c r="AL858" s="1">
        <v>0.51366860774619705</v>
      </c>
      <c r="AM858" s="1">
        <f>Table4[[#This Row],[Diff]]-Table4[[#This Row],[xDiff]]</f>
        <v>-0.51366860774619705</v>
      </c>
    </row>
    <row r="859" spans="1:39" hidden="1" x14ac:dyDescent="0.25">
      <c r="A859" t="s">
        <v>1165</v>
      </c>
      <c r="B859" t="s">
        <v>135</v>
      </c>
      <c r="C859">
        <v>16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 s="30">
        <v>0</v>
      </c>
      <c r="Y859" s="30">
        <v>0</v>
      </c>
      <c r="Z859" s="30">
        <v>0</v>
      </c>
      <c r="AA859" s="30">
        <v>0</v>
      </c>
      <c r="AB859" s="30">
        <v>0</v>
      </c>
      <c r="AC859" s="30">
        <v>0</v>
      </c>
      <c r="AD859" s="30">
        <v>0</v>
      </c>
      <c r="AE859" s="30">
        <v>0</v>
      </c>
      <c r="AF859" s="30">
        <v>0</v>
      </c>
      <c r="AG859" s="1">
        <v>0</v>
      </c>
      <c r="AH859" s="1">
        <v>0</v>
      </c>
      <c r="AI859" s="1">
        <v>0</v>
      </c>
      <c r="AJ859" s="1">
        <v>0.48633139225380295</v>
      </c>
      <c r="AK859" s="1">
        <v>1</v>
      </c>
      <c r="AL859" s="1">
        <v>0.51366860774619705</v>
      </c>
      <c r="AM859" s="1">
        <f>Table4[[#This Row],[Diff]]-Table4[[#This Row],[xDiff]]</f>
        <v>-0.51366860774619705</v>
      </c>
    </row>
    <row r="860" spans="1:39" hidden="1" x14ac:dyDescent="0.25">
      <c r="A860" t="s">
        <v>1166</v>
      </c>
      <c r="B860" t="s">
        <v>54</v>
      </c>
      <c r="C860">
        <v>21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 s="30">
        <v>0</v>
      </c>
      <c r="Y860" s="30">
        <v>0</v>
      </c>
      <c r="Z860" s="30">
        <v>0</v>
      </c>
      <c r="AA860" s="30">
        <v>0</v>
      </c>
      <c r="AB860" s="30">
        <v>0</v>
      </c>
      <c r="AC860" s="30">
        <v>0</v>
      </c>
      <c r="AD860" s="30">
        <v>0</v>
      </c>
      <c r="AE860" s="30">
        <v>0</v>
      </c>
      <c r="AF860" s="30">
        <v>0</v>
      </c>
      <c r="AG860" s="1">
        <v>0</v>
      </c>
      <c r="AH860" s="1">
        <v>0</v>
      </c>
      <c r="AI860" s="1">
        <v>0</v>
      </c>
      <c r="AJ860" s="1">
        <v>0.48633139225380295</v>
      </c>
      <c r="AK860" s="1">
        <v>1</v>
      </c>
      <c r="AL860" s="1">
        <v>0.51366860774619705</v>
      </c>
      <c r="AM860" s="1">
        <f>Table4[[#This Row],[Diff]]-Table4[[#This Row],[xDiff]]</f>
        <v>-0.51366860774619705</v>
      </c>
    </row>
    <row r="861" spans="1:39" hidden="1" x14ac:dyDescent="0.25">
      <c r="A861" t="s">
        <v>1167</v>
      </c>
      <c r="B861" t="s">
        <v>54</v>
      </c>
      <c r="C861">
        <v>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30">
        <v>0</v>
      </c>
      <c r="Y861" s="30">
        <v>0</v>
      </c>
      <c r="Z861" s="30">
        <v>0</v>
      </c>
      <c r="AA861" s="30">
        <v>0</v>
      </c>
      <c r="AB861" s="30">
        <v>0</v>
      </c>
      <c r="AC861" s="30">
        <v>0</v>
      </c>
      <c r="AD861" s="30">
        <v>0</v>
      </c>
      <c r="AE861" s="30">
        <v>0</v>
      </c>
      <c r="AF861" s="30">
        <v>0</v>
      </c>
      <c r="AG861" s="1">
        <v>0</v>
      </c>
      <c r="AH861" s="1">
        <v>0</v>
      </c>
      <c r="AI861" s="1">
        <v>0</v>
      </c>
      <c r="AJ861" s="1">
        <v>0.48633139225380295</v>
      </c>
      <c r="AK861" s="1">
        <v>1</v>
      </c>
      <c r="AL861" s="1">
        <v>0.51366860774619705</v>
      </c>
      <c r="AM861" s="1">
        <f>Table4[[#This Row],[Diff]]-Table4[[#This Row],[xDiff]]</f>
        <v>-0.51366860774619705</v>
      </c>
    </row>
    <row r="862" spans="1:39" hidden="1" x14ac:dyDescent="0.25">
      <c r="A862" t="s">
        <v>1169</v>
      </c>
      <c r="B862" t="s">
        <v>68</v>
      </c>
      <c r="C862">
        <v>6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30">
        <v>0</v>
      </c>
      <c r="Y862" s="30">
        <v>0</v>
      </c>
      <c r="Z862" s="30">
        <v>0</v>
      </c>
      <c r="AA862" s="30">
        <v>0</v>
      </c>
      <c r="AB862" s="30">
        <v>0</v>
      </c>
      <c r="AC862" s="30">
        <v>0</v>
      </c>
      <c r="AD862" s="30">
        <v>0</v>
      </c>
      <c r="AE862" s="30">
        <v>0</v>
      </c>
      <c r="AF862" s="30">
        <v>0</v>
      </c>
      <c r="AG862" s="1">
        <v>0</v>
      </c>
      <c r="AH862" s="1">
        <v>0</v>
      </c>
      <c r="AI862" s="1">
        <v>0</v>
      </c>
      <c r="AJ862" s="1">
        <v>0.48633139225380295</v>
      </c>
      <c r="AK862" s="1">
        <v>1</v>
      </c>
      <c r="AL862" s="1">
        <v>0.51366860774619705</v>
      </c>
      <c r="AM862" s="1">
        <f>Table4[[#This Row],[Diff]]-Table4[[#This Row],[xDiff]]</f>
        <v>-0.51366860774619705</v>
      </c>
    </row>
    <row r="863" spans="1:39" hidden="1" x14ac:dyDescent="0.25">
      <c r="A863" t="s">
        <v>1170</v>
      </c>
      <c r="B863" t="s">
        <v>34</v>
      </c>
      <c r="C863">
        <v>25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30">
        <v>0</v>
      </c>
      <c r="Y863" s="30">
        <v>0</v>
      </c>
      <c r="Z863" s="30">
        <v>0</v>
      </c>
      <c r="AA863" s="30">
        <v>0</v>
      </c>
      <c r="AB863" s="30">
        <v>0</v>
      </c>
      <c r="AC863" s="30">
        <v>0</v>
      </c>
      <c r="AD863" s="30">
        <v>0</v>
      </c>
      <c r="AE863" s="30">
        <v>0</v>
      </c>
      <c r="AF863" s="30">
        <v>0</v>
      </c>
      <c r="AG863" s="1">
        <v>0</v>
      </c>
      <c r="AH863" s="1">
        <v>0</v>
      </c>
      <c r="AI863" s="1">
        <v>0</v>
      </c>
      <c r="AJ863" s="1">
        <v>0.48633139225380295</v>
      </c>
      <c r="AK863" s="1">
        <v>1</v>
      </c>
      <c r="AL863" s="1">
        <v>0.51366860774619705</v>
      </c>
      <c r="AM863" s="1">
        <f>Table4[[#This Row],[Diff]]-Table4[[#This Row],[xDiff]]</f>
        <v>-0.51366860774619705</v>
      </c>
    </row>
    <row r="864" spans="1:39" hidden="1" x14ac:dyDescent="0.25">
      <c r="A864" t="s">
        <v>226</v>
      </c>
      <c r="B864" t="s">
        <v>73</v>
      </c>
      <c r="C864">
        <v>11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30">
        <v>0</v>
      </c>
      <c r="Y864" s="30">
        <v>0</v>
      </c>
      <c r="Z864" s="30">
        <v>0</v>
      </c>
      <c r="AA864" s="30">
        <v>0</v>
      </c>
      <c r="AB864" s="30">
        <v>0</v>
      </c>
      <c r="AC864" s="30">
        <v>0</v>
      </c>
      <c r="AD864" s="30">
        <v>0</v>
      </c>
      <c r="AE864" s="30">
        <v>0</v>
      </c>
      <c r="AF864" s="30">
        <v>0</v>
      </c>
      <c r="AG864" s="1">
        <v>0</v>
      </c>
      <c r="AH864" s="1">
        <v>0</v>
      </c>
      <c r="AI864" s="1">
        <v>0</v>
      </c>
      <c r="AJ864" s="1">
        <v>0.48633139225380295</v>
      </c>
      <c r="AK864" s="1">
        <v>1</v>
      </c>
      <c r="AL864" s="1">
        <v>0.51366860774619705</v>
      </c>
      <c r="AM864" s="1">
        <f>Table4[[#This Row],[Diff]]-Table4[[#This Row],[xDiff]]</f>
        <v>-0.51366860774619705</v>
      </c>
    </row>
    <row r="865" spans="1:39" hidden="1" x14ac:dyDescent="0.25">
      <c r="A865" t="s">
        <v>1171</v>
      </c>
      <c r="B865" t="s">
        <v>92</v>
      </c>
      <c r="C865">
        <v>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 s="30">
        <v>0</v>
      </c>
      <c r="Y865" s="30">
        <v>0</v>
      </c>
      <c r="Z865" s="30">
        <v>0</v>
      </c>
      <c r="AA865" s="30">
        <v>0</v>
      </c>
      <c r="AB865" s="30">
        <v>0</v>
      </c>
      <c r="AC865" s="30">
        <v>0</v>
      </c>
      <c r="AD865" s="30">
        <v>0</v>
      </c>
      <c r="AE865" s="30">
        <v>0</v>
      </c>
      <c r="AF865" s="30">
        <v>0</v>
      </c>
      <c r="AG865" s="1">
        <v>0</v>
      </c>
      <c r="AH865" s="1">
        <v>0</v>
      </c>
      <c r="AI865" s="1">
        <v>0</v>
      </c>
      <c r="AJ865" s="1">
        <v>0.48633139225380295</v>
      </c>
      <c r="AK865" s="1">
        <v>1</v>
      </c>
      <c r="AL865" s="1">
        <v>0.51366860774619705</v>
      </c>
      <c r="AM865" s="1">
        <f>Table4[[#This Row],[Diff]]-Table4[[#This Row],[xDiff]]</f>
        <v>-0.51366860774619705</v>
      </c>
    </row>
    <row r="866" spans="1:39" hidden="1" x14ac:dyDescent="0.25">
      <c r="A866" t="s">
        <v>1175</v>
      </c>
      <c r="B866" t="s">
        <v>36</v>
      </c>
      <c r="C866">
        <v>11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 s="30">
        <v>0</v>
      </c>
      <c r="Y866" s="30">
        <v>0</v>
      </c>
      <c r="Z866" s="30">
        <v>0</v>
      </c>
      <c r="AA866" s="30">
        <v>0</v>
      </c>
      <c r="AB866" s="30">
        <v>0</v>
      </c>
      <c r="AC866" s="30">
        <v>0</v>
      </c>
      <c r="AD866" s="30">
        <v>0</v>
      </c>
      <c r="AE866" s="30">
        <v>0</v>
      </c>
      <c r="AF866" s="30">
        <v>0</v>
      </c>
      <c r="AG866" s="1">
        <v>0</v>
      </c>
      <c r="AH866" s="1">
        <v>0</v>
      </c>
      <c r="AI866" s="1">
        <v>0</v>
      </c>
      <c r="AJ866" s="1">
        <v>0.48633139225380295</v>
      </c>
      <c r="AK866" s="1">
        <v>1</v>
      </c>
      <c r="AL866" s="1">
        <v>0.51366860774619705</v>
      </c>
      <c r="AM866" s="1">
        <f>Table4[[#This Row],[Diff]]-Table4[[#This Row],[xDiff]]</f>
        <v>-0.51366860774619705</v>
      </c>
    </row>
    <row r="867" spans="1:39" hidden="1" x14ac:dyDescent="0.25">
      <c r="A867" t="s">
        <v>1176</v>
      </c>
      <c r="B867" t="s">
        <v>60</v>
      </c>
      <c r="C867">
        <v>21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 s="30">
        <v>0</v>
      </c>
      <c r="Y867" s="30">
        <v>0</v>
      </c>
      <c r="Z867" s="30">
        <v>0</v>
      </c>
      <c r="AA867" s="30">
        <v>0</v>
      </c>
      <c r="AB867" s="30">
        <v>0</v>
      </c>
      <c r="AC867" s="30">
        <v>0</v>
      </c>
      <c r="AD867" s="30">
        <v>0</v>
      </c>
      <c r="AE867" s="30">
        <v>0</v>
      </c>
      <c r="AF867" s="30">
        <v>0</v>
      </c>
      <c r="AG867" s="1">
        <v>0</v>
      </c>
      <c r="AH867" s="1">
        <v>0</v>
      </c>
      <c r="AI867" s="1">
        <v>0</v>
      </c>
      <c r="AJ867" s="1">
        <v>0.48633139225380295</v>
      </c>
      <c r="AK867" s="1">
        <v>1</v>
      </c>
      <c r="AL867" s="1">
        <v>0.51366860774619705</v>
      </c>
      <c r="AM867" s="1">
        <f>Table4[[#This Row],[Diff]]-Table4[[#This Row],[xDiff]]</f>
        <v>-0.51366860774619705</v>
      </c>
    </row>
    <row r="868" spans="1:39" hidden="1" x14ac:dyDescent="0.25">
      <c r="A868" t="s">
        <v>1635</v>
      </c>
      <c r="B868" t="s">
        <v>70</v>
      </c>
      <c r="C868">
        <v>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30">
        <v>0</v>
      </c>
      <c r="Y868" s="30">
        <v>0</v>
      </c>
      <c r="Z868" s="30">
        <v>0</v>
      </c>
      <c r="AA868" s="30">
        <v>0</v>
      </c>
      <c r="AB868" s="30">
        <v>0</v>
      </c>
      <c r="AC868" s="30">
        <v>0</v>
      </c>
      <c r="AD868" s="30">
        <v>0</v>
      </c>
      <c r="AE868" s="30">
        <v>0</v>
      </c>
      <c r="AF868" s="30">
        <v>0</v>
      </c>
      <c r="AG868" s="1">
        <v>0</v>
      </c>
      <c r="AH868" s="1">
        <v>0</v>
      </c>
      <c r="AI868" s="1">
        <v>0</v>
      </c>
      <c r="AJ868" s="1">
        <v>0.48633139225380295</v>
      </c>
      <c r="AK868" s="1">
        <v>1</v>
      </c>
      <c r="AL868" s="1">
        <v>0.51366860774619705</v>
      </c>
      <c r="AM868" s="1">
        <f>Table4[[#This Row],[Diff]]-Table4[[#This Row],[xDiff]]</f>
        <v>-0.51366860774619705</v>
      </c>
    </row>
    <row r="869" spans="1:39" hidden="1" x14ac:dyDescent="0.25">
      <c r="A869" t="s">
        <v>705</v>
      </c>
      <c r="B869" t="s">
        <v>58</v>
      </c>
      <c r="C869">
        <v>12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 s="30">
        <v>0</v>
      </c>
      <c r="Y869" s="30">
        <v>0</v>
      </c>
      <c r="Z869" s="30">
        <v>0</v>
      </c>
      <c r="AA869" s="30">
        <v>0</v>
      </c>
      <c r="AB869" s="30">
        <v>0</v>
      </c>
      <c r="AC869" s="30">
        <v>0</v>
      </c>
      <c r="AD869" s="30">
        <v>0</v>
      </c>
      <c r="AE869" s="30">
        <v>0</v>
      </c>
      <c r="AF869" s="30">
        <v>0</v>
      </c>
      <c r="AG869" s="1">
        <v>0</v>
      </c>
      <c r="AH869" s="1">
        <v>0</v>
      </c>
      <c r="AI869" s="1">
        <v>0</v>
      </c>
      <c r="AJ869" s="1">
        <v>0.48633139225380295</v>
      </c>
      <c r="AK869" s="1">
        <v>1</v>
      </c>
      <c r="AL869" s="1">
        <v>0.51366860774619705</v>
      </c>
      <c r="AM869" s="1">
        <f>Table4[[#This Row],[Diff]]-Table4[[#This Row],[xDiff]]</f>
        <v>-0.51366860774619705</v>
      </c>
    </row>
    <row r="870" spans="1:39" hidden="1" x14ac:dyDescent="0.25">
      <c r="A870" t="s">
        <v>1182</v>
      </c>
      <c r="B870" t="s">
        <v>73</v>
      </c>
      <c r="C870">
        <v>21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 s="30">
        <v>0</v>
      </c>
      <c r="Y870" s="30">
        <v>0</v>
      </c>
      <c r="Z870" s="30">
        <v>0</v>
      </c>
      <c r="AA870" s="30">
        <v>0</v>
      </c>
      <c r="AB870" s="30">
        <v>0</v>
      </c>
      <c r="AC870" s="30">
        <v>0</v>
      </c>
      <c r="AD870" s="30">
        <v>0</v>
      </c>
      <c r="AE870" s="30">
        <v>0</v>
      </c>
      <c r="AF870" s="30">
        <v>0</v>
      </c>
      <c r="AG870" s="1">
        <v>0</v>
      </c>
      <c r="AH870" s="1">
        <v>0</v>
      </c>
      <c r="AI870" s="1">
        <v>0</v>
      </c>
      <c r="AJ870" s="1">
        <v>0.48633139225380295</v>
      </c>
      <c r="AK870" s="1">
        <v>1</v>
      </c>
      <c r="AL870" s="1">
        <v>0.51366860774619705</v>
      </c>
      <c r="AM870" s="1">
        <f>Table4[[#This Row],[Diff]]-Table4[[#This Row],[xDiff]]</f>
        <v>-0.51366860774619705</v>
      </c>
    </row>
    <row r="871" spans="1:39" hidden="1" x14ac:dyDescent="0.25">
      <c r="A871" t="s">
        <v>1183</v>
      </c>
      <c r="B871" t="s">
        <v>135</v>
      </c>
      <c r="C871">
        <v>4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 s="30">
        <v>0</v>
      </c>
      <c r="Y871" s="30">
        <v>0</v>
      </c>
      <c r="Z871" s="30">
        <v>0</v>
      </c>
      <c r="AA871" s="30">
        <v>0</v>
      </c>
      <c r="AB871" s="30">
        <v>0</v>
      </c>
      <c r="AC871" s="30">
        <v>0</v>
      </c>
      <c r="AD871" s="30">
        <v>0</v>
      </c>
      <c r="AE871" s="30">
        <v>0</v>
      </c>
      <c r="AF871" s="30">
        <v>0</v>
      </c>
      <c r="AG871" s="1">
        <v>0</v>
      </c>
      <c r="AH871" s="1">
        <v>0</v>
      </c>
      <c r="AI871" s="1">
        <v>0</v>
      </c>
      <c r="AJ871" s="1">
        <v>0.48633139225380295</v>
      </c>
      <c r="AK871" s="1">
        <v>1</v>
      </c>
      <c r="AL871" s="1">
        <v>0.51366860774619705</v>
      </c>
      <c r="AM871" s="1">
        <f>Table4[[#This Row],[Diff]]-Table4[[#This Row],[xDiff]]</f>
        <v>-0.51366860774619705</v>
      </c>
    </row>
    <row r="872" spans="1:39" hidden="1" x14ac:dyDescent="0.25">
      <c r="A872" t="s">
        <v>760</v>
      </c>
      <c r="B872" t="s">
        <v>34</v>
      </c>
      <c r="C872">
        <v>2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 s="30">
        <v>0</v>
      </c>
      <c r="Y872" s="30">
        <v>0</v>
      </c>
      <c r="Z872" s="30">
        <v>0</v>
      </c>
      <c r="AA872" s="30">
        <v>0</v>
      </c>
      <c r="AB872" s="30">
        <v>0</v>
      </c>
      <c r="AC872" s="30">
        <v>0</v>
      </c>
      <c r="AD872" s="30">
        <v>0</v>
      </c>
      <c r="AE872" s="30">
        <v>0</v>
      </c>
      <c r="AF872" s="30">
        <v>0</v>
      </c>
      <c r="AG872" s="1">
        <v>0</v>
      </c>
      <c r="AH872" s="1">
        <v>0</v>
      </c>
      <c r="AI872" s="1">
        <v>0</v>
      </c>
      <c r="AJ872" s="1">
        <v>0.48633139225380295</v>
      </c>
      <c r="AK872" s="1">
        <v>1</v>
      </c>
      <c r="AL872" s="1">
        <v>0.51366860774619705</v>
      </c>
      <c r="AM872" s="1">
        <f>Table4[[#This Row],[Diff]]-Table4[[#This Row],[xDiff]]</f>
        <v>-0.51366860774619705</v>
      </c>
    </row>
    <row r="873" spans="1:39" hidden="1" x14ac:dyDescent="0.25">
      <c r="A873" t="s">
        <v>1185</v>
      </c>
      <c r="B873" t="s">
        <v>64</v>
      </c>
      <c r="C873">
        <v>2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 s="30">
        <v>0</v>
      </c>
      <c r="Y873" s="30">
        <v>0</v>
      </c>
      <c r="Z873" s="30">
        <v>0</v>
      </c>
      <c r="AA873" s="30">
        <v>0</v>
      </c>
      <c r="AB873" s="30">
        <v>0</v>
      </c>
      <c r="AC873" s="30">
        <v>0</v>
      </c>
      <c r="AD873" s="30">
        <v>0</v>
      </c>
      <c r="AE873" s="30">
        <v>0</v>
      </c>
      <c r="AF873" s="30">
        <v>0</v>
      </c>
      <c r="AG873" s="1">
        <v>0</v>
      </c>
      <c r="AH873" s="1">
        <v>0</v>
      </c>
      <c r="AI873" s="1">
        <v>0</v>
      </c>
      <c r="AJ873" s="1">
        <v>0.48633139225380295</v>
      </c>
      <c r="AK873" s="1">
        <v>1</v>
      </c>
      <c r="AL873" s="1">
        <v>0.51366860774619705</v>
      </c>
      <c r="AM873" s="1">
        <f>Table4[[#This Row],[Diff]]-Table4[[#This Row],[xDiff]]</f>
        <v>-0.51366860774619705</v>
      </c>
    </row>
    <row r="874" spans="1:39" hidden="1" x14ac:dyDescent="0.25">
      <c r="A874" t="s">
        <v>1186</v>
      </c>
      <c r="B874" t="s">
        <v>38</v>
      </c>
      <c r="C874">
        <v>10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30">
        <v>0</v>
      </c>
      <c r="Y874" s="30">
        <v>0</v>
      </c>
      <c r="Z874" s="30">
        <v>0</v>
      </c>
      <c r="AA874" s="30">
        <v>0</v>
      </c>
      <c r="AB874" s="30">
        <v>0</v>
      </c>
      <c r="AC874" s="30">
        <v>0</v>
      </c>
      <c r="AD874" s="30">
        <v>0</v>
      </c>
      <c r="AE874" s="30">
        <v>0</v>
      </c>
      <c r="AF874" s="30">
        <v>0</v>
      </c>
      <c r="AG874" s="1">
        <v>0</v>
      </c>
      <c r="AH874" s="1">
        <v>0</v>
      </c>
      <c r="AI874" s="1">
        <v>0</v>
      </c>
      <c r="AJ874" s="1">
        <v>0.48633139225380295</v>
      </c>
      <c r="AK874" s="1">
        <v>1</v>
      </c>
      <c r="AL874" s="1">
        <v>0.51366860774619705</v>
      </c>
      <c r="AM874" s="1">
        <f>Table4[[#This Row],[Diff]]-Table4[[#This Row],[xDiff]]</f>
        <v>-0.51366860774619705</v>
      </c>
    </row>
    <row r="875" spans="1:39" hidden="1" x14ac:dyDescent="0.25">
      <c r="A875" t="s">
        <v>1187</v>
      </c>
      <c r="B875" t="s">
        <v>90</v>
      </c>
      <c r="C875">
        <v>26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 s="30">
        <v>0</v>
      </c>
      <c r="Y875" s="30">
        <v>0</v>
      </c>
      <c r="Z875" s="30">
        <v>0</v>
      </c>
      <c r="AA875" s="30">
        <v>0</v>
      </c>
      <c r="AB875" s="30">
        <v>0</v>
      </c>
      <c r="AC875" s="30">
        <v>0</v>
      </c>
      <c r="AD875" s="30">
        <v>0</v>
      </c>
      <c r="AE875" s="30">
        <v>0</v>
      </c>
      <c r="AF875" s="30">
        <v>0</v>
      </c>
      <c r="AG875" s="1">
        <v>0</v>
      </c>
      <c r="AH875" s="1">
        <v>0</v>
      </c>
      <c r="AI875" s="1">
        <v>0</v>
      </c>
      <c r="AJ875" s="1">
        <v>0.48633139225380295</v>
      </c>
      <c r="AK875" s="1">
        <v>1</v>
      </c>
      <c r="AL875" s="1">
        <v>0.51366860774619705</v>
      </c>
      <c r="AM875" s="1">
        <f>Table4[[#This Row],[Diff]]-Table4[[#This Row],[xDiff]]</f>
        <v>-0.51366860774619705</v>
      </c>
    </row>
    <row r="876" spans="1:39" hidden="1" x14ac:dyDescent="0.25">
      <c r="A876" t="s">
        <v>1634</v>
      </c>
      <c r="B876" t="s">
        <v>83</v>
      </c>
      <c r="C876">
        <v>11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 s="30">
        <v>0</v>
      </c>
      <c r="Y876" s="30">
        <v>0</v>
      </c>
      <c r="Z876" s="30">
        <v>0</v>
      </c>
      <c r="AA876" s="30">
        <v>0</v>
      </c>
      <c r="AB876" s="30">
        <v>0</v>
      </c>
      <c r="AC876" s="30">
        <v>0</v>
      </c>
      <c r="AD876" s="30">
        <v>0</v>
      </c>
      <c r="AE876" s="30">
        <v>0</v>
      </c>
      <c r="AF876" s="30">
        <v>0</v>
      </c>
      <c r="AG876" s="1">
        <v>0</v>
      </c>
      <c r="AH876" s="1">
        <v>0</v>
      </c>
      <c r="AI876" s="1">
        <v>0</v>
      </c>
      <c r="AJ876" s="1">
        <v>0.48633139225380295</v>
      </c>
      <c r="AK876" s="1">
        <v>1</v>
      </c>
      <c r="AL876" s="1">
        <v>0.51366860774619705</v>
      </c>
      <c r="AM876" s="1">
        <f>Table4[[#This Row],[Diff]]-Table4[[#This Row],[xDiff]]</f>
        <v>-0.51366860774619705</v>
      </c>
    </row>
    <row r="877" spans="1:39" hidden="1" x14ac:dyDescent="0.25">
      <c r="A877" t="s">
        <v>1188</v>
      </c>
      <c r="B877" t="s">
        <v>130</v>
      </c>
      <c r="C877">
        <v>5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30">
        <v>0</v>
      </c>
      <c r="Y877" s="30">
        <v>0</v>
      </c>
      <c r="Z877" s="30">
        <v>0</v>
      </c>
      <c r="AA877" s="30">
        <v>0</v>
      </c>
      <c r="AB877" s="30">
        <v>0</v>
      </c>
      <c r="AC877" s="30">
        <v>0</v>
      </c>
      <c r="AD877" s="30">
        <v>0</v>
      </c>
      <c r="AE877" s="30">
        <v>0</v>
      </c>
      <c r="AF877" s="30">
        <v>0</v>
      </c>
      <c r="AG877" s="1">
        <v>0</v>
      </c>
      <c r="AH877" s="1">
        <v>0</v>
      </c>
      <c r="AI877" s="1">
        <v>0</v>
      </c>
      <c r="AJ877" s="1">
        <v>0.48633139225380295</v>
      </c>
      <c r="AK877" s="1">
        <v>1</v>
      </c>
      <c r="AL877" s="1">
        <v>0.51366860774619705</v>
      </c>
      <c r="AM877" s="1">
        <f>Table4[[#This Row],[Diff]]-Table4[[#This Row],[xDiff]]</f>
        <v>-0.51366860774619705</v>
      </c>
    </row>
    <row r="878" spans="1:39" hidden="1" x14ac:dyDescent="0.25">
      <c r="A878" t="s">
        <v>1189</v>
      </c>
      <c r="B878" t="s">
        <v>163</v>
      </c>
      <c r="C878">
        <v>24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 s="30">
        <v>0</v>
      </c>
      <c r="Y878" s="30">
        <v>0</v>
      </c>
      <c r="Z878" s="30">
        <v>0</v>
      </c>
      <c r="AA878" s="30">
        <v>0</v>
      </c>
      <c r="AB878" s="30">
        <v>0</v>
      </c>
      <c r="AC878" s="30">
        <v>0</v>
      </c>
      <c r="AD878" s="30">
        <v>0</v>
      </c>
      <c r="AE878" s="30">
        <v>0</v>
      </c>
      <c r="AF878" s="30">
        <v>0</v>
      </c>
      <c r="AG878" s="1">
        <v>0</v>
      </c>
      <c r="AH878" s="1">
        <v>0</v>
      </c>
      <c r="AI878" s="1">
        <v>0</v>
      </c>
      <c r="AJ878" s="1">
        <v>0.48633139225380295</v>
      </c>
      <c r="AK878" s="1">
        <v>1</v>
      </c>
      <c r="AL878" s="1">
        <v>0.51366860774619705</v>
      </c>
      <c r="AM878" s="1">
        <f>Table4[[#This Row],[Diff]]-Table4[[#This Row],[xDiff]]</f>
        <v>-0.51366860774619705</v>
      </c>
    </row>
    <row r="879" spans="1:39" hidden="1" x14ac:dyDescent="0.25">
      <c r="A879" t="s">
        <v>1190</v>
      </c>
      <c r="B879" t="s">
        <v>105</v>
      </c>
      <c r="C879">
        <v>19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 s="30">
        <v>0</v>
      </c>
      <c r="Y879" s="30">
        <v>0</v>
      </c>
      <c r="Z879" s="30">
        <v>0</v>
      </c>
      <c r="AA879" s="30">
        <v>0</v>
      </c>
      <c r="AB879" s="30">
        <v>0</v>
      </c>
      <c r="AC879" s="30">
        <v>0</v>
      </c>
      <c r="AD879" s="30">
        <v>0</v>
      </c>
      <c r="AE879" s="30">
        <v>0</v>
      </c>
      <c r="AF879" s="30">
        <v>0</v>
      </c>
      <c r="AG879" s="1">
        <v>0</v>
      </c>
      <c r="AH879" s="1">
        <v>0</v>
      </c>
      <c r="AI879" s="1">
        <v>0</v>
      </c>
      <c r="AJ879" s="1">
        <v>0.48633139225380295</v>
      </c>
      <c r="AK879" s="1">
        <v>1</v>
      </c>
      <c r="AL879" s="1">
        <v>0.51366860774619705</v>
      </c>
      <c r="AM879" s="1">
        <f>Table4[[#This Row],[Diff]]-Table4[[#This Row],[xDiff]]</f>
        <v>-0.51366860774619705</v>
      </c>
    </row>
    <row r="880" spans="1:39" hidden="1" x14ac:dyDescent="0.25">
      <c r="A880" t="s">
        <v>852</v>
      </c>
      <c r="B880" t="s">
        <v>90</v>
      </c>
      <c r="C880">
        <v>6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 s="30">
        <v>0</v>
      </c>
      <c r="Y880" s="30">
        <v>0</v>
      </c>
      <c r="Z880" s="30">
        <v>0</v>
      </c>
      <c r="AA880" s="30">
        <v>0</v>
      </c>
      <c r="AB880" s="30">
        <v>0</v>
      </c>
      <c r="AC880" s="30">
        <v>0</v>
      </c>
      <c r="AD880" s="30">
        <v>0</v>
      </c>
      <c r="AE880" s="30">
        <v>0</v>
      </c>
      <c r="AF880" s="30">
        <v>0</v>
      </c>
      <c r="AG880" s="1">
        <v>0</v>
      </c>
      <c r="AH880" s="1">
        <v>0</v>
      </c>
      <c r="AI880" s="1">
        <v>0</v>
      </c>
      <c r="AJ880" s="1">
        <v>0.48633139225380295</v>
      </c>
      <c r="AK880" s="1">
        <v>1</v>
      </c>
      <c r="AL880" s="1">
        <v>0.51366860774619705</v>
      </c>
      <c r="AM880" s="1">
        <f>Table4[[#This Row],[Diff]]-Table4[[#This Row],[xDiff]]</f>
        <v>-0.51366860774619705</v>
      </c>
    </row>
    <row r="881" spans="1:39" hidden="1" x14ac:dyDescent="0.25">
      <c r="A881" t="s">
        <v>1192</v>
      </c>
      <c r="B881" t="s">
        <v>105</v>
      </c>
      <c r="C881">
        <v>2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 s="30">
        <v>0</v>
      </c>
      <c r="Y881" s="30">
        <v>0</v>
      </c>
      <c r="Z881" s="30">
        <v>0</v>
      </c>
      <c r="AA881" s="30">
        <v>0</v>
      </c>
      <c r="AB881" s="30">
        <v>0</v>
      </c>
      <c r="AC881" s="30">
        <v>0</v>
      </c>
      <c r="AD881" s="30">
        <v>0</v>
      </c>
      <c r="AE881" s="30">
        <v>0</v>
      </c>
      <c r="AF881" s="30">
        <v>0</v>
      </c>
      <c r="AG881" s="1">
        <v>0</v>
      </c>
      <c r="AH881" s="1">
        <v>0</v>
      </c>
      <c r="AI881" s="1">
        <v>0</v>
      </c>
      <c r="AJ881" s="1">
        <v>0.48633139225380295</v>
      </c>
      <c r="AK881" s="1">
        <v>1</v>
      </c>
      <c r="AL881" s="1">
        <v>0.51366860774619705</v>
      </c>
      <c r="AM881" s="1">
        <f>Table4[[#This Row],[Diff]]-Table4[[#This Row],[xDiff]]</f>
        <v>-0.51366860774619705</v>
      </c>
    </row>
    <row r="882" spans="1:39" hidden="1" x14ac:dyDescent="0.25">
      <c r="A882" t="s">
        <v>1193</v>
      </c>
      <c r="B882" t="s">
        <v>105</v>
      </c>
      <c r="C882">
        <v>17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30">
        <v>0</v>
      </c>
      <c r="Y882" s="30">
        <v>0</v>
      </c>
      <c r="Z882" s="30">
        <v>0</v>
      </c>
      <c r="AA882" s="30">
        <v>0</v>
      </c>
      <c r="AB882" s="30">
        <v>0</v>
      </c>
      <c r="AC882" s="30">
        <v>0</v>
      </c>
      <c r="AD882" s="30">
        <v>0</v>
      </c>
      <c r="AE882" s="30">
        <v>0</v>
      </c>
      <c r="AF882" s="30">
        <v>0</v>
      </c>
      <c r="AG882" s="1">
        <v>0</v>
      </c>
      <c r="AH882" s="1">
        <v>0</v>
      </c>
      <c r="AI882" s="1">
        <v>0</v>
      </c>
      <c r="AJ882" s="1">
        <v>0.48633139225380295</v>
      </c>
      <c r="AK882" s="1">
        <v>1</v>
      </c>
      <c r="AL882" s="1">
        <v>0.51366860774619705</v>
      </c>
      <c r="AM882" s="1">
        <f>Table4[[#This Row],[Diff]]-Table4[[#This Row],[xDiff]]</f>
        <v>-0.51366860774619705</v>
      </c>
    </row>
    <row r="883" spans="1:39" hidden="1" x14ac:dyDescent="0.25">
      <c r="A883" t="s">
        <v>785</v>
      </c>
      <c r="B883" t="s">
        <v>100</v>
      </c>
      <c r="C883">
        <v>10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30">
        <v>0</v>
      </c>
      <c r="Y883" s="30">
        <v>0</v>
      </c>
      <c r="Z883" s="30">
        <v>0</v>
      </c>
      <c r="AA883" s="30">
        <v>0</v>
      </c>
      <c r="AB883" s="30">
        <v>0</v>
      </c>
      <c r="AC883" s="30">
        <v>0</v>
      </c>
      <c r="AD883" s="30">
        <v>0</v>
      </c>
      <c r="AE883" s="30">
        <v>0</v>
      </c>
      <c r="AF883" s="30">
        <v>0</v>
      </c>
      <c r="AG883" s="1">
        <v>0</v>
      </c>
      <c r="AH883" s="1">
        <v>0</v>
      </c>
      <c r="AI883" s="1">
        <v>0</v>
      </c>
      <c r="AJ883" s="1">
        <v>0.48633139225380295</v>
      </c>
      <c r="AK883" s="1">
        <v>1</v>
      </c>
      <c r="AL883" s="1">
        <v>0.51366860774619705</v>
      </c>
      <c r="AM883" s="1">
        <f>Table4[[#This Row],[Diff]]-Table4[[#This Row],[xDiff]]</f>
        <v>-0.51366860774619705</v>
      </c>
    </row>
    <row r="884" spans="1:39" hidden="1" x14ac:dyDescent="0.25">
      <c r="A884" t="s">
        <v>1194</v>
      </c>
      <c r="B884" t="s">
        <v>46</v>
      </c>
      <c r="C884">
        <v>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30">
        <v>0</v>
      </c>
      <c r="Y884" s="30">
        <v>0</v>
      </c>
      <c r="Z884" s="30">
        <v>0</v>
      </c>
      <c r="AA884" s="30">
        <v>0</v>
      </c>
      <c r="AB884" s="30">
        <v>0</v>
      </c>
      <c r="AC884" s="30">
        <v>0</v>
      </c>
      <c r="AD884" s="30">
        <v>0</v>
      </c>
      <c r="AE884" s="30">
        <v>0</v>
      </c>
      <c r="AF884" s="30">
        <v>0</v>
      </c>
      <c r="AG884" s="1">
        <v>0</v>
      </c>
      <c r="AH884" s="1">
        <v>0</v>
      </c>
      <c r="AI884" s="1">
        <v>0</v>
      </c>
      <c r="AJ884" s="1">
        <v>0.48633139225380295</v>
      </c>
      <c r="AK884" s="1">
        <v>1</v>
      </c>
      <c r="AL884" s="1">
        <v>0.51366860774619705</v>
      </c>
      <c r="AM884" s="1">
        <f>Table4[[#This Row],[Diff]]-Table4[[#This Row],[xDiff]]</f>
        <v>-0.51366860774619705</v>
      </c>
    </row>
    <row r="885" spans="1:39" hidden="1" x14ac:dyDescent="0.25">
      <c r="A885" t="s">
        <v>1195</v>
      </c>
      <c r="B885" t="s">
        <v>36</v>
      </c>
      <c r="C885">
        <v>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s="30">
        <v>0</v>
      </c>
      <c r="Y885" s="30">
        <v>0</v>
      </c>
      <c r="Z885" s="30">
        <v>0</v>
      </c>
      <c r="AA885" s="30">
        <v>0</v>
      </c>
      <c r="AB885" s="30">
        <v>0</v>
      </c>
      <c r="AC885" s="30">
        <v>0</v>
      </c>
      <c r="AD885" s="30">
        <v>0</v>
      </c>
      <c r="AE885" s="30">
        <v>0</v>
      </c>
      <c r="AF885" s="30">
        <v>0</v>
      </c>
      <c r="AG885" s="1">
        <v>0</v>
      </c>
      <c r="AH885" s="1">
        <v>0</v>
      </c>
      <c r="AI885" s="1">
        <v>0</v>
      </c>
      <c r="AJ885" s="1">
        <v>0.48633139225380295</v>
      </c>
      <c r="AK885" s="1">
        <v>1</v>
      </c>
      <c r="AL885" s="1">
        <v>0.51366860774619705</v>
      </c>
      <c r="AM885" s="1">
        <f>Table4[[#This Row],[Diff]]-Table4[[#This Row],[xDiff]]</f>
        <v>-0.51366860774619705</v>
      </c>
    </row>
    <row r="886" spans="1:39" hidden="1" x14ac:dyDescent="0.25">
      <c r="A886" t="s">
        <v>1196</v>
      </c>
      <c r="B886" t="s">
        <v>38</v>
      </c>
      <c r="C886">
        <v>8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 s="30">
        <v>0</v>
      </c>
      <c r="Y886" s="30">
        <v>0</v>
      </c>
      <c r="Z886" s="30">
        <v>0</v>
      </c>
      <c r="AA886" s="30">
        <v>0</v>
      </c>
      <c r="AB886" s="30">
        <v>0</v>
      </c>
      <c r="AC886" s="30">
        <v>0</v>
      </c>
      <c r="AD886" s="30">
        <v>0</v>
      </c>
      <c r="AE886" s="30">
        <v>0</v>
      </c>
      <c r="AF886" s="30">
        <v>0</v>
      </c>
      <c r="AG886" s="1">
        <v>0</v>
      </c>
      <c r="AH886" s="1">
        <v>0</v>
      </c>
      <c r="AI886" s="1">
        <v>0</v>
      </c>
      <c r="AJ886" s="1">
        <v>0.48633139225380295</v>
      </c>
      <c r="AK886" s="1">
        <v>1</v>
      </c>
      <c r="AL886" s="1">
        <v>0.51366860774619705</v>
      </c>
      <c r="AM886" s="1">
        <f>Table4[[#This Row],[Diff]]-Table4[[#This Row],[xDiff]]</f>
        <v>-0.51366860774619705</v>
      </c>
    </row>
    <row r="887" spans="1:39" hidden="1" x14ac:dyDescent="0.25">
      <c r="A887" t="s">
        <v>1197</v>
      </c>
      <c r="B887" t="s">
        <v>40</v>
      </c>
      <c r="C887">
        <v>26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s="30">
        <v>0</v>
      </c>
      <c r="Y887" s="30">
        <v>0</v>
      </c>
      <c r="Z887" s="30">
        <v>0</v>
      </c>
      <c r="AA887" s="30">
        <v>0</v>
      </c>
      <c r="AB887" s="30">
        <v>0</v>
      </c>
      <c r="AC887" s="30">
        <v>0</v>
      </c>
      <c r="AD887" s="30">
        <v>0</v>
      </c>
      <c r="AE887" s="30">
        <v>0</v>
      </c>
      <c r="AF887" s="30">
        <v>0</v>
      </c>
      <c r="AG887" s="1">
        <v>0</v>
      </c>
      <c r="AH887" s="1">
        <v>0</v>
      </c>
      <c r="AI887" s="1">
        <v>0</v>
      </c>
      <c r="AJ887" s="1">
        <v>0.48633139225380295</v>
      </c>
      <c r="AK887" s="1">
        <v>1</v>
      </c>
      <c r="AL887" s="1">
        <v>0.51366860774619705</v>
      </c>
      <c r="AM887" s="1">
        <f>Table4[[#This Row],[Diff]]-Table4[[#This Row],[xDiff]]</f>
        <v>-0.51366860774619705</v>
      </c>
    </row>
    <row r="888" spans="1:39" hidden="1" x14ac:dyDescent="0.25">
      <c r="A888" t="s">
        <v>1198</v>
      </c>
      <c r="B888" t="s">
        <v>68</v>
      </c>
      <c r="C888">
        <v>27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30">
        <v>0</v>
      </c>
      <c r="Y888" s="30">
        <v>0</v>
      </c>
      <c r="Z888" s="30">
        <v>0</v>
      </c>
      <c r="AA888" s="30">
        <v>0</v>
      </c>
      <c r="AB888" s="30">
        <v>0</v>
      </c>
      <c r="AC888" s="30">
        <v>0</v>
      </c>
      <c r="AD888" s="30">
        <v>0</v>
      </c>
      <c r="AE888" s="30">
        <v>0</v>
      </c>
      <c r="AF888" s="30">
        <v>0</v>
      </c>
      <c r="AG888" s="1">
        <v>0</v>
      </c>
      <c r="AH888" s="1">
        <v>0</v>
      </c>
      <c r="AI888" s="1">
        <v>0</v>
      </c>
      <c r="AJ888" s="1">
        <v>0.48633139225380295</v>
      </c>
      <c r="AK888" s="1">
        <v>1</v>
      </c>
      <c r="AL888" s="1">
        <v>0.51366860774619705</v>
      </c>
      <c r="AM888" s="1">
        <f>Table4[[#This Row],[Diff]]-Table4[[#This Row],[xDiff]]</f>
        <v>-0.51366860774619705</v>
      </c>
    </row>
    <row r="889" spans="1:39" hidden="1" x14ac:dyDescent="0.25">
      <c r="A889" t="s">
        <v>1200</v>
      </c>
      <c r="B889" t="s">
        <v>73</v>
      </c>
      <c r="C889">
        <v>1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 s="30">
        <v>0</v>
      </c>
      <c r="Y889" s="30">
        <v>0</v>
      </c>
      <c r="Z889" s="30">
        <v>0</v>
      </c>
      <c r="AA889" s="30">
        <v>0</v>
      </c>
      <c r="AB889" s="30">
        <v>0</v>
      </c>
      <c r="AC889" s="30">
        <v>0</v>
      </c>
      <c r="AD889" s="30">
        <v>0</v>
      </c>
      <c r="AE889" s="30">
        <v>0</v>
      </c>
      <c r="AF889" s="30">
        <v>0</v>
      </c>
      <c r="AG889" s="1">
        <v>0</v>
      </c>
      <c r="AH889" s="1">
        <v>0</v>
      </c>
      <c r="AI889" s="1">
        <v>0</v>
      </c>
      <c r="AJ889" s="1">
        <v>0.48633139225380295</v>
      </c>
      <c r="AK889" s="1">
        <v>1</v>
      </c>
      <c r="AL889" s="1">
        <v>0.51366860774619705</v>
      </c>
      <c r="AM889" s="1">
        <f>Table4[[#This Row],[Diff]]-Table4[[#This Row],[xDiff]]</f>
        <v>-0.51366860774619705</v>
      </c>
    </row>
    <row r="890" spans="1:39" hidden="1" x14ac:dyDescent="0.25">
      <c r="A890" t="s">
        <v>607</v>
      </c>
      <c r="B890" t="s">
        <v>56</v>
      </c>
      <c r="C890">
        <v>11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 s="30">
        <v>0</v>
      </c>
      <c r="Y890" s="30">
        <v>0</v>
      </c>
      <c r="Z890" s="30">
        <v>0</v>
      </c>
      <c r="AA890" s="30">
        <v>0</v>
      </c>
      <c r="AB890" s="30">
        <v>0</v>
      </c>
      <c r="AC890" s="30">
        <v>0</v>
      </c>
      <c r="AD890" s="30">
        <v>0</v>
      </c>
      <c r="AE890" s="30">
        <v>0</v>
      </c>
      <c r="AF890" s="30">
        <v>0</v>
      </c>
      <c r="AG890" s="1">
        <v>0</v>
      </c>
      <c r="AH890" s="1">
        <v>0</v>
      </c>
      <c r="AI890" s="1">
        <v>0</v>
      </c>
      <c r="AJ890" s="1">
        <v>0.48633139225380295</v>
      </c>
      <c r="AK890" s="1">
        <v>1</v>
      </c>
      <c r="AL890" s="1">
        <v>0.51366860774619705</v>
      </c>
      <c r="AM890" s="1">
        <f>Table4[[#This Row],[Diff]]-Table4[[#This Row],[xDiff]]</f>
        <v>-0.51366860774619705</v>
      </c>
    </row>
    <row r="891" spans="1:39" hidden="1" x14ac:dyDescent="0.25">
      <c r="A891" t="s">
        <v>1202</v>
      </c>
      <c r="B891" t="s">
        <v>100</v>
      </c>
      <c r="C891">
        <v>22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30">
        <v>0</v>
      </c>
      <c r="Y891" s="30">
        <v>0</v>
      </c>
      <c r="Z891" s="30">
        <v>0</v>
      </c>
      <c r="AA891" s="30">
        <v>0</v>
      </c>
      <c r="AB891" s="30">
        <v>0</v>
      </c>
      <c r="AC891" s="30">
        <v>0</v>
      </c>
      <c r="AD891" s="30">
        <v>0</v>
      </c>
      <c r="AE891" s="30">
        <v>0</v>
      </c>
      <c r="AF891" s="30">
        <v>0</v>
      </c>
      <c r="AG891" s="1">
        <v>0</v>
      </c>
      <c r="AH891" s="1">
        <v>0</v>
      </c>
      <c r="AI891" s="1">
        <v>0</v>
      </c>
      <c r="AJ891" s="1">
        <v>0.48633139225380295</v>
      </c>
      <c r="AK891" s="1">
        <v>1</v>
      </c>
      <c r="AL891" s="1">
        <v>0.51366860774619705</v>
      </c>
      <c r="AM891" s="1">
        <f>Table4[[#This Row],[Diff]]-Table4[[#This Row],[xDiff]]</f>
        <v>-0.51366860774619705</v>
      </c>
    </row>
    <row r="892" spans="1:39" hidden="1" x14ac:dyDescent="0.25">
      <c r="A892" t="s">
        <v>1204</v>
      </c>
      <c r="B892" t="s">
        <v>44</v>
      </c>
      <c r="C892">
        <v>23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 s="30">
        <v>0</v>
      </c>
      <c r="Y892" s="30">
        <v>0</v>
      </c>
      <c r="Z892" s="30">
        <v>0</v>
      </c>
      <c r="AA892" s="30">
        <v>0</v>
      </c>
      <c r="AB892" s="30">
        <v>0</v>
      </c>
      <c r="AC892" s="30">
        <v>0</v>
      </c>
      <c r="AD892" s="30">
        <v>0</v>
      </c>
      <c r="AE892" s="30">
        <v>0</v>
      </c>
      <c r="AF892" s="30">
        <v>0</v>
      </c>
      <c r="AG892" s="1">
        <v>0</v>
      </c>
      <c r="AH892" s="1">
        <v>0</v>
      </c>
      <c r="AI892" s="1">
        <v>0</v>
      </c>
      <c r="AJ892" s="1">
        <v>0.48633139225380295</v>
      </c>
      <c r="AK892" s="1">
        <v>1</v>
      </c>
      <c r="AL892" s="1">
        <v>0.51366860774619705</v>
      </c>
      <c r="AM892" s="1">
        <f>Table4[[#This Row],[Diff]]-Table4[[#This Row],[xDiff]]</f>
        <v>-0.51366860774619705</v>
      </c>
    </row>
    <row r="893" spans="1:39" hidden="1" x14ac:dyDescent="0.25">
      <c r="A893" t="s">
        <v>1205</v>
      </c>
      <c r="B893" t="s">
        <v>70</v>
      </c>
      <c r="C893">
        <v>8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30">
        <v>0</v>
      </c>
      <c r="Y893" s="30">
        <v>0</v>
      </c>
      <c r="Z893" s="30">
        <v>0</v>
      </c>
      <c r="AA893" s="30">
        <v>0</v>
      </c>
      <c r="AB893" s="30">
        <v>0</v>
      </c>
      <c r="AC893" s="30">
        <v>0</v>
      </c>
      <c r="AD893" s="30">
        <v>0</v>
      </c>
      <c r="AE893" s="30">
        <v>0</v>
      </c>
      <c r="AF893" s="30">
        <v>0</v>
      </c>
      <c r="AG893" s="1">
        <v>0</v>
      </c>
      <c r="AH893" s="1">
        <v>0</v>
      </c>
      <c r="AI893" s="1">
        <v>0</v>
      </c>
      <c r="AJ893" s="1">
        <v>0.48633139225380295</v>
      </c>
      <c r="AK893" s="1">
        <v>1</v>
      </c>
      <c r="AL893" s="1">
        <v>0.51366860774619705</v>
      </c>
      <c r="AM893" s="1">
        <f>Table4[[#This Row],[Diff]]-Table4[[#This Row],[xDiff]]</f>
        <v>-0.51366860774619705</v>
      </c>
    </row>
    <row r="894" spans="1:39" hidden="1" x14ac:dyDescent="0.25">
      <c r="A894" t="s">
        <v>1633</v>
      </c>
      <c r="B894" t="s">
        <v>54</v>
      </c>
      <c r="C894">
        <v>3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30">
        <v>0</v>
      </c>
      <c r="Y894" s="30">
        <v>0</v>
      </c>
      <c r="Z894" s="30">
        <v>0</v>
      </c>
      <c r="AA894" s="30">
        <v>0</v>
      </c>
      <c r="AB894" s="30">
        <v>0</v>
      </c>
      <c r="AC894" s="30">
        <v>0</v>
      </c>
      <c r="AD894" s="30">
        <v>0</v>
      </c>
      <c r="AE894" s="30">
        <v>0</v>
      </c>
      <c r="AF894" s="30">
        <v>0</v>
      </c>
      <c r="AG894" s="1">
        <v>0</v>
      </c>
      <c r="AH894" s="1">
        <v>0</v>
      </c>
      <c r="AI894" s="1">
        <v>0</v>
      </c>
      <c r="AJ894" s="1">
        <v>0.48633139225380295</v>
      </c>
      <c r="AK894" s="1">
        <v>1</v>
      </c>
      <c r="AL894" s="1">
        <v>0.51366860774619705</v>
      </c>
      <c r="AM894" s="1">
        <f>Table4[[#This Row],[Diff]]-Table4[[#This Row],[xDiff]]</f>
        <v>-0.51366860774619705</v>
      </c>
    </row>
    <row r="895" spans="1:39" hidden="1" x14ac:dyDescent="0.25">
      <c r="A895" t="s">
        <v>1776</v>
      </c>
      <c r="B895" t="s">
        <v>105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 s="30">
        <v>0</v>
      </c>
      <c r="Y895" s="30">
        <v>0</v>
      </c>
      <c r="Z895" s="30">
        <v>0</v>
      </c>
      <c r="AA895" s="30">
        <v>0</v>
      </c>
      <c r="AB895" s="30">
        <v>0</v>
      </c>
      <c r="AC895" s="30">
        <v>0</v>
      </c>
      <c r="AD895" s="30">
        <v>0</v>
      </c>
      <c r="AE895" s="30">
        <v>0</v>
      </c>
      <c r="AF895" s="30">
        <v>0</v>
      </c>
      <c r="AG895" s="1">
        <v>0</v>
      </c>
      <c r="AH895" s="1">
        <v>0</v>
      </c>
      <c r="AI895" s="1">
        <v>0</v>
      </c>
      <c r="AJ895" s="1">
        <v>0.48633139225380295</v>
      </c>
      <c r="AK895" s="1">
        <v>1</v>
      </c>
      <c r="AL895" s="1">
        <v>0.51366860774619705</v>
      </c>
      <c r="AM895" s="1">
        <f>Table4[[#This Row],[Diff]]-Table4[[#This Row],[xDiff]]</f>
        <v>-0.51366860774619705</v>
      </c>
    </row>
    <row r="896" spans="1:39" hidden="1" x14ac:dyDescent="0.25">
      <c r="A896" t="s">
        <v>1206</v>
      </c>
      <c r="B896" t="s">
        <v>92</v>
      </c>
      <c r="C896">
        <v>4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 s="30">
        <v>0</v>
      </c>
      <c r="Y896" s="30">
        <v>0</v>
      </c>
      <c r="Z896" s="30">
        <v>0</v>
      </c>
      <c r="AA896" s="30">
        <v>0</v>
      </c>
      <c r="AB896" s="30">
        <v>0</v>
      </c>
      <c r="AC896" s="30">
        <v>0</v>
      </c>
      <c r="AD896" s="30">
        <v>0</v>
      </c>
      <c r="AE896" s="30">
        <v>0</v>
      </c>
      <c r="AF896" s="30">
        <v>0</v>
      </c>
      <c r="AG896" s="1">
        <v>0</v>
      </c>
      <c r="AH896" s="1">
        <v>0</v>
      </c>
      <c r="AI896" s="1">
        <v>0</v>
      </c>
      <c r="AJ896" s="1">
        <v>0.48633139225380295</v>
      </c>
      <c r="AK896" s="1">
        <v>1</v>
      </c>
      <c r="AL896" s="1">
        <v>0.51366860774619705</v>
      </c>
      <c r="AM896" s="1">
        <f>Table4[[#This Row],[Diff]]-Table4[[#This Row],[xDiff]]</f>
        <v>-0.51366860774619705</v>
      </c>
    </row>
    <row r="897" spans="1:39" hidden="1" x14ac:dyDescent="0.25">
      <c r="A897" t="s">
        <v>689</v>
      </c>
      <c r="B897" t="s">
        <v>70</v>
      </c>
      <c r="C897">
        <v>8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 s="30">
        <v>0</v>
      </c>
      <c r="Y897" s="30">
        <v>0</v>
      </c>
      <c r="Z897" s="30">
        <v>0</v>
      </c>
      <c r="AA897" s="30">
        <v>0</v>
      </c>
      <c r="AB897" s="30">
        <v>0</v>
      </c>
      <c r="AC897" s="30">
        <v>0</v>
      </c>
      <c r="AD897" s="30">
        <v>0</v>
      </c>
      <c r="AE897" s="30">
        <v>0</v>
      </c>
      <c r="AF897" s="30">
        <v>0</v>
      </c>
      <c r="AG897" s="1">
        <v>0</v>
      </c>
      <c r="AH897" s="1">
        <v>0</v>
      </c>
      <c r="AI897" s="1">
        <v>0</v>
      </c>
      <c r="AJ897" s="1">
        <v>0.48633139225380295</v>
      </c>
      <c r="AK897" s="1">
        <v>1</v>
      </c>
      <c r="AL897" s="1">
        <v>0.51366860774619705</v>
      </c>
      <c r="AM897" s="1">
        <f>Table4[[#This Row],[Diff]]-Table4[[#This Row],[xDiff]]</f>
        <v>-0.51366860774619705</v>
      </c>
    </row>
    <row r="898" spans="1:39" hidden="1" x14ac:dyDescent="0.25">
      <c r="A898" t="s">
        <v>655</v>
      </c>
      <c r="B898" t="s">
        <v>38</v>
      </c>
      <c r="C898">
        <v>5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 s="30">
        <v>0</v>
      </c>
      <c r="Y898" s="30">
        <v>0</v>
      </c>
      <c r="Z898" s="30">
        <v>0</v>
      </c>
      <c r="AA898" s="30">
        <v>0</v>
      </c>
      <c r="AB898" s="30">
        <v>0</v>
      </c>
      <c r="AC898" s="30">
        <v>0</v>
      </c>
      <c r="AD898" s="30">
        <v>0</v>
      </c>
      <c r="AE898" s="30">
        <v>0</v>
      </c>
      <c r="AF898" s="30">
        <v>0</v>
      </c>
      <c r="AG898" s="1">
        <v>0</v>
      </c>
      <c r="AH898" s="1">
        <v>0</v>
      </c>
      <c r="AI898" s="1">
        <v>0</v>
      </c>
      <c r="AJ898" s="1">
        <v>0.48633139225380295</v>
      </c>
      <c r="AK898" s="1">
        <v>1</v>
      </c>
      <c r="AL898" s="1">
        <v>0.51366860774619705</v>
      </c>
      <c r="AM898" s="1">
        <f>Table4[[#This Row],[Diff]]-Table4[[#This Row],[xDiff]]</f>
        <v>-0.51366860774619705</v>
      </c>
    </row>
    <row r="899" spans="1:39" hidden="1" x14ac:dyDescent="0.25">
      <c r="A899" t="s">
        <v>1208</v>
      </c>
      <c r="B899" t="s">
        <v>38</v>
      </c>
      <c r="C899">
        <v>15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30">
        <v>0</v>
      </c>
      <c r="Y899" s="30">
        <v>0</v>
      </c>
      <c r="Z899" s="30">
        <v>0</v>
      </c>
      <c r="AA899" s="30">
        <v>0</v>
      </c>
      <c r="AB899" s="30">
        <v>0</v>
      </c>
      <c r="AC899" s="30">
        <v>0</v>
      </c>
      <c r="AD899" s="30">
        <v>0</v>
      </c>
      <c r="AE899" s="30">
        <v>0</v>
      </c>
      <c r="AF899" s="30">
        <v>0</v>
      </c>
      <c r="AG899" s="1">
        <v>0</v>
      </c>
      <c r="AH899" s="1">
        <v>0</v>
      </c>
      <c r="AI899" s="1">
        <v>0</v>
      </c>
      <c r="AJ899" s="1">
        <v>0.48633139225380295</v>
      </c>
      <c r="AK899" s="1">
        <v>1</v>
      </c>
      <c r="AL899" s="1">
        <v>0.51366860774619705</v>
      </c>
      <c r="AM899" s="1">
        <f>Table4[[#This Row],[Diff]]-Table4[[#This Row],[xDiff]]</f>
        <v>-0.51366860774619705</v>
      </c>
    </row>
    <row r="900" spans="1:39" hidden="1" x14ac:dyDescent="0.25">
      <c r="A900" t="s">
        <v>822</v>
      </c>
      <c r="B900" t="s">
        <v>90</v>
      </c>
      <c r="C900">
        <v>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30">
        <v>0</v>
      </c>
      <c r="Y900" s="30">
        <v>0</v>
      </c>
      <c r="Z900" s="30">
        <v>0</v>
      </c>
      <c r="AA900" s="30">
        <v>0</v>
      </c>
      <c r="AB900" s="30">
        <v>0</v>
      </c>
      <c r="AC900" s="30">
        <v>0</v>
      </c>
      <c r="AD900" s="30">
        <v>0</v>
      </c>
      <c r="AE900" s="30">
        <v>0</v>
      </c>
      <c r="AF900" s="30">
        <v>0</v>
      </c>
      <c r="AG900" s="1">
        <v>0</v>
      </c>
      <c r="AH900" s="1">
        <v>0</v>
      </c>
      <c r="AI900" s="1">
        <v>0</v>
      </c>
      <c r="AJ900" s="1">
        <v>0.48633139225380295</v>
      </c>
      <c r="AK900" s="1">
        <v>1</v>
      </c>
      <c r="AL900" s="1">
        <v>0.51366860774619705</v>
      </c>
      <c r="AM900" s="1">
        <f>Table4[[#This Row],[Diff]]-Table4[[#This Row],[xDiff]]</f>
        <v>-0.51366860774619705</v>
      </c>
    </row>
    <row r="901" spans="1:39" hidden="1" x14ac:dyDescent="0.25">
      <c r="A901" t="s">
        <v>1212</v>
      </c>
      <c r="B901" t="s">
        <v>42</v>
      </c>
      <c r="C901">
        <v>21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30">
        <v>0</v>
      </c>
      <c r="Y901" s="30">
        <v>0</v>
      </c>
      <c r="Z901" s="30">
        <v>0</v>
      </c>
      <c r="AA901" s="30">
        <v>0</v>
      </c>
      <c r="AB901" s="30">
        <v>0</v>
      </c>
      <c r="AC901" s="30">
        <v>0</v>
      </c>
      <c r="AD901" s="30">
        <v>0</v>
      </c>
      <c r="AE901" s="30">
        <v>0</v>
      </c>
      <c r="AF901" s="30">
        <v>0</v>
      </c>
      <c r="AG901" s="1">
        <v>0</v>
      </c>
      <c r="AH901" s="1">
        <v>0</v>
      </c>
      <c r="AI901" s="1">
        <v>0</v>
      </c>
      <c r="AJ901" s="1">
        <v>0.48633139225380295</v>
      </c>
      <c r="AK901" s="1">
        <v>1</v>
      </c>
      <c r="AL901" s="1">
        <v>0.51366860774619705</v>
      </c>
      <c r="AM901" s="1">
        <f>Table4[[#This Row],[Diff]]-Table4[[#This Row],[xDiff]]</f>
        <v>-0.51366860774619705</v>
      </c>
    </row>
    <row r="902" spans="1:39" hidden="1" x14ac:dyDescent="0.25">
      <c r="A902" t="s">
        <v>1632</v>
      </c>
      <c r="B902" t="s">
        <v>46</v>
      </c>
      <c r="C902">
        <v>11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30">
        <v>0</v>
      </c>
      <c r="Y902" s="30">
        <v>0</v>
      </c>
      <c r="Z902" s="30">
        <v>0</v>
      </c>
      <c r="AA902" s="30">
        <v>0</v>
      </c>
      <c r="AB902" s="30">
        <v>0</v>
      </c>
      <c r="AC902" s="30">
        <v>0</v>
      </c>
      <c r="AD902" s="30">
        <v>0</v>
      </c>
      <c r="AE902" s="30">
        <v>0</v>
      </c>
      <c r="AF902" s="30">
        <v>0</v>
      </c>
      <c r="AG902" s="1">
        <v>0</v>
      </c>
      <c r="AH902" s="1">
        <v>0</v>
      </c>
      <c r="AI902" s="1">
        <v>0</v>
      </c>
      <c r="AJ902" s="1">
        <v>0.48633139225380295</v>
      </c>
      <c r="AK902" s="1">
        <v>1</v>
      </c>
      <c r="AL902" s="1">
        <v>0.51366860774619705</v>
      </c>
      <c r="AM902" s="1">
        <f>Table4[[#This Row],[Diff]]-Table4[[#This Row],[xDiff]]</f>
        <v>-0.51366860774619705</v>
      </c>
    </row>
    <row r="903" spans="1:39" hidden="1" x14ac:dyDescent="0.25">
      <c r="A903" t="s">
        <v>1213</v>
      </c>
      <c r="B903" t="s">
        <v>42</v>
      </c>
      <c r="C903">
        <v>16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30">
        <v>0</v>
      </c>
      <c r="Y903" s="30">
        <v>0</v>
      </c>
      <c r="Z903" s="30">
        <v>0</v>
      </c>
      <c r="AA903" s="30">
        <v>0</v>
      </c>
      <c r="AB903" s="30">
        <v>0</v>
      </c>
      <c r="AC903" s="30">
        <v>0</v>
      </c>
      <c r="AD903" s="30">
        <v>0</v>
      </c>
      <c r="AE903" s="30">
        <v>0</v>
      </c>
      <c r="AF903" s="30">
        <v>0</v>
      </c>
      <c r="AG903" s="1">
        <v>0</v>
      </c>
      <c r="AH903" s="1">
        <v>0</v>
      </c>
      <c r="AI903" s="1">
        <v>0</v>
      </c>
      <c r="AJ903" s="1">
        <v>0.48633139225380295</v>
      </c>
      <c r="AK903" s="1">
        <v>1</v>
      </c>
      <c r="AL903" s="1">
        <v>0.51366860774619705</v>
      </c>
      <c r="AM903" s="1">
        <f>Table4[[#This Row],[Diff]]-Table4[[#This Row],[xDiff]]</f>
        <v>-0.51366860774619705</v>
      </c>
    </row>
    <row r="904" spans="1:39" hidden="1" x14ac:dyDescent="0.25">
      <c r="A904" t="s">
        <v>1214</v>
      </c>
      <c r="B904" t="s">
        <v>135</v>
      </c>
      <c r="C904">
        <v>32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s="30">
        <v>0</v>
      </c>
      <c r="Y904" s="30">
        <v>0</v>
      </c>
      <c r="Z904" s="30">
        <v>0</v>
      </c>
      <c r="AA904" s="30">
        <v>0</v>
      </c>
      <c r="AB904" s="30">
        <v>0</v>
      </c>
      <c r="AC904" s="30">
        <v>0</v>
      </c>
      <c r="AD904" s="30">
        <v>0</v>
      </c>
      <c r="AE904" s="30">
        <v>0</v>
      </c>
      <c r="AF904" s="30">
        <v>0</v>
      </c>
      <c r="AG904" s="1">
        <v>0</v>
      </c>
      <c r="AH904" s="1">
        <v>0</v>
      </c>
      <c r="AI904" s="1">
        <v>0</v>
      </c>
      <c r="AJ904" s="1">
        <v>0.48633139225380295</v>
      </c>
      <c r="AK904" s="1">
        <v>1</v>
      </c>
      <c r="AL904" s="1">
        <v>0.51366860774619705</v>
      </c>
      <c r="AM904" s="1">
        <f>Table4[[#This Row],[Diff]]-Table4[[#This Row],[xDiff]]</f>
        <v>-0.51366860774619705</v>
      </c>
    </row>
    <row r="905" spans="1:39" hidden="1" x14ac:dyDescent="0.25">
      <c r="A905" t="s">
        <v>1215</v>
      </c>
      <c r="B905" t="s">
        <v>46</v>
      </c>
      <c r="C905">
        <v>3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 s="30">
        <v>0</v>
      </c>
      <c r="Y905" s="30">
        <v>0</v>
      </c>
      <c r="Z905" s="30">
        <v>0</v>
      </c>
      <c r="AA905" s="30">
        <v>0</v>
      </c>
      <c r="AB905" s="30">
        <v>0</v>
      </c>
      <c r="AC905" s="30">
        <v>0</v>
      </c>
      <c r="AD905" s="30">
        <v>0</v>
      </c>
      <c r="AE905" s="30">
        <v>0</v>
      </c>
      <c r="AF905" s="30">
        <v>0</v>
      </c>
      <c r="AG905" s="1">
        <v>0</v>
      </c>
      <c r="AH905" s="1">
        <v>0</v>
      </c>
      <c r="AI905" s="1">
        <v>0</v>
      </c>
      <c r="AJ905" s="1">
        <v>0.48633139225380295</v>
      </c>
      <c r="AK905" s="1">
        <v>1</v>
      </c>
      <c r="AL905" s="1">
        <v>0.51366860774619705</v>
      </c>
      <c r="AM905" s="1">
        <f>Table4[[#This Row],[Diff]]-Table4[[#This Row],[xDiff]]</f>
        <v>-0.51366860774619705</v>
      </c>
    </row>
    <row r="906" spans="1:39" hidden="1" x14ac:dyDescent="0.25">
      <c r="A906" t="s">
        <v>1631</v>
      </c>
      <c r="B906" t="s">
        <v>83</v>
      </c>
      <c r="C906">
        <v>25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30">
        <v>0</v>
      </c>
      <c r="Y906" s="30">
        <v>0</v>
      </c>
      <c r="Z906" s="30">
        <v>0</v>
      </c>
      <c r="AA906" s="30">
        <v>0</v>
      </c>
      <c r="AB906" s="30">
        <v>0</v>
      </c>
      <c r="AC906" s="30">
        <v>0</v>
      </c>
      <c r="AD906" s="30">
        <v>0</v>
      </c>
      <c r="AE906" s="30">
        <v>0</v>
      </c>
      <c r="AF906" s="30">
        <v>0</v>
      </c>
      <c r="AG906" s="1">
        <v>0</v>
      </c>
      <c r="AH906" s="1">
        <v>0</v>
      </c>
      <c r="AI906" s="1">
        <v>0</v>
      </c>
      <c r="AJ906" s="1">
        <v>0.48633139225380295</v>
      </c>
      <c r="AK906" s="1">
        <v>1</v>
      </c>
      <c r="AL906" s="1">
        <v>0.51366860774619705</v>
      </c>
      <c r="AM906" s="1">
        <f>Table4[[#This Row],[Diff]]-Table4[[#This Row],[xDiff]]</f>
        <v>-0.51366860774619705</v>
      </c>
    </row>
    <row r="907" spans="1:39" hidden="1" x14ac:dyDescent="0.25">
      <c r="A907" t="s">
        <v>1630</v>
      </c>
      <c r="B907" t="s">
        <v>54</v>
      </c>
      <c r="C907">
        <v>15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 s="30">
        <v>0</v>
      </c>
      <c r="Y907" s="30">
        <v>0</v>
      </c>
      <c r="Z907" s="30">
        <v>0</v>
      </c>
      <c r="AA907" s="30">
        <v>0</v>
      </c>
      <c r="AB907" s="30">
        <v>0</v>
      </c>
      <c r="AC907" s="30">
        <v>0</v>
      </c>
      <c r="AD907" s="30">
        <v>0</v>
      </c>
      <c r="AE907" s="30">
        <v>0</v>
      </c>
      <c r="AF907" s="30">
        <v>0</v>
      </c>
      <c r="AG907" s="1">
        <v>0</v>
      </c>
      <c r="AH907" s="1">
        <v>0</v>
      </c>
      <c r="AI907" s="1">
        <v>0</v>
      </c>
      <c r="AJ907" s="1">
        <v>0.48633139225380295</v>
      </c>
      <c r="AK907" s="1">
        <v>1</v>
      </c>
      <c r="AL907" s="1">
        <v>0.51366860774619705</v>
      </c>
      <c r="AM907" s="1">
        <f>Table4[[#This Row],[Diff]]-Table4[[#This Row],[xDiff]]</f>
        <v>-0.51366860774619705</v>
      </c>
    </row>
    <row r="908" spans="1:39" hidden="1" x14ac:dyDescent="0.25">
      <c r="A908" t="s">
        <v>1216</v>
      </c>
      <c r="B908" t="s">
        <v>42</v>
      </c>
      <c r="C908">
        <v>15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30">
        <v>0</v>
      </c>
      <c r="Y908" s="30">
        <v>0</v>
      </c>
      <c r="Z908" s="30">
        <v>0</v>
      </c>
      <c r="AA908" s="30">
        <v>0</v>
      </c>
      <c r="AB908" s="30">
        <v>0</v>
      </c>
      <c r="AC908" s="30">
        <v>0</v>
      </c>
      <c r="AD908" s="30">
        <v>0</v>
      </c>
      <c r="AE908" s="30">
        <v>0</v>
      </c>
      <c r="AF908" s="30">
        <v>0</v>
      </c>
      <c r="AG908" s="1">
        <v>0</v>
      </c>
      <c r="AH908" s="1">
        <v>0</v>
      </c>
      <c r="AI908" s="1">
        <v>0</v>
      </c>
      <c r="AJ908" s="1">
        <v>0.48633139225380295</v>
      </c>
      <c r="AK908" s="1">
        <v>1</v>
      </c>
      <c r="AL908" s="1">
        <v>0.51366860774619705</v>
      </c>
      <c r="AM908" s="1">
        <f>Table4[[#This Row],[Diff]]-Table4[[#This Row],[xDiff]]</f>
        <v>-0.51366860774619705</v>
      </c>
    </row>
    <row r="909" spans="1:39" hidden="1" x14ac:dyDescent="0.25">
      <c r="A909" t="s">
        <v>1218</v>
      </c>
      <c r="B909" t="s">
        <v>78</v>
      </c>
      <c r="C909">
        <v>3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 s="30">
        <v>0</v>
      </c>
      <c r="Y909" s="30">
        <v>0</v>
      </c>
      <c r="Z909" s="30">
        <v>0</v>
      </c>
      <c r="AA909" s="30">
        <v>0</v>
      </c>
      <c r="AB909" s="30">
        <v>0</v>
      </c>
      <c r="AC909" s="30">
        <v>0</v>
      </c>
      <c r="AD909" s="30">
        <v>0</v>
      </c>
      <c r="AE909" s="30">
        <v>0</v>
      </c>
      <c r="AF909" s="30">
        <v>0</v>
      </c>
      <c r="AG909" s="1">
        <v>0</v>
      </c>
      <c r="AH909" s="1">
        <v>0</v>
      </c>
      <c r="AI909" s="1">
        <v>0</v>
      </c>
      <c r="AJ909" s="1">
        <v>0.48633139225380295</v>
      </c>
      <c r="AK909" s="1">
        <v>1</v>
      </c>
      <c r="AL909" s="1">
        <v>0.51366860774619705</v>
      </c>
      <c r="AM909" s="1">
        <f>Table4[[#This Row],[Diff]]-Table4[[#This Row],[xDiff]]</f>
        <v>-0.51366860774619705</v>
      </c>
    </row>
    <row r="910" spans="1:39" hidden="1" x14ac:dyDescent="0.25">
      <c r="A910" t="s">
        <v>632</v>
      </c>
      <c r="B910" t="s">
        <v>90</v>
      </c>
      <c r="C910">
        <v>13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30">
        <v>0</v>
      </c>
      <c r="Y910" s="30">
        <v>0</v>
      </c>
      <c r="Z910" s="30">
        <v>0</v>
      </c>
      <c r="AA910" s="30">
        <v>0</v>
      </c>
      <c r="AB910" s="30">
        <v>0</v>
      </c>
      <c r="AC910" s="30">
        <v>0</v>
      </c>
      <c r="AD910" s="30">
        <v>0</v>
      </c>
      <c r="AE910" s="30">
        <v>0</v>
      </c>
      <c r="AF910" s="30">
        <v>0</v>
      </c>
      <c r="AG910" s="1">
        <v>0</v>
      </c>
      <c r="AH910" s="1">
        <v>0</v>
      </c>
      <c r="AI910" s="1">
        <v>0</v>
      </c>
      <c r="AJ910" s="1">
        <v>0.48633139225380295</v>
      </c>
      <c r="AK910" s="1">
        <v>1</v>
      </c>
      <c r="AL910" s="1">
        <v>0.51366860774619705</v>
      </c>
      <c r="AM910" s="1">
        <f>Table4[[#This Row],[Diff]]-Table4[[#This Row],[xDiff]]</f>
        <v>-0.51366860774619705</v>
      </c>
    </row>
    <row r="911" spans="1:39" hidden="1" x14ac:dyDescent="0.25">
      <c r="A911" t="s">
        <v>1220</v>
      </c>
      <c r="B911" t="s">
        <v>73</v>
      </c>
      <c r="C911">
        <v>20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30">
        <v>0</v>
      </c>
      <c r="Y911" s="30">
        <v>0</v>
      </c>
      <c r="Z911" s="30">
        <v>0</v>
      </c>
      <c r="AA911" s="30">
        <v>0</v>
      </c>
      <c r="AB911" s="30">
        <v>0</v>
      </c>
      <c r="AC911" s="30">
        <v>0</v>
      </c>
      <c r="AD911" s="30">
        <v>0</v>
      </c>
      <c r="AE911" s="30">
        <v>0</v>
      </c>
      <c r="AF911" s="30">
        <v>0</v>
      </c>
      <c r="AG911" s="1">
        <v>0</v>
      </c>
      <c r="AH911" s="1">
        <v>0</v>
      </c>
      <c r="AI911" s="1">
        <v>0</v>
      </c>
      <c r="AJ911" s="1">
        <v>0.48633139225380295</v>
      </c>
      <c r="AK911" s="1">
        <v>1</v>
      </c>
      <c r="AL911" s="1">
        <v>0.51366860774619705</v>
      </c>
      <c r="AM911" s="1">
        <f>Table4[[#This Row],[Diff]]-Table4[[#This Row],[xDiff]]</f>
        <v>-0.51366860774619705</v>
      </c>
    </row>
    <row r="912" spans="1:39" hidden="1" x14ac:dyDescent="0.25">
      <c r="A912" t="s">
        <v>1221</v>
      </c>
      <c r="B912" t="s">
        <v>34</v>
      </c>
      <c r="C912">
        <v>15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30">
        <v>0</v>
      </c>
      <c r="Y912" s="30">
        <v>0</v>
      </c>
      <c r="Z912" s="30">
        <v>0</v>
      </c>
      <c r="AA912" s="30">
        <v>0</v>
      </c>
      <c r="AB912" s="30">
        <v>0</v>
      </c>
      <c r="AC912" s="30">
        <v>0</v>
      </c>
      <c r="AD912" s="30">
        <v>0</v>
      </c>
      <c r="AE912" s="30">
        <v>0</v>
      </c>
      <c r="AF912" s="30">
        <v>0</v>
      </c>
      <c r="AG912" s="1">
        <v>0</v>
      </c>
      <c r="AH912" s="1">
        <v>0</v>
      </c>
      <c r="AI912" s="1">
        <v>0</v>
      </c>
      <c r="AJ912" s="1">
        <v>0.48633139225380295</v>
      </c>
      <c r="AK912" s="1">
        <v>1</v>
      </c>
      <c r="AL912" s="1">
        <v>0.51366860774619705</v>
      </c>
      <c r="AM912" s="1">
        <f>Table4[[#This Row],[Diff]]-Table4[[#This Row],[xDiff]]</f>
        <v>-0.51366860774619705</v>
      </c>
    </row>
    <row r="913" spans="1:39" hidden="1" x14ac:dyDescent="0.25">
      <c r="A913" t="s">
        <v>820</v>
      </c>
      <c r="B913" t="s">
        <v>83</v>
      </c>
      <c r="C913">
        <v>11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 s="30">
        <v>0</v>
      </c>
      <c r="Y913" s="30">
        <v>0</v>
      </c>
      <c r="Z913" s="30">
        <v>0</v>
      </c>
      <c r="AA913" s="30">
        <v>0</v>
      </c>
      <c r="AB913" s="30">
        <v>0</v>
      </c>
      <c r="AC913" s="30">
        <v>0</v>
      </c>
      <c r="AD913" s="30">
        <v>0</v>
      </c>
      <c r="AE913" s="30">
        <v>0</v>
      </c>
      <c r="AF913" s="30">
        <v>0</v>
      </c>
      <c r="AG913" s="1">
        <v>0</v>
      </c>
      <c r="AH913" s="1">
        <v>0</v>
      </c>
      <c r="AI913" s="1">
        <v>0</v>
      </c>
      <c r="AJ913" s="1">
        <v>0.48633139225380295</v>
      </c>
      <c r="AK913" s="1">
        <v>1</v>
      </c>
      <c r="AL913" s="1">
        <v>0.51366860774619705</v>
      </c>
      <c r="AM913" s="1">
        <f>Table4[[#This Row],[Diff]]-Table4[[#This Row],[xDiff]]</f>
        <v>-0.51366860774619705</v>
      </c>
    </row>
    <row r="914" spans="1:39" hidden="1" x14ac:dyDescent="0.25">
      <c r="A914" t="s">
        <v>1775</v>
      </c>
      <c r="B914" t="s">
        <v>92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 s="30">
        <v>0</v>
      </c>
      <c r="Y914" s="30">
        <v>0</v>
      </c>
      <c r="Z914" s="30">
        <v>0</v>
      </c>
      <c r="AA914" s="30">
        <v>0</v>
      </c>
      <c r="AB914" s="30">
        <v>0</v>
      </c>
      <c r="AC914" s="30">
        <v>0</v>
      </c>
      <c r="AD914" s="30">
        <v>0</v>
      </c>
      <c r="AE914" s="30">
        <v>0</v>
      </c>
      <c r="AF914" s="30">
        <v>0</v>
      </c>
      <c r="AG914" s="1">
        <v>0</v>
      </c>
      <c r="AH914" s="1">
        <v>0</v>
      </c>
      <c r="AI914" s="1">
        <v>0</v>
      </c>
      <c r="AJ914" s="1">
        <v>0.48633139225380295</v>
      </c>
      <c r="AK914" s="1">
        <v>1</v>
      </c>
      <c r="AL914" s="1">
        <v>0.51366860774619705</v>
      </c>
      <c r="AM914" s="1">
        <f>Table4[[#This Row],[Diff]]-Table4[[#This Row],[xDiff]]</f>
        <v>-0.51366860774619705</v>
      </c>
    </row>
    <row r="915" spans="1:39" hidden="1" x14ac:dyDescent="0.25">
      <c r="A915" t="s">
        <v>1223</v>
      </c>
      <c r="B915" t="s">
        <v>90</v>
      </c>
      <c r="C915">
        <v>24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 s="30">
        <v>0</v>
      </c>
      <c r="Y915" s="30">
        <v>0</v>
      </c>
      <c r="Z915" s="30">
        <v>0</v>
      </c>
      <c r="AA915" s="30">
        <v>0</v>
      </c>
      <c r="AB915" s="30">
        <v>0</v>
      </c>
      <c r="AC915" s="30">
        <v>0</v>
      </c>
      <c r="AD915" s="30">
        <v>0</v>
      </c>
      <c r="AE915" s="30">
        <v>0</v>
      </c>
      <c r="AF915" s="30">
        <v>0</v>
      </c>
      <c r="AG915" s="1">
        <v>0</v>
      </c>
      <c r="AH915" s="1">
        <v>0</v>
      </c>
      <c r="AI915" s="1">
        <v>0</v>
      </c>
      <c r="AJ915" s="1">
        <v>0.48633139225380295</v>
      </c>
      <c r="AK915" s="1">
        <v>1</v>
      </c>
      <c r="AL915" s="1">
        <v>0.51366860774619705</v>
      </c>
      <c r="AM915" s="1">
        <f>Table4[[#This Row],[Diff]]-Table4[[#This Row],[xDiff]]</f>
        <v>-0.51366860774619705</v>
      </c>
    </row>
    <row r="916" spans="1:39" hidden="1" x14ac:dyDescent="0.25">
      <c r="A916" t="s">
        <v>491</v>
      </c>
      <c r="B916" t="s">
        <v>83</v>
      </c>
      <c r="C916">
        <v>9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 s="30">
        <v>0</v>
      </c>
      <c r="Y916" s="30">
        <v>0</v>
      </c>
      <c r="Z916" s="30">
        <v>0</v>
      </c>
      <c r="AA916" s="30">
        <v>0</v>
      </c>
      <c r="AB916" s="30">
        <v>0</v>
      </c>
      <c r="AC916" s="30">
        <v>0</v>
      </c>
      <c r="AD916" s="30">
        <v>0</v>
      </c>
      <c r="AE916" s="30">
        <v>0</v>
      </c>
      <c r="AF916" s="30">
        <v>0</v>
      </c>
      <c r="AG916" s="1">
        <v>0</v>
      </c>
      <c r="AH916" s="1">
        <v>0</v>
      </c>
      <c r="AI916" s="1">
        <v>0</v>
      </c>
      <c r="AJ916" s="1">
        <v>0.48633139225380295</v>
      </c>
      <c r="AK916" s="1">
        <v>1</v>
      </c>
      <c r="AL916" s="1">
        <v>0.51366860774619705</v>
      </c>
      <c r="AM916" s="1">
        <f>Table4[[#This Row],[Diff]]-Table4[[#This Row],[xDiff]]</f>
        <v>-0.51366860774619705</v>
      </c>
    </row>
    <row r="917" spans="1:39" hidden="1" x14ac:dyDescent="0.25">
      <c r="A917" t="s">
        <v>1225</v>
      </c>
      <c r="B917" t="s">
        <v>120</v>
      </c>
      <c r="C917">
        <v>6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30">
        <v>0</v>
      </c>
      <c r="Y917" s="30">
        <v>0</v>
      </c>
      <c r="Z917" s="30">
        <v>0</v>
      </c>
      <c r="AA917" s="30">
        <v>0</v>
      </c>
      <c r="AB917" s="30">
        <v>0</v>
      </c>
      <c r="AC917" s="30">
        <v>0</v>
      </c>
      <c r="AD917" s="30">
        <v>0</v>
      </c>
      <c r="AE917" s="30">
        <v>0</v>
      </c>
      <c r="AF917" s="30">
        <v>0</v>
      </c>
      <c r="AG917" s="1">
        <v>0</v>
      </c>
      <c r="AH917" s="1">
        <v>0</v>
      </c>
      <c r="AI917" s="1">
        <v>0</v>
      </c>
      <c r="AJ917" s="1">
        <v>0.48633139225380295</v>
      </c>
      <c r="AK917" s="1">
        <v>1</v>
      </c>
      <c r="AL917" s="1">
        <v>0.51366860774619705</v>
      </c>
      <c r="AM917" s="1">
        <f>Table4[[#This Row],[Diff]]-Table4[[#This Row],[xDiff]]</f>
        <v>-0.51366860774619705</v>
      </c>
    </row>
    <row r="918" spans="1:39" hidden="1" x14ac:dyDescent="0.25">
      <c r="A918" t="s">
        <v>1226</v>
      </c>
      <c r="B918" t="s">
        <v>64</v>
      </c>
      <c r="C918">
        <v>4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 s="30">
        <v>0</v>
      </c>
      <c r="Y918" s="30">
        <v>0</v>
      </c>
      <c r="Z918" s="30">
        <v>0</v>
      </c>
      <c r="AA918" s="30">
        <v>0</v>
      </c>
      <c r="AB918" s="30">
        <v>0</v>
      </c>
      <c r="AC918" s="30">
        <v>0</v>
      </c>
      <c r="AD918" s="30">
        <v>0</v>
      </c>
      <c r="AE918" s="30">
        <v>0</v>
      </c>
      <c r="AF918" s="30">
        <v>0</v>
      </c>
      <c r="AG918" s="1">
        <v>0</v>
      </c>
      <c r="AH918" s="1">
        <v>0</v>
      </c>
      <c r="AI918" s="1">
        <v>0</v>
      </c>
      <c r="AJ918" s="1">
        <v>0.48633139225380295</v>
      </c>
      <c r="AK918" s="1">
        <v>1</v>
      </c>
      <c r="AL918" s="1">
        <v>0.51366860774619705</v>
      </c>
      <c r="AM918" s="1">
        <f>Table4[[#This Row],[Diff]]-Table4[[#This Row],[xDiff]]</f>
        <v>-0.51366860774619705</v>
      </c>
    </row>
    <row r="919" spans="1:39" hidden="1" x14ac:dyDescent="0.25">
      <c r="A919" t="s">
        <v>1229</v>
      </c>
      <c r="B919" t="s">
        <v>130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 s="30">
        <v>0</v>
      </c>
      <c r="Y919" s="30">
        <v>0</v>
      </c>
      <c r="Z919" s="30">
        <v>0</v>
      </c>
      <c r="AA919" s="30">
        <v>0</v>
      </c>
      <c r="AB919" s="30">
        <v>0</v>
      </c>
      <c r="AC919" s="30">
        <v>0</v>
      </c>
      <c r="AD919" s="30">
        <v>0</v>
      </c>
      <c r="AE919" s="30">
        <v>0</v>
      </c>
      <c r="AF919" s="30">
        <v>0</v>
      </c>
      <c r="AG919" s="1">
        <v>0</v>
      </c>
      <c r="AH919" s="1">
        <v>0</v>
      </c>
      <c r="AI919" s="1">
        <v>0</v>
      </c>
      <c r="AJ919" s="1">
        <v>0.48633139225380295</v>
      </c>
      <c r="AK919" s="1">
        <v>1</v>
      </c>
      <c r="AL919" s="1">
        <v>0.51366860774619705</v>
      </c>
      <c r="AM919" s="1">
        <f>Table4[[#This Row],[Diff]]-Table4[[#This Row],[xDiff]]</f>
        <v>-0.51366860774619705</v>
      </c>
    </row>
    <row r="920" spans="1:39" hidden="1" x14ac:dyDescent="0.25">
      <c r="A920" t="s">
        <v>1230</v>
      </c>
      <c r="B920" t="s">
        <v>135</v>
      </c>
      <c r="C920">
        <v>20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30">
        <v>0</v>
      </c>
      <c r="Y920" s="30">
        <v>0</v>
      </c>
      <c r="Z920" s="30">
        <v>0</v>
      </c>
      <c r="AA920" s="30">
        <v>0</v>
      </c>
      <c r="AB920" s="30">
        <v>0</v>
      </c>
      <c r="AC920" s="30">
        <v>0</v>
      </c>
      <c r="AD920" s="30">
        <v>0</v>
      </c>
      <c r="AE920" s="30">
        <v>0</v>
      </c>
      <c r="AF920" s="30">
        <v>0</v>
      </c>
      <c r="AG920" s="1">
        <v>0</v>
      </c>
      <c r="AH920" s="1">
        <v>0</v>
      </c>
      <c r="AI920" s="1">
        <v>0</v>
      </c>
      <c r="AJ920" s="1">
        <v>0.48633139225380295</v>
      </c>
      <c r="AK920" s="1">
        <v>1</v>
      </c>
      <c r="AL920" s="1">
        <v>0.51366860774619705</v>
      </c>
      <c r="AM920" s="1">
        <f>Table4[[#This Row],[Diff]]-Table4[[#This Row],[xDiff]]</f>
        <v>-0.51366860774619705</v>
      </c>
    </row>
    <row r="921" spans="1:39" hidden="1" x14ac:dyDescent="0.25">
      <c r="A921" t="s">
        <v>1629</v>
      </c>
      <c r="B921" t="s">
        <v>90</v>
      </c>
      <c r="C921">
        <v>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30">
        <v>0</v>
      </c>
      <c r="Y921" s="30">
        <v>0</v>
      </c>
      <c r="Z921" s="30">
        <v>0</v>
      </c>
      <c r="AA921" s="30">
        <v>0</v>
      </c>
      <c r="AB921" s="30">
        <v>0</v>
      </c>
      <c r="AC921" s="30">
        <v>0</v>
      </c>
      <c r="AD921" s="30">
        <v>0</v>
      </c>
      <c r="AE921" s="30">
        <v>0</v>
      </c>
      <c r="AF921" s="30">
        <v>0</v>
      </c>
      <c r="AG921" s="1">
        <v>0</v>
      </c>
      <c r="AH921" s="1">
        <v>0</v>
      </c>
      <c r="AI921" s="1">
        <v>0</v>
      </c>
      <c r="AJ921" s="1">
        <v>0.48633139225380295</v>
      </c>
      <c r="AK921" s="1">
        <v>1</v>
      </c>
      <c r="AL921" s="1">
        <v>0.51366860774619705</v>
      </c>
      <c r="AM921" s="1">
        <f>Table4[[#This Row],[Diff]]-Table4[[#This Row],[xDiff]]</f>
        <v>-0.51366860774619705</v>
      </c>
    </row>
    <row r="922" spans="1:39" hidden="1" x14ac:dyDescent="0.25">
      <c r="A922" t="s">
        <v>1628</v>
      </c>
      <c r="B922" t="s">
        <v>54</v>
      </c>
      <c r="C922">
        <v>6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 s="30">
        <v>0</v>
      </c>
      <c r="Y922" s="30">
        <v>0</v>
      </c>
      <c r="Z922" s="30">
        <v>0</v>
      </c>
      <c r="AA922" s="30">
        <v>0</v>
      </c>
      <c r="AB922" s="30">
        <v>0</v>
      </c>
      <c r="AC922" s="30">
        <v>0</v>
      </c>
      <c r="AD922" s="30">
        <v>0</v>
      </c>
      <c r="AE922" s="30">
        <v>0</v>
      </c>
      <c r="AF922" s="30">
        <v>0</v>
      </c>
      <c r="AG922" s="1">
        <v>0</v>
      </c>
      <c r="AH922" s="1">
        <v>0</v>
      </c>
      <c r="AI922" s="1">
        <v>0</v>
      </c>
      <c r="AJ922" s="1">
        <v>0.48633139225380295</v>
      </c>
      <c r="AK922" s="1">
        <v>1</v>
      </c>
      <c r="AL922" s="1">
        <v>0.51366860774619705</v>
      </c>
      <c r="AM922" s="1">
        <f>Table4[[#This Row],[Diff]]-Table4[[#This Row],[xDiff]]</f>
        <v>-0.51366860774619705</v>
      </c>
    </row>
    <row r="923" spans="1:39" hidden="1" x14ac:dyDescent="0.25">
      <c r="A923" t="s">
        <v>735</v>
      </c>
      <c r="B923" t="s">
        <v>105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 s="30">
        <v>0</v>
      </c>
      <c r="Y923" s="30">
        <v>0</v>
      </c>
      <c r="Z923" s="30">
        <v>0</v>
      </c>
      <c r="AA923" s="30">
        <v>0</v>
      </c>
      <c r="AB923" s="30">
        <v>0</v>
      </c>
      <c r="AC923" s="30">
        <v>0</v>
      </c>
      <c r="AD923" s="30">
        <v>0</v>
      </c>
      <c r="AE923" s="30">
        <v>0</v>
      </c>
      <c r="AF923" s="30">
        <v>0</v>
      </c>
      <c r="AG923" s="1">
        <v>0</v>
      </c>
      <c r="AH923" s="1">
        <v>0</v>
      </c>
      <c r="AI923" s="1">
        <v>0</v>
      </c>
      <c r="AJ923" s="1">
        <v>0.48633139225380295</v>
      </c>
      <c r="AK923" s="1">
        <v>1</v>
      </c>
      <c r="AL923" s="1">
        <v>0.51366860774619705</v>
      </c>
      <c r="AM923" s="1">
        <f>Table4[[#This Row],[Diff]]-Table4[[#This Row],[xDiff]]</f>
        <v>-0.51366860774619705</v>
      </c>
    </row>
    <row r="924" spans="1:39" hidden="1" x14ac:dyDescent="0.25">
      <c r="A924" t="s">
        <v>1231</v>
      </c>
      <c r="B924" t="s">
        <v>50</v>
      </c>
      <c r="C924">
        <v>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30">
        <v>0</v>
      </c>
      <c r="Y924" s="30">
        <v>0</v>
      </c>
      <c r="Z924" s="30">
        <v>0</v>
      </c>
      <c r="AA924" s="30">
        <v>0</v>
      </c>
      <c r="AB924" s="30">
        <v>0</v>
      </c>
      <c r="AC924" s="30">
        <v>0</v>
      </c>
      <c r="AD924" s="30">
        <v>0</v>
      </c>
      <c r="AE924" s="30">
        <v>0</v>
      </c>
      <c r="AF924" s="30">
        <v>0</v>
      </c>
      <c r="AG924" s="1">
        <v>0</v>
      </c>
      <c r="AH924" s="1">
        <v>0</v>
      </c>
      <c r="AI924" s="1">
        <v>0</v>
      </c>
      <c r="AJ924" s="1">
        <v>0.48633139225380295</v>
      </c>
      <c r="AK924" s="1">
        <v>1</v>
      </c>
      <c r="AL924" s="1">
        <v>0.51366860774619705</v>
      </c>
      <c r="AM924" s="1">
        <f>Table4[[#This Row],[Diff]]-Table4[[#This Row],[xDiff]]</f>
        <v>-0.51366860774619705</v>
      </c>
    </row>
    <row r="925" spans="1:39" hidden="1" x14ac:dyDescent="0.25">
      <c r="A925" t="s">
        <v>1232</v>
      </c>
      <c r="B925" t="s">
        <v>135</v>
      </c>
      <c r="C925">
        <v>4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30">
        <v>0</v>
      </c>
      <c r="Y925" s="30">
        <v>0</v>
      </c>
      <c r="Z925" s="30">
        <v>0</v>
      </c>
      <c r="AA925" s="30">
        <v>0</v>
      </c>
      <c r="AB925" s="30">
        <v>0</v>
      </c>
      <c r="AC925" s="30">
        <v>0</v>
      </c>
      <c r="AD925" s="30">
        <v>0</v>
      </c>
      <c r="AE925" s="30">
        <v>0</v>
      </c>
      <c r="AF925" s="30">
        <v>0</v>
      </c>
      <c r="AG925" s="1">
        <v>0</v>
      </c>
      <c r="AH925" s="1">
        <v>0</v>
      </c>
      <c r="AI925" s="1">
        <v>0</v>
      </c>
      <c r="AJ925" s="1">
        <v>0.48633139225380295</v>
      </c>
      <c r="AK925" s="1">
        <v>1</v>
      </c>
      <c r="AL925" s="1">
        <v>0.51366860774619705</v>
      </c>
      <c r="AM925" s="1">
        <f>Table4[[#This Row],[Diff]]-Table4[[#This Row],[xDiff]]</f>
        <v>-0.51366860774619705</v>
      </c>
    </row>
    <row r="926" spans="1:39" hidden="1" x14ac:dyDescent="0.25">
      <c r="A926" t="s">
        <v>1233</v>
      </c>
      <c r="B926" t="s">
        <v>46</v>
      </c>
      <c r="C926">
        <v>8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30">
        <v>0</v>
      </c>
      <c r="Y926" s="30">
        <v>0</v>
      </c>
      <c r="Z926" s="30">
        <v>0</v>
      </c>
      <c r="AA926" s="30">
        <v>0</v>
      </c>
      <c r="AB926" s="30">
        <v>0</v>
      </c>
      <c r="AC926" s="30">
        <v>0</v>
      </c>
      <c r="AD926" s="30">
        <v>0</v>
      </c>
      <c r="AE926" s="30">
        <v>0</v>
      </c>
      <c r="AF926" s="30">
        <v>0</v>
      </c>
      <c r="AG926" s="1">
        <v>0</v>
      </c>
      <c r="AH926" s="1">
        <v>0</v>
      </c>
      <c r="AI926" s="1">
        <v>0</v>
      </c>
      <c r="AJ926" s="1">
        <v>0.48633139225380295</v>
      </c>
      <c r="AK926" s="1">
        <v>1</v>
      </c>
      <c r="AL926" s="1">
        <v>0.51366860774619705</v>
      </c>
      <c r="AM926" s="1">
        <f>Table4[[#This Row],[Diff]]-Table4[[#This Row],[xDiff]]</f>
        <v>-0.51366860774619705</v>
      </c>
    </row>
    <row r="927" spans="1:39" hidden="1" x14ac:dyDescent="0.25">
      <c r="A927" t="s">
        <v>1234</v>
      </c>
      <c r="B927" t="s">
        <v>36</v>
      </c>
      <c r="C927">
        <v>11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 s="30">
        <v>0</v>
      </c>
      <c r="Y927" s="30">
        <v>0</v>
      </c>
      <c r="Z927" s="30">
        <v>0</v>
      </c>
      <c r="AA927" s="30">
        <v>0</v>
      </c>
      <c r="AB927" s="30">
        <v>0</v>
      </c>
      <c r="AC927" s="30">
        <v>0</v>
      </c>
      <c r="AD927" s="30">
        <v>0</v>
      </c>
      <c r="AE927" s="30">
        <v>0</v>
      </c>
      <c r="AF927" s="30">
        <v>0</v>
      </c>
      <c r="AG927" s="1">
        <v>0</v>
      </c>
      <c r="AH927" s="1">
        <v>0</v>
      </c>
      <c r="AI927" s="1">
        <v>0</v>
      </c>
      <c r="AJ927" s="1">
        <v>0.48633139225380295</v>
      </c>
      <c r="AK927" s="1">
        <v>1</v>
      </c>
      <c r="AL927" s="1">
        <v>0.51366860774619705</v>
      </c>
      <c r="AM927" s="1">
        <f>Table4[[#This Row],[Diff]]-Table4[[#This Row],[xDiff]]</f>
        <v>-0.51366860774619705</v>
      </c>
    </row>
    <row r="928" spans="1:39" hidden="1" x14ac:dyDescent="0.25">
      <c r="A928" t="s">
        <v>1235</v>
      </c>
      <c r="B928" t="s">
        <v>38</v>
      </c>
      <c r="C928">
        <v>11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 s="30">
        <v>0</v>
      </c>
      <c r="Y928" s="30">
        <v>0</v>
      </c>
      <c r="Z928" s="30">
        <v>0</v>
      </c>
      <c r="AA928" s="30">
        <v>0</v>
      </c>
      <c r="AB928" s="30">
        <v>0</v>
      </c>
      <c r="AC928" s="30">
        <v>0</v>
      </c>
      <c r="AD928" s="30">
        <v>0</v>
      </c>
      <c r="AE928" s="30">
        <v>0</v>
      </c>
      <c r="AF928" s="30">
        <v>0</v>
      </c>
      <c r="AG928" s="1">
        <v>0</v>
      </c>
      <c r="AH928" s="1">
        <v>0</v>
      </c>
      <c r="AI928" s="1">
        <v>0</v>
      </c>
      <c r="AJ928" s="1">
        <v>0.48633139225380295</v>
      </c>
      <c r="AK928" s="1">
        <v>1</v>
      </c>
      <c r="AL928" s="1">
        <v>0.51366860774619705</v>
      </c>
      <c r="AM928" s="1">
        <f>Table4[[#This Row],[Diff]]-Table4[[#This Row],[xDiff]]</f>
        <v>-0.51366860774619705</v>
      </c>
    </row>
    <row r="929" spans="1:39" hidden="1" x14ac:dyDescent="0.25">
      <c r="A929" t="s">
        <v>1236</v>
      </c>
      <c r="B929" t="s">
        <v>135</v>
      </c>
      <c r="C929">
        <v>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 s="30">
        <v>0</v>
      </c>
      <c r="Y929" s="30">
        <v>0</v>
      </c>
      <c r="Z929" s="30">
        <v>0</v>
      </c>
      <c r="AA929" s="30">
        <v>0</v>
      </c>
      <c r="AB929" s="30">
        <v>0</v>
      </c>
      <c r="AC929" s="30">
        <v>0</v>
      </c>
      <c r="AD929" s="30">
        <v>0</v>
      </c>
      <c r="AE929" s="30">
        <v>0</v>
      </c>
      <c r="AF929" s="30">
        <v>0</v>
      </c>
      <c r="AG929" s="1">
        <v>0</v>
      </c>
      <c r="AH929" s="1">
        <v>0</v>
      </c>
      <c r="AI929" s="1">
        <v>0</v>
      </c>
      <c r="AJ929" s="1">
        <v>0.48633139225380295</v>
      </c>
      <c r="AK929" s="1">
        <v>1</v>
      </c>
      <c r="AL929" s="1">
        <v>0.51366860774619705</v>
      </c>
      <c r="AM929" s="1">
        <f>Table4[[#This Row],[Diff]]-Table4[[#This Row],[xDiff]]</f>
        <v>-0.51366860774619705</v>
      </c>
    </row>
    <row r="930" spans="1:39" hidden="1" x14ac:dyDescent="0.25">
      <c r="A930" t="s">
        <v>1237</v>
      </c>
      <c r="B930" t="s">
        <v>48</v>
      </c>
      <c r="C930">
        <v>19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 s="30">
        <v>0</v>
      </c>
      <c r="Y930" s="30">
        <v>0</v>
      </c>
      <c r="Z930" s="30">
        <v>0</v>
      </c>
      <c r="AA930" s="30">
        <v>0</v>
      </c>
      <c r="AB930" s="30">
        <v>0</v>
      </c>
      <c r="AC930" s="30">
        <v>0</v>
      </c>
      <c r="AD930" s="30">
        <v>0</v>
      </c>
      <c r="AE930" s="30">
        <v>0</v>
      </c>
      <c r="AF930" s="30">
        <v>0</v>
      </c>
      <c r="AG930" s="1">
        <v>0</v>
      </c>
      <c r="AH930" s="1">
        <v>0</v>
      </c>
      <c r="AI930" s="1">
        <v>0</v>
      </c>
      <c r="AJ930" s="1">
        <v>0.48633139225380295</v>
      </c>
      <c r="AK930" s="1">
        <v>1</v>
      </c>
      <c r="AL930" s="1">
        <v>0.51366860774619705</v>
      </c>
      <c r="AM930" s="1">
        <f>Table4[[#This Row],[Diff]]-Table4[[#This Row],[xDiff]]</f>
        <v>-0.51366860774619705</v>
      </c>
    </row>
    <row r="931" spans="1:39" hidden="1" x14ac:dyDescent="0.25">
      <c r="A931" t="s">
        <v>1239</v>
      </c>
      <c r="B931" t="s">
        <v>68</v>
      </c>
      <c r="C931">
        <v>13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30">
        <v>0</v>
      </c>
      <c r="Y931" s="30">
        <v>0</v>
      </c>
      <c r="Z931" s="30">
        <v>0</v>
      </c>
      <c r="AA931" s="30">
        <v>0</v>
      </c>
      <c r="AB931" s="30">
        <v>0</v>
      </c>
      <c r="AC931" s="30">
        <v>0</v>
      </c>
      <c r="AD931" s="30">
        <v>0</v>
      </c>
      <c r="AE931" s="30">
        <v>0</v>
      </c>
      <c r="AF931" s="30">
        <v>0</v>
      </c>
      <c r="AG931" s="1">
        <v>0</v>
      </c>
      <c r="AH931" s="1">
        <v>0</v>
      </c>
      <c r="AI931" s="1">
        <v>0</v>
      </c>
      <c r="AJ931" s="1">
        <v>0.48633139225380295</v>
      </c>
      <c r="AK931" s="1">
        <v>1</v>
      </c>
      <c r="AL931" s="1">
        <v>0.51366860774619705</v>
      </c>
      <c r="AM931" s="1">
        <f>Table4[[#This Row],[Diff]]-Table4[[#This Row],[xDiff]]</f>
        <v>-0.51366860774619705</v>
      </c>
    </row>
    <row r="932" spans="1:39" hidden="1" x14ac:dyDescent="0.25">
      <c r="A932" t="s">
        <v>1242</v>
      </c>
      <c r="B932" t="s">
        <v>117</v>
      </c>
      <c r="C932">
        <v>14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 s="30">
        <v>0</v>
      </c>
      <c r="Y932" s="30">
        <v>0</v>
      </c>
      <c r="Z932" s="30">
        <v>0</v>
      </c>
      <c r="AA932" s="30">
        <v>0</v>
      </c>
      <c r="AB932" s="30">
        <v>0</v>
      </c>
      <c r="AC932" s="30">
        <v>0</v>
      </c>
      <c r="AD932" s="30">
        <v>0</v>
      </c>
      <c r="AE932" s="30">
        <v>0</v>
      </c>
      <c r="AF932" s="30">
        <v>0</v>
      </c>
      <c r="AG932" s="1">
        <v>0</v>
      </c>
      <c r="AH932" s="1">
        <v>0</v>
      </c>
      <c r="AI932" s="1">
        <v>0</v>
      </c>
      <c r="AJ932" s="1">
        <v>0.48633139225380295</v>
      </c>
      <c r="AK932" s="1">
        <v>1</v>
      </c>
      <c r="AL932" s="1">
        <v>0.51366860774619705</v>
      </c>
      <c r="AM932" s="1">
        <f>Table4[[#This Row],[Diff]]-Table4[[#This Row],[xDiff]]</f>
        <v>-0.51366860774619705</v>
      </c>
    </row>
    <row r="933" spans="1:39" hidden="1" x14ac:dyDescent="0.25">
      <c r="A933" t="s">
        <v>275</v>
      </c>
      <c r="B933" t="s">
        <v>46</v>
      </c>
      <c r="C933">
        <v>11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 s="30">
        <v>0</v>
      </c>
      <c r="Y933" s="30">
        <v>0</v>
      </c>
      <c r="Z933" s="30">
        <v>0</v>
      </c>
      <c r="AA933" s="30">
        <v>0</v>
      </c>
      <c r="AB933" s="30">
        <v>0</v>
      </c>
      <c r="AC933" s="30">
        <v>0</v>
      </c>
      <c r="AD933" s="30">
        <v>0</v>
      </c>
      <c r="AE933" s="30">
        <v>0</v>
      </c>
      <c r="AF933" s="30">
        <v>0</v>
      </c>
      <c r="AG933" s="1">
        <v>0</v>
      </c>
      <c r="AH933" s="1">
        <v>0</v>
      </c>
      <c r="AI933" s="1">
        <v>0</v>
      </c>
      <c r="AJ933" s="1">
        <v>0.48633139225380295</v>
      </c>
      <c r="AK933" s="1">
        <v>1</v>
      </c>
      <c r="AL933" s="1">
        <v>0.51366860774619705</v>
      </c>
      <c r="AM933" s="1">
        <f>Table4[[#This Row],[Diff]]-Table4[[#This Row],[xDiff]]</f>
        <v>-0.51366860774619705</v>
      </c>
    </row>
    <row r="934" spans="1:39" hidden="1" x14ac:dyDescent="0.25">
      <c r="A934" t="s">
        <v>1245</v>
      </c>
      <c r="B934" t="s">
        <v>68</v>
      </c>
      <c r="C934">
        <v>12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30">
        <v>0</v>
      </c>
      <c r="Y934" s="30">
        <v>0</v>
      </c>
      <c r="Z934" s="30">
        <v>0</v>
      </c>
      <c r="AA934" s="30">
        <v>0</v>
      </c>
      <c r="AB934" s="30">
        <v>0</v>
      </c>
      <c r="AC934" s="30">
        <v>0</v>
      </c>
      <c r="AD934" s="30">
        <v>0</v>
      </c>
      <c r="AE934" s="30">
        <v>0</v>
      </c>
      <c r="AF934" s="30">
        <v>0</v>
      </c>
      <c r="AG934" s="1">
        <v>0</v>
      </c>
      <c r="AH934" s="1">
        <v>0</v>
      </c>
      <c r="AI934" s="1">
        <v>0</v>
      </c>
      <c r="AJ934" s="1">
        <v>0.48633139225380295</v>
      </c>
      <c r="AK934" s="1">
        <v>1</v>
      </c>
      <c r="AL934" s="1">
        <v>0.51366860774619705</v>
      </c>
      <c r="AM934" s="1">
        <f>Table4[[#This Row],[Diff]]-Table4[[#This Row],[xDiff]]</f>
        <v>-0.51366860774619705</v>
      </c>
    </row>
    <row r="935" spans="1:39" hidden="1" x14ac:dyDescent="0.25">
      <c r="A935" t="s">
        <v>75</v>
      </c>
      <c r="B935" t="s">
        <v>44</v>
      </c>
      <c r="C935">
        <v>12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30">
        <v>0</v>
      </c>
      <c r="Y935" s="30">
        <v>0</v>
      </c>
      <c r="Z935" s="30">
        <v>0</v>
      </c>
      <c r="AA935" s="30">
        <v>0</v>
      </c>
      <c r="AB935" s="30">
        <v>0</v>
      </c>
      <c r="AC935" s="30">
        <v>0</v>
      </c>
      <c r="AD935" s="30">
        <v>0</v>
      </c>
      <c r="AE935" s="30">
        <v>0</v>
      </c>
      <c r="AF935" s="30">
        <v>0</v>
      </c>
      <c r="AG935" s="1">
        <v>0</v>
      </c>
      <c r="AH935" s="1">
        <v>0</v>
      </c>
      <c r="AI935" s="1">
        <v>0</v>
      </c>
      <c r="AJ935" s="1">
        <v>0.48633139225380295</v>
      </c>
      <c r="AK935" s="1">
        <v>1</v>
      </c>
      <c r="AL935" s="1">
        <v>0.51366860774619705</v>
      </c>
      <c r="AM935" s="1">
        <f>Table4[[#This Row],[Diff]]-Table4[[#This Row],[xDiff]]</f>
        <v>-0.51366860774619705</v>
      </c>
    </row>
    <row r="936" spans="1:39" hidden="1" x14ac:dyDescent="0.25">
      <c r="A936" t="s">
        <v>1246</v>
      </c>
      <c r="B936" t="s">
        <v>68</v>
      </c>
      <c r="C936">
        <v>29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s="30">
        <v>0</v>
      </c>
      <c r="Y936" s="30">
        <v>0</v>
      </c>
      <c r="Z936" s="30">
        <v>0</v>
      </c>
      <c r="AA936" s="30">
        <v>0</v>
      </c>
      <c r="AB936" s="30">
        <v>0</v>
      </c>
      <c r="AC936" s="30">
        <v>0</v>
      </c>
      <c r="AD936" s="30">
        <v>0</v>
      </c>
      <c r="AE936" s="30">
        <v>0</v>
      </c>
      <c r="AF936" s="30">
        <v>0</v>
      </c>
      <c r="AG936" s="1">
        <v>0</v>
      </c>
      <c r="AH936" s="1">
        <v>0</v>
      </c>
      <c r="AI936" s="1">
        <v>0</v>
      </c>
      <c r="AJ936" s="1">
        <v>0.48633139225380295</v>
      </c>
      <c r="AK936" s="1">
        <v>1</v>
      </c>
      <c r="AL936" s="1">
        <v>0.51366860774619705</v>
      </c>
      <c r="AM936" s="1">
        <f>Table4[[#This Row],[Diff]]-Table4[[#This Row],[xDiff]]</f>
        <v>-0.51366860774619705</v>
      </c>
    </row>
    <row r="937" spans="1:39" hidden="1" x14ac:dyDescent="0.25">
      <c r="A937" t="s">
        <v>823</v>
      </c>
      <c r="B937" t="s">
        <v>38</v>
      </c>
      <c r="C937">
        <v>5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30">
        <v>0</v>
      </c>
      <c r="Y937" s="30">
        <v>0</v>
      </c>
      <c r="Z937" s="30">
        <v>0</v>
      </c>
      <c r="AA937" s="30">
        <v>0</v>
      </c>
      <c r="AB937" s="30">
        <v>0</v>
      </c>
      <c r="AC937" s="30">
        <v>0</v>
      </c>
      <c r="AD937" s="30">
        <v>0</v>
      </c>
      <c r="AE937" s="30">
        <v>0</v>
      </c>
      <c r="AF937" s="30">
        <v>0</v>
      </c>
      <c r="AG937" s="1">
        <v>0</v>
      </c>
      <c r="AH937" s="1">
        <v>0</v>
      </c>
      <c r="AI937" s="1">
        <v>0</v>
      </c>
      <c r="AJ937" s="1">
        <v>0.48633139225380295</v>
      </c>
      <c r="AK937" s="1">
        <v>1</v>
      </c>
      <c r="AL937" s="1">
        <v>0.51366860774619705</v>
      </c>
      <c r="AM937" s="1">
        <f>Table4[[#This Row],[Diff]]-Table4[[#This Row],[xDiff]]</f>
        <v>-0.51366860774619705</v>
      </c>
    </row>
    <row r="938" spans="1:39" hidden="1" x14ac:dyDescent="0.25">
      <c r="A938" t="s">
        <v>1247</v>
      </c>
      <c r="B938" t="s">
        <v>60</v>
      </c>
      <c r="C938">
        <v>5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30">
        <v>0</v>
      </c>
      <c r="Y938" s="30">
        <v>0</v>
      </c>
      <c r="Z938" s="30">
        <v>0</v>
      </c>
      <c r="AA938" s="30">
        <v>0</v>
      </c>
      <c r="AB938" s="30">
        <v>0</v>
      </c>
      <c r="AC938" s="30">
        <v>0</v>
      </c>
      <c r="AD938" s="30">
        <v>0</v>
      </c>
      <c r="AE938" s="30">
        <v>0</v>
      </c>
      <c r="AF938" s="30">
        <v>0</v>
      </c>
      <c r="AG938" s="1">
        <v>0</v>
      </c>
      <c r="AH938" s="1">
        <v>0</v>
      </c>
      <c r="AI938" s="1">
        <v>0</v>
      </c>
      <c r="AJ938" s="1">
        <v>0.48633139225380295</v>
      </c>
      <c r="AK938" s="1">
        <v>1</v>
      </c>
      <c r="AL938" s="1">
        <v>0.51366860774619705</v>
      </c>
      <c r="AM938" s="1">
        <f>Table4[[#This Row],[Diff]]-Table4[[#This Row],[xDiff]]</f>
        <v>-0.51366860774619705</v>
      </c>
    </row>
    <row r="939" spans="1:39" hidden="1" x14ac:dyDescent="0.25">
      <c r="A939" t="s">
        <v>628</v>
      </c>
      <c r="B939" t="s">
        <v>50</v>
      </c>
      <c r="C939">
        <v>11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 s="30">
        <v>0</v>
      </c>
      <c r="Y939" s="30">
        <v>0</v>
      </c>
      <c r="Z939" s="30">
        <v>0</v>
      </c>
      <c r="AA939" s="30">
        <v>0</v>
      </c>
      <c r="AB939" s="30">
        <v>0</v>
      </c>
      <c r="AC939" s="30">
        <v>0</v>
      </c>
      <c r="AD939" s="30">
        <v>0</v>
      </c>
      <c r="AE939" s="30">
        <v>0</v>
      </c>
      <c r="AF939" s="30">
        <v>0</v>
      </c>
      <c r="AG939" s="1">
        <v>0</v>
      </c>
      <c r="AH939" s="1">
        <v>0</v>
      </c>
      <c r="AI939" s="1">
        <v>0</v>
      </c>
      <c r="AJ939" s="1">
        <v>0.48633139225380295</v>
      </c>
      <c r="AK939" s="1">
        <v>1</v>
      </c>
      <c r="AL939" s="1">
        <v>0.51366860774619705</v>
      </c>
      <c r="AM939" s="1">
        <f>Table4[[#This Row],[Diff]]-Table4[[#This Row],[xDiff]]</f>
        <v>-0.51366860774619705</v>
      </c>
    </row>
    <row r="940" spans="1:39" hidden="1" x14ac:dyDescent="0.25">
      <c r="A940" t="s">
        <v>677</v>
      </c>
      <c r="B940" t="s">
        <v>130</v>
      </c>
      <c r="C940">
        <v>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30">
        <v>0</v>
      </c>
      <c r="Y940" s="30">
        <v>0</v>
      </c>
      <c r="Z940" s="30">
        <v>0</v>
      </c>
      <c r="AA940" s="30">
        <v>0</v>
      </c>
      <c r="AB940" s="30">
        <v>0</v>
      </c>
      <c r="AC940" s="30">
        <v>0</v>
      </c>
      <c r="AD940" s="30">
        <v>0</v>
      </c>
      <c r="AE940" s="30">
        <v>0</v>
      </c>
      <c r="AF940" s="30">
        <v>0</v>
      </c>
      <c r="AG940" s="1">
        <v>0</v>
      </c>
      <c r="AH940" s="1">
        <v>0</v>
      </c>
      <c r="AI940" s="1">
        <v>0</v>
      </c>
      <c r="AJ940" s="1">
        <v>0.48633139225380295</v>
      </c>
      <c r="AK940" s="1">
        <v>1</v>
      </c>
      <c r="AL940" s="1">
        <v>0.51366860774619705</v>
      </c>
      <c r="AM940" s="1">
        <f>Table4[[#This Row],[Diff]]-Table4[[#This Row],[xDiff]]</f>
        <v>-0.51366860774619705</v>
      </c>
    </row>
    <row r="941" spans="1:39" hidden="1" x14ac:dyDescent="0.25">
      <c r="A941" t="s">
        <v>850</v>
      </c>
      <c r="B941" t="s">
        <v>90</v>
      </c>
      <c r="C941">
        <v>12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s="30">
        <v>0</v>
      </c>
      <c r="Y941" s="30">
        <v>0</v>
      </c>
      <c r="Z941" s="30">
        <v>0</v>
      </c>
      <c r="AA941" s="30">
        <v>0</v>
      </c>
      <c r="AB941" s="30">
        <v>0</v>
      </c>
      <c r="AC941" s="30">
        <v>0</v>
      </c>
      <c r="AD941" s="30">
        <v>0</v>
      </c>
      <c r="AE941" s="30">
        <v>0</v>
      </c>
      <c r="AF941" s="30">
        <v>0</v>
      </c>
      <c r="AG941" s="1">
        <v>0</v>
      </c>
      <c r="AH941" s="1">
        <v>0</v>
      </c>
      <c r="AI941" s="1">
        <v>0</v>
      </c>
      <c r="AJ941" s="1">
        <v>0.48633139225380295</v>
      </c>
      <c r="AK941" s="1">
        <v>1</v>
      </c>
      <c r="AL941" s="1">
        <v>0.51366860774619705</v>
      </c>
      <c r="AM941" s="1">
        <f>Table4[[#This Row],[Diff]]-Table4[[#This Row],[xDiff]]</f>
        <v>-0.51366860774619705</v>
      </c>
    </row>
    <row r="942" spans="1:39" hidden="1" x14ac:dyDescent="0.25">
      <c r="A942" t="s">
        <v>1249</v>
      </c>
      <c r="B942" t="s">
        <v>48</v>
      </c>
      <c r="C942">
        <v>10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 s="30">
        <v>0</v>
      </c>
      <c r="Y942" s="30">
        <v>0</v>
      </c>
      <c r="Z942" s="30">
        <v>0</v>
      </c>
      <c r="AA942" s="30">
        <v>0</v>
      </c>
      <c r="AB942" s="30">
        <v>0</v>
      </c>
      <c r="AC942" s="30">
        <v>0</v>
      </c>
      <c r="AD942" s="30">
        <v>0</v>
      </c>
      <c r="AE942" s="30">
        <v>0</v>
      </c>
      <c r="AF942" s="30">
        <v>0</v>
      </c>
      <c r="AG942" s="1">
        <v>0</v>
      </c>
      <c r="AH942" s="1">
        <v>0</v>
      </c>
      <c r="AI942" s="1">
        <v>0</v>
      </c>
      <c r="AJ942" s="1">
        <v>0.48633139225380295</v>
      </c>
      <c r="AK942" s="1">
        <v>1</v>
      </c>
      <c r="AL942" s="1">
        <v>0.51366860774619705</v>
      </c>
      <c r="AM942" s="1">
        <f>Table4[[#This Row],[Diff]]-Table4[[#This Row],[xDiff]]</f>
        <v>-0.51366860774619705</v>
      </c>
    </row>
    <row r="943" spans="1:39" hidden="1" x14ac:dyDescent="0.25">
      <c r="A943" t="s">
        <v>1627</v>
      </c>
      <c r="B943" t="s">
        <v>50</v>
      </c>
      <c r="C943">
        <v>11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s="30">
        <v>0</v>
      </c>
      <c r="Y943" s="30">
        <v>0</v>
      </c>
      <c r="Z943" s="30">
        <v>0</v>
      </c>
      <c r="AA943" s="30">
        <v>0</v>
      </c>
      <c r="AB943" s="30">
        <v>0</v>
      </c>
      <c r="AC943" s="30">
        <v>0</v>
      </c>
      <c r="AD943" s="30">
        <v>0</v>
      </c>
      <c r="AE943" s="30">
        <v>0</v>
      </c>
      <c r="AF943" s="30">
        <v>0</v>
      </c>
      <c r="AG943" s="1">
        <v>0</v>
      </c>
      <c r="AH943" s="1">
        <v>0</v>
      </c>
      <c r="AI943" s="1">
        <v>0</v>
      </c>
      <c r="AJ943" s="1">
        <v>0.48633139225380295</v>
      </c>
      <c r="AK943" s="1">
        <v>1</v>
      </c>
      <c r="AL943" s="1">
        <v>0.51366860774619705</v>
      </c>
      <c r="AM943" s="1">
        <f>Table4[[#This Row],[Diff]]-Table4[[#This Row],[xDiff]]</f>
        <v>-0.51366860774619705</v>
      </c>
    </row>
    <row r="944" spans="1:39" hidden="1" x14ac:dyDescent="0.25">
      <c r="A944" t="s">
        <v>1250</v>
      </c>
      <c r="B944" t="s">
        <v>54</v>
      </c>
      <c r="C944">
        <v>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 s="30">
        <v>0</v>
      </c>
      <c r="Y944" s="30">
        <v>0</v>
      </c>
      <c r="Z944" s="30">
        <v>0</v>
      </c>
      <c r="AA944" s="30">
        <v>0</v>
      </c>
      <c r="AB944" s="30">
        <v>0</v>
      </c>
      <c r="AC944" s="30">
        <v>0</v>
      </c>
      <c r="AD944" s="30">
        <v>0</v>
      </c>
      <c r="AE944" s="30">
        <v>0</v>
      </c>
      <c r="AF944" s="30">
        <v>0</v>
      </c>
      <c r="AG944" s="1">
        <v>0</v>
      </c>
      <c r="AH944" s="1">
        <v>0</v>
      </c>
      <c r="AI944" s="1">
        <v>0</v>
      </c>
      <c r="AJ944" s="1">
        <v>0.48633139225380295</v>
      </c>
      <c r="AK944" s="1">
        <v>1</v>
      </c>
      <c r="AL944" s="1">
        <v>0.51366860774619705</v>
      </c>
      <c r="AM944" s="1">
        <f>Table4[[#This Row],[Diff]]-Table4[[#This Row],[xDiff]]</f>
        <v>-0.51366860774619705</v>
      </c>
    </row>
    <row r="945" spans="1:39" hidden="1" x14ac:dyDescent="0.25">
      <c r="A945" t="s">
        <v>1251</v>
      </c>
      <c r="B945" t="s">
        <v>34</v>
      </c>
      <c r="C945">
        <v>29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 s="30">
        <v>0</v>
      </c>
      <c r="Y945" s="30">
        <v>0</v>
      </c>
      <c r="Z945" s="30">
        <v>0</v>
      </c>
      <c r="AA945" s="30">
        <v>0</v>
      </c>
      <c r="AB945" s="30">
        <v>0</v>
      </c>
      <c r="AC945" s="30">
        <v>0</v>
      </c>
      <c r="AD945" s="30">
        <v>0</v>
      </c>
      <c r="AE945" s="30">
        <v>0</v>
      </c>
      <c r="AF945" s="30">
        <v>0</v>
      </c>
      <c r="AG945" s="1">
        <v>0</v>
      </c>
      <c r="AH945" s="1">
        <v>0</v>
      </c>
      <c r="AI945" s="1">
        <v>0</v>
      </c>
      <c r="AJ945" s="1">
        <v>0.48633139225380295</v>
      </c>
      <c r="AK945" s="1">
        <v>1</v>
      </c>
      <c r="AL945" s="1">
        <v>0.51366860774619705</v>
      </c>
      <c r="AM945" s="1">
        <f>Table4[[#This Row],[Diff]]-Table4[[#This Row],[xDiff]]</f>
        <v>-0.51366860774619705</v>
      </c>
    </row>
    <row r="946" spans="1:39" hidden="1" x14ac:dyDescent="0.25">
      <c r="A946" t="s">
        <v>1252</v>
      </c>
      <c r="B946" t="s">
        <v>120</v>
      </c>
      <c r="C946">
        <v>22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 s="30">
        <v>0</v>
      </c>
      <c r="Y946" s="30">
        <v>0</v>
      </c>
      <c r="Z946" s="30">
        <v>0</v>
      </c>
      <c r="AA946" s="30">
        <v>0</v>
      </c>
      <c r="AB946" s="30">
        <v>0</v>
      </c>
      <c r="AC946" s="30">
        <v>0</v>
      </c>
      <c r="AD946" s="30">
        <v>0</v>
      </c>
      <c r="AE946" s="30">
        <v>0</v>
      </c>
      <c r="AF946" s="30">
        <v>0</v>
      </c>
      <c r="AG946" s="1">
        <v>0</v>
      </c>
      <c r="AH946" s="1">
        <v>0</v>
      </c>
      <c r="AI946" s="1">
        <v>0</v>
      </c>
      <c r="AJ946" s="1">
        <v>0.48633139225380295</v>
      </c>
      <c r="AK946" s="1">
        <v>1</v>
      </c>
      <c r="AL946" s="1">
        <v>0.51366860774619705</v>
      </c>
      <c r="AM946" s="1">
        <f>Table4[[#This Row],[Diff]]-Table4[[#This Row],[xDiff]]</f>
        <v>-0.51366860774619705</v>
      </c>
    </row>
    <row r="947" spans="1:39" hidden="1" x14ac:dyDescent="0.25">
      <c r="A947" t="s">
        <v>1253</v>
      </c>
      <c r="B947" t="s">
        <v>117</v>
      </c>
      <c r="C947">
        <v>25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30">
        <v>0</v>
      </c>
      <c r="Y947" s="30">
        <v>0</v>
      </c>
      <c r="Z947" s="30">
        <v>0</v>
      </c>
      <c r="AA947" s="30">
        <v>0</v>
      </c>
      <c r="AB947" s="30">
        <v>0</v>
      </c>
      <c r="AC947" s="30">
        <v>0</v>
      </c>
      <c r="AD947" s="30">
        <v>0</v>
      </c>
      <c r="AE947" s="30">
        <v>0</v>
      </c>
      <c r="AF947" s="30">
        <v>0</v>
      </c>
      <c r="AG947" s="1">
        <v>0</v>
      </c>
      <c r="AH947" s="1">
        <v>0</v>
      </c>
      <c r="AI947" s="1">
        <v>0</v>
      </c>
      <c r="AJ947" s="1">
        <v>0.48633139225380295</v>
      </c>
      <c r="AK947" s="1">
        <v>1</v>
      </c>
      <c r="AL947" s="1">
        <v>0.51366860774619705</v>
      </c>
      <c r="AM947" s="1">
        <f>Table4[[#This Row],[Diff]]-Table4[[#This Row],[xDiff]]</f>
        <v>-0.51366860774619705</v>
      </c>
    </row>
    <row r="948" spans="1:39" hidden="1" x14ac:dyDescent="0.25">
      <c r="A948" t="s">
        <v>1254</v>
      </c>
      <c r="B948" t="s">
        <v>70</v>
      </c>
      <c r="C948">
        <v>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30">
        <v>0</v>
      </c>
      <c r="Y948" s="30">
        <v>0</v>
      </c>
      <c r="Z948" s="30">
        <v>0</v>
      </c>
      <c r="AA948" s="30">
        <v>0</v>
      </c>
      <c r="AB948" s="30">
        <v>0</v>
      </c>
      <c r="AC948" s="30">
        <v>0</v>
      </c>
      <c r="AD948" s="30">
        <v>0</v>
      </c>
      <c r="AE948" s="30">
        <v>0</v>
      </c>
      <c r="AF948" s="30">
        <v>0</v>
      </c>
      <c r="AG948" s="1">
        <v>0</v>
      </c>
      <c r="AH948" s="1">
        <v>0</v>
      </c>
      <c r="AI948" s="1">
        <v>0</v>
      </c>
      <c r="AJ948" s="1">
        <v>0.48633139225380295</v>
      </c>
      <c r="AK948" s="1">
        <v>1</v>
      </c>
      <c r="AL948" s="1">
        <v>0.51366860774619705</v>
      </c>
      <c r="AM948" s="1">
        <f>Table4[[#This Row],[Diff]]-Table4[[#This Row],[xDiff]]</f>
        <v>-0.51366860774619705</v>
      </c>
    </row>
    <row r="949" spans="1:39" hidden="1" x14ac:dyDescent="0.25">
      <c r="A949" t="s">
        <v>1256</v>
      </c>
      <c r="B949" t="s">
        <v>38</v>
      </c>
      <c r="C949">
        <v>26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30">
        <v>0</v>
      </c>
      <c r="Y949" s="30">
        <v>0</v>
      </c>
      <c r="Z949" s="30">
        <v>0</v>
      </c>
      <c r="AA949" s="30">
        <v>0</v>
      </c>
      <c r="AB949" s="30">
        <v>0</v>
      </c>
      <c r="AC949" s="30">
        <v>0</v>
      </c>
      <c r="AD949" s="30">
        <v>0</v>
      </c>
      <c r="AE949" s="30">
        <v>0</v>
      </c>
      <c r="AF949" s="30">
        <v>0</v>
      </c>
      <c r="AG949" s="1">
        <v>0</v>
      </c>
      <c r="AH949" s="1">
        <v>0</v>
      </c>
      <c r="AI949" s="1">
        <v>0</v>
      </c>
      <c r="AJ949" s="1">
        <v>0.48633139225380295</v>
      </c>
      <c r="AK949" s="1">
        <v>1</v>
      </c>
      <c r="AL949" s="1">
        <v>0.51366860774619705</v>
      </c>
      <c r="AM949" s="1">
        <f>Table4[[#This Row],[Diff]]-Table4[[#This Row],[xDiff]]</f>
        <v>-0.51366860774619705</v>
      </c>
    </row>
    <row r="950" spans="1:39" hidden="1" x14ac:dyDescent="0.25">
      <c r="A950" t="s">
        <v>826</v>
      </c>
      <c r="B950" t="s">
        <v>60</v>
      </c>
      <c r="C950">
        <v>12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30">
        <v>0</v>
      </c>
      <c r="Y950" s="30">
        <v>0</v>
      </c>
      <c r="Z950" s="30">
        <v>0</v>
      </c>
      <c r="AA950" s="30">
        <v>0</v>
      </c>
      <c r="AB950" s="30">
        <v>0</v>
      </c>
      <c r="AC950" s="30">
        <v>0</v>
      </c>
      <c r="AD950" s="30">
        <v>0</v>
      </c>
      <c r="AE950" s="30">
        <v>0</v>
      </c>
      <c r="AF950" s="30">
        <v>0</v>
      </c>
      <c r="AG950" s="1">
        <v>0</v>
      </c>
      <c r="AH950" s="1">
        <v>0</v>
      </c>
      <c r="AI950" s="1">
        <v>0</v>
      </c>
      <c r="AJ950" s="1">
        <v>0.48633139225380295</v>
      </c>
      <c r="AK950" s="1">
        <v>1</v>
      </c>
      <c r="AL950" s="1">
        <v>0.51366860774619705</v>
      </c>
      <c r="AM950" s="1">
        <f>Table4[[#This Row],[Diff]]-Table4[[#This Row],[xDiff]]</f>
        <v>-0.51366860774619705</v>
      </c>
    </row>
    <row r="951" spans="1:39" hidden="1" x14ac:dyDescent="0.25">
      <c r="A951" t="s">
        <v>1257</v>
      </c>
      <c r="B951" t="s">
        <v>130</v>
      </c>
      <c r="C951">
        <v>30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 s="30">
        <v>0</v>
      </c>
      <c r="Y951" s="30">
        <v>0</v>
      </c>
      <c r="Z951" s="30">
        <v>0</v>
      </c>
      <c r="AA951" s="30">
        <v>0</v>
      </c>
      <c r="AB951" s="30">
        <v>0</v>
      </c>
      <c r="AC951" s="30">
        <v>0</v>
      </c>
      <c r="AD951" s="30">
        <v>0</v>
      </c>
      <c r="AE951" s="30">
        <v>0</v>
      </c>
      <c r="AF951" s="30">
        <v>0</v>
      </c>
      <c r="AG951" s="1">
        <v>0</v>
      </c>
      <c r="AH951" s="1">
        <v>0</v>
      </c>
      <c r="AI951" s="1">
        <v>0</v>
      </c>
      <c r="AJ951" s="1">
        <v>0.48633139225380295</v>
      </c>
      <c r="AK951" s="1">
        <v>1</v>
      </c>
      <c r="AL951" s="1">
        <v>0.51366860774619705</v>
      </c>
      <c r="AM951" s="1">
        <f>Table4[[#This Row],[Diff]]-Table4[[#This Row],[xDiff]]</f>
        <v>-0.51366860774619705</v>
      </c>
    </row>
    <row r="952" spans="1:39" hidden="1" x14ac:dyDescent="0.25">
      <c r="A952" t="s">
        <v>739</v>
      </c>
      <c r="B952" t="s">
        <v>135</v>
      </c>
      <c r="C952">
        <v>9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 s="30">
        <v>0</v>
      </c>
      <c r="Y952" s="30">
        <v>0</v>
      </c>
      <c r="Z952" s="30">
        <v>0</v>
      </c>
      <c r="AA952" s="30">
        <v>0</v>
      </c>
      <c r="AB952" s="30">
        <v>0</v>
      </c>
      <c r="AC952" s="30">
        <v>0</v>
      </c>
      <c r="AD952" s="30">
        <v>0</v>
      </c>
      <c r="AE952" s="30">
        <v>0</v>
      </c>
      <c r="AF952" s="30">
        <v>0</v>
      </c>
      <c r="AG952" s="1">
        <v>0</v>
      </c>
      <c r="AH952" s="1">
        <v>0</v>
      </c>
      <c r="AI952" s="1">
        <v>0</v>
      </c>
      <c r="AJ952" s="1">
        <v>0.48633139225380295</v>
      </c>
      <c r="AK952" s="1">
        <v>1</v>
      </c>
      <c r="AL952" s="1">
        <v>0.51366860774619705</v>
      </c>
      <c r="AM952" s="1">
        <f>Table4[[#This Row],[Diff]]-Table4[[#This Row],[xDiff]]</f>
        <v>-0.51366860774619705</v>
      </c>
    </row>
    <row r="953" spans="1:39" hidden="1" x14ac:dyDescent="0.25">
      <c r="A953" t="s">
        <v>1258</v>
      </c>
      <c r="B953" t="s">
        <v>44</v>
      </c>
      <c r="C953">
        <v>25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s="30">
        <v>0</v>
      </c>
      <c r="Y953" s="30">
        <v>0</v>
      </c>
      <c r="Z953" s="30">
        <v>0</v>
      </c>
      <c r="AA953" s="30">
        <v>0</v>
      </c>
      <c r="AB953" s="30">
        <v>0</v>
      </c>
      <c r="AC953" s="30">
        <v>0</v>
      </c>
      <c r="AD953" s="30">
        <v>0</v>
      </c>
      <c r="AE953" s="30">
        <v>0</v>
      </c>
      <c r="AF953" s="30">
        <v>0</v>
      </c>
      <c r="AG953" s="1">
        <v>0</v>
      </c>
      <c r="AH953" s="1">
        <v>0</v>
      </c>
      <c r="AI953" s="1">
        <v>0</v>
      </c>
      <c r="AJ953" s="1">
        <v>0.48633139225380295</v>
      </c>
      <c r="AK953" s="1">
        <v>1</v>
      </c>
      <c r="AL953" s="1">
        <v>0.51366860774619705</v>
      </c>
      <c r="AM953" s="1">
        <f>Table4[[#This Row],[Diff]]-Table4[[#This Row],[xDiff]]</f>
        <v>-0.51366860774619705</v>
      </c>
    </row>
    <row r="954" spans="1:39" hidden="1" x14ac:dyDescent="0.25">
      <c r="A954" t="s">
        <v>1259</v>
      </c>
      <c r="B954" t="s">
        <v>120</v>
      </c>
      <c r="C954">
        <v>10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 s="30">
        <v>0</v>
      </c>
      <c r="Y954" s="30">
        <v>0</v>
      </c>
      <c r="Z954" s="30">
        <v>0</v>
      </c>
      <c r="AA954" s="30">
        <v>0</v>
      </c>
      <c r="AB954" s="30">
        <v>0</v>
      </c>
      <c r="AC954" s="30">
        <v>0</v>
      </c>
      <c r="AD954" s="30">
        <v>0</v>
      </c>
      <c r="AE954" s="30">
        <v>0</v>
      </c>
      <c r="AF954" s="30">
        <v>0</v>
      </c>
      <c r="AG954" s="1">
        <v>0</v>
      </c>
      <c r="AH954" s="1">
        <v>0</v>
      </c>
      <c r="AI954" s="1">
        <v>0</v>
      </c>
      <c r="AJ954" s="1">
        <v>0.48633139225380295</v>
      </c>
      <c r="AK954" s="1">
        <v>1</v>
      </c>
      <c r="AL954" s="1">
        <v>0.51366860774619705</v>
      </c>
      <c r="AM954" s="1">
        <f>Table4[[#This Row],[Diff]]-Table4[[#This Row],[xDiff]]</f>
        <v>-0.51366860774619705</v>
      </c>
    </row>
    <row r="955" spans="1:39" hidden="1" x14ac:dyDescent="0.25">
      <c r="A955" t="s">
        <v>1626</v>
      </c>
      <c r="B955" t="s">
        <v>42</v>
      </c>
      <c r="C955">
        <v>5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s="30">
        <v>0</v>
      </c>
      <c r="Y955" s="30">
        <v>0</v>
      </c>
      <c r="Z955" s="30">
        <v>0</v>
      </c>
      <c r="AA955" s="30">
        <v>0</v>
      </c>
      <c r="AB955" s="30">
        <v>0</v>
      </c>
      <c r="AC955" s="30">
        <v>0</v>
      </c>
      <c r="AD955" s="30">
        <v>0</v>
      </c>
      <c r="AE955" s="30">
        <v>0</v>
      </c>
      <c r="AF955" s="30">
        <v>0</v>
      </c>
      <c r="AG955" s="1">
        <v>0</v>
      </c>
      <c r="AH955" s="1">
        <v>0</v>
      </c>
      <c r="AI955" s="1">
        <v>0</v>
      </c>
      <c r="AJ955" s="1">
        <v>0.48633139225380295</v>
      </c>
      <c r="AK955" s="1">
        <v>1</v>
      </c>
      <c r="AL955" s="1">
        <v>0.51366860774619705</v>
      </c>
      <c r="AM955" s="1">
        <f>Table4[[#This Row],[Diff]]-Table4[[#This Row],[xDiff]]</f>
        <v>-0.51366860774619705</v>
      </c>
    </row>
    <row r="956" spans="1:39" hidden="1" x14ac:dyDescent="0.25">
      <c r="A956" t="s">
        <v>1260</v>
      </c>
      <c r="B956" t="s">
        <v>54</v>
      </c>
      <c r="C956">
        <v>22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 s="30">
        <v>0</v>
      </c>
      <c r="Y956" s="30">
        <v>0</v>
      </c>
      <c r="Z956" s="30">
        <v>0</v>
      </c>
      <c r="AA956" s="30">
        <v>0</v>
      </c>
      <c r="AB956" s="30">
        <v>0</v>
      </c>
      <c r="AC956" s="30">
        <v>0</v>
      </c>
      <c r="AD956" s="30">
        <v>0</v>
      </c>
      <c r="AE956" s="30">
        <v>0</v>
      </c>
      <c r="AF956" s="30">
        <v>0</v>
      </c>
      <c r="AG956" s="1">
        <v>0</v>
      </c>
      <c r="AH956" s="1">
        <v>0</v>
      </c>
      <c r="AI956" s="1">
        <v>0</v>
      </c>
      <c r="AJ956" s="1">
        <v>0.48633139225380295</v>
      </c>
      <c r="AK956" s="1">
        <v>1</v>
      </c>
      <c r="AL956" s="1">
        <v>0.51366860774619705</v>
      </c>
      <c r="AM956" s="1">
        <f>Table4[[#This Row],[Diff]]-Table4[[#This Row],[xDiff]]</f>
        <v>-0.51366860774619705</v>
      </c>
    </row>
    <row r="957" spans="1:39" hidden="1" x14ac:dyDescent="0.25">
      <c r="A957" t="s">
        <v>1262</v>
      </c>
      <c r="B957" t="s">
        <v>48</v>
      </c>
      <c r="C957">
        <v>22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30">
        <v>0</v>
      </c>
      <c r="Y957" s="30">
        <v>0</v>
      </c>
      <c r="Z957" s="30">
        <v>0</v>
      </c>
      <c r="AA957" s="30">
        <v>0</v>
      </c>
      <c r="AB957" s="30">
        <v>0</v>
      </c>
      <c r="AC957" s="30">
        <v>0</v>
      </c>
      <c r="AD957" s="30">
        <v>0</v>
      </c>
      <c r="AE957" s="30">
        <v>0</v>
      </c>
      <c r="AF957" s="30">
        <v>0</v>
      </c>
      <c r="AG957" s="1">
        <v>0</v>
      </c>
      <c r="AH957" s="1">
        <v>0</v>
      </c>
      <c r="AI957" s="1">
        <v>0</v>
      </c>
      <c r="AJ957" s="1">
        <v>0.48633139225380295</v>
      </c>
      <c r="AK957" s="1">
        <v>1</v>
      </c>
      <c r="AL957" s="1">
        <v>0.51366860774619705</v>
      </c>
      <c r="AM957" s="1">
        <f>Table4[[#This Row],[Diff]]-Table4[[#This Row],[xDiff]]</f>
        <v>-0.51366860774619705</v>
      </c>
    </row>
    <row r="958" spans="1:39" hidden="1" x14ac:dyDescent="0.25">
      <c r="A958" t="s">
        <v>1263</v>
      </c>
      <c r="B958" t="s">
        <v>117</v>
      </c>
      <c r="C958">
        <v>10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 s="30">
        <v>0</v>
      </c>
      <c r="Y958" s="30">
        <v>0</v>
      </c>
      <c r="Z958" s="30">
        <v>0</v>
      </c>
      <c r="AA958" s="30">
        <v>0</v>
      </c>
      <c r="AB958" s="30">
        <v>0</v>
      </c>
      <c r="AC958" s="30">
        <v>0</v>
      </c>
      <c r="AD958" s="30">
        <v>0</v>
      </c>
      <c r="AE958" s="30">
        <v>0</v>
      </c>
      <c r="AF958" s="30">
        <v>0</v>
      </c>
      <c r="AG958" s="1">
        <v>0</v>
      </c>
      <c r="AH958" s="1">
        <v>0</v>
      </c>
      <c r="AI958" s="1">
        <v>0</v>
      </c>
      <c r="AJ958" s="1">
        <v>0.48633139225380295</v>
      </c>
      <c r="AK958" s="1">
        <v>1</v>
      </c>
      <c r="AL958" s="1">
        <v>0.51366860774619705</v>
      </c>
      <c r="AM958" s="1">
        <f>Table4[[#This Row],[Diff]]-Table4[[#This Row],[xDiff]]</f>
        <v>-0.51366860774619705</v>
      </c>
    </row>
    <row r="959" spans="1:39" hidden="1" x14ac:dyDescent="0.25">
      <c r="A959" t="s">
        <v>1264</v>
      </c>
      <c r="B959" t="s">
        <v>83</v>
      </c>
      <c r="C959">
        <v>22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 s="30">
        <v>0</v>
      </c>
      <c r="Y959" s="30">
        <v>0</v>
      </c>
      <c r="Z959" s="30">
        <v>0</v>
      </c>
      <c r="AA959" s="30">
        <v>0</v>
      </c>
      <c r="AB959" s="30">
        <v>0</v>
      </c>
      <c r="AC959" s="30">
        <v>0</v>
      </c>
      <c r="AD959" s="30">
        <v>0</v>
      </c>
      <c r="AE959" s="30">
        <v>0</v>
      </c>
      <c r="AF959" s="30">
        <v>0</v>
      </c>
      <c r="AG959" s="1">
        <v>0</v>
      </c>
      <c r="AH959" s="1">
        <v>0</v>
      </c>
      <c r="AI959" s="1">
        <v>0</v>
      </c>
      <c r="AJ959" s="1">
        <v>0.48633139225380295</v>
      </c>
      <c r="AK959" s="1">
        <v>1</v>
      </c>
      <c r="AL959" s="1">
        <v>0.51366860774619705</v>
      </c>
      <c r="AM959" s="1">
        <f>Table4[[#This Row],[Diff]]-Table4[[#This Row],[xDiff]]</f>
        <v>-0.51366860774619705</v>
      </c>
    </row>
    <row r="960" spans="1:39" hidden="1" x14ac:dyDescent="0.25">
      <c r="A960" t="s">
        <v>1265</v>
      </c>
      <c r="B960" t="s">
        <v>163</v>
      </c>
      <c r="C960">
        <v>12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 s="30">
        <v>0</v>
      </c>
      <c r="Y960" s="30">
        <v>0</v>
      </c>
      <c r="Z960" s="30">
        <v>0</v>
      </c>
      <c r="AA960" s="30">
        <v>0</v>
      </c>
      <c r="AB960" s="30">
        <v>0</v>
      </c>
      <c r="AC960" s="30">
        <v>0</v>
      </c>
      <c r="AD960" s="30">
        <v>0</v>
      </c>
      <c r="AE960" s="30">
        <v>0</v>
      </c>
      <c r="AF960" s="30">
        <v>0</v>
      </c>
      <c r="AG960" s="1">
        <v>0</v>
      </c>
      <c r="AH960" s="1">
        <v>0</v>
      </c>
      <c r="AI960" s="1">
        <v>0</v>
      </c>
      <c r="AJ960" s="1">
        <v>0.48633139225380295</v>
      </c>
      <c r="AK960" s="1">
        <v>1</v>
      </c>
      <c r="AL960" s="1">
        <v>0.51366860774619705</v>
      </c>
      <c r="AM960" s="1">
        <f>Table4[[#This Row],[Diff]]-Table4[[#This Row],[xDiff]]</f>
        <v>-0.51366860774619705</v>
      </c>
    </row>
    <row r="961" spans="1:39" hidden="1" x14ac:dyDescent="0.25">
      <c r="A961" t="s">
        <v>1266</v>
      </c>
      <c r="B961" t="s">
        <v>73</v>
      </c>
      <c r="C961">
        <v>11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s="30">
        <v>0</v>
      </c>
      <c r="Y961" s="30">
        <v>0</v>
      </c>
      <c r="Z961" s="30">
        <v>0</v>
      </c>
      <c r="AA961" s="30">
        <v>0</v>
      </c>
      <c r="AB961" s="30">
        <v>0</v>
      </c>
      <c r="AC961" s="30">
        <v>0</v>
      </c>
      <c r="AD961" s="30">
        <v>0</v>
      </c>
      <c r="AE961" s="30">
        <v>0</v>
      </c>
      <c r="AF961" s="30">
        <v>0</v>
      </c>
      <c r="AG961" s="1">
        <v>0</v>
      </c>
      <c r="AH961" s="1">
        <v>0</v>
      </c>
      <c r="AI961" s="1">
        <v>0</v>
      </c>
      <c r="AJ961" s="1">
        <v>0.48633139225380295</v>
      </c>
      <c r="AK961" s="1">
        <v>1</v>
      </c>
      <c r="AL961" s="1">
        <v>0.51366860774619705</v>
      </c>
      <c r="AM961" s="1">
        <f>Table4[[#This Row],[Diff]]-Table4[[#This Row],[xDiff]]</f>
        <v>-0.51366860774619705</v>
      </c>
    </row>
    <row r="962" spans="1:39" hidden="1" x14ac:dyDescent="0.25">
      <c r="A962" t="s">
        <v>1271</v>
      </c>
      <c r="B962" t="s">
        <v>163</v>
      </c>
      <c r="C962">
        <v>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 s="30">
        <v>0</v>
      </c>
      <c r="Y962" s="30">
        <v>0</v>
      </c>
      <c r="Z962" s="30">
        <v>0</v>
      </c>
      <c r="AA962" s="30">
        <v>0</v>
      </c>
      <c r="AB962" s="30">
        <v>0</v>
      </c>
      <c r="AC962" s="30">
        <v>0</v>
      </c>
      <c r="AD962" s="30">
        <v>0</v>
      </c>
      <c r="AE962" s="30">
        <v>0</v>
      </c>
      <c r="AF962" s="30">
        <v>0</v>
      </c>
      <c r="AG962" s="1">
        <v>0</v>
      </c>
      <c r="AH962" s="1">
        <v>0</v>
      </c>
      <c r="AI962" s="1">
        <v>0</v>
      </c>
      <c r="AJ962" s="1">
        <v>0.48633139225380295</v>
      </c>
      <c r="AK962" s="1">
        <v>1</v>
      </c>
      <c r="AL962" s="1">
        <v>0.51366860774619705</v>
      </c>
      <c r="AM962" s="1">
        <f>Table4[[#This Row],[Diff]]-Table4[[#This Row],[xDiff]]</f>
        <v>-0.51366860774619705</v>
      </c>
    </row>
    <row r="963" spans="1:39" hidden="1" x14ac:dyDescent="0.25">
      <c r="A963" t="s">
        <v>1272</v>
      </c>
      <c r="B963" t="s">
        <v>92</v>
      </c>
      <c r="C963">
        <v>11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 s="30">
        <v>0</v>
      </c>
      <c r="Y963" s="30">
        <v>0</v>
      </c>
      <c r="Z963" s="30">
        <v>0</v>
      </c>
      <c r="AA963" s="30">
        <v>0</v>
      </c>
      <c r="AB963" s="30">
        <v>0</v>
      </c>
      <c r="AC963" s="30">
        <v>0</v>
      </c>
      <c r="AD963" s="30">
        <v>0</v>
      </c>
      <c r="AE963" s="30">
        <v>0</v>
      </c>
      <c r="AF963" s="30">
        <v>0</v>
      </c>
      <c r="AG963" s="1">
        <v>0</v>
      </c>
      <c r="AH963" s="1">
        <v>0</v>
      </c>
      <c r="AI963" s="1">
        <v>0</v>
      </c>
      <c r="AJ963" s="1">
        <v>0.48633139225380295</v>
      </c>
      <c r="AK963" s="1">
        <v>1</v>
      </c>
      <c r="AL963" s="1">
        <v>0.51366860774619705</v>
      </c>
      <c r="AM963" s="1">
        <f>Table4[[#This Row],[Diff]]-Table4[[#This Row],[xDiff]]</f>
        <v>-0.51366860774619705</v>
      </c>
    </row>
    <row r="964" spans="1:39" hidden="1" x14ac:dyDescent="0.25">
      <c r="A964" t="s">
        <v>1274</v>
      </c>
      <c r="B964" t="s">
        <v>92</v>
      </c>
      <c r="C964">
        <v>26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 s="30">
        <v>0</v>
      </c>
      <c r="Y964" s="30">
        <v>0</v>
      </c>
      <c r="Z964" s="30">
        <v>0</v>
      </c>
      <c r="AA964" s="30">
        <v>0</v>
      </c>
      <c r="AB964" s="30">
        <v>0</v>
      </c>
      <c r="AC964" s="30">
        <v>0</v>
      </c>
      <c r="AD964" s="30">
        <v>0</v>
      </c>
      <c r="AE964" s="30">
        <v>0</v>
      </c>
      <c r="AF964" s="30">
        <v>0</v>
      </c>
      <c r="AG964" s="1">
        <v>0</v>
      </c>
      <c r="AH964" s="1">
        <v>0</v>
      </c>
      <c r="AI964" s="1">
        <v>0</v>
      </c>
      <c r="AJ964" s="1">
        <v>0.48633139225380295</v>
      </c>
      <c r="AK964" s="1">
        <v>1</v>
      </c>
      <c r="AL964" s="1">
        <v>0.51366860774619705</v>
      </c>
      <c r="AM964" s="1">
        <f>Table4[[#This Row],[Diff]]-Table4[[#This Row],[xDiff]]</f>
        <v>-0.51366860774619705</v>
      </c>
    </row>
    <row r="965" spans="1:39" hidden="1" x14ac:dyDescent="0.25">
      <c r="A965" t="s">
        <v>1275</v>
      </c>
      <c r="B965" t="s">
        <v>46</v>
      </c>
      <c r="C965">
        <v>4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30">
        <v>0</v>
      </c>
      <c r="Y965" s="30">
        <v>0</v>
      </c>
      <c r="Z965" s="30">
        <v>0</v>
      </c>
      <c r="AA965" s="30">
        <v>0</v>
      </c>
      <c r="AB965" s="30">
        <v>0</v>
      </c>
      <c r="AC965" s="30">
        <v>0</v>
      </c>
      <c r="AD965" s="30">
        <v>0</v>
      </c>
      <c r="AE965" s="30">
        <v>0</v>
      </c>
      <c r="AF965" s="30">
        <v>0</v>
      </c>
      <c r="AG965" s="1">
        <v>0</v>
      </c>
      <c r="AH965" s="1">
        <v>0</v>
      </c>
      <c r="AI965" s="1">
        <v>0</v>
      </c>
      <c r="AJ965" s="1">
        <v>0.48633139225380295</v>
      </c>
      <c r="AK965" s="1">
        <v>1</v>
      </c>
      <c r="AL965" s="1">
        <v>0.51366860774619705</v>
      </c>
      <c r="AM965" s="1">
        <f>Table4[[#This Row],[Diff]]-Table4[[#This Row],[xDiff]]</f>
        <v>-0.51366860774619705</v>
      </c>
    </row>
    <row r="966" spans="1:39" hidden="1" x14ac:dyDescent="0.25">
      <c r="A966" t="s">
        <v>1277</v>
      </c>
      <c r="B966" t="s">
        <v>78</v>
      </c>
      <c r="C966">
        <v>18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s="30">
        <v>0</v>
      </c>
      <c r="Y966" s="30">
        <v>0</v>
      </c>
      <c r="Z966" s="30">
        <v>0</v>
      </c>
      <c r="AA966" s="30">
        <v>0</v>
      </c>
      <c r="AB966" s="30">
        <v>0</v>
      </c>
      <c r="AC966" s="30">
        <v>0</v>
      </c>
      <c r="AD966" s="30">
        <v>0</v>
      </c>
      <c r="AE966" s="30">
        <v>0</v>
      </c>
      <c r="AF966" s="30">
        <v>0</v>
      </c>
      <c r="AG966" s="1">
        <v>0</v>
      </c>
      <c r="AH966" s="1">
        <v>0</v>
      </c>
      <c r="AI966" s="1">
        <v>0</v>
      </c>
      <c r="AJ966" s="1">
        <v>0.48633139225380295</v>
      </c>
      <c r="AK966" s="1">
        <v>1</v>
      </c>
      <c r="AL966" s="1">
        <v>0.51366860774619705</v>
      </c>
      <c r="AM966" s="1">
        <f>Table4[[#This Row],[Diff]]-Table4[[#This Row],[xDiff]]</f>
        <v>-0.51366860774619705</v>
      </c>
    </row>
    <row r="967" spans="1:39" hidden="1" x14ac:dyDescent="0.25">
      <c r="A967" t="s">
        <v>838</v>
      </c>
      <c r="B967" t="s">
        <v>42</v>
      </c>
      <c r="C967">
        <v>9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30">
        <v>0</v>
      </c>
      <c r="Y967" s="30">
        <v>0</v>
      </c>
      <c r="Z967" s="30">
        <v>0</v>
      </c>
      <c r="AA967" s="30">
        <v>0</v>
      </c>
      <c r="AB967" s="30">
        <v>0</v>
      </c>
      <c r="AC967" s="30">
        <v>0</v>
      </c>
      <c r="AD967" s="30">
        <v>0</v>
      </c>
      <c r="AE967" s="30">
        <v>0</v>
      </c>
      <c r="AF967" s="30">
        <v>0</v>
      </c>
      <c r="AG967" s="1">
        <v>0</v>
      </c>
      <c r="AH967" s="1">
        <v>0</v>
      </c>
      <c r="AI967" s="1">
        <v>0</v>
      </c>
      <c r="AJ967" s="1">
        <v>0.48633139225380295</v>
      </c>
      <c r="AK967" s="1">
        <v>1</v>
      </c>
      <c r="AL967" s="1">
        <v>0.51366860774619705</v>
      </c>
      <c r="AM967" s="1">
        <f>Table4[[#This Row],[Diff]]-Table4[[#This Row],[xDiff]]</f>
        <v>-0.51366860774619705</v>
      </c>
    </row>
    <row r="968" spans="1:39" hidden="1" x14ac:dyDescent="0.25">
      <c r="A968" t="s">
        <v>1278</v>
      </c>
      <c r="B968" t="s">
        <v>58</v>
      </c>
      <c r="C968">
        <v>15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s="30">
        <v>0</v>
      </c>
      <c r="Y968" s="30">
        <v>0</v>
      </c>
      <c r="Z968" s="30">
        <v>0</v>
      </c>
      <c r="AA968" s="30">
        <v>0</v>
      </c>
      <c r="AB968" s="30">
        <v>0</v>
      </c>
      <c r="AC968" s="30">
        <v>0</v>
      </c>
      <c r="AD968" s="30">
        <v>0</v>
      </c>
      <c r="AE968" s="30">
        <v>0</v>
      </c>
      <c r="AF968" s="30">
        <v>0</v>
      </c>
      <c r="AG968" s="1">
        <v>0</v>
      </c>
      <c r="AH968" s="1">
        <v>0</v>
      </c>
      <c r="AI968" s="1">
        <v>0</v>
      </c>
      <c r="AJ968" s="1">
        <v>0.48633139225380295</v>
      </c>
      <c r="AK968" s="1">
        <v>1</v>
      </c>
      <c r="AL968" s="1">
        <v>0.51366860774619705</v>
      </c>
      <c r="AM968" s="1">
        <f>Table4[[#This Row],[Diff]]-Table4[[#This Row],[xDiff]]</f>
        <v>-0.51366860774619705</v>
      </c>
    </row>
    <row r="969" spans="1:39" hidden="1" x14ac:dyDescent="0.25">
      <c r="A969" t="s">
        <v>1280</v>
      </c>
      <c r="B969" t="s">
        <v>36</v>
      </c>
      <c r="C969">
        <v>17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30">
        <v>0</v>
      </c>
      <c r="Y969" s="30">
        <v>0</v>
      </c>
      <c r="Z969" s="30">
        <v>0</v>
      </c>
      <c r="AA969" s="30">
        <v>0</v>
      </c>
      <c r="AB969" s="30">
        <v>0</v>
      </c>
      <c r="AC969" s="30">
        <v>0</v>
      </c>
      <c r="AD969" s="30">
        <v>0</v>
      </c>
      <c r="AE969" s="30">
        <v>0</v>
      </c>
      <c r="AF969" s="30">
        <v>0</v>
      </c>
      <c r="AG969" s="1">
        <v>0</v>
      </c>
      <c r="AH969" s="1">
        <v>0</v>
      </c>
      <c r="AI969" s="1">
        <v>0</v>
      </c>
      <c r="AJ969" s="1">
        <v>0.48633139225380295</v>
      </c>
      <c r="AK969" s="1">
        <v>1</v>
      </c>
      <c r="AL969" s="1">
        <v>0.51366860774619705</v>
      </c>
      <c r="AM969" s="1">
        <f>Table4[[#This Row],[Diff]]-Table4[[#This Row],[xDiff]]</f>
        <v>-0.51366860774619705</v>
      </c>
    </row>
    <row r="970" spans="1:39" hidden="1" x14ac:dyDescent="0.25">
      <c r="A970" t="s">
        <v>1281</v>
      </c>
      <c r="B970" t="s">
        <v>48</v>
      </c>
      <c r="C970">
        <v>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30">
        <v>0</v>
      </c>
      <c r="Y970" s="30">
        <v>0</v>
      </c>
      <c r="Z970" s="30">
        <v>0</v>
      </c>
      <c r="AA970" s="30">
        <v>0</v>
      </c>
      <c r="AB970" s="30">
        <v>0</v>
      </c>
      <c r="AC970" s="30">
        <v>0</v>
      </c>
      <c r="AD970" s="30">
        <v>0</v>
      </c>
      <c r="AE970" s="30">
        <v>0</v>
      </c>
      <c r="AF970" s="30">
        <v>0</v>
      </c>
      <c r="AG970" s="1">
        <v>0</v>
      </c>
      <c r="AH970" s="1">
        <v>0</v>
      </c>
      <c r="AI970" s="1">
        <v>0</v>
      </c>
      <c r="AJ970" s="1">
        <v>0.48633139225380295</v>
      </c>
      <c r="AK970" s="1">
        <v>1</v>
      </c>
      <c r="AL970" s="1">
        <v>0.51366860774619705</v>
      </c>
      <c r="AM970" s="1">
        <f>Table4[[#This Row],[Diff]]-Table4[[#This Row],[xDiff]]</f>
        <v>-0.51366860774619705</v>
      </c>
    </row>
    <row r="971" spans="1:39" hidden="1" x14ac:dyDescent="0.25">
      <c r="A971" t="s">
        <v>1282</v>
      </c>
      <c r="B971" t="s">
        <v>163</v>
      </c>
      <c r="C971">
        <v>5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 s="30">
        <v>0</v>
      </c>
      <c r="Y971" s="30">
        <v>0</v>
      </c>
      <c r="Z971" s="30">
        <v>0</v>
      </c>
      <c r="AA971" s="30">
        <v>0</v>
      </c>
      <c r="AB971" s="30">
        <v>0</v>
      </c>
      <c r="AC971" s="30">
        <v>0</v>
      </c>
      <c r="AD971" s="30">
        <v>0</v>
      </c>
      <c r="AE971" s="30">
        <v>0</v>
      </c>
      <c r="AF971" s="30">
        <v>0</v>
      </c>
      <c r="AG971" s="1">
        <v>0</v>
      </c>
      <c r="AH971" s="1">
        <v>0</v>
      </c>
      <c r="AI971" s="1">
        <v>0</v>
      </c>
      <c r="AJ971" s="1">
        <v>0.48633139225380295</v>
      </c>
      <c r="AK971" s="1">
        <v>1</v>
      </c>
      <c r="AL971" s="1">
        <v>0.51366860774619705</v>
      </c>
      <c r="AM971" s="1">
        <f>Table4[[#This Row],[Diff]]-Table4[[#This Row],[xDiff]]</f>
        <v>-0.51366860774619705</v>
      </c>
    </row>
    <row r="972" spans="1:39" hidden="1" x14ac:dyDescent="0.25">
      <c r="A972" t="s">
        <v>1625</v>
      </c>
      <c r="B972" t="s">
        <v>163</v>
      </c>
      <c r="C972">
        <v>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 s="30">
        <v>0</v>
      </c>
      <c r="Y972" s="30">
        <v>0</v>
      </c>
      <c r="Z972" s="30">
        <v>0</v>
      </c>
      <c r="AA972" s="30">
        <v>0</v>
      </c>
      <c r="AB972" s="30">
        <v>0</v>
      </c>
      <c r="AC972" s="30">
        <v>0</v>
      </c>
      <c r="AD972" s="30">
        <v>0</v>
      </c>
      <c r="AE972" s="30">
        <v>0</v>
      </c>
      <c r="AF972" s="30">
        <v>0</v>
      </c>
      <c r="AG972" s="1">
        <v>0</v>
      </c>
      <c r="AH972" s="1">
        <v>0</v>
      </c>
      <c r="AI972" s="1">
        <v>0</v>
      </c>
      <c r="AJ972" s="1">
        <v>0.48633139225380295</v>
      </c>
      <c r="AK972" s="1">
        <v>1</v>
      </c>
      <c r="AL972" s="1">
        <v>0.51366860774619705</v>
      </c>
      <c r="AM972" s="1">
        <f>Table4[[#This Row],[Diff]]-Table4[[#This Row],[xDiff]]</f>
        <v>-0.51366860774619705</v>
      </c>
    </row>
    <row r="973" spans="1:39" hidden="1" x14ac:dyDescent="0.25">
      <c r="A973" t="s">
        <v>1283</v>
      </c>
      <c r="B973" t="s">
        <v>130</v>
      </c>
      <c r="C973">
        <v>4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s="30">
        <v>0</v>
      </c>
      <c r="Y973" s="30">
        <v>0</v>
      </c>
      <c r="Z973" s="30">
        <v>0</v>
      </c>
      <c r="AA973" s="30">
        <v>0</v>
      </c>
      <c r="AB973" s="30">
        <v>0</v>
      </c>
      <c r="AC973" s="30">
        <v>0</v>
      </c>
      <c r="AD973" s="30">
        <v>0</v>
      </c>
      <c r="AE973" s="30">
        <v>0</v>
      </c>
      <c r="AF973" s="30">
        <v>0</v>
      </c>
      <c r="AG973" s="1">
        <v>0</v>
      </c>
      <c r="AH973" s="1">
        <v>0</v>
      </c>
      <c r="AI973" s="1">
        <v>0</v>
      </c>
      <c r="AJ973" s="1">
        <v>0.48633139225380295</v>
      </c>
      <c r="AK973" s="1">
        <v>1</v>
      </c>
      <c r="AL973" s="1">
        <v>0.51366860774619705</v>
      </c>
      <c r="AM973" s="1">
        <f>Table4[[#This Row],[Diff]]-Table4[[#This Row],[xDiff]]</f>
        <v>-0.51366860774619705</v>
      </c>
    </row>
    <row r="974" spans="1:39" hidden="1" x14ac:dyDescent="0.25">
      <c r="A974" t="s">
        <v>745</v>
      </c>
      <c r="B974" t="s">
        <v>165</v>
      </c>
      <c r="C974">
        <v>12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s="30">
        <v>0</v>
      </c>
      <c r="Y974" s="30">
        <v>0</v>
      </c>
      <c r="Z974" s="30">
        <v>0</v>
      </c>
      <c r="AA974" s="30">
        <v>0</v>
      </c>
      <c r="AB974" s="30">
        <v>0</v>
      </c>
      <c r="AC974" s="30">
        <v>0</v>
      </c>
      <c r="AD974" s="30">
        <v>0</v>
      </c>
      <c r="AE974" s="30">
        <v>0</v>
      </c>
      <c r="AF974" s="30">
        <v>0</v>
      </c>
      <c r="AG974" s="1">
        <v>0</v>
      </c>
      <c r="AH974" s="1">
        <v>0</v>
      </c>
      <c r="AI974" s="1">
        <v>0</v>
      </c>
      <c r="AJ974" s="1">
        <v>0.48633139225380295</v>
      </c>
      <c r="AK974" s="1">
        <v>1</v>
      </c>
      <c r="AL974" s="1">
        <v>0.51366860774619705</v>
      </c>
      <c r="AM974" s="1">
        <f>Table4[[#This Row],[Diff]]-Table4[[#This Row],[xDiff]]</f>
        <v>-0.51366860774619705</v>
      </c>
    </row>
    <row r="975" spans="1:39" hidden="1" x14ac:dyDescent="0.25">
      <c r="A975" t="s">
        <v>1285</v>
      </c>
      <c r="B975" t="s">
        <v>130</v>
      </c>
      <c r="C975">
        <v>18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30">
        <v>0</v>
      </c>
      <c r="Y975" s="30">
        <v>0</v>
      </c>
      <c r="Z975" s="30">
        <v>0</v>
      </c>
      <c r="AA975" s="30">
        <v>0</v>
      </c>
      <c r="AB975" s="30">
        <v>0</v>
      </c>
      <c r="AC975" s="30">
        <v>0</v>
      </c>
      <c r="AD975" s="30">
        <v>0</v>
      </c>
      <c r="AE975" s="30">
        <v>0</v>
      </c>
      <c r="AF975" s="30">
        <v>0</v>
      </c>
      <c r="AG975" s="1">
        <v>0</v>
      </c>
      <c r="AH975" s="1">
        <v>0</v>
      </c>
      <c r="AI975" s="1">
        <v>0</v>
      </c>
      <c r="AJ975" s="1">
        <v>0.48633139225380295</v>
      </c>
      <c r="AK975" s="1">
        <v>1</v>
      </c>
      <c r="AL975" s="1">
        <v>0.51366860774619705</v>
      </c>
      <c r="AM975" s="1">
        <f>Table4[[#This Row],[Diff]]-Table4[[#This Row],[xDiff]]</f>
        <v>-0.51366860774619705</v>
      </c>
    </row>
    <row r="976" spans="1:39" hidden="1" x14ac:dyDescent="0.25">
      <c r="A976" t="s">
        <v>556</v>
      </c>
      <c r="B976" t="s">
        <v>54</v>
      </c>
      <c r="C976">
        <v>13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 s="30">
        <v>0</v>
      </c>
      <c r="Y976" s="30">
        <v>0</v>
      </c>
      <c r="Z976" s="30">
        <v>0</v>
      </c>
      <c r="AA976" s="30">
        <v>0</v>
      </c>
      <c r="AB976" s="30">
        <v>0</v>
      </c>
      <c r="AC976" s="30">
        <v>0</v>
      </c>
      <c r="AD976" s="30">
        <v>0</v>
      </c>
      <c r="AE976" s="30">
        <v>0</v>
      </c>
      <c r="AF976" s="30">
        <v>0</v>
      </c>
      <c r="AG976" s="1">
        <v>0</v>
      </c>
      <c r="AH976" s="1">
        <v>0</v>
      </c>
      <c r="AI976" s="1">
        <v>0</v>
      </c>
      <c r="AJ976" s="1">
        <v>0.48633139225380295</v>
      </c>
      <c r="AK976" s="1">
        <v>1</v>
      </c>
      <c r="AL976" s="1">
        <v>0.51366860774619705</v>
      </c>
      <c r="AM976" s="1">
        <f>Table4[[#This Row],[Diff]]-Table4[[#This Row],[xDiff]]</f>
        <v>-0.51366860774619705</v>
      </c>
    </row>
    <row r="977" spans="1:39" hidden="1" x14ac:dyDescent="0.25">
      <c r="A977" t="s">
        <v>1288</v>
      </c>
      <c r="B977" t="s">
        <v>44</v>
      </c>
      <c r="C977">
        <v>11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 s="30">
        <v>0</v>
      </c>
      <c r="Y977" s="30">
        <v>0</v>
      </c>
      <c r="Z977" s="30">
        <v>0</v>
      </c>
      <c r="AA977" s="30">
        <v>0</v>
      </c>
      <c r="AB977" s="30">
        <v>0</v>
      </c>
      <c r="AC977" s="30">
        <v>0</v>
      </c>
      <c r="AD977" s="30">
        <v>0</v>
      </c>
      <c r="AE977" s="30">
        <v>0</v>
      </c>
      <c r="AF977" s="30">
        <v>0</v>
      </c>
      <c r="AG977" s="1">
        <v>0</v>
      </c>
      <c r="AH977" s="1">
        <v>0</v>
      </c>
      <c r="AI977" s="1">
        <v>0</v>
      </c>
      <c r="AJ977" s="1">
        <v>0.48633139225380295</v>
      </c>
      <c r="AK977" s="1">
        <v>1</v>
      </c>
      <c r="AL977" s="1">
        <v>0.51366860774619705</v>
      </c>
      <c r="AM977" s="1">
        <f>Table4[[#This Row],[Diff]]-Table4[[#This Row],[xDiff]]</f>
        <v>-0.51366860774619705</v>
      </c>
    </row>
    <row r="978" spans="1:39" hidden="1" x14ac:dyDescent="0.25">
      <c r="A978" t="s">
        <v>1624</v>
      </c>
      <c r="B978" t="s">
        <v>60</v>
      </c>
      <c r="C978">
        <v>13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 s="30">
        <v>0</v>
      </c>
      <c r="Y978" s="30">
        <v>0</v>
      </c>
      <c r="Z978" s="30">
        <v>0</v>
      </c>
      <c r="AA978" s="30">
        <v>0</v>
      </c>
      <c r="AB978" s="30">
        <v>0</v>
      </c>
      <c r="AC978" s="30">
        <v>0</v>
      </c>
      <c r="AD978" s="30">
        <v>0</v>
      </c>
      <c r="AE978" s="30">
        <v>0</v>
      </c>
      <c r="AF978" s="30">
        <v>0</v>
      </c>
      <c r="AG978" s="1">
        <v>0</v>
      </c>
      <c r="AH978" s="1">
        <v>0</v>
      </c>
      <c r="AI978" s="1">
        <v>0</v>
      </c>
      <c r="AJ978" s="1">
        <v>0.48633139225380295</v>
      </c>
      <c r="AK978" s="1">
        <v>1</v>
      </c>
      <c r="AL978" s="1">
        <v>0.51366860774619705</v>
      </c>
      <c r="AM978" s="1">
        <f>Table4[[#This Row],[Diff]]-Table4[[#This Row],[xDiff]]</f>
        <v>-0.51366860774619705</v>
      </c>
    </row>
    <row r="979" spans="1:39" hidden="1" x14ac:dyDescent="0.25">
      <c r="A979" t="s">
        <v>763</v>
      </c>
      <c r="B979" t="s">
        <v>90</v>
      </c>
      <c r="C979">
        <v>13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 s="30">
        <v>0</v>
      </c>
      <c r="Y979" s="30">
        <v>0</v>
      </c>
      <c r="Z979" s="30">
        <v>0</v>
      </c>
      <c r="AA979" s="30">
        <v>0</v>
      </c>
      <c r="AB979" s="30">
        <v>0</v>
      </c>
      <c r="AC979" s="30">
        <v>0</v>
      </c>
      <c r="AD979" s="30">
        <v>0</v>
      </c>
      <c r="AE979" s="30">
        <v>0</v>
      </c>
      <c r="AF979" s="30">
        <v>0</v>
      </c>
      <c r="AG979" s="1">
        <v>0</v>
      </c>
      <c r="AH979" s="1">
        <v>0</v>
      </c>
      <c r="AI979" s="1">
        <v>0</v>
      </c>
      <c r="AJ979" s="1">
        <v>0.48633139225380295</v>
      </c>
      <c r="AK979" s="1">
        <v>1</v>
      </c>
      <c r="AL979" s="1">
        <v>0.51366860774619705</v>
      </c>
      <c r="AM979" s="1">
        <f>Table4[[#This Row],[Diff]]-Table4[[#This Row],[xDiff]]</f>
        <v>-0.51366860774619705</v>
      </c>
    </row>
    <row r="980" spans="1:39" hidden="1" x14ac:dyDescent="0.25">
      <c r="A980" t="s">
        <v>1289</v>
      </c>
      <c r="B980" t="s">
        <v>130</v>
      </c>
      <c r="C980">
        <v>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s="30">
        <v>0</v>
      </c>
      <c r="Y980" s="30">
        <v>0</v>
      </c>
      <c r="Z980" s="30">
        <v>0</v>
      </c>
      <c r="AA980" s="30">
        <v>0</v>
      </c>
      <c r="AB980" s="30">
        <v>0</v>
      </c>
      <c r="AC980" s="30">
        <v>0</v>
      </c>
      <c r="AD980" s="30">
        <v>0</v>
      </c>
      <c r="AE980" s="30">
        <v>0</v>
      </c>
      <c r="AF980" s="30">
        <v>0</v>
      </c>
      <c r="AG980" s="1">
        <v>0</v>
      </c>
      <c r="AH980" s="1">
        <v>0</v>
      </c>
      <c r="AI980" s="1">
        <v>0</v>
      </c>
      <c r="AJ980" s="1">
        <v>0.48633139225380295</v>
      </c>
      <c r="AK980" s="1">
        <v>1</v>
      </c>
      <c r="AL980" s="1">
        <v>0.51366860774619705</v>
      </c>
      <c r="AM980" s="1">
        <f>Table4[[#This Row],[Diff]]-Table4[[#This Row],[xDiff]]</f>
        <v>-0.51366860774619705</v>
      </c>
    </row>
    <row r="981" spans="1:39" hidden="1" x14ac:dyDescent="0.25">
      <c r="A981" t="s">
        <v>1290</v>
      </c>
      <c r="B981" t="s">
        <v>46</v>
      </c>
      <c r="C981">
        <v>22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 s="30">
        <v>0</v>
      </c>
      <c r="Y981" s="30">
        <v>0</v>
      </c>
      <c r="Z981" s="30">
        <v>0</v>
      </c>
      <c r="AA981" s="30">
        <v>0</v>
      </c>
      <c r="AB981" s="30">
        <v>0</v>
      </c>
      <c r="AC981" s="30">
        <v>0</v>
      </c>
      <c r="AD981" s="30">
        <v>0</v>
      </c>
      <c r="AE981" s="30">
        <v>0</v>
      </c>
      <c r="AF981" s="30">
        <v>0</v>
      </c>
      <c r="AG981" s="1">
        <v>0</v>
      </c>
      <c r="AH981" s="1">
        <v>0</v>
      </c>
      <c r="AI981" s="1">
        <v>0</v>
      </c>
      <c r="AJ981" s="1">
        <v>0.48633139225380295</v>
      </c>
      <c r="AK981" s="1">
        <v>1</v>
      </c>
      <c r="AL981" s="1">
        <v>0.51366860774619705</v>
      </c>
      <c r="AM981" s="1">
        <f>Table4[[#This Row],[Diff]]-Table4[[#This Row],[xDiff]]</f>
        <v>-0.51366860774619705</v>
      </c>
    </row>
    <row r="982" spans="1:39" hidden="1" x14ac:dyDescent="0.25">
      <c r="A982" t="s">
        <v>47</v>
      </c>
      <c r="B982" t="s">
        <v>48</v>
      </c>
      <c r="C982">
        <v>10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 s="30">
        <v>0</v>
      </c>
      <c r="Y982" s="30">
        <v>0</v>
      </c>
      <c r="Z982" s="30">
        <v>0</v>
      </c>
      <c r="AA982" s="30">
        <v>0</v>
      </c>
      <c r="AB982" s="30">
        <v>0</v>
      </c>
      <c r="AC982" s="30">
        <v>0</v>
      </c>
      <c r="AD982" s="30">
        <v>0</v>
      </c>
      <c r="AE982" s="30">
        <v>0</v>
      </c>
      <c r="AF982" s="30">
        <v>0</v>
      </c>
      <c r="AG982" s="1">
        <v>0</v>
      </c>
      <c r="AH982" s="1">
        <v>0</v>
      </c>
      <c r="AI982" s="1">
        <v>0</v>
      </c>
      <c r="AJ982" s="1">
        <v>0.48633139225380295</v>
      </c>
      <c r="AK982" s="1">
        <v>1</v>
      </c>
      <c r="AL982" s="1">
        <v>0.51366860774619705</v>
      </c>
      <c r="AM982" s="1">
        <f>Table4[[#This Row],[Diff]]-Table4[[#This Row],[xDiff]]</f>
        <v>-0.51366860774619705</v>
      </c>
    </row>
    <row r="983" spans="1:39" hidden="1" x14ac:dyDescent="0.25">
      <c r="A983" t="s">
        <v>733</v>
      </c>
      <c r="B983" t="s">
        <v>38</v>
      </c>
      <c r="C983">
        <v>6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s="30">
        <v>0</v>
      </c>
      <c r="Y983" s="30">
        <v>0</v>
      </c>
      <c r="Z983" s="30">
        <v>0</v>
      </c>
      <c r="AA983" s="30">
        <v>0</v>
      </c>
      <c r="AB983" s="30">
        <v>0</v>
      </c>
      <c r="AC983" s="30">
        <v>0</v>
      </c>
      <c r="AD983" s="30">
        <v>0</v>
      </c>
      <c r="AE983" s="30">
        <v>0</v>
      </c>
      <c r="AF983" s="30">
        <v>0</v>
      </c>
      <c r="AG983" s="1">
        <v>0</v>
      </c>
      <c r="AH983" s="1">
        <v>0</v>
      </c>
      <c r="AI983" s="1">
        <v>0</v>
      </c>
      <c r="AJ983" s="1">
        <v>0.48633139225380295</v>
      </c>
      <c r="AK983" s="1">
        <v>1</v>
      </c>
      <c r="AL983" s="1">
        <v>0.51366860774619705</v>
      </c>
      <c r="AM983" s="1">
        <f>Table4[[#This Row],[Diff]]-Table4[[#This Row],[xDiff]]</f>
        <v>-0.51366860774619705</v>
      </c>
    </row>
    <row r="984" spans="1:39" hidden="1" x14ac:dyDescent="0.25">
      <c r="A984" t="s">
        <v>492</v>
      </c>
      <c r="B984" t="s">
        <v>130</v>
      </c>
      <c r="C984">
        <v>2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30">
        <v>0</v>
      </c>
      <c r="Y984" s="30">
        <v>0</v>
      </c>
      <c r="Z984" s="30">
        <v>0</v>
      </c>
      <c r="AA984" s="30">
        <v>0</v>
      </c>
      <c r="AB984" s="30">
        <v>0</v>
      </c>
      <c r="AC984" s="30">
        <v>0</v>
      </c>
      <c r="AD984" s="30">
        <v>0</v>
      </c>
      <c r="AE984" s="30">
        <v>0</v>
      </c>
      <c r="AF984" s="30">
        <v>0</v>
      </c>
      <c r="AG984" s="1">
        <v>0</v>
      </c>
      <c r="AH984" s="1">
        <v>0</v>
      </c>
      <c r="AI984" s="1">
        <v>0</v>
      </c>
      <c r="AJ984" s="1">
        <v>0.48633139225380295</v>
      </c>
      <c r="AK984" s="1">
        <v>1</v>
      </c>
      <c r="AL984" s="1">
        <v>0.51366860774619705</v>
      </c>
      <c r="AM984" s="1">
        <f>Table4[[#This Row],[Diff]]-Table4[[#This Row],[xDiff]]</f>
        <v>-0.51366860774619705</v>
      </c>
    </row>
    <row r="985" spans="1:39" hidden="1" x14ac:dyDescent="0.25">
      <c r="A985" t="s">
        <v>1294</v>
      </c>
      <c r="B985" t="s">
        <v>58</v>
      </c>
      <c r="C985">
        <v>21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s="30">
        <v>0</v>
      </c>
      <c r="Y985" s="30">
        <v>0</v>
      </c>
      <c r="Z985" s="30">
        <v>0</v>
      </c>
      <c r="AA985" s="30">
        <v>0</v>
      </c>
      <c r="AB985" s="30">
        <v>0</v>
      </c>
      <c r="AC985" s="30">
        <v>0</v>
      </c>
      <c r="AD985" s="30">
        <v>0</v>
      </c>
      <c r="AE985" s="30">
        <v>0</v>
      </c>
      <c r="AF985" s="30">
        <v>0</v>
      </c>
      <c r="AG985" s="1">
        <v>0</v>
      </c>
      <c r="AH985" s="1">
        <v>0</v>
      </c>
      <c r="AI985" s="1">
        <v>0</v>
      </c>
      <c r="AJ985" s="1">
        <v>0.48633139225380295</v>
      </c>
      <c r="AK985" s="1">
        <v>1</v>
      </c>
      <c r="AL985" s="1">
        <v>0.51366860774619705</v>
      </c>
      <c r="AM985" s="1">
        <f>Table4[[#This Row],[Diff]]-Table4[[#This Row],[xDiff]]</f>
        <v>-0.51366860774619705</v>
      </c>
    </row>
    <row r="986" spans="1:39" hidden="1" x14ac:dyDescent="0.25">
      <c r="A986" t="s">
        <v>809</v>
      </c>
      <c r="B986" t="s">
        <v>60</v>
      </c>
      <c r="C986">
        <v>10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 s="30">
        <v>0</v>
      </c>
      <c r="Y986" s="30">
        <v>0</v>
      </c>
      <c r="Z986" s="30">
        <v>0</v>
      </c>
      <c r="AA986" s="30">
        <v>0</v>
      </c>
      <c r="AB986" s="30">
        <v>0</v>
      </c>
      <c r="AC986" s="30">
        <v>0</v>
      </c>
      <c r="AD986" s="30">
        <v>0</v>
      </c>
      <c r="AE986" s="30">
        <v>0</v>
      </c>
      <c r="AF986" s="30">
        <v>0</v>
      </c>
      <c r="AG986" s="1">
        <v>0</v>
      </c>
      <c r="AH986" s="1">
        <v>0</v>
      </c>
      <c r="AI986" s="1">
        <v>0</v>
      </c>
      <c r="AJ986" s="1">
        <v>0.48633139225380295</v>
      </c>
      <c r="AK986" s="1">
        <v>1</v>
      </c>
      <c r="AL986" s="1">
        <v>0.51366860774619705</v>
      </c>
      <c r="AM986" s="1">
        <f>Table4[[#This Row],[Diff]]-Table4[[#This Row],[xDiff]]</f>
        <v>-0.51366860774619705</v>
      </c>
    </row>
    <row r="987" spans="1:39" hidden="1" x14ac:dyDescent="0.25">
      <c r="A987" t="s">
        <v>1623</v>
      </c>
      <c r="B987" t="s">
        <v>90</v>
      </c>
      <c r="C987">
        <v>10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s="30">
        <v>0</v>
      </c>
      <c r="Y987" s="30">
        <v>0</v>
      </c>
      <c r="Z987" s="30">
        <v>0</v>
      </c>
      <c r="AA987" s="30">
        <v>0</v>
      </c>
      <c r="AB987" s="30">
        <v>0</v>
      </c>
      <c r="AC987" s="30">
        <v>0</v>
      </c>
      <c r="AD987" s="30">
        <v>0</v>
      </c>
      <c r="AE987" s="30">
        <v>0</v>
      </c>
      <c r="AF987" s="30">
        <v>0</v>
      </c>
      <c r="AG987" s="1">
        <v>0</v>
      </c>
      <c r="AH987" s="1">
        <v>0</v>
      </c>
      <c r="AI987" s="1">
        <v>0</v>
      </c>
      <c r="AJ987" s="1">
        <v>0.48633139225380295</v>
      </c>
      <c r="AK987" s="1">
        <v>1</v>
      </c>
      <c r="AL987" s="1">
        <v>0.51366860774619705</v>
      </c>
      <c r="AM987" s="1">
        <f>Table4[[#This Row],[Diff]]-Table4[[#This Row],[xDiff]]</f>
        <v>-0.51366860774619705</v>
      </c>
    </row>
    <row r="988" spans="1:39" hidden="1" x14ac:dyDescent="0.25">
      <c r="A988" t="s">
        <v>1295</v>
      </c>
      <c r="B988" t="s">
        <v>105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30">
        <v>0</v>
      </c>
      <c r="Y988" s="30">
        <v>0</v>
      </c>
      <c r="Z988" s="30">
        <v>0</v>
      </c>
      <c r="AA988" s="30">
        <v>0</v>
      </c>
      <c r="AB988" s="30">
        <v>0</v>
      </c>
      <c r="AC988" s="30">
        <v>0</v>
      </c>
      <c r="AD988" s="30">
        <v>0</v>
      </c>
      <c r="AE988" s="30">
        <v>0</v>
      </c>
      <c r="AF988" s="30">
        <v>0</v>
      </c>
      <c r="AG988" s="1">
        <v>0</v>
      </c>
      <c r="AH988" s="1">
        <v>0</v>
      </c>
      <c r="AI988" s="1">
        <v>0</v>
      </c>
      <c r="AJ988" s="1">
        <v>0.48633139225380295</v>
      </c>
      <c r="AK988" s="1">
        <v>1</v>
      </c>
      <c r="AL988" s="1">
        <v>0.51366860774619705</v>
      </c>
      <c r="AM988" s="1">
        <f>Table4[[#This Row],[Diff]]-Table4[[#This Row],[xDiff]]</f>
        <v>-0.51366860774619705</v>
      </c>
    </row>
    <row r="989" spans="1:39" hidden="1" x14ac:dyDescent="0.25">
      <c r="A989" t="s">
        <v>1296</v>
      </c>
      <c r="B989" t="s">
        <v>130</v>
      </c>
      <c r="C989">
        <v>8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s="30">
        <v>0</v>
      </c>
      <c r="Y989" s="30">
        <v>0</v>
      </c>
      <c r="Z989" s="30">
        <v>0</v>
      </c>
      <c r="AA989" s="30">
        <v>0</v>
      </c>
      <c r="AB989" s="30">
        <v>0</v>
      </c>
      <c r="AC989" s="30">
        <v>0</v>
      </c>
      <c r="AD989" s="30">
        <v>0</v>
      </c>
      <c r="AE989" s="30">
        <v>0</v>
      </c>
      <c r="AF989" s="30">
        <v>0</v>
      </c>
      <c r="AG989" s="1">
        <v>0</v>
      </c>
      <c r="AH989" s="1">
        <v>0</v>
      </c>
      <c r="AI989" s="1">
        <v>0</v>
      </c>
      <c r="AJ989" s="1">
        <v>0.48633139225380295</v>
      </c>
      <c r="AK989" s="1">
        <v>1</v>
      </c>
      <c r="AL989" s="1">
        <v>0.51366860774619705</v>
      </c>
      <c r="AM989" s="1">
        <f>Table4[[#This Row],[Diff]]-Table4[[#This Row],[xDiff]]</f>
        <v>-0.51366860774619705</v>
      </c>
    </row>
    <row r="990" spans="1:39" hidden="1" x14ac:dyDescent="0.25">
      <c r="A990" t="s">
        <v>1297</v>
      </c>
      <c r="B990" t="s">
        <v>36</v>
      </c>
      <c r="C990">
        <v>3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s="30">
        <v>0</v>
      </c>
      <c r="Y990" s="30">
        <v>0</v>
      </c>
      <c r="Z990" s="30">
        <v>0</v>
      </c>
      <c r="AA990" s="30">
        <v>0</v>
      </c>
      <c r="AB990" s="30">
        <v>0</v>
      </c>
      <c r="AC990" s="30">
        <v>0</v>
      </c>
      <c r="AD990" s="30">
        <v>0</v>
      </c>
      <c r="AE990" s="30">
        <v>0</v>
      </c>
      <c r="AF990" s="30">
        <v>0</v>
      </c>
      <c r="AG990" s="1">
        <v>0</v>
      </c>
      <c r="AH990" s="1">
        <v>0</v>
      </c>
      <c r="AI990" s="1">
        <v>0</v>
      </c>
      <c r="AJ990" s="1">
        <v>0.48633139225380295</v>
      </c>
      <c r="AK990" s="1">
        <v>1</v>
      </c>
      <c r="AL990" s="1">
        <v>0.51366860774619705</v>
      </c>
      <c r="AM990" s="1">
        <f>Table4[[#This Row],[Diff]]-Table4[[#This Row],[xDiff]]</f>
        <v>-0.51366860774619705</v>
      </c>
    </row>
    <row r="991" spans="1:39" hidden="1" x14ac:dyDescent="0.25">
      <c r="A991" t="s">
        <v>1622</v>
      </c>
      <c r="B991" t="s">
        <v>56</v>
      </c>
      <c r="C991">
        <v>15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30">
        <v>0</v>
      </c>
      <c r="Y991" s="30">
        <v>0</v>
      </c>
      <c r="Z991" s="30">
        <v>0</v>
      </c>
      <c r="AA991" s="30">
        <v>0</v>
      </c>
      <c r="AB991" s="30">
        <v>0</v>
      </c>
      <c r="AC991" s="30">
        <v>0</v>
      </c>
      <c r="AD991" s="30">
        <v>0</v>
      </c>
      <c r="AE991" s="30">
        <v>0</v>
      </c>
      <c r="AF991" s="30">
        <v>0</v>
      </c>
      <c r="AG991" s="1">
        <v>0</v>
      </c>
      <c r="AH991" s="1">
        <v>0</v>
      </c>
      <c r="AI991" s="1">
        <v>0</v>
      </c>
      <c r="AJ991" s="1">
        <v>0.48633139225380295</v>
      </c>
      <c r="AK991" s="1">
        <v>1</v>
      </c>
      <c r="AL991" s="1">
        <v>0.51366860774619705</v>
      </c>
      <c r="AM991" s="1">
        <f>Table4[[#This Row],[Diff]]-Table4[[#This Row],[xDiff]]</f>
        <v>-0.51366860774619705</v>
      </c>
    </row>
    <row r="992" spans="1:39" hidden="1" x14ac:dyDescent="0.25">
      <c r="A992" t="s">
        <v>1621</v>
      </c>
      <c r="B992" t="s">
        <v>78</v>
      </c>
      <c r="C992">
        <v>22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30">
        <v>0</v>
      </c>
      <c r="Y992" s="30">
        <v>0</v>
      </c>
      <c r="Z992" s="30">
        <v>0</v>
      </c>
      <c r="AA992" s="30">
        <v>0</v>
      </c>
      <c r="AB992" s="30">
        <v>0</v>
      </c>
      <c r="AC992" s="30">
        <v>0</v>
      </c>
      <c r="AD992" s="30">
        <v>0</v>
      </c>
      <c r="AE992" s="30">
        <v>0</v>
      </c>
      <c r="AF992" s="30">
        <v>0</v>
      </c>
      <c r="AG992" s="1">
        <v>0</v>
      </c>
      <c r="AH992" s="1">
        <v>0</v>
      </c>
      <c r="AI992" s="1">
        <v>0</v>
      </c>
      <c r="AJ992" s="1">
        <v>0.48633139225380295</v>
      </c>
      <c r="AK992" s="1">
        <v>1</v>
      </c>
      <c r="AL992" s="1">
        <v>0.51366860774619705</v>
      </c>
      <c r="AM992" s="1">
        <f>Table4[[#This Row],[Diff]]-Table4[[#This Row],[xDiff]]</f>
        <v>-0.51366860774619705</v>
      </c>
    </row>
    <row r="993" spans="1:39" hidden="1" x14ac:dyDescent="0.25">
      <c r="A993" t="s">
        <v>1773</v>
      </c>
      <c r="B993" t="s">
        <v>135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30">
        <v>0</v>
      </c>
      <c r="Y993" s="30">
        <v>0</v>
      </c>
      <c r="Z993" s="30">
        <v>0</v>
      </c>
      <c r="AA993" s="30">
        <v>0</v>
      </c>
      <c r="AB993" s="30">
        <v>0</v>
      </c>
      <c r="AC993" s="30">
        <v>0</v>
      </c>
      <c r="AD993" s="30">
        <v>0</v>
      </c>
      <c r="AE993" s="30">
        <v>0</v>
      </c>
      <c r="AF993" s="30">
        <v>0</v>
      </c>
      <c r="AG993" s="1">
        <v>0</v>
      </c>
      <c r="AH993" s="1">
        <v>0</v>
      </c>
      <c r="AI993" s="1">
        <v>0</v>
      </c>
      <c r="AJ993" s="1">
        <v>0.48633139225380295</v>
      </c>
      <c r="AK993" s="1">
        <v>1</v>
      </c>
      <c r="AL993" s="1">
        <v>0.51366860774619705</v>
      </c>
      <c r="AM993" s="1">
        <f>Table4[[#This Row],[Diff]]-Table4[[#This Row],[xDiff]]</f>
        <v>-0.51366860774619705</v>
      </c>
    </row>
    <row r="994" spans="1:39" hidden="1" x14ac:dyDescent="0.25">
      <c r="A994" t="s">
        <v>1620</v>
      </c>
      <c r="B994" t="s">
        <v>135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s="30">
        <v>0</v>
      </c>
      <c r="Y994" s="30">
        <v>0</v>
      </c>
      <c r="Z994" s="30">
        <v>0</v>
      </c>
      <c r="AA994" s="30">
        <v>0</v>
      </c>
      <c r="AB994" s="30">
        <v>0</v>
      </c>
      <c r="AC994" s="30">
        <v>0</v>
      </c>
      <c r="AD994" s="30">
        <v>0</v>
      </c>
      <c r="AE994" s="30">
        <v>0</v>
      </c>
      <c r="AF994" s="30">
        <v>0</v>
      </c>
      <c r="AG994" s="1">
        <v>0</v>
      </c>
      <c r="AH994" s="1">
        <v>0</v>
      </c>
      <c r="AI994" s="1">
        <v>0</v>
      </c>
      <c r="AJ994" s="1">
        <v>0.48633139225380295</v>
      </c>
      <c r="AK994" s="1">
        <v>1</v>
      </c>
      <c r="AL994" s="1">
        <v>0.51366860774619705</v>
      </c>
      <c r="AM994" s="1">
        <f>Table4[[#This Row],[Diff]]-Table4[[#This Row],[xDiff]]</f>
        <v>-0.51366860774619705</v>
      </c>
    </row>
    <row r="995" spans="1:39" hidden="1" x14ac:dyDescent="0.25">
      <c r="A995" t="s">
        <v>1298</v>
      </c>
      <c r="B995" t="s">
        <v>105</v>
      </c>
      <c r="C995">
        <v>3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s="30">
        <v>0</v>
      </c>
      <c r="Y995" s="30">
        <v>0</v>
      </c>
      <c r="Z995" s="30">
        <v>0</v>
      </c>
      <c r="AA995" s="30">
        <v>0</v>
      </c>
      <c r="AB995" s="30">
        <v>0</v>
      </c>
      <c r="AC995" s="30">
        <v>0</v>
      </c>
      <c r="AD995" s="30">
        <v>0</v>
      </c>
      <c r="AE995" s="30">
        <v>0</v>
      </c>
      <c r="AF995" s="30">
        <v>0</v>
      </c>
      <c r="AG995" s="1">
        <v>0</v>
      </c>
      <c r="AH995" s="1">
        <v>0</v>
      </c>
      <c r="AI995" s="1">
        <v>0</v>
      </c>
      <c r="AJ995" s="1">
        <v>0.48633139225380295</v>
      </c>
      <c r="AK995" s="1">
        <v>1</v>
      </c>
      <c r="AL995" s="1">
        <v>0.51366860774619705</v>
      </c>
      <c r="AM995" s="1">
        <f>Table4[[#This Row],[Diff]]-Table4[[#This Row],[xDiff]]</f>
        <v>-0.51366860774619705</v>
      </c>
    </row>
    <row r="996" spans="1:39" hidden="1" x14ac:dyDescent="0.25">
      <c r="A996" t="s">
        <v>1300</v>
      </c>
      <c r="B996" t="s">
        <v>90</v>
      </c>
      <c r="C996">
        <v>4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s="30">
        <v>0</v>
      </c>
      <c r="Y996" s="30">
        <v>0</v>
      </c>
      <c r="Z996" s="30">
        <v>0</v>
      </c>
      <c r="AA996" s="30">
        <v>0</v>
      </c>
      <c r="AB996" s="30">
        <v>0</v>
      </c>
      <c r="AC996" s="30">
        <v>0</v>
      </c>
      <c r="AD996" s="30">
        <v>0</v>
      </c>
      <c r="AE996" s="30">
        <v>0</v>
      </c>
      <c r="AF996" s="30">
        <v>0</v>
      </c>
      <c r="AG996" s="1">
        <v>0</v>
      </c>
      <c r="AH996" s="1">
        <v>0</v>
      </c>
      <c r="AI996" s="1">
        <v>0</v>
      </c>
      <c r="AJ996" s="1">
        <v>0.48633139225380295</v>
      </c>
      <c r="AK996" s="1">
        <v>1</v>
      </c>
      <c r="AL996" s="1">
        <v>0.51366860774619705</v>
      </c>
      <c r="AM996" s="1">
        <f>Table4[[#This Row],[Diff]]-Table4[[#This Row],[xDiff]]</f>
        <v>-0.51366860774619705</v>
      </c>
    </row>
    <row r="997" spans="1:39" hidden="1" x14ac:dyDescent="0.25">
      <c r="A997" t="s">
        <v>1619</v>
      </c>
      <c r="B997" t="s">
        <v>42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s="30">
        <v>0</v>
      </c>
      <c r="Y997" s="30">
        <v>0</v>
      </c>
      <c r="Z997" s="30">
        <v>0</v>
      </c>
      <c r="AA997" s="30">
        <v>0</v>
      </c>
      <c r="AB997" s="30">
        <v>0</v>
      </c>
      <c r="AC997" s="30">
        <v>0</v>
      </c>
      <c r="AD997" s="30">
        <v>0</v>
      </c>
      <c r="AE997" s="30">
        <v>0</v>
      </c>
      <c r="AF997" s="30">
        <v>0</v>
      </c>
      <c r="AG997" s="1">
        <v>0</v>
      </c>
      <c r="AH997" s="1">
        <v>0</v>
      </c>
      <c r="AI997" s="1">
        <v>0</v>
      </c>
      <c r="AJ997" s="1">
        <v>0.48633139225380295</v>
      </c>
      <c r="AK997" s="1">
        <v>1</v>
      </c>
      <c r="AL997" s="1">
        <v>0.51366860774619705</v>
      </c>
      <c r="AM997" s="1">
        <f>Table4[[#This Row],[Diff]]-Table4[[#This Row],[xDiff]]</f>
        <v>-0.51366860774619705</v>
      </c>
    </row>
    <row r="998" spans="1:39" hidden="1" x14ac:dyDescent="0.25">
      <c r="A998" t="s">
        <v>1301</v>
      </c>
      <c r="B998" t="s">
        <v>36</v>
      </c>
      <c r="C998">
        <v>11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30">
        <v>0</v>
      </c>
      <c r="Y998" s="30">
        <v>0</v>
      </c>
      <c r="Z998" s="30">
        <v>0</v>
      </c>
      <c r="AA998" s="30">
        <v>0</v>
      </c>
      <c r="AB998" s="30">
        <v>0</v>
      </c>
      <c r="AC998" s="30">
        <v>0</v>
      </c>
      <c r="AD998" s="30">
        <v>0</v>
      </c>
      <c r="AE998" s="30">
        <v>0</v>
      </c>
      <c r="AF998" s="30">
        <v>0</v>
      </c>
      <c r="AG998" s="1">
        <v>0</v>
      </c>
      <c r="AH998" s="1">
        <v>0</v>
      </c>
      <c r="AI998" s="1">
        <v>0</v>
      </c>
      <c r="AJ998" s="1">
        <v>0.48633139225380295</v>
      </c>
      <c r="AK998" s="1">
        <v>1</v>
      </c>
      <c r="AL998" s="1">
        <v>0.51366860774619705</v>
      </c>
      <c r="AM998" s="1">
        <f>Table4[[#This Row],[Diff]]-Table4[[#This Row],[xDiff]]</f>
        <v>-0.51366860774619705</v>
      </c>
    </row>
    <row r="999" spans="1:39" hidden="1" x14ac:dyDescent="0.25">
      <c r="A999" t="s">
        <v>1302</v>
      </c>
      <c r="B999" t="s">
        <v>38</v>
      </c>
      <c r="C999">
        <v>22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30">
        <v>0</v>
      </c>
      <c r="Y999" s="30">
        <v>0</v>
      </c>
      <c r="Z999" s="30">
        <v>0</v>
      </c>
      <c r="AA999" s="30">
        <v>0</v>
      </c>
      <c r="AB999" s="30">
        <v>0</v>
      </c>
      <c r="AC999" s="30">
        <v>0</v>
      </c>
      <c r="AD999" s="30">
        <v>0</v>
      </c>
      <c r="AE999" s="30">
        <v>0</v>
      </c>
      <c r="AF999" s="30">
        <v>0</v>
      </c>
      <c r="AG999" s="1">
        <v>0</v>
      </c>
      <c r="AH999" s="1">
        <v>0</v>
      </c>
      <c r="AI999" s="1">
        <v>0</v>
      </c>
      <c r="AJ999" s="1">
        <v>0.48633139225380295</v>
      </c>
      <c r="AK999" s="1">
        <v>1</v>
      </c>
      <c r="AL999" s="1">
        <v>0.51366860774619705</v>
      </c>
      <c r="AM999" s="1">
        <f>Table4[[#This Row],[Diff]]-Table4[[#This Row],[xDiff]]</f>
        <v>-0.51366860774619705</v>
      </c>
    </row>
    <row r="1000" spans="1:39" hidden="1" x14ac:dyDescent="0.25">
      <c r="A1000" t="s">
        <v>1303</v>
      </c>
      <c r="B1000" t="s">
        <v>120</v>
      </c>
      <c r="C1000">
        <v>10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 s="30">
        <v>0</v>
      </c>
      <c r="Y1000" s="30">
        <v>0</v>
      </c>
      <c r="Z1000" s="30">
        <v>0</v>
      </c>
      <c r="AA1000" s="30">
        <v>0</v>
      </c>
      <c r="AB1000" s="30">
        <v>0</v>
      </c>
      <c r="AC1000" s="30">
        <v>0</v>
      </c>
      <c r="AD1000" s="30">
        <v>0</v>
      </c>
      <c r="AE1000" s="30">
        <v>0</v>
      </c>
      <c r="AF1000" s="30">
        <v>0</v>
      </c>
      <c r="AG1000" s="1">
        <v>0</v>
      </c>
      <c r="AH1000" s="1">
        <v>0</v>
      </c>
      <c r="AI1000" s="1">
        <v>0</v>
      </c>
      <c r="AJ1000" s="1">
        <v>0.48633139225380295</v>
      </c>
      <c r="AK1000" s="1">
        <v>1</v>
      </c>
      <c r="AL1000" s="1">
        <v>0.51366860774619705</v>
      </c>
      <c r="AM1000" s="1">
        <f>Table4[[#This Row],[Diff]]-Table4[[#This Row],[xDiff]]</f>
        <v>-0.51366860774619705</v>
      </c>
    </row>
    <row r="1001" spans="1:39" hidden="1" x14ac:dyDescent="0.25">
      <c r="A1001" t="s">
        <v>1618</v>
      </c>
      <c r="B1001" t="s">
        <v>42</v>
      </c>
      <c r="C1001">
        <v>14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 s="30">
        <v>0</v>
      </c>
      <c r="Y1001" s="30">
        <v>0</v>
      </c>
      <c r="Z1001" s="30">
        <v>0</v>
      </c>
      <c r="AA1001" s="30">
        <v>0</v>
      </c>
      <c r="AB1001" s="30">
        <v>0</v>
      </c>
      <c r="AC1001" s="30">
        <v>0</v>
      </c>
      <c r="AD1001" s="30">
        <v>0</v>
      </c>
      <c r="AE1001" s="30">
        <v>0</v>
      </c>
      <c r="AF1001" s="30">
        <v>0</v>
      </c>
      <c r="AG1001" s="1">
        <v>0</v>
      </c>
      <c r="AH1001" s="1">
        <v>0</v>
      </c>
      <c r="AI1001" s="1">
        <v>0</v>
      </c>
      <c r="AJ1001" s="1">
        <v>0.48633139225380295</v>
      </c>
      <c r="AK1001" s="1">
        <v>1</v>
      </c>
      <c r="AL1001" s="1">
        <v>0.51366860774619705</v>
      </c>
      <c r="AM1001" s="1">
        <f>Table4[[#This Row],[Diff]]-Table4[[#This Row],[xDiff]]</f>
        <v>-0.51366860774619705</v>
      </c>
    </row>
    <row r="1002" spans="1:39" hidden="1" x14ac:dyDescent="0.25">
      <c r="A1002" t="s">
        <v>1305</v>
      </c>
      <c r="B1002" t="s">
        <v>50</v>
      </c>
      <c r="C1002">
        <v>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30">
        <v>0</v>
      </c>
      <c r="Y1002" s="30">
        <v>0</v>
      </c>
      <c r="Z1002" s="30">
        <v>0</v>
      </c>
      <c r="AA1002" s="30">
        <v>0</v>
      </c>
      <c r="AB1002" s="30">
        <v>0</v>
      </c>
      <c r="AC1002" s="30">
        <v>0</v>
      </c>
      <c r="AD1002" s="30">
        <v>0</v>
      </c>
      <c r="AE1002" s="30">
        <v>0</v>
      </c>
      <c r="AF1002" s="30">
        <v>0</v>
      </c>
      <c r="AG1002" s="1">
        <v>0</v>
      </c>
      <c r="AH1002" s="1">
        <v>0</v>
      </c>
      <c r="AI1002" s="1">
        <v>0</v>
      </c>
      <c r="AJ1002" s="1">
        <v>0.48633139225380295</v>
      </c>
      <c r="AK1002" s="1">
        <v>1</v>
      </c>
      <c r="AL1002" s="1">
        <v>0.51366860774619705</v>
      </c>
      <c r="AM1002" s="1">
        <f>Table4[[#This Row],[Diff]]-Table4[[#This Row],[xDiff]]</f>
        <v>-0.51366860774619705</v>
      </c>
    </row>
    <row r="1003" spans="1:39" hidden="1" x14ac:dyDescent="0.25">
      <c r="A1003" t="s">
        <v>1306</v>
      </c>
      <c r="B1003" t="s">
        <v>120</v>
      </c>
      <c r="C1003">
        <v>19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 s="30">
        <v>0</v>
      </c>
      <c r="Y1003" s="30">
        <v>0</v>
      </c>
      <c r="Z1003" s="30">
        <v>0</v>
      </c>
      <c r="AA1003" s="30">
        <v>0</v>
      </c>
      <c r="AB1003" s="30">
        <v>0</v>
      </c>
      <c r="AC1003" s="30">
        <v>0</v>
      </c>
      <c r="AD1003" s="30">
        <v>0</v>
      </c>
      <c r="AE1003" s="30">
        <v>0</v>
      </c>
      <c r="AF1003" s="30">
        <v>0</v>
      </c>
      <c r="AG1003" s="1">
        <v>0</v>
      </c>
      <c r="AH1003" s="1">
        <v>0</v>
      </c>
      <c r="AI1003" s="1">
        <v>0</v>
      </c>
      <c r="AJ1003" s="1">
        <v>0.48633139225380295</v>
      </c>
      <c r="AK1003" s="1">
        <v>1</v>
      </c>
      <c r="AL1003" s="1">
        <v>0.51366860774619705</v>
      </c>
      <c r="AM1003" s="1">
        <f>Table4[[#This Row],[Diff]]-Table4[[#This Row],[xDiff]]</f>
        <v>-0.51366860774619705</v>
      </c>
    </row>
    <row r="1004" spans="1:39" hidden="1" x14ac:dyDescent="0.25">
      <c r="A1004" t="s">
        <v>1307</v>
      </c>
      <c r="B1004" t="s">
        <v>78</v>
      </c>
      <c r="C1004">
        <v>4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 s="30">
        <v>0</v>
      </c>
      <c r="Y1004" s="30">
        <v>0</v>
      </c>
      <c r="Z1004" s="30">
        <v>0</v>
      </c>
      <c r="AA1004" s="30">
        <v>0</v>
      </c>
      <c r="AB1004" s="30">
        <v>0</v>
      </c>
      <c r="AC1004" s="30">
        <v>0</v>
      </c>
      <c r="AD1004" s="30">
        <v>0</v>
      </c>
      <c r="AE1004" s="30">
        <v>0</v>
      </c>
      <c r="AF1004" s="30">
        <v>0</v>
      </c>
      <c r="AG1004" s="1">
        <v>0</v>
      </c>
      <c r="AH1004" s="1">
        <v>0</v>
      </c>
      <c r="AI1004" s="1">
        <v>0</v>
      </c>
      <c r="AJ1004" s="1">
        <v>0.48633139225380295</v>
      </c>
      <c r="AK1004" s="1">
        <v>1</v>
      </c>
      <c r="AL1004" s="1">
        <v>0.51366860774619705</v>
      </c>
      <c r="AM1004" s="1">
        <f>Table4[[#This Row],[Diff]]-Table4[[#This Row],[xDiff]]</f>
        <v>-0.51366860774619705</v>
      </c>
    </row>
    <row r="1005" spans="1:39" hidden="1" x14ac:dyDescent="0.25">
      <c r="A1005" t="s">
        <v>1617</v>
      </c>
      <c r="B1005" t="s">
        <v>54</v>
      </c>
      <c r="C1005">
        <v>6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30">
        <v>0</v>
      </c>
      <c r="Y1005" s="30">
        <v>0</v>
      </c>
      <c r="Z1005" s="30">
        <v>0</v>
      </c>
      <c r="AA1005" s="30">
        <v>0</v>
      </c>
      <c r="AB1005" s="30">
        <v>0</v>
      </c>
      <c r="AC1005" s="30">
        <v>0</v>
      </c>
      <c r="AD1005" s="30">
        <v>0</v>
      </c>
      <c r="AE1005" s="30">
        <v>0</v>
      </c>
      <c r="AF1005" s="30">
        <v>0</v>
      </c>
      <c r="AG1005" s="1">
        <v>0</v>
      </c>
      <c r="AH1005" s="1">
        <v>0</v>
      </c>
      <c r="AI1005" s="1">
        <v>0</v>
      </c>
      <c r="AJ1005" s="1">
        <v>0.48633139225380295</v>
      </c>
      <c r="AK1005" s="1">
        <v>1</v>
      </c>
      <c r="AL1005" s="1">
        <v>0.51366860774619705</v>
      </c>
      <c r="AM1005" s="1">
        <f>Table4[[#This Row],[Diff]]-Table4[[#This Row],[xDiff]]</f>
        <v>-0.51366860774619705</v>
      </c>
    </row>
    <row r="1006" spans="1:39" hidden="1" x14ac:dyDescent="0.25">
      <c r="A1006" t="s">
        <v>1309</v>
      </c>
      <c r="B1006" t="s">
        <v>163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30">
        <v>0</v>
      </c>
      <c r="Y1006" s="30">
        <v>0</v>
      </c>
      <c r="Z1006" s="30">
        <v>0</v>
      </c>
      <c r="AA1006" s="30">
        <v>0</v>
      </c>
      <c r="AB1006" s="30">
        <v>0</v>
      </c>
      <c r="AC1006" s="30">
        <v>0</v>
      </c>
      <c r="AD1006" s="30">
        <v>0</v>
      </c>
      <c r="AE1006" s="30">
        <v>0</v>
      </c>
      <c r="AF1006" s="30">
        <v>0</v>
      </c>
      <c r="AG1006" s="1">
        <v>0</v>
      </c>
      <c r="AH1006" s="1">
        <v>0</v>
      </c>
      <c r="AI1006" s="1">
        <v>0</v>
      </c>
      <c r="AJ1006" s="1">
        <v>0.48633139225380295</v>
      </c>
      <c r="AK1006" s="1">
        <v>1</v>
      </c>
      <c r="AL1006" s="1">
        <v>0.51366860774619705</v>
      </c>
      <c r="AM1006" s="1">
        <f>Table4[[#This Row],[Diff]]-Table4[[#This Row],[xDiff]]</f>
        <v>-0.51366860774619705</v>
      </c>
    </row>
    <row r="1007" spans="1:39" hidden="1" x14ac:dyDescent="0.25">
      <c r="A1007" t="s">
        <v>1616</v>
      </c>
      <c r="B1007" t="s">
        <v>78</v>
      </c>
      <c r="C1007">
        <v>2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30">
        <v>0</v>
      </c>
      <c r="Y1007" s="30">
        <v>0</v>
      </c>
      <c r="Z1007" s="30">
        <v>0</v>
      </c>
      <c r="AA1007" s="30">
        <v>0</v>
      </c>
      <c r="AB1007" s="30">
        <v>0</v>
      </c>
      <c r="AC1007" s="30">
        <v>0</v>
      </c>
      <c r="AD1007" s="30">
        <v>0</v>
      </c>
      <c r="AE1007" s="30">
        <v>0</v>
      </c>
      <c r="AF1007" s="30">
        <v>0</v>
      </c>
      <c r="AG1007" s="1">
        <v>0</v>
      </c>
      <c r="AH1007" s="1">
        <v>0</v>
      </c>
      <c r="AI1007" s="1">
        <v>0</v>
      </c>
      <c r="AJ1007" s="1">
        <v>0.48633139225380295</v>
      </c>
      <c r="AK1007" s="1">
        <v>1</v>
      </c>
      <c r="AL1007" s="1">
        <v>0.51366860774619705</v>
      </c>
      <c r="AM1007" s="1">
        <f>Table4[[#This Row],[Diff]]-Table4[[#This Row],[xDiff]]</f>
        <v>-0.51366860774619705</v>
      </c>
    </row>
    <row r="1008" spans="1:39" hidden="1" x14ac:dyDescent="0.25">
      <c r="A1008" t="s">
        <v>1615</v>
      </c>
      <c r="B1008" t="s">
        <v>36</v>
      </c>
      <c r="C1008">
        <v>25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 s="30">
        <v>0</v>
      </c>
      <c r="Y1008" s="30">
        <v>0</v>
      </c>
      <c r="Z1008" s="30">
        <v>0</v>
      </c>
      <c r="AA1008" s="30">
        <v>0</v>
      </c>
      <c r="AB1008" s="30">
        <v>0</v>
      </c>
      <c r="AC1008" s="30">
        <v>0</v>
      </c>
      <c r="AD1008" s="30">
        <v>0</v>
      </c>
      <c r="AE1008" s="30">
        <v>0</v>
      </c>
      <c r="AF1008" s="30">
        <v>0</v>
      </c>
      <c r="AG1008" s="1">
        <v>0</v>
      </c>
      <c r="AH1008" s="1">
        <v>0</v>
      </c>
      <c r="AI1008" s="1">
        <v>0</v>
      </c>
      <c r="AJ1008" s="1">
        <v>0.48633139225380295</v>
      </c>
      <c r="AK1008" s="1">
        <v>1</v>
      </c>
      <c r="AL1008" s="1">
        <v>0.51366860774619705</v>
      </c>
      <c r="AM1008" s="1">
        <f>Table4[[#This Row],[Diff]]-Table4[[#This Row],[xDiff]]</f>
        <v>-0.51366860774619705</v>
      </c>
    </row>
    <row r="1009" spans="1:39" hidden="1" x14ac:dyDescent="0.25">
      <c r="A1009" t="s">
        <v>1310</v>
      </c>
      <c r="B1009" t="s">
        <v>83</v>
      </c>
      <c r="C1009">
        <v>6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30">
        <v>0</v>
      </c>
      <c r="Y1009" s="30">
        <v>0</v>
      </c>
      <c r="Z1009" s="30">
        <v>0</v>
      </c>
      <c r="AA1009" s="30">
        <v>0</v>
      </c>
      <c r="AB1009" s="30">
        <v>0</v>
      </c>
      <c r="AC1009" s="30">
        <v>0</v>
      </c>
      <c r="AD1009" s="30">
        <v>0</v>
      </c>
      <c r="AE1009" s="30">
        <v>0</v>
      </c>
      <c r="AF1009" s="30">
        <v>0</v>
      </c>
      <c r="AG1009" s="1">
        <v>0</v>
      </c>
      <c r="AH1009" s="1">
        <v>0</v>
      </c>
      <c r="AI1009" s="1">
        <v>0</v>
      </c>
      <c r="AJ1009" s="1">
        <v>0.48633139225380295</v>
      </c>
      <c r="AK1009" s="1">
        <v>1</v>
      </c>
      <c r="AL1009" s="1">
        <v>0.51366860774619705</v>
      </c>
      <c r="AM1009" s="1">
        <f>Table4[[#This Row],[Diff]]-Table4[[#This Row],[xDiff]]</f>
        <v>-0.51366860774619705</v>
      </c>
    </row>
    <row r="1010" spans="1:39" hidden="1" x14ac:dyDescent="0.25">
      <c r="A1010" t="s">
        <v>1614</v>
      </c>
      <c r="B1010" t="s">
        <v>58</v>
      </c>
      <c r="C1010">
        <v>8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30">
        <v>0</v>
      </c>
      <c r="Y1010" s="30">
        <v>0</v>
      </c>
      <c r="Z1010" s="30">
        <v>0</v>
      </c>
      <c r="AA1010" s="30">
        <v>0</v>
      </c>
      <c r="AB1010" s="30">
        <v>0</v>
      </c>
      <c r="AC1010" s="30">
        <v>0</v>
      </c>
      <c r="AD1010" s="30">
        <v>0</v>
      </c>
      <c r="AE1010" s="30">
        <v>0</v>
      </c>
      <c r="AF1010" s="30">
        <v>0</v>
      </c>
      <c r="AG1010" s="1">
        <v>0</v>
      </c>
      <c r="AH1010" s="1">
        <v>0</v>
      </c>
      <c r="AI1010" s="1">
        <v>0</v>
      </c>
      <c r="AJ1010" s="1">
        <v>0.48633139225380295</v>
      </c>
      <c r="AK1010" s="1">
        <v>1</v>
      </c>
      <c r="AL1010" s="1">
        <v>0.51366860774619705</v>
      </c>
      <c r="AM1010" s="1">
        <f>Table4[[#This Row],[Diff]]-Table4[[#This Row],[xDiff]]</f>
        <v>-0.51366860774619705</v>
      </c>
    </row>
    <row r="1011" spans="1:39" hidden="1" x14ac:dyDescent="0.25">
      <c r="A1011" t="s">
        <v>1613</v>
      </c>
      <c r="B1011" t="s">
        <v>92</v>
      </c>
      <c r="C1011">
        <v>2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 s="30">
        <v>0</v>
      </c>
      <c r="Y1011" s="30">
        <v>0</v>
      </c>
      <c r="Z1011" s="30">
        <v>0</v>
      </c>
      <c r="AA1011" s="30">
        <v>0</v>
      </c>
      <c r="AB1011" s="30">
        <v>0</v>
      </c>
      <c r="AC1011" s="30">
        <v>0</v>
      </c>
      <c r="AD1011" s="30">
        <v>0</v>
      </c>
      <c r="AE1011" s="30">
        <v>0</v>
      </c>
      <c r="AF1011" s="30">
        <v>0</v>
      </c>
      <c r="AG1011" s="1">
        <v>0</v>
      </c>
      <c r="AH1011" s="1">
        <v>0</v>
      </c>
      <c r="AI1011" s="1">
        <v>0</v>
      </c>
      <c r="AJ1011" s="1">
        <v>0.48633139225380295</v>
      </c>
      <c r="AK1011" s="1">
        <v>1</v>
      </c>
      <c r="AL1011" s="1">
        <v>0.51366860774619705</v>
      </c>
      <c r="AM1011" s="1">
        <f>Table4[[#This Row],[Diff]]-Table4[[#This Row],[xDiff]]</f>
        <v>-0.51366860774619705</v>
      </c>
    </row>
    <row r="1012" spans="1:39" hidden="1" x14ac:dyDescent="0.25">
      <c r="A1012" t="s">
        <v>1311</v>
      </c>
      <c r="B1012" t="s">
        <v>78</v>
      </c>
      <c r="C1012">
        <v>13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 s="30">
        <v>0</v>
      </c>
      <c r="Y1012" s="30">
        <v>0</v>
      </c>
      <c r="Z1012" s="30">
        <v>0</v>
      </c>
      <c r="AA1012" s="30">
        <v>0</v>
      </c>
      <c r="AB1012" s="30">
        <v>0</v>
      </c>
      <c r="AC1012" s="30">
        <v>0</v>
      </c>
      <c r="AD1012" s="30">
        <v>0</v>
      </c>
      <c r="AE1012" s="30">
        <v>0</v>
      </c>
      <c r="AF1012" s="30">
        <v>0</v>
      </c>
      <c r="AG1012" s="1">
        <v>0</v>
      </c>
      <c r="AH1012" s="1">
        <v>0</v>
      </c>
      <c r="AI1012" s="1">
        <v>0</v>
      </c>
      <c r="AJ1012" s="1">
        <v>0.48633139225380295</v>
      </c>
      <c r="AK1012" s="1">
        <v>1</v>
      </c>
      <c r="AL1012" s="1">
        <v>0.51366860774619705</v>
      </c>
      <c r="AM1012" s="1">
        <f>Table4[[#This Row],[Diff]]-Table4[[#This Row],[xDiff]]</f>
        <v>-0.51366860774619705</v>
      </c>
    </row>
    <row r="1013" spans="1:39" hidden="1" x14ac:dyDescent="0.25">
      <c r="A1013" t="s">
        <v>1612</v>
      </c>
      <c r="B1013" t="s">
        <v>117</v>
      </c>
      <c r="C1013">
        <v>18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 s="30">
        <v>0</v>
      </c>
      <c r="Y1013" s="30">
        <v>0</v>
      </c>
      <c r="Z1013" s="30">
        <v>0</v>
      </c>
      <c r="AA1013" s="30">
        <v>0</v>
      </c>
      <c r="AB1013" s="30">
        <v>0</v>
      </c>
      <c r="AC1013" s="30">
        <v>0</v>
      </c>
      <c r="AD1013" s="30">
        <v>0</v>
      </c>
      <c r="AE1013" s="30">
        <v>0</v>
      </c>
      <c r="AF1013" s="30">
        <v>0</v>
      </c>
      <c r="AG1013" s="1">
        <v>0</v>
      </c>
      <c r="AH1013" s="1">
        <v>0</v>
      </c>
      <c r="AI1013" s="1">
        <v>0</v>
      </c>
      <c r="AJ1013" s="1">
        <v>0.48633139225380295</v>
      </c>
      <c r="AK1013" s="1">
        <v>1</v>
      </c>
      <c r="AL1013" s="1">
        <v>0.51366860774619705</v>
      </c>
      <c r="AM1013" s="1">
        <f>Table4[[#This Row],[Diff]]-Table4[[#This Row],[xDiff]]</f>
        <v>-0.51366860774619705</v>
      </c>
    </row>
    <row r="1014" spans="1:39" hidden="1" x14ac:dyDescent="0.25">
      <c r="A1014" t="s">
        <v>771</v>
      </c>
      <c r="B1014" t="s">
        <v>92</v>
      </c>
      <c r="C1014">
        <v>12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 s="30">
        <v>0</v>
      </c>
      <c r="Y1014" s="30">
        <v>0</v>
      </c>
      <c r="Z1014" s="30">
        <v>0</v>
      </c>
      <c r="AA1014" s="30">
        <v>0</v>
      </c>
      <c r="AB1014" s="30">
        <v>0</v>
      </c>
      <c r="AC1014" s="30">
        <v>0</v>
      </c>
      <c r="AD1014" s="30">
        <v>0</v>
      </c>
      <c r="AE1014" s="30">
        <v>0</v>
      </c>
      <c r="AF1014" s="30">
        <v>0</v>
      </c>
      <c r="AG1014" s="1">
        <v>0</v>
      </c>
      <c r="AH1014" s="1">
        <v>0</v>
      </c>
      <c r="AI1014" s="1">
        <v>0</v>
      </c>
      <c r="AJ1014" s="1">
        <v>0.48633139225380295</v>
      </c>
      <c r="AK1014" s="1">
        <v>1</v>
      </c>
      <c r="AL1014" s="1">
        <v>0.51366860774619705</v>
      </c>
      <c r="AM1014" s="1">
        <f>Table4[[#This Row],[Diff]]-Table4[[#This Row],[xDiff]]</f>
        <v>-0.51366860774619705</v>
      </c>
    </row>
    <row r="1015" spans="1:39" hidden="1" x14ac:dyDescent="0.25">
      <c r="A1015" t="s">
        <v>1315</v>
      </c>
      <c r="B1015" t="s">
        <v>110</v>
      </c>
      <c r="C1015">
        <v>7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 s="30">
        <v>0</v>
      </c>
      <c r="Y1015" s="30">
        <v>0</v>
      </c>
      <c r="Z1015" s="30">
        <v>0</v>
      </c>
      <c r="AA1015" s="30">
        <v>0</v>
      </c>
      <c r="AB1015" s="30">
        <v>0</v>
      </c>
      <c r="AC1015" s="30">
        <v>0</v>
      </c>
      <c r="AD1015" s="30">
        <v>0</v>
      </c>
      <c r="AE1015" s="30">
        <v>0</v>
      </c>
      <c r="AF1015" s="30">
        <v>0</v>
      </c>
      <c r="AG1015" s="1">
        <v>0</v>
      </c>
      <c r="AH1015" s="1">
        <v>0</v>
      </c>
      <c r="AI1015" s="1">
        <v>0</v>
      </c>
      <c r="AJ1015" s="1">
        <v>0.48633139225380295</v>
      </c>
      <c r="AK1015" s="1">
        <v>1</v>
      </c>
      <c r="AL1015" s="1">
        <v>0.51366860774619705</v>
      </c>
      <c r="AM1015" s="1">
        <f>Table4[[#This Row],[Diff]]-Table4[[#This Row],[xDiff]]</f>
        <v>-0.51366860774619705</v>
      </c>
    </row>
    <row r="1016" spans="1:39" hidden="1" x14ac:dyDescent="0.25">
      <c r="A1016" t="s">
        <v>832</v>
      </c>
      <c r="B1016" t="s">
        <v>163</v>
      </c>
      <c r="C1016">
        <v>6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30">
        <v>0</v>
      </c>
      <c r="Y1016" s="30">
        <v>0</v>
      </c>
      <c r="Z1016" s="30">
        <v>0</v>
      </c>
      <c r="AA1016" s="30">
        <v>0</v>
      </c>
      <c r="AB1016" s="30">
        <v>0</v>
      </c>
      <c r="AC1016" s="30">
        <v>0</v>
      </c>
      <c r="AD1016" s="30">
        <v>0</v>
      </c>
      <c r="AE1016" s="30">
        <v>0</v>
      </c>
      <c r="AF1016" s="30">
        <v>0</v>
      </c>
      <c r="AG1016" s="1">
        <v>0</v>
      </c>
      <c r="AH1016" s="1">
        <v>0</v>
      </c>
      <c r="AI1016" s="1">
        <v>0</v>
      </c>
      <c r="AJ1016" s="1">
        <v>0.48633139225380295</v>
      </c>
      <c r="AK1016" s="1">
        <v>1</v>
      </c>
      <c r="AL1016" s="1">
        <v>0.51366860774619705</v>
      </c>
      <c r="AM1016" s="1">
        <f>Table4[[#This Row],[Diff]]-Table4[[#This Row],[xDiff]]</f>
        <v>-0.51366860774619705</v>
      </c>
    </row>
    <row r="1017" spans="1:39" hidden="1" x14ac:dyDescent="0.25">
      <c r="A1017" t="s">
        <v>1317</v>
      </c>
      <c r="B1017" t="s">
        <v>110</v>
      </c>
      <c r="C1017">
        <v>4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30">
        <v>0</v>
      </c>
      <c r="Y1017" s="30">
        <v>0</v>
      </c>
      <c r="Z1017" s="30">
        <v>0</v>
      </c>
      <c r="AA1017" s="30">
        <v>0</v>
      </c>
      <c r="AB1017" s="30">
        <v>0</v>
      </c>
      <c r="AC1017" s="30">
        <v>0</v>
      </c>
      <c r="AD1017" s="30">
        <v>0</v>
      </c>
      <c r="AE1017" s="30">
        <v>0</v>
      </c>
      <c r="AF1017" s="30">
        <v>0</v>
      </c>
      <c r="AG1017" s="1">
        <v>0</v>
      </c>
      <c r="AH1017" s="1">
        <v>0</v>
      </c>
      <c r="AI1017" s="1">
        <v>0</v>
      </c>
      <c r="AJ1017" s="1">
        <v>0.48633139225380295</v>
      </c>
      <c r="AK1017" s="1">
        <v>1</v>
      </c>
      <c r="AL1017" s="1">
        <v>0.51366860774619705</v>
      </c>
      <c r="AM1017" s="1">
        <f>Table4[[#This Row],[Diff]]-Table4[[#This Row],[xDiff]]</f>
        <v>-0.51366860774619705</v>
      </c>
    </row>
    <row r="1018" spans="1:39" hidden="1" x14ac:dyDescent="0.25">
      <c r="A1018" t="s">
        <v>737</v>
      </c>
      <c r="B1018" t="s">
        <v>46</v>
      </c>
      <c r="C1018">
        <v>11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 s="30">
        <v>0</v>
      </c>
      <c r="Y1018" s="30">
        <v>0</v>
      </c>
      <c r="Z1018" s="30">
        <v>0</v>
      </c>
      <c r="AA1018" s="30">
        <v>0</v>
      </c>
      <c r="AB1018" s="30">
        <v>0</v>
      </c>
      <c r="AC1018" s="30">
        <v>0</v>
      </c>
      <c r="AD1018" s="30">
        <v>0</v>
      </c>
      <c r="AE1018" s="30">
        <v>0</v>
      </c>
      <c r="AF1018" s="30">
        <v>0</v>
      </c>
      <c r="AG1018" s="1">
        <v>0</v>
      </c>
      <c r="AH1018" s="1">
        <v>0</v>
      </c>
      <c r="AI1018" s="1">
        <v>0</v>
      </c>
      <c r="AJ1018" s="1">
        <v>0.48633139225380295</v>
      </c>
      <c r="AK1018" s="1">
        <v>1</v>
      </c>
      <c r="AL1018" s="1">
        <v>0.51366860774619705</v>
      </c>
      <c r="AM1018" s="1">
        <f>Table4[[#This Row],[Diff]]-Table4[[#This Row],[xDiff]]</f>
        <v>-0.51366860774619705</v>
      </c>
    </row>
    <row r="1019" spans="1:39" hidden="1" x14ac:dyDescent="0.25">
      <c r="A1019" t="s">
        <v>1319</v>
      </c>
      <c r="B1019" t="s">
        <v>73</v>
      </c>
      <c r="C1019">
        <v>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 s="30">
        <v>0</v>
      </c>
      <c r="Y1019" s="30">
        <v>0</v>
      </c>
      <c r="Z1019" s="30">
        <v>0</v>
      </c>
      <c r="AA1019" s="30">
        <v>0</v>
      </c>
      <c r="AB1019" s="30">
        <v>0</v>
      </c>
      <c r="AC1019" s="30">
        <v>0</v>
      </c>
      <c r="AD1019" s="30">
        <v>0</v>
      </c>
      <c r="AE1019" s="30">
        <v>0</v>
      </c>
      <c r="AF1019" s="30">
        <v>0</v>
      </c>
      <c r="AG1019" s="1">
        <v>0</v>
      </c>
      <c r="AH1019" s="1">
        <v>0</v>
      </c>
      <c r="AI1019" s="1">
        <v>0</v>
      </c>
      <c r="AJ1019" s="1">
        <v>0.48633139225380295</v>
      </c>
      <c r="AK1019" s="1">
        <v>1</v>
      </c>
      <c r="AL1019" s="1">
        <v>0.51366860774619705</v>
      </c>
      <c r="AM1019" s="1">
        <f>Table4[[#This Row],[Diff]]-Table4[[#This Row],[xDiff]]</f>
        <v>-0.51366860774619705</v>
      </c>
    </row>
    <row r="1020" spans="1:39" hidden="1" x14ac:dyDescent="0.25">
      <c r="A1020" t="s">
        <v>1322</v>
      </c>
      <c r="B1020" t="s">
        <v>40</v>
      </c>
      <c r="C1020">
        <v>1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 s="30">
        <v>0</v>
      </c>
      <c r="Y1020" s="30">
        <v>0</v>
      </c>
      <c r="Z1020" s="30">
        <v>0</v>
      </c>
      <c r="AA1020" s="30">
        <v>0</v>
      </c>
      <c r="AB1020" s="30">
        <v>0</v>
      </c>
      <c r="AC1020" s="30">
        <v>0</v>
      </c>
      <c r="AD1020" s="30">
        <v>0</v>
      </c>
      <c r="AE1020" s="30">
        <v>0</v>
      </c>
      <c r="AF1020" s="30">
        <v>0</v>
      </c>
      <c r="AG1020" s="1">
        <v>0</v>
      </c>
      <c r="AH1020" s="1">
        <v>0</v>
      </c>
      <c r="AI1020" s="1">
        <v>0</v>
      </c>
      <c r="AJ1020" s="1">
        <v>0.48633139225380295</v>
      </c>
      <c r="AK1020" s="1">
        <v>1</v>
      </c>
      <c r="AL1020" s="1">
        <v>0.51366860774619705</v>
      </c>
      <c r="AM1020" s="1">
        <f>Table4[[#This Row],[Diff]]-Table4[[#This Row],[xDiff]]</f>
        <v>-0.51366860774619705</v>
      </c>
    </row>
    <row r="1021" spans="1:39" hidden="1" x14ac:dyDescent="0.25">
      <c r="A1021" t="s">
        <v>1323</v>
      </c>
      <c r="B1021" t="s">
        <v>58</v>
      </c>
      <c r="C1021">
        <v>5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 s="30">
        <v>0</v>
      </c>
      <c r="Y1021" s="30">
        <v>0</v>
      </c>
      <c r="Z1021" s="30">
        <v>0</v>
      </c>
      <c r="AA1021" s="30">
        <v>0</v>
      </c>
      <c r="AB1021" s="30">
        <v>0</v>
      </c>
      <c r="AC1021" s="30">
        <v>0</v>
      </c>
      <c r="AD1021" s="30">
        <v>0</v>
      </c>
      <c r="AE1021" s="30">
        <v>0</v>
      </c>
      <c r="AF1021" s="30">
        <v>0</v>
      </c>
      <c r="AG1021" s="1">
        <v>0</v>
      </c>
      <c r="AH1021" s="1">
        <v>0</v>
      </c>
      <c r="AI1021" s="1">
        <v>0</v>
      </c>
      <c r="AJ1021" s="1">
        <v>0.48633139225380295</v>
      </c>
      <c r="AK1021" s="1">
        <v>1</v>
      </c>
      <c r="AL1021" s="1">
        <v>0.51366860774619705</v>
      </c>
      <c r="AM1021" s="1">
        <f>Table4[[#This Row],[Diff]]-Table4[[#This Row],[xDiff]]</f>
        <v>-0.51366860774619705</v>
      </c>
    </row>
    <row r="1022" spans="1:39" hidden="1" x14ac:dyDescent="0.25">
      <c r="A1022" t="s">
        <v>1324</v>
      </c>
      <c r="B1022" t="s">
        <v>64</v>
      </c>
      <c r="C1022">
        <v>2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 s="30">
        <v>0</v>
      </c>
      <c r="Y1022" s="30">
        <v>0</v>
      </c>
      <c r="Z1022" s="30">
        <v>0</v>
      </c>
      <c r="AA1022" s="30">
        <v>0</v>
      </c>
      <c r="AB1022" s="30">
        <v>0</v>
      </c>
      <c r="AC1022" s="30">
        <v>0</v>
      </c>
      <c r="AD1022" s="30">
        <v>0</v>
      </c>
      <c r="AE1022" s="30">
        <v>0</v>
      </c>
      <c r="AF1022" s="30">
        <v>0</v>
      </c>
      <c r="AG1022" s="1">
        <v>0</v>
      </c>
      <c r="AH1022" s="1">
        <v>0</v>
      </c>
      <c r="AI1022" s="1">
        <v>0</v>
      </c>
      <c r="AJ1022" s="1">
        <v>0.48633139225380295</v>
      </c>
      <c r="AK1022" s="1">
        <v>1</v>
      </c>
      <c r="AL1022" s="1">
        <v>0.51366860774619705</v>
      </c>
      <c r="AM1022" s="1">
        <f>Table4[[#This Row],[Diff]]-Table4[[#This Row],[xDiff]]</f>
        <v>-0.51366860774619705</v>
      </c>
    </row>
    <row r="1023" spans="1:39" hidden="1" x14ac:dyDescent="0.25">
      <c r="A1023" t="s">
        <v>743</v>
      </c>
      <c r="B1023" t="s">
        <v>163</v>
      </c>
      <c r="C1023">
        <v>11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 s="30">
        <v>0</v>
      </c>
      <c r="Y1023" s="30">
        <v>0</v>
      </c>
      <c r="Z1023" s="30">
        <v>0</v>
      </c>
      <c r="AA1023" s="30">
        <v>0</v>
      </c>
      <c r="AB1023" s="30">
        <v>0</v>
      </c>
      <c r="AC1023" s="30">
        <v>0</v>
      </c>
      <c r="AD1023" s="30">
        <v>0</v>
      </c>
      <c r="AE1023" s="30">
        <v>0</v>
      </c>
      <c r="AF1023" s="30">
        <v>0</v>
      </c>
      <c r="AG1023" s="1">
        <v>0</v>
      </c>
      <c r="AH1023" s="1">
        <v>0</v>
      </c>
      <c r="AI1023" s="1">
        <v>0</v>
      </c>
      <c r="AJ1023" s="1">
        <v>0.48633139225380295</v>
      </c>
      <c r="AK1023" s="1">
        <v>1</v>
      </c>
      <c r="AL1023" s="1">
        <v>0.51366860774619705</v>
      </c>
      <c r="AM1023" s="1">
        <f>Table4[[#This Row],[Diff]]-Table4[[#This Row],[xDiff]]</f>
        <v>-0.51366860774619705</v>
      </c>
    </row>
    <row r="1024" spans="1:39" hidden="1" x14ac:dyDescent="0.25">
      <c r="A1024" t="s">
        <v>1325</v>
      </c>
      <c r="B1024" t="s">
        <v>38</v>
      </c>
      <c r="C1024">
        <v>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 s="30">
        <v>0</v>
      </c>
      <c r="Y1024" s="30">
        <v>0</v>
      </c>
      <c r="Z1024" s="30">
        <v>0</v>
      </c>
      <c r="AA1024" s="30">
        <v>0</v>
      </c>
      <c r="AB1024" s="30">
        <v>0</v>
      </c>
      <c r="AC1024" s="30">
        <v>0</v>
      </c>
      <c r="AD1024" s="30">
        <v>0</v>
      </c>
      <c r="AE1024" s="30">
        <v>0</v>
      </c>
      <c r="AF1024" s="30">
        <v>0</v>
      </c>
      <c r="AG1024" s="1">
        <v>0</v>
      </c>
      <c r="AH1024" s="1">
        <v>0</v>
      </c>
      <c r="AI1024" s="1">
        <v>0</v>
      </c>
      <c r="AJ1024" s="1">
        <v>0.48633139225380295</v>
      </c>
      <c r="AK1024" s="1">
        <v>1</v>
      </c>
      <c r="AL1024" s="1">
        <v>0.51366860774619705</v>
      </c>
      <c r="AM1024" s="1">
        <f>Table4[[#This Row],[Diff]]-Table4[[#This Row],[xDiff]]</f>
        <v>-0.51366860774619705</v>
      </c>
    </row>
    <row r="1025" spans="1:39" hidden="1" x14ac:dyDescent="0.25">
      <c r="A1025" t="s">
        <v>1326</v>
      </c>
      <c r="B1025" t="s">
        <v>60</v>
      </c>
      <c r="C1025">
        <v>22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30">
        <v>0</v>
      </c>
      <c r="Y1025" s="30">
        <v>0</v>
      </c>
      <c r="Z1025" s="30">
        <v>0</v>
      </c>
      <c r="AA1025" s="30">
        <v>0</v>
      </c>
      <c r="AB1025" s="30">
        <v>0</v>
      </c>
      <c r="AC1025" s="30">
        <v>0</v>
      </c>
      <c r="AD1025" s="30">
        <v>0</v>
      </c>
      <c r="AE1025" s="30">
        <v>0</v>
      </c>
      <c r="AF1025" s="30">
        <v>0</v>
      </c>
      <c r="AG1025" s="1">
        <v>0</v>
      </c>
      <c r="AH1025" s="1">
        <v>0</v>
      </c>
      <c r="AI1025" s="1">
        <v>0</v>
      </c>
      <c r="AJ1025" s="1">
        <v>0.48633139225380295</v>
      </c>
      <c r="AK1025" s="1">
        <v>1</v>
      </c>
      <c r="AL1025" s="1">
        <v>0.51366860774619705</v>
      </c>
      <c r="AM1025" s="1">
        <f>Table4[[#This Row],[Diff]]-Table4[[#This Row],[xDiff]]</f>
        <v>-0.51366860774619705</v>
      </c>
    </row>
    <row r="1026" spans="1:39" hidden="1" x14ac:dyDescent="0.25">
      <c r="A1026" t="s">
        <v>1329</v>
      </c>
      <c r="B1026" t="s">
        <v>135</v>
      </c>
      <c r="C1026">
        <v>8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 s="30">
        <v>0</v>
      </c>
      <c r="Y1026" s="30">
        <v>0</v>
      </c>
      <c r="Z1026" s="30">
        <v>0</v>
      </c>
      <c r="AA1026" s="30">
        <v>0</v>
      </c>
      <c r="AB1026" s="30">
        <v>0</v>
      </c>
      <c r="AC1026" s="30">
        <v>0</v>
      </c>
      <c r="AD1026" s="30">
        <v>0</v>
      </c>
      <c r="AE1026" s="30">
        <v>0</v>
      </c>
      <c r="AF1026" s="30">
        <v>0</v>
      </c>
      <c r="AG1026" s="1">
        <v>0</v>
      </c>
      <c r="AH1026" s="1">
        <v>0</v>
      </c>
      <c r="AI1026" s="1">
        <v>0</v>
      </c>
      <c r="AJ1026" s="1">
        <v>0.48633139225380295</v>
      </c>
      <c r="AK1026" s="1">
        <v>1</v>
      </c>
      <c r="AL1026" s="1">
        <v>0.51366860774619705</v>
      </c>
      <c r="AM1026" s="1">
        <f>Table4[[#This Row],[Diff]]-Table4[[#This Row],[xDiff]]</f>
        <v>-0.51366860774619705</v>
      </c>
    </row>
    <row r="1027" spans="1:39" hidden="1" x14ac:dyDescent="0.25">
      <c r="A1027" t="s">
        <v>1331</v>
      </c>
      <c r="B1027" t="s">
        <v>92</v>
      </c>
      <c r="C1027">
        <v>20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 s="30">
        <v>0</v>
      </c>
      <c r="Y1027" s="30">
        <v>0</v>
      </c>
      <c r="Z1027" s="30">
        <v>0</v>
      </c>
      <c r="AA1027" s="30">
        <v>0</v>
      </c>
      <c r="AB1027" s="30">
        <v>0</v>
      </c>
      <c r="AC1027" s="30">
        <v>0</v>
      </c>
      <c r="AD1027" s="30">
        <v>0</v>
      </c>
      <c r="AE1027" s="30">
        <v>0</v>
      </c>
      <c r="AF1027" s="30">
        <v>0</v>
      </c>
      <c r="AG1027" s="1">
        <v>0</v>
      </c>
      <c r="AH1027" s="1">
        <v>0</v>
      </c>
      <c r="AI1027" s="1">
        <v>0</v>
      </c>
      <c r="AJ1027" s="1">
        <v>0.48633139225380295</v>
      </c>
      <c r="AK1027" s="1">
        <v>1</v>
      </c>
      <c r="AL1027" s="1">
        <v>0.51366860774619705</v>
      </c>
      <c r="AM1027" s="1">
        <f>Table4[[#This Row],[Diff]]-Table4[[#This Row],[xDiff]]</f>
        <v>-0.51366860774619705</v>
      </c>
    </row>
    <row r="1028" spans="1:39" hidden="1" x14ac:dyDescent="0.25">
      <c r="A1028" t="s">
        <v>786</v>
      </c>
      <c r="B1028" t="s">
        <v>100</v>
      </c>
      <c r="C1028">
        <v>12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30">
        <v>0</v>
      </c>
      <c r="Y1028" s="30">
        <v>0</v>
      </c>
      <c r="Z1028" s="30">
        <v>0</v>
      </c>
      <c r="AA1028" s="30">
        <v>0</v>
      </c>
      <c r="AB1028" s="30">
        <v>0</v>
      </c>
      <c r="AC1028" s="30">
        <v>0</v>
      </c>
      <c r="AD1028" s="30">
        <v>0</v>
      </c>
      <c r="AE1028" s="30">
        <v>0</v>
      </c>
      <c r="AF1028" s="30">
        <v>0</v>
      </c>
      <c r="AG1028" s="1">
        <v>0</v>
      </c>
      <c r="AH1028" s="1">
        <v>0</v>
      </c>
      <c r="AI1028" s="1">
        <v>0</v>
      </c>
      <c r="AJ1028" s="1">
        <v>0.48633139225380295</v>
      </c>
      <c r="AK1028" s="1">
        <v>1</v>
      </c>
      <c r="AL1028" s="1">
        <v>0.51366860774619705</v>
      </c>
      <c r="AM1028" s="1">
        <f>Table4[[#This Row],[Diff]]-Table4[[#This Row],[xDiff]]</f>
        <v>-0.51366860774619705</v>
      </c>
    </row>
    <row r="1029" spans="1:39" hidden="1" x14ac:dyDescent="0.25">
      <c r="A1029" t="s">
        <v>1332</v>
      </c>
      <c r="B1029" t="s">
        <v>36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30">
        <v>0</v>
      </c>
      <c r="Y1029" s="30">
        <v>0</v>
      </c>
      <c r="Z1029" s="30">
        <v>0</v>
      </c>
      <c r="AA1029" s="30">
        <v>0</v>
      </c>
      <c r="AB1029" s="30">
        <v>0</v>
      </c>
      <c r="AC1029" s="30">
        <v>0</v>
      </c>
      <c r="AD1029" s="30">
        <v>0</v>
      </c>
      <c r="AE1029" s="30">
        <v>0</v>
      </c>
      <c r="AF1029" s="30">
        <v>0</v>
      </c>
      <c r="AG1029" s="1">
        <v>0</v>
      </c>
      <c r="AH1029" s="1">
        <v>0</v>
      </c>
      <c r="AI1029" s="1">
        <v>0</v>
      </c>
      <c r="AJ1029" s="1">
        <v>0.48633139225380295</v>
      </c>
      <c r="AK1029" s="1">
        <v>1</v>
      </c>
      <c r="AL1029" s="1">
        <v>0.51366860774619705</v>
      </c>
      <c r="AM1029" s="1">
        <f>Table4[[#This Row],[Diff]]-Table4[[#This Row],[xDiff]]</f>
        <v>-0.51366860774619705</v>
      </c>
    </row>
    <row r="1030" spans="1:39" hidden="1" x14ac:dyDescent="0.25">
      <c r="A1030" t="s">
        <v>1333</v>
      </c>
      <c r="B1030" t="s">
        <v>70</v>
      </c>
      <c r="C1030">
        <v>21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 s="30">
        <v>0</v>
      </c>
      <c r="Y1030" s="30">
        <v>0</v>
      </c>
      <c r="Z1030" s="30">
        <v>0</v>
      </c>
      <c r="AA1030" s="30">
        <v>0</v>
      </c>
      <c r="AB1030" s="30">
        <v>0</v>
      </c>
      <c r="AC1030" s="30">
        <v>0</v>
      </c>
      <c r="AD1030" s="30">
        <v>0</v>
      </c>
      <c r="AE1030" s="30">
        <v>0</v>
      </c>
      <c r="AF1030" s="30">
        <v>0</v>
      </c>
      <c r="AG1030" s="1">
        <v>0</v>
      </c>
      <c r="AH1030" s="1">
        <v>0</v>
      </c>
      <c r="AI1030" s="1">
        <v>0</v>
      </c>
      <c r="AJ1030" s="1">
        <v>0.48633139225380295</v>
      </c>
      <c r="AK1030" s="1">
        <v>1</v>
      </c>
      <c r="AL1030" s="1">
        <v>0.51366860774619705</v>
      </c>
      <c r="AM1030" s="1">
        <f>Table4[[#This Row],[Diff]]-Table4[[#This Row],[xDiff]]</f>
        <v>-0.51366860774619705</v>
      </c>
    </row>
    <row r="1031" spans="1:39" hidden="1" x14ac:dyDescent="0.25">
      <c r="A1031" t="s">
        <v>1334</v>
      </c>
      <c r="B1031" t="s">
        <v>34</v>
      </c>
      <c r="C1031">
        <v>18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30">
        <v>0</v>
      </c>
      <c r="Y1031" s="30">
        <v>0</v>
      </c>
      <c r="Z1031" s="30">
        <v>0</v>
      </c>
      <c r="AA1031" s="30">
        <v>0</v>
      </c>
      <c r="AB1031" s="30">
        <v>0</v>
      </c>
      <c r="AC1031" s="30">
        <v>0</v>
      </c>
      <c r="AD1031" s="30">
        <v>0</v>
      </c>
      <c r="AE1031" s="30">
        <v>0</v>
      </c>
      <c r="AF1031" s="30">
        <v>0</v>
      </c>
      <c r="AG1031" s="1">
        <v>0</v>
      </c>
      <c r="AH1031" s="1">
        <v>0</v>
      </c>
      <c r="AI1031" s="1">
        <v>0</v>
      </c>
      <c r="AJ1031" s="1">
        <v>0.48633139225380295</v>
      </c>
      <c r="AK1031" s="1">
        <v>1</v>
      </c>
      <c r="AL1031" s="1">
        <v>0.51366860774619705</v>
      </c>
      <c r="AM1031" s="1">
        <f>Table4[[#This Row],[Diff]]-Table4[[#This Row],[xDiff]]</f>
        <v>-0.51366860774619705</v>
      </c>
    </row>
    <row r="1032" spans="1:39" hidden="1" x14ac:dyDescent="0.25">
      <c r="A1032" t="s">
        <v>679</v>
      </c>
      <c r="B1032" t="s">
        <v>165</v>
      </c>
      <c r="C1032">
        <v>3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 s="30">
        <v>0</v>
      </c>
      <c r="Y1032" s="30">
        <v>0</v>
      </c>
      <c r="Z1032" s="30">
        <v>0</v>
      </c>
      <c r="AA1032" s="30">
        <v>0</v>
      </c>
      <c r="AB1032" s="30">
        <v>0</v>
      </c>
      <c r="AC1032" s="30">
        <v>0</v>
      </c>
      <c r="AD1032" s="30">
        <v>0</v>
      </c>
      <c r="AE1032" s="30">
        <v>0</v>
      </c>
      <c r="AF1032" s="30">
        <v>0</v>
      </c>
      <c r="AG1032" s="1">
        <v>0</v>
      </c>
      <c r="AH1032" s="1">
        <v>0</v>
      </c>
      <c r="AI1032" s="1">
        <v>0</v>
      </c>
      <c r="AJ1032" s="1">
        <v>0.48633139225380295</v>
      </c>
      <c r="AK1032" s="1">
        <v>1</v>
      </c>
      <c r="AL1032" s="1">
        <v>0.51366860774619705</v>
      </c>
      <c r="AM1032" s="1">
        <f>Table4[[#This Row],[Diff]]-Table4[[#This Row],[xDiff]]</f>
        <v>-0.51366860774619705</v>
      </c>
    </row>
    <row r="1033" spans="1:39" hidden="1" x14ac:dyDescent="0.25">
      <c r="A1033" t="s">
        <v>1336</v>
      </c>
      <c r="B1033" t="s">
        <v>50</v>
      </c>
      <c r="C1033">
        <v>10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 s="30">
        <v>0</v>
      </c>
      <c r="Y1033" s="30">
        <v>0</v>
      </c>
      <c r="Z1033" s="30">
        <v>0</v>
      </c>
      <c r="AA1033" s="30">
        <v>0</v>
      </c>
      <c r="AB1033" s="30">
        <v>0</v>
      </c>
      <c r="AC1033" s="30">
        <v>0</v>
      </c>
      <c r="AD1033" s="30">
        <v>0</v>
      </c>
      <c r="AE1033" s="30">
        <v>0</v>
      </c>
      <c r="AF1033" s="30">
        <v>0</v>
      </c>
      <c r="AG1033" s="1">
        <v>0</v>
      </c>
      <c r="AH1033" s="1">
        <v>0</v>
      </c>
      <c r="AI1033" s="1">
        <v>0</v>
      </c>
      <c r="AJ1033" s="1">
        <v>0.48633139225380295</v>
      </c>
      <c r="AK1033" s="1">
        <v>1</v>
      </c>
      <c r="AL1033" s="1">
        <v>0.51366860774619705</v>
      </c>
      <c r="AM1033" s="1">
        <f>Table4[[#This Row],[Diff]]-Table4[[#This Row],[xDiff]]</f>
        <v>-0.51366860774619705</v>
      </c>
    </row>
    <row r="1034" spans="1:39" hidden="1" x14ac:dyDescent="0.25">
      <c r="A1034" t="s">
        <v>1337</v>
      </c>
      <c r="B1034" t="s">
        <v>100</v>
      </c>
      <c r="C1034">
        <v>14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 s="30">
        <v>0</v>
      </c>
      <c r="Y1034" s="30">
        <v>0</v>
      </c>
      <c r="Z1034" s="30">
        <v>0</v>
      </c>
      <c r="AA1034" s="30">
        <v>0</v>
      </c>
      <c r="AB1034" s="30">
        <v>0</v>
      </c>
      <c r="AC1034" s="30">
        <v>0</v>
      </c>
      <c r="AD1034" s="30">
        <v>0</v>
      </c>
      <c r="AE1034" s="30">
        <v>0</v>
      </c>
      <c r="AF1034" s="30">
        <v>0</v>
      </c>
      <c r="AG1034" s="1">
        <v>0</v>
      </c>
      <c r="AH1034" s="1">
        <v>0</v>
      </c>
      <c r="AI1034" s="1">
        <v>0</v>
      </c>
      <c r="AJ1034" s="1">
        <v>0.48633139225380295</v>
      </c>
      <c r="AK1034" s="1">
        <v>1</v>
      </c>
      <c r="AL1034" s="1">
        <v>0.51366860774619705</v>
      </c>
      <c r="AM1034" s="1">
        <f>Table4[[#This Row],[Diff]]-Table4[[#This Row],[xDiff]]</f>
        <v>-0.51366860774619705</v>
      </c>
    </row>
    <row r="1035" spans="1:39" hidden="1" x14ac:dyDescent="0.25">
      <c r="A1035" t="s">
        <v>1338</v>
      </c>
      <c r="B1035" t="s">
        <v>78</v>
      </c>
      <c r="C1035">
        <v>11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30">
        <v>0</v>
      </c>
      <c r="Y1035" s="30">
        <v>0</v>
      </c>
      <c r="Z1035" s="30">
        <v>0</v>
      </c>
      <c r="AA1035" s="30">
        <v>0</v>
      </c>
      <c r="AB1035" s="30">
        <v>0</v>
      </c>
      <c r="AC1035" s="30">
        <v>0</v>
      </c>
      <c r="AD1035" s="30">
        <v>0</v>
      </c>
      <c r="AE1035" s="30">
        <v>0</v>
      </c>
      <c r="AF1035" s="30">
        <v>0</v>
      </c>
      <c r="AG1035" s="1">
        <v>0</v>
      </c>
      <c r="AH1035" s="1">
        <v>0</v>
      </c>
      <c r="AI1035" s="1">
        <v>0</v>
      </c>
      <c r="AJ1035" s="1">
        <v>0.48633139225380295</v>
      </c>
      <c r="AK1035" s="1">
        <v>1</v>
      </c>
      <c r="AL1035" s="1">
        <v>0.51366860774619705</v>
      </c>
      <c r="AM1035" s="1">
        <f>Table4[[#This Row],[Diff]]-Table4[[#This Row],[xDiff]]</f>
        <v>-0.51366860774619705</v>
      </c>
    </row>
    <row r="1036" spans="1:39" hidden="1" x14ac:dyDescent="0.25">
      <c r="A1036" t="s">
        <v>1340</v>
      </c>
      <c r="B1036" t="s">
        <v>70</v>
      </c>
      <c r="C1036">
        <v>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s="30">
        <v>0</v>
      </c>
      <c r="Y1036" s="30">
        <v>0</v>
      </c>
      <c r="Z1036" s="30">
        <v>0</v>
      </c>
      <c r="AA1036" s="30">
        <v>0</v>
      </c>
      <c r="AB1036" s="30">
        <v>0</v>
      </c>
      <c r="AC1036" s="30">
        <v>0</v>
      </c>
      <c r="AD1036" s="30">
        <v>0</v>
      </c>
      <c r="AE1036" s="30">
        <v>0</v>
      </c>
      <c r="AF1036" s="30">
        <v>0</v>
      </c>
      <c r="AG1036" s="1">
        <v>0</v>
      </c>
      <c r="AH1036" s="1">
        <v>0</v>
      </c>
      <c r="AI1036" s="1">
        <v>0</v>
      </c>
      <c r="AJ1036" s="1">
        <v>0.48633139225380295</v>
      </c>
      <c r="AK1036" s="1">
        <v>1</v>
      </c>
      <c r="AL1036" s="1">
        <v>0.51366860774619705</v>
      </c>
      <c r="AM1036" s="1">
        <f>Table4[[#This Row],[Diff]]-Table4[[#This Row],[xDiff]]</f>
        <v>-0.51366860774619705</v>
      </c>
    </row>
    <row r="1037" spans="1:39" hidden="1" x14ac:dyDescent="0.25">
      <c r="A1037" t="s">
        <v>1341</v>
      </c>
      <c r="B1037" t="s">
        <v>64</v>
      </c>
      <c r="C1037">
        <v>15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 s="30">
        <v>0</v>
      </c>
      <c r="Y1037" s="30">
        <v>0</v>
      </c>
      <c r="Z1037" s="30">
        <v>0</v>
      </c>
      <c r="AA1037" s="30">
        <v>0</v>
      </c>
      <c r="AB1037" s="30">
        <v>0</v>
      </c>
      <c r="AC1037" s="30">
        <v>0</v>
      </c>
      <c r="AD1037" s="30">
        <v>0</v>
      </c>
      <c r="AE1037" s="30">
        <v>0</v>
      </c>
      <c r="AF1037" s="30">
        <v>0</v>
      </c>
      <c r="AG1037" s="1">
        <v>0</v>
      </c>
      <c r="AH1037" s="1">
        <v>0</v>
      </c>
      <c r="AI1037" s="1">
        <v>0</v>
      </c>
      <c r="AJ1037" s="1">
        <v>0.48633139225380295</v>
      </c>
      <c r="AK1037" s="1">
        <v>1</v>
      </c>
      <c r="AL1037" s="1">
        <v>0.51366860774619705</v>
      </c>
      <c r="AM1037" s="1">
        <f>Table4[[#This Row],[Diff]]-Table4[[#This Row],[xDiff]]</f>
        <v>-0.51366860774619705</v>
      </c>
    </row>
    <row r="1038" spans="1:39" hidden="1" x14ac:dyDescent="0.25">
      <c r="A1038" t="s">
        <v>796</v>
      </c>
      <c r="B1038" t="s">
        <v>83</v>
      </c>
      <c r="C1038">
        <v>11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s="30">
        <v>0</v>
      </c>
      <c r="Y1038" s="30">
        <v>0</v>
      </c>
      <c r="Z1038" s="30">
        <v>0</v>
      </c>
      <c r="AA1038" s="30">
        <v>0</v>
      </c>
      <c r="AB1038" s="30">
        <v>0</v>
      </c>
      <c r="AC1038" s="30">
        <v>0</v>
      </c>
      <c r="AD1038" s="30">
        <v>0</v>
      </c>
      <c r="AE1038" s="30">
        <v>0</v>
      </c>
      <c r="AF1038" s="30">
        <v>0</v>
      </c>
      <c r="AG1038" s="1">
        <v>0</v>
      </c>
      <c r="AH1038" s="1">
        <v>0</v>
      </c>
      <c r="AI1038" s="1">
        <v>0</v>
      </c>
      <c r="AJ1038" s="1">
        <v>0.48633139225380295</v>
      </c>
      <c r="AK1038" s="1">
        <v>1</v>
      </c>
      <c r="AL1038" s="1">
        <v>0.51366860774619705</v>
      </c>
      <c r="AM1038" s="1">
        <f>Table4[[#This Row],[Diff]]-Table4[[#This Row],[xDiff]]</f>
        <v>-0.51366860774619705</v>
      </c>
    </row>
    <row r="1039" spans="1:39" hidden="1" x14ac:dyDescent="0.25">
      <c r="A1039" t="s">
        <v>697</v>
      </c>
      <c r="B1039" t="s">
        <v>90</v>
      </c>
      <c r="C1039">
        <v>16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30">
        <v>0</v>
      </c>
      <c r="Y1039" s="30">
        <v>0</v>
      </c>
      <c r="Z1039" s="30">
        <v>0</v>
      </c>
      <c r="AA1039" s="30">
        <v>0</v>
      </c>
      <c r="AB1039" s="30">
        <v>0</v>
      </c>
      <c r="AC1039" s="30">
        <v>0</v>
      </c>
      <c r="AD1039" s="30">
        <v>0</v>
      </c>
      <c r="AE1039" s="30">
        <v>0</v>
      </c>
      <c r="AF1039" s="30">
        <v>0</v>
      </c>
      <c r="AG1039" s="1">
        <v>0</v>
      </c>
      <c r="AH1039" s="1">
        <v>0</v>
      </c>
      <c r="AI1039" s="1">
        <v>0</v>
      </c>
      <c r="AJ1039" s="1">
        <v>0.48633139225380295</v>
      </c>
      <c r="AK1039" s="1">
        <v>1</v>
      </c>
      <c r="AL1039" s="1">
        <v>0.51366860774619705</v>
      </c>
      <c r="AM1039" s="1">
        <f>Table4[[#This Row],[Diff]]-Table4[[#This Row],[xDiff]]</f>
        <v>-0.51366860774619705</v>
      </c>
    </row>
    <row r="1040" spans="1:39" hidden="1" x14ac:dyDescent="0.25">
      <c r="A1040" t="s">
        <v>1342</v>
      </c>
      <c r="B1040" t="s">
        <v>64</v>
      </c>
      <c r="C1040">
        <v>27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 s="30">
        <v>0</v>
      </c>
      <c r="Y1040" s="30">
        <v>0</v>
      </c>
      <c r="Z1040" s="30">
        <v>0</v>
      </c>
      <c r="AA1040" s="30">
        <v>0</v>
      </c>
      <c r="AB1040" s="30">
        <v>0</v>
      </c>
      <c r="AC1040" s="30">
        <v>0</v>
      </c>
      <c r="AD1040" s="30">
        <v>0</v>
      </c>
      <c r="AE1040" s="30">
        <v>0</v>
      </c>
      <c r="AF1040" s="30">
        <v>0</v>
      </c>
      <c r="AG1040" s="1">
        <v>0</v>
      </c>
      <c r="AH1040" s="1">
        <v>0</v>
      </c>
      <c r="AI1040" s="1">
        <v>0</v>
      </c>
      <c r="AJ1040" s="1">
        <v>0.48633139225380295</v>
      </c>
      <c r="AK1040" s="1">
        <v>1</v>
      </c>
      <c r="AL1040" s="1">
        <v>0.51366860774619705</v>
      </c>
      <c r="AM1040" s="1">
        <f>Table4[[#This Row],[Diff]]-Table4[[#This Row],[xDiff]]</f>
        <v>-0.51366860774619705</v>
      </c>
    </row>
    <row r="1041" spans="1:39" hidden="1" x14ac:dyDescent="0.25">
      <c r="A1041" t="s">
        <v>1344</v>
      </c>
      <c r="B1041" t="s">
        <v>110</v>
      </c>
      <c r="C1041">
        <v>4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 s="30">
        <v>0</v>
      </c>
      <c r="Y1041" s="30">
        <v>0</v>
      </c>
      <c r="Z1041" s="30">
        <v>0</v>
      </c>
      <c r="AA1041" s="30">
        <v>0</v>
      </c>
      <c r="AB1041" s="30">
        <v>0</v>
      </c>
      <c r="AC1041" s="30">
        <v>0</v>
      </c>
      <c r="AD1041" s="30">
        <v>0</v>
      </c>
      <c r="AE1041" s="30">
        <v>0</v>
      </c>
      <c r="AF1041" s="30">
        <v>0</v>
      </c>
      <c r="AG1041" s="1">
        <v>0</v>
      </c>
      <c r="AH1041" s="1">
        <v>0</v>
      </c>
      <c r="AI1041" s="1">
        <v>0</v>
      </c>
      <c r="AJ1041" s="1">
        <v>0.48633139225380295</v>
      </c>
      <c r="AK1041" s="1">
        <v>1</v>
      </c>
      <c r="AL1041" s="1">
        <v>0.51366860774619705</v>
      </c>
      <c r="AM1041" s="1">
        <f>Table4[[#This Row],[Diff]]-Table4[[#This Row],[xDiff]]</f>
        <v>-0.51366860774619705</v>
      </c>
    </row>
    <row r="1042" spans="1:39" hidden="1" x14ac:dyDescent="0.25">
      <c r="A1042" t="s">
        <v>710</v>
      </c>
      <c r="B1042" t="s">
        <v>42</v>
      </c>
      <c r="C1042">
        <v>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30">
        <v>0</v>
      </c>
      <c r="Y1042" s="30">
        <v>0</v>
      </c>
      <c r="Z1042" s="30">
        <v>0</v>
      </c>
      <c r="AA1042" s="30">
        <v>0</v>
      </c>
      <c r="AB1042" s="30">
        <v>0</v>
      </c>
      <c r="AC1042" s="30">
        <v>0</v>
      </c>
      <c r="AD1042" s="30">
        <v>0</v>
      </c>
      <c r="AE1042" s="30">
        <v>0</v>
      </c>
      <c r="AF1042" s="30">
        <v>0</v>
      </c>
      <c r="AG1042" s="1">
        <v>0</v>
      </c>
      <c r="AH1042" s="1">
        <v>0</v>
      </c>
      <c r="AI1042" s="1">
        <v>0</v>
      </c>
      <c r="AJ1042" s="1">
        <v>0.48633139225380295</v>
      </c>
      <c r="AK1042" s="1">
        <v>1</v>
      </c>
      <c r="AL1042" s="1">
        <v>0.51366860774619705</v>
      </c>
      <c r="AM1042" s="1">
        <f>Table4[[#This Row],[Diff]]-Table4[[#This Row],[xDiff]]</f>
        <v>-0.51366860774619705</v>
      </c>
    </row>
    <row r="1043" spans="1:39" hidden="1" x14ac:dyDescent="0.25">
      <c r="A1043" t="s">
        <v>1610</v>
      </c>
      <c r="B1043" t="s">
        <v>120</v>
      </c>
      <c r="C1043">
        <v>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 s="30">
        <v>0</v>
      </c>
      <c r="Y1043" s="30">
        <v>0</v>
      </c>
      <c r="Z1043" s="30">
        <v>0</v>
      </c>
      <c r="AA1043" s="30">
        <v>0</v>
      </c>
      <c r="AB1043" s="30">
        <v>0</v>
      </c>
      <c r="AC1043" s="30">
        <v>0</v>
      </c>
      <c r="AD1043" s="30">
        <v>0</v>
      </c>
      <c r="AE1043" s="30">
        <v>0</v>
      </c>
      <c r="AF1043" s="30">
        <v>0</v>
      </c>
      <c r="AG1043" s="1">
        <v>0</v>
      </c>
      <c r="AH1043" s="1">
        <v>0</v>
      </c>
      <c r="AI1043" s="1">
        <v>0</v>
      </c>
      <c r="AJ1043" s="1">
        <v>0.48633139225380295</v>
      </c>
      <c r="AK1043" s="1">
        <v>1</v>
      </c>
      <c r="AL1043" s="1">
        <v>0.51366860774619705</v>
      </c>
      <c r="AM1043" s="1">
        <f>Table4[[#This Row],[Diff]]-Table4[[#This Row],[xDiff]]</f>
        <v>-0.51366860774619705</v>
      </c>
    </row>
    <row r="1044" spans="1:39" hidden="1" x14ac:dyDescent="0.25">
      <c r="A1044" t="s">
        <v>1345</v>
      </c>
      <c r="B1044" t="s">
        <v>42</v>
      </c>
      <c r="C1044">
        <v>20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 s="30">
        <v>0</v>
      </c>
      <c r="Y1044" s="30">
        <v>0</v>
      </c>
      <c r="Z1044" s="30">
        <v>0</v>
      </c>
      <c r="AA1044" s="30">
        <v>0</v>
      </c>
      <c r="AB1044" s="30">
        <v>0</v>
      </c>
      <c r="AC1044" s="30">
        <v>0</v>
      </c>
      <c r="AD1044" s="30">
        <v>0</v>
      </c>
      <c r="AE1044" s="30">
        <v>0</v>
      </c>
      <c r="AF1044" s="30">
        <v>0</v>
      </c>
      <c r="AG1044" s="1">
        <v>0</v>
      </c>
      <c r="AH1044" s="1">
        <v>0</v>
      </c>
      <c r="AI1044" s="1">
        <v>0</v>
      </c>
      <c r="AJ1044" s="1">
        <v>0.48633139225380295</v>
      </c>
      <c r="AK1044" s="1">
        <v>1</v>
      </c>
      <c r="AL1044" s="1">
        <v>0.51366860774619705</v>
      </c>
      <c r="AM1044" s="1">
        <f>Table4[[#This Row],[Diff]]-Table4[[#This Row],[xDiff]]</f>
        <v>-0.51366860774619705</v>
      </c>
    </row>
    <row r="1045" spans="1:39" hidden="1" x14ac:dyDescent="0.25">
      <c r="A1045" t="s">
        <v>1346</v>
      </c>
      <c r="B1045" t="s">
        <v>36</v>
      </c>
      <c r="C1045">
        <v>22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30">
        <v>0</v>
      </c>
      <c r="Y1045" s="30">
        <v>0</v>
      </c>
      <c r="Z1045" s="30">
        <v>0</v>
      </c>
      <c r="AA1045" s="30">
        <v>0</v>
      </c>
      <c r="AB1045" s="30">
        <v>0</v>
      </c>
      <c r="AC1045" s="30">
        <v>0</v>
      </c>
      <c r="AD1045" s="30">
        <v>0</v>
      </c>
      <c r="AE1045" s="30">
        <v>0</v>
      </c>
      <c r="AF1045" s="30">
        <v>0</v>
      </c>
      <c r="AG1045" s="1">
        <v>0</v>
      </c>
      <c r="AH1045" s="1">
        <v>0</v>
      </c>
      <c r="AI1045" s="1">
        <v>0</v>
      </c>
      <c r="AJ1045" s="1">
        <v>0.48633139225380295</v>
      </c>
      <c r="AK1045" s="1">
        <v>1</v>
      </c>
      <c r="AL1045" s="1">
        <v>0.51366860774619705</v>
      </c>
      <c r="AM1045" s="1">
        <f>Table4[[#This Row],[Diff]]-Table4[[#This Row],[xDiff]]</f>
        <v>-0.51366860774619705</v>
      </c>
    </row>
    <row r="1046" spans="1:39" hidden="1" x14ac:dyDescent="0.25">
      <c r="A1046" t="s">
        <v>1609</v>
      </c>
      <c r="B1046" t="s">
        <v>163</v>
      </c>
      <c r="C1046">
        <v>1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 s="30">
        <v>0</v>
      </c>
      <c r="Y1046" s="30">
        <v>0</v>
      </c>
      <c r="Z1046" s="30">
        <v>0</v>
      </c>
      <c r="AA1046" s="30">
        <v>0</v>
      </c>
      <c r="AB1046" s="30">
        <v>0</v>
      </c>
      <c r="AC1046" s="30">
        <v>0</v>
      </c>
      <c r="AD1046" s="30">
        <v>0</v>
      </c>
      <c r="AE1046" s="30">
        <v>0</v>
      </c>
      <c r="AF1046" s="30">
        <v>0</v>
      </c>
      <c r="AG1046" s="1">
        <v>0</v>
      </c>
      <c r="AH1046" s="1">
        <v>0</v>
      </c>
      <c r="AI1046" s="1">
        <v>0</v>
      </c>
      <c r="AJ1046" s="1">
        <v>0.48633139225380295</v>
      </c>
      <c r="AK1046" s="1">
        <v>1</v>
      </c>
      <c r="AL1046" s="1">
        <v>0.51366860774619705</v>
      </c>
      <c r="AM1046" s="1">
        <f>Table4[[#This Row],[Diff]]-Table4[[#This Row],[xDiff]]</f>
        <v>-0.51366860774619705</v>
      </c>
    </row>
    <row r="1047" spans="1:39" hidden="1" x14ac:dyDescent="0.25">
      <c r="A1047" t="s">
        <v>1350</v>
      </c>
      <c r="B1047" t="s">
        <v>64</v>
      </c>
      <c r="C1047">
        <v>20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 s="30">
        <v>0</v>
      </c>
      <c r="Y1047" s="30">
        <v>0</v>
      </c>
      <c r="Z1047" s="30">
        <v>0</v>
      </c>
      <c r="AA1047" s="30">
        <v>0</v>
      </c>
      <c r="AB1047" s="30">
        <v>0</v>
      </c>
      <c r="AC1047" s="30">
        <v>0</v>
      </c>
      <c r="AD1047" s="30">
        <v>0</v>
      </c>
      <c r="AE1047" s="30">
        <v>0</v>
      </c>
      <c r="AF1047" s="30">
        <v>0</v>
      </c>
      <c r="AG1047" s="1">
        <v>0</v>
      </c>
      <c r="AH1047" s="1">
        <v>0</v>
      </c>
      <c r="AI1047" s="1">
        <v>0</v>
      </c>
      <c r="AJ1047" s="1">
        <v>0.48633139225380295</v>
      </c>
      <c r="AK1047" s="1">
        <v>1</v>
      </c>
      <c r="AL1047" s="1">
        <v>0.51366860774619705</v>
      </c>
      <c r="AM1047" s="1">
        <f>Table4[[#This Row],[Diff]]-Table4[[#This Row],[xDiff]]</f>
        <v>-0.51366860774619705</v>
      </c>
    </row>
    <row r="1048" spans="1:39" hidden="1" x14ac:dyDescent="0.25">
      <c r="A1048" t="s">
        <v>1608</v>
      </c>
      <c r="B1048" t="s">
        <v>46</v>
      </c>
      <c r="C1048">
        <v>11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 s="30">
        <v>0</v>
      </c>
      <c r="Y1048" s="30">
        <v>0</v>
      </c>
      <c r="Z1048" s="30">
        <v>0</v>
      </c>
      <c r="AA1048" s="30">
        <v>0</v>
      </c>
      <c r="AB1048" s="30">
        <v>0</v>
      </c>
      <c r="AC1048" s="30">
        <v>0</v>
      </c>
      <c r="AD1048" s="30">
        <v>0</v>
      </c>
      <c r="AE1048" s="30">
        <v>0</v>
      </c>
      <c r="AF1048" s="30">
        <v>0</v>
      </c>
      <c r="AG1048" s="1">
        <v>0</v>
      </c>
      <c r="AH1048" s="1">
        <v>0</v>
      </c>
      <c r="AI1048" s="1">
        <v>0</v>
      </c>
      <c r="AJ1048" s="1">
        <v>0.48633139225380295</v>
      </c>
      <c r="AK1048" s="1">
        <v>1</v>
      </c>
      <c r="AL1048" s="1">
        <v>0.51366860774619705</v>
      </c>
      <c r="AM1048" s="1">
        <f>Table4[[#This Row],[Diff]]-Table4[[#This Row],[xDiff]]</f>
        <v>-0.51366860774619705</v>
      </c>
    </row>
    <row r="1049" spans="1:39" hidden="1" x14ac:dyDescent="0.25">
      <c r="A1049" t="s">
        <v>1607</v>
      </c>
      <c r="B1049" t="s">
        <v>42</v>
      </c>
      <c r="C1049">
        <v>3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 s="30">
        <v>0</v>
      </c>
      <c r="Y1049" s="30">
        <v>0</v>
      </c>
      <c r="Z1049" s="30">
        <v>0</v>
      </c>
      <c r="AA1049" s="30">
        <v>0</v>
      </c>
      <c r="AB1049" s="30">
        <v>0</v>
      </c>
      <c r="AC1049" s="30">
        <v>0</v>
      </c>
      <c r="AD1049" s="30">
        <v>0</v>
      </c>
      <c r="AE1049" s="30">
        <v>0</v>
      </c>
      <c r="AF1049" s="30">
        <v>0</v>
      </c>
      <c r="AG1049" s="1">
        <v>0</v>
      </c>
      <c r="AH1049" s="1">
        <v>0</v>
      </c>
      <c r="AI1049" s="1">
        <v>0</v>
      </c>
      <c r="AJ1049" s="1">
        <v>0.48633139225380295</v>
      </c>
      <c r="AK1049" s="1">
        <v>1</v>
      </c>
      <c r="AL1049" s="1">
        <v>0.51366860774619705</v>
      </c>
      <c r="AM1049" s="1">
        <f>Table4[[#This Row],[Diff]]-Table4[[#This Row],[xDiff]]</f>
        <v>-0.51366860774619705</v>
      </c>
    </row>
    <row r="1050" spans="1:39" hidden="1" x14ac:dyDescent="0.25">
      <c r="A1050" t="s">
        <v>837</v>
      </c>
      <c r="B1050" t="s">
        <v>163</v>
      </c>
      <c r="C1050">
        <v>4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 s="30">
        <v>0</v>
      </c>
      <c r="Y1050" s="30">
        <v>0</v>
      </c>
      <c r="Z1050" s="30">
        <v>0</v>
      </c>
      <c r="AA1050" s="30">
        <v>0</v>
      </c>
      <c r="AB1050" s="30">
        <v>0</v>
      </c>
      <c r="AC1050" s="30">
        <v>0</v>
      </c>
      <c r="AD1050" s="30">
        <v>0</v>
      </c>
      <c r="AE1050" s="30">
        <v>0</v>
      </c>
      <c r="AF1050" s="30">
        <v>0</v>
      </c>
      <c r="AG1050" s="1">
        <v>0</v>
      </c>
      <c r="AH1050" s="1">
        <v>0</v>
      </c>
      <c r="AI1050" s="1">
        <v>0</v>
      </c>
      <c r="AJ1050" s="1">
        <v>0.48633139225380295</v>
      </c>
      <c r="AK1050" s="1">
        <v>1</v>
      </c>
      <c r="AL1050" s="1">
        <v>0.51366860774619705</v>
      </c>
      <c r="AM1050" s="1">
        <f>Table4[[#This Row],[Diff]]-Table4[[#This Row],[xDiff]]</f>
        <v>-0.51366860774619705</v>
      </c>
    </row>
    <row r="1051" spans="1:39" hidden="1" x14ac:dyDescent="0.25">
      <c r="A1051" t="s">
        <v>1351</v>
      </c>
      <c r="B1051" t="s">
        <v>48</v>
      </c>
      <c r="C1051">
        <v>25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30">
        <v>0</v>
      </c>
      <c r="Y1051" s="30">
        <v>0</v>
      </c>
      <c r="Z1051" s="30">
        <v>0</v>
      </c>
      <c r="AA1051" s="30">
        <v>0</v>
      </c>
      <c r="AB1051" s="30">
        <v>0</v>
      </c>
      <c r="AC1051" s="30">
        <v>0</v>
      </c>
      <c r="AD1051" s="30">
        <v>0</v>
      </c>
      <c r="AE1051" s="30">
        <v>0</v>
      </c>
      <c r="AF1051" s="30">
        <v>0</v>
      </c>
      <c r="AG1051" s="1">
        <v>0</v>
      </c>
      <c r="AH1051" s="1">
        <v>0</v>
      </c>
      <c r="AI1051" s="1">
        <v>0</v>
      </c>
      <c r="AJ1051" s="1">
        <v>0.48633139225380295</v>
      </c>
      <c r="AK1051" s="1">
        <v>1</v>
      </c>
      <c r="AL1051" s="1">
        <v>0.51366860774619705</v>
      </c>
      <c r="AM1051" s="1">
        <f>Table4[[#This Row],[Diff]]-Table4[[#This Row],[xDiff]]</f>
        <v>-0.51366860774619705</v>
      </c>
    </row>
    <row r="1052" spans="1:39" hidden="1" x14ac:dyDescent="0.25">
      <c r="A1052" t="s">
        <v>1352</v>
      </c>
      <c r="B1052" t="s">
        <v>46</v>
      </c>
      <c r="C1052">
        <v>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 s="30">
        <v>0</v>
      </c>
      <c r="Y1052" s="30">
        <v>0</v>
      </c>
      <c r="Z1052" s="30">
        <v>0</v>
      </c>
      <c r="AA1052" s="30">
        <v>0</v>
      </c>
      <c r="AB1052" s="30">
        <v>0</v>
      </c>
      <c r="AC1052" s="30">
        <v>0</v>
      </c>
      <c r="AD1052" s="30">
        <v>0</v>
      </c>
      <c r="AE1052" s="30">
        <v>0</v>
      </c>
      <c r="AF1052" s="30">
        <v>0</v>
      </c>
      <c r="AG1052" s="1">
        <v>0</v>
      </c>
      <c r="AH1052" s="1">
        <v>0</v>
      </c>
      <c r="AI1052" s="1">
        <v>0</v>
      </c>
      <c r="AJ1052" s="1">
        <v>0.48633139225380295</v>
      </c>
      <c r="AK1052" s="1">
        <v>1</v>
      </c>
      <c r="AL1052" s="1">
        <v>0.51366860774619705</v>
      </c>
      <c r="AM1052" s="1">
        <f>Table4[[#This Row],[Diff]]-Table4[[#This Row],[xDiff]]</f>
        <v>-0.51366860774619705</v>
      </c>
    </row>
    <row r="1053" spans="1:39" hidden="1" x14ac:dyDescent="0.25">
      <c r="A1053" t="s">
        <v>1606</v>
      </c>
      <c r="B1053" t="s">
        <v>78</v>
      </c>
      <c r="C1053">
        <v>12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 s="30">
        <v>0</v>
      </c>
      <c r="Y1053" s="30">
        <v>0</v>
      </c>
      <c r="Z1053" s="30">
        <v>0</v>
      </c>
      <c r="AA1053" s="30">
        <v>0</v>
      </c>
      <c r="AB1053" s="30">
        <v>0</v>
      </c>
      <c r="AC1053" s="30">
        <v>0</v>
      </c>
      <c r="AD1053" s="30">
        <v>0</v>
      </c>
      <c r="AE1053" s="30">
        <v>0</v>
      </c>
      <c r="AF1053" s="30">
        <v>0</v>
      </c>
      <c r="AG1053" s="1">
        <v>0</v>
      </c>
      <c r="AH1053" s="1">
        <v>0</v>
      </c>
      <c r="AI1053" s="1">
        <v>0</v>
      </c>
      <c r="AJ1053" s="1">
        <v>0.48633139225380295</v>
      </c>
      <c r="AK1053" s="1">
        <v>1</v>
      </c>
      <c r="AL1053" s="1">
        <v>0.51366860774619705</v>
      </c>
      <c r="AM1053" s="1">
        <f>Table4[[#This Row],[Diff]]-Table4[[#This Row],[xDiff]]</f>
        <v>-0.51366860774619705</v>
      </c>
    </row>
    <row r="1054" spans="1:39" hidden="1" x14ac:dyDescent="0.25">
      <c r="A1054" t="s">
        <v>1353</v>
      </c>
      <c r="B1054" t="s">
        <v>83</v>
      </c>
      <c r="C1054">
        <v>20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 s="30">
        <v>0</v>
      </c>
      <c r="Y1054" s="30">
        <v>0</v>
      </c>
      <c r="Z1054" s="30">
        <v>0</v>
      </c>
      <c r="AA1054" s="30">
        <v>0</v>
      </c>
      <c r="AB1054" s="30">
        <v>0</v>
      </c>
      <c r="AC1054" s="30">
        <v>0</v>
      </c>
      <c r="AD1054" s="30">
        <v>0</v>
      </c>
      <c r="AE1054" s="30">
        <v>0</v>
      </c>
      <c r="AF1054" s="30">
        <v>0</v>
      </c>
      <c r="AG1054" s="1">
        <v>0</v>
      </c>
      <c r="AH1054" s="1">
        <v>0</v>
      </c>
      <c r="AI1054" s="1">
        <v>0</v>
      </c>
      <c r="AJ1054" s="1">
        <v>0.48633139225380295</v>
      </c>
      <c r="AK1054" s="1">
        <v>1</v>
      </c>
      <c r="AL1054" s="1">
        <v>0.51366860774619705</v>
      </c>
      <c r="AM1054" s="1">
        <f>Table4[[#This Row],[Diff]]-Table4[[#This Row],[xDiff]]</f>
        <v>-0.51366860774619705</v>
      </c>
    </row>
    <row r="1055" spans="1:39" hidden="1" x14ac:dyDescent="0.25">
      <c r="A1055" t="s">
        <v>586</v>
      </c>
      <c r="B1055" t="s">
        <v>92</v>
      </c>
      <c r="C1055">
        <v>12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s="30">
        <v>0</v>
      </c>
      <c r="Y1055" s="30">
        <v>0</v>
      </c>
      <c r="Z1055" s="30">
        <v>0</v>
      </c>
      <c r="AA1055" s="30">
        <v>0</v>
      </c>
      <c r="AB1055" s="30">
        <v>0</v>
      </c>
      <c r="AC1055" s="30">
        <v>0</v>
      </c>
      <c r="AD1055" s="30">
        <v>0</v>
      </c>
      <c r="AE1055" s="30">
        <v>0</v>
      </c>
      <c r="AF1055" s="30">
        <v>0</v>
      </c>
      <c r="AG1055" s="1">
        <v>0</v>
      </c>
      <c r="AH1055" s="1">
        <v>0</v>
      </c>
      <c r="AI1055" s="1">
        <v>0</v>
      </c>
      <c r="AJ1055" s="1">
        <v>0.48633139225380295</v>
      </c>
      <c r="AK1055" s="1">
        <v>1</v>
      </c>
      <c r="AL1055" s="1">
        <v>0.51366860774619705</v>
      </c>
      <c r="AM1055" s="1">
        <f>Table4[[#This Row],[Diff]]-Table4[[#This Row],[xDiff]]</f>
        <v>-0.51366860774619705</v>
      </c>
    </row>
    <row r="1056" spans="1:39" hidden="1" x14ac:dyDescent="0.25">
      <c r="A1056" t="s">
        <v>1605</v>
      </c>
      <c r="B1056" t="s">
        <v>48</v>
      </c>
      <c r="C1056">
        <v>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 s="30">
        <v>0</v>
      </c>
      <c r="Y1056" s="30">
        <v>0</v>
      </c>
      <c r="Z1056" s="30">
        <v>0</v>
      </c>
      <c r="AA1056" s="30">
        <v>0</v>
      </c>
      <c r="AB1056" s="30">
        <v>0</v>
      </c>
      <c r="AC1056" s="30">
        <v>0</v>
      </c>
      <c r="AD1056" s="30">
        <v>0</v>
      </c>
      <c r="AE1056" s="30">
        <v>0</v>
      </c>
      <c r="AF1056" s="30">
        <v>0</v>
      </c>
      <c r="AG1056" s="1">
        <v>0</v>
      </c>
      <c r="AH1056" s="1">
        <v>0</v>
      </c>
      <c r="AI1056" s="1">
        <v>0</v>
      </c>
      <c r="AJ1056" s="1">
        <v>0.48633139225380295</v>
      </c>
      <c r="AK1056" s="1">
        <v>1</v>
      </c>
      <c r="AL1056" s="1">
        <v>0.51366860774619705</v>
      </c>
      <c r="AM1056" s="1">
        <f>Table4[[#This Row],[Diff]]-Table4[[#This Row],[xDiff]]</f>
        <v>-0.51366860774619705</v>
      </c>
    </row>
    <row r="1057" spans="1:39" hidden="1" x14ac:dyDescent="0.25">
      <c r="A1057" t="s">
        <v>1354</v>
      </c>
      <c r="B1057" t="s">
        <v>70</v>
      </c>
      <c r="C1057">
        <v>16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 s="30">
        <v>0</v>
      </c>
      <c r="Y1057" s="30">
        <v>0</v>
      </c>
      <c r="Z1057" s="30">
        <v>0</v>
      </c>
      <c r="AA1057" s="30">
        <v>0</v>
      </c>
      <c r="AB1057" s="30">
        <v>0</v>
      </c>
      <c r="AC1057" s="30">
        <v>0</v>
      </c>
      <c r="AD1057" s="30">
        <v>0</v>
      </c>
      <c r="AE1057" s="30">
        <v>0</v>
      </c>
      <c r="AF1057" s="30">
        <v>0</v>
      </c>
      <c r="AG1057" s="1">
        <v>0</v>
      </c>
      <c r="AH1057" s="1">
        <v>0</v>
      </c>
      <c r="AI1057" s="1">
        <v>0</v>
      </c>
      <c r="AJ1057" s="1">
        <v>0.48633139225380295</v>
      </c>
      <c r="AK1057" s="1">
        <v>1</v>
      </c>
      <c r="AL1057" s="1">
        <v>0.51366860774619705</v>
      </c>
      <c r="AM1057" s="1">
        <f>Table4[[#This Row],[Diff]]-Table4[[#This Row],[xDiff]]</f>
        <v>-0.51366860774619705</v>
      </c>
    </row>
    <row r="1058" spans="1:39" hidden="1" x14ac:dyDescent="0.25">
      <c r="A1058" t="s">
        <v>1604</v>
      </c>
      <c r="B1058" t="s">
        <v>42</v>
      </c>
      <c r="C1058">
        <v>6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 s="30">
        <v>0</v>
      </c>
      <c r="Y1058" s="30">
        <v>0</v>
      </c>
      <c r="Z1058" s="30">
        <v>0</v>
      </c>
      <c r="AA1058" s="30">
        <v>0</v>
      </c>
      <c r="AB1058" s="30">
        <v>0</v>
      </c>
      <c r="AC1058" s="30">
        <v>0</v>
      </c>
      <c r="AD1058" s="30">
        <v>0</v>
      </c>
      <c r="AE1058" s="30">
        <v>0</v>
      </c>
      <c r="AF1058" s="30">
        <v>0</v>
      </c>
      <c r="AG1058" s="1">
        <v>0</v>
      </c>
      <c r="AH1058" s="1">
        <v>0</v>
      </c>
      <c r="AI1058" s="1">
        <v>0</v>
      </c>
      <c r="AJ1058" s="1">
        <v>0.48633139225380295</v>
      </c>
      <c r="AK1058" s="1">
        <v>1</v>
      </c>
      <c r="AL1058" s="1">
        <v>0.51366860774619705</v>
      </c>
      <c r="AM1058" s="1">
        <f>Table4[[#This Row],[Diff]]-Table4[[#This Row],[xDiff]]</f>
        <v>-0.51366860774619705</v>
      </c>
    </row>
    <row r="1059" spans="1:39" hidden="1" x14ac:dyDescent="0.25">
      <c r="A1059" t="s">
        <v>1357</v>
      </c>
      <c r="B1059" t="s">
        <v>48</v>
      </c>
      <c r="C1059">
        <v>14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 s="30">
        <v>0</v>
      </c>
      <c r="Y1059" s="30">
        <v>0</v>
      </c>
      <c r="Z1059" s="30">
        <v>0</v>
      </c>
      <c r="AA1059" s="30">
        <v>0</v>
      </c>
      <c r="AB1059" s="30">
        <v>0</v>
      </c>
      <c r="AC1059" s="30">
        <v>0</v>
      </c>
      <c r="AD1059" s="30">
        <v>0</v>
      </c>
      <c r="AE1059" s="30">
        <v>0</v>
      </c>
      <c r="AF1059" s="30">
        <v>0</v>
      </c>
      <c r="AG1059" s="1">
        <v>0</v>
      </c>
      <c r="AH1059" s="1">
        <v>0</v>
      </c>
      <c r="AI1059" s="1">
        <v>0</v>
      </c>
      <c r="AJ1059" s="1">
        <v>0.48633139225380295</v>
      </c>
      <c r="AK1059" s="1">
        <v>1</v>
      </c>
      <c r="AL1059" s="1">
        <v>0.51366860774619705</v>
      </c>
      <c r="AM1059" s="1">
        <f>Table4[[#This Row],[Diff]]-Table4[[#This Row],[xDiff]]</f>
        <v>-0.51366860774619705</v>
      </c>
    </row>
    <row r="1060" spans="1:39" hidden="1" x14ac:dyDescent="0.25">
      <c r="A1060" t="s">
        <v>1358</v>
      </c>
      <c r="B1060" t="s">
        <v>44</v>
      </c>
      <c r="C1060">
        <v>14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 s="30">
        <v>0</v>
      </c>
      <c r="Y1060" s="30">
        <v>0</v>
      </c>
      <c r="Z1060" s="30">
        <v>0</v>
      </c>
      <c r="AA1060" s="30">
        <v>0</v>
      </c>
      <c r="AB1060" s="30">
        <v>0</v>
      </c>
      <c r="AC1060" s="30">
        <v>0</v>
      </c>
      <c r="AD1060" s="30">
        <v>0</v>
      </c>
      <c r="AE1060" s="30">
        <v>0</v>
      </c>
      <c r="AF1060" s="30">
        <v>0</v>
      </c>
      <c r="AG1060" s="1">
        <v>0</v>
      </c>
      <c r="AH1060" s="1">
        <v>0</v>
      </c>
      <c r="AI1060" s="1">
        <v>0</v>
      </c>
      <c r="AJ1060" s="1">
        <v>0.48633139225380295</v>
      </c>
      <c r="AK1060" s="1">
        <v>1</v>
      </c>
      <c r="AL1060" s="1">
        <v>0.51366860774619705</v>
      </c>
      <c r="AM1060" s="1">
        <f>Table4[[#This Row],[Diff]]-Table4[[#This Row],[xDiff]]</f>
        <v>-0.51366860774619705</v>
      </c>
    </row>
    <row r="1061" spans="1:39" hidden="1" x14ac:dyDescent="0.25">
      <c r="A1061" t="s">
        <v>1603</v>
      </c>
      <c r="B1061" t="s">
        <v>40</v>
      </c>
      <c r="C1061">
        <v>8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 s="30">
        <v>0</v>
      </c>
      <c r="Y1061" s="30">
        <v>0</v>
      </c>
      <c r="Z1061" s="30">
        <v>0</v>
      </c>
      <c r="AA1061" s="30">
        <v>0</v>
      </c>
      <c r="AB1061" s="30">
        <v>0</v>
      </c>
      <c r="AC1061" s="30">
        <v>0</v>
      </c>
      <c r="AD1061" s="30">
        <v>0</v>
      </c>
      <c r="AE1061" s="30">
        <v>0</v>
      </c>
      <c r="AF1061" s="30">
        <v>0</v>
      </c>
      <c r="AG1061" s="1">
        <v>0</v>
      </c>
      <c r="AH1061" s="1">
        <v>0</v>
      </c>
      <c r="AI1061" s="1">
        <v>0</v>
      </c>
      <c r="AJ1061" s="1">
        <v>0.48633139225380295</v>
      </c>
      <c r="AK1061" s="1">
        <v>1</v>
      </c>
      <c r="AL1061" s="1">
        <v>0.51366860774619705</v>
      </c>
      <c r="AM1061" s="1">
        <f>Table4[[#This Row],[Diff]]-Table4[[#This Row],[xDiff]]</f>
        <v>-0.51366860774619705</v>
      </c>
    </row>
    <row r="1062" spans="1:39" hidden="1" x14ac:dyDescent="0.25">
      <c r="A1062" t="s">
        <v>1602</v>
      </c>
      <c r="B1062" t="s">
        <v>54</v>
      </c>
      <c r="C1062">
        <v>3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 s="30">
        <v>0</v>
      </c>
      <c r="Y1062" s="30">
        <v>0</v>
      </c>
      <c r="Z1062" s="30">
        <v>0</v>
      </c>
      <c r="AA1062" s="30">
        <v>0</v>
      </c>
      <c r="AB1062" s="30">
        <v>0</v>
      </c>
      <c r="AC1062" s="30">
        <v>0</v>
      </c>
      <c r="AD1062" s="30">
        <v>0</v>
      </c>
      <c r="AE1062" s="30">
        <v>0</v>
      </c>
      <c r="AF1062" s="30">
        <v>0</v>
      </c>
      <c r="AG1062" s="1">
        <v>0</v>
      </c>
      <c r="AH1062" s="1">
        <v>0</v>
      </c>
      <c r="AI1062" s="1">
        <v>0</v>
      </c>
      <c r="AJ1062" s="1">
        <v>0.48633139225380295</v>
      </c>
      <c r="AK1062" s="1">
        <v>1</v>
      </c>
      <c r="AL1062" s="1">
        <v>0.51366860774619705</v>
      </c>
      <c r="AM1062" s="1">
        <f>Table4[[#This Row],[Diff]]-Table4[[#This Row],[xDiff]]</f>
        <v>-0.51366860774619705</v>
      </c>
    </row>
    <row r="1063" spans="1:39" hidden="1" x14ac:dyDescent="0.25">
      <c r="A1063" t="s">
        <v>1360</v>
      </c>
      <c r="B1063" t="s">
        <v>36</v>
      </c>
      <c r="C1063">
        <v>9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 s="30">
        <v>0</v>
      </c>
      <c r="Y1063" s="30">
        <v>0</v>
      </c>
      <c r="Z1063" s="30">
        <v>0</v>
      </c>
      <c r="AA1063" s="30">
        <v>0</v>
      </c>
      <c r="AB1063" s="30">
        <v>0</v>
      </c>
      <c r="AC1063" s="30">
        <v>0</v>
      </c>
      <c r="AD1063" s="30">
        <v>0</v>
      </c>
      <c r="AE1063" s="30">
        <v>0</v>
      </c>
      <c r="AF1063" s="30">
        <v>0</v>
      </c>
      <c r="AG1063" s="1">
        <v>0</v>
      </c>
      <c r="AH1063" s="1">
        <v>0</v>
      </c>
      <c r="AI1063" s="1">
        <v>0</v>
      </c>
      <c r="AJ1063" s="1">
        <v>0.48633139225380295</v>
      </c>
      <c r="AK1063" s="1">
        <v>1</v>
      </c>
      <c r="AL1063" s="1">
        <v>0.51366860774619705</v>
      </c>
      <c r="AM1063" s="1">
        <f>Table4[[#This Row],[Diff]]-Table4[[#This Row],[xDiff]]</f>
        <v>-0.51366860774619705</v>
      </c>
    </row>
    <row r="1064" spans="1:39" hidden="1" x14ac:dyDescent="0.25">
      <c r="A1064" t="s">
        <v>1772</v>
      </c>
      <c r="B1064" t="s">
        <v>110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 s="30">
        <v>0</v>
      </c>
      <c r="Y1064" s="30">
        <v>0</v>
      </c>
      <c r="Z1064" s="30">
        <v>0</v>
      </c>
      <c r="AA1064" s="30">
        <v>0</v>
      </c>
      <c r="AB1064" s="30">
        <v>0</v>
      </c>
      <c r="AC1064" s="30">
        <v>0</v>
      </c>
      <c r="AD1064" s="30">
        <v>0</v>
      </c>
      <c r="AE1064" s="30">
        <v>0</v>
      </c>
      <c r="AF1064" s="30">
        <v>0</v>
      </c>
      <c r="AG1064" s="1">
        <v>0</v>
      </c>
      <c r="AH1064" s="1">
        <v>0</v>
      </c>
      <c r="AI1064" s="1">
        <v>0</v>
      </c>
      <c r="AJ1064" s="1">
        <v>0.48633139225380295</v>
      </c>
      <c r="AK1064" s="1">
        <v>1</v>
      </c>
      <c r="AL1064" s="1">
        <v>0.51366860774619705</v>
      </c>
      <c r="AM1064" s="1">
        <f>Table4[[#This Row],[Diff]]-Table4[[#This Row],[xDiff]]</f>
        <v>-0.51366860774619705</v>
      </c>
    </row>
    <row r="1065" spans="1:39" hidden="1" x14ac:dyDescent="0.25">
      <c r="A1065" t="s">
        <v>1362</v>
      </c>
      <c r="B1065" t="s">
        <v>48</v>
      </c>
      <c r="C1065">
        <v>12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 s="30">
        <v>0</v>
      </c>
      <c r="Y1065" s="30">
        <v>0</v>
      </c>
      <c r="Z1065" s="30">
        <v>0</v>
      </c>
      <c r="AA1065" s="30">
        <v>0</v>
      </c>
      <c r="AB1065" s="30">
        <v>0</v>
      </c>
      <c r="AC1065" s="30">
        <v>0</v>
      </c>
      <c r="AD1065" s="30">
        <v>0</v>
      </c>
      <c r="AE1065" s="30">
        <v>0</v>
      </c>
      <c r="AF1065" s="30">
        <v>0</v>
      </c>
      <c r="AG1065" s="1">
        <v>0</v>
      </c>
      <c r="AH1065" s="1">
        <v>0</v>
      </c>
      <c r="AI1065" s="1">
        <v>0</v>
      </c>
      <c r="AJ1065" s="1">
        <v>0.48633139225380295</v>
      </c>
      <c r="AK1065" s="1">
        <v>1</v>
      </c>
      <c r="AL1065" s="1">
        <v>0.51366860774619705</v>
      </c>
      <c r="AM1065" s="1">
        <f>Table4[[#This Row],[Diff]]-Table4[[#This Row],[xDiff]]</f>
        <v>-0.51366860774619705</v>
      </c>
    </row>
    <row r="1066" spans="1:39" hidden="1" x14ac:dyDescent="0.25">
      <c r="A1066" t="s">
        <v>1771</v>
      </c>
      <c r="B1066" t="s">
        <v>90</v>
      </c>
      <c r="C1066">
        <v>2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 s="30">
        <v>0</v>
      </c>
      <c r="Y1066" s="30">
        <v>0</v>
      </c>
      <c r="Z1066" s="30">
        <v>0</v>
      </c>
      <c r="AA1066" s="30">
        <v>0</v>
      </c>
      <c r="AB1066" s="30">
        <v>0</v>
      </c>
      <c r="AC1066" s="30">
        <v>0</v>
      </c>
      <c r="AD1066" s="30">
        <v>0</v>
      </c>
      <c r="AE1066" s="30">
        <v>0</v>
      </c>
      <c r="AF1066" s="30">
        <v>0</v>
      </c>
      <c r="AG1066" s="1">
        <v>0</v>
      </c>
      <c r="AH1066" s="1">
        <v>0</v>
      </c>
      <c r="AI1066" s="1">
        <v>0</v>
      </c>
      <c r="AJ1066" s="1">
        <v>0.48633139225380295</v>
      </c>
      <c r="AK1066" s="1">
        <v>1</v>
      </c>
      <c r="AL1066" s="1">
        <v>0.51366860774619705</v>
      </c>
      <c r="AM1066" s="1">
        <f>Table4[[#This Row],[Diff]]-Table4[[#This Row],[xDiff]]</f>
        <v>-0.51366860774619705</v>
      </c>
    </row>
    <row r="1067" spans="1:39" hidden="1" x14ac:dyDescent="0.25">
      <c r="A1067" t="s">
        <v>1364</v>
      </c>
      <c r="B1067" t="s">
        <v>105</v>
      </c>
      <c r="C1067">
        <v>6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 s="30">
        <v>0</v>
      </c>
      <c r="Y1067" s="30">
        <v>0</v>
      </c>
      <c r="Z1067" s="30">
        <v>0</v>
      </c>
      <c r="AA1067" s="30">
        <v>0</v>
      </c>
      <c r="AB1067" s="30">
        <v>0</v>
      </c>
      <c r="AC1067" s="30">
        <v>0</v>
      </c>
      <c r="AD1067" s="30">
        <v>0</v>
      </c>
      <c r="AE1067" s="30">
        <v>0</v>
      </c>
      <c r="AF1067" s="30">
        <v>0</v>
      </c>
      <c r="AG1067" s="1">
        <v>0</v>
      </c>
      <c r="AH1067" s="1">
        <v>0</v>
      </c>
      <c r="AI1067" s="1">
        <v>0</v>
      </c>
      <c r="AJ1067" s="1">
        <v>0.48633139225380295</v>
      </c>
      <c r="AK1067" s="1">
        <v>1</v>
      </c>
      <c r="AL1067" s="1">
        <v>0.51366860774619705</v>
      </c>
      <c r="AM1067" s="1">
        <f>Table4[[#This Row],[Diff]]-Table4[[#This Row],[xDiff]]</f>
        <v>-0.51366860774619705</v>
      </c>
    </row>
    <row r="1068" spans="1:39" hidden="1" x14ac:dyDescent="0.25">
      <c r="A1068" t="s">
        <v>1365</v>
      </c>
      <c r="B1068" t="s">
        <v>68</v>
      </c>
      <c r="C1068">
        <v>1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 s="30">
        <v>0</v>
      </c>
      <c r="Y1068" s="30">
        <v>0</v>
      </c>
      <c r="Z1068" s="30">
        <v>0</v>
      </c>
      <c r="AA1068" s="30">
        <v>0</v>
      </c>
      <c r="AB1068" s="30">
        <v>0</v>
      </c>
      <c r="AC1068" s="30">
        <v>0</v>
      </c>
      <c r="AD1068" s="30">
        <v>0</v>
      </c>
      <c r="AE1068" s="30">
        <v>0</v>
      </c>
      <c r="AF1068" s="30">
        <v>0</v>
      </c>
      <c r="AG1068" s="1">
        <v>0</v>
      </c>
      <c r="AH1068" s="1">
        <v>0</v>
      </c>
      <c r="AI1068" s="1">
        <v>0</v>
      </c>
      <c r="AJ1068" s="1">
        <v>0.48633139225380295</v>
      </c>
      <c r="AK1068" s="1">
        <v>1</v>
      </c>
      <c r="AL1068" s="1">
        <v>0.51366860774619705</v>
      </c>
      <c r="AM1068" s="1">
        <f>Table4[[#This Row],[Diff]]-Table4[[#This Row],[xDiff]]</f>
        <v>-0.51366860774619705</v>
      </c>
    </row>
    <row r="1069" spans="1:39" hidden="1" x14ac:dyDescent="0.25">
      <c r="A1069" t="s">
        <v>1600</v>
      </c>
      <c r="B1069" t="s">
        <v>40</v>
      </c>
      <c r="C1069">
        <v>4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 s="30">
        <v>0</v>
      </c>
      <c r="Y1069" s="30">
        <v>0</v>
      </c>
      <c r="Z1069" s="30">
        <v>0</v>
      </c>
      <c r="AA1069" s="30">
        <v>0</v>
      </c>
      <c r="AB1069" s="30">
        <v>0</v>
      </c>
      <c r="AC1069" s="30">
        <v>0</v>
      </c>
      <c r="AD1069" s="30">
        <v>0</v>
      </c>
      <c r="AE1069" s="30">
        <v>0</v>
      </c>
      <c r="AF1069" s="30">
        <v>0</v>
      </c>
      <c r="AG1069" s="1">
        <v>0</v>
      </c>
      <c r="AH1069" s="1">
        <v>0</v>
      </c>
      <c r="AI1069" s="1">
        <v>0</v>
      </c>
      <c r="AJ1069" s="1">
        <v>0.48633139225380295</v>
      </c>
      <c r="AK1069" s="1">
        <v>1</v>
      </c>
      <c r="AL1069" s="1">
        <v>0.51366860774619705</v>
      </c>
      <c r="AM1069" s="1">
        <f>Table4[[#This Row],[Diff]]-Table4[[#This Row],[xDiff]]</f>
        <v>-0.51366860774619705</v>
      </c>
    </row>
    <row r="1070" spans="1:39" hidden="1" x14ac:dyDescent="0.25">
      <c r="A1070" t="s">
        <v>1366</v>
      </c>
      <c r="B1070" t="s">
        <v>64</v>
      </c>
      <c r="C1070">
        <v>14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 s="30">
        <v>0</v>
      </c>
      <c r="Y1070" s="30">
        <v>0</v>
      </c>
      <c r="Z1070" s="30">
        <v>0</v>
      </c>
      <c r="AA1070" s="30">
        <v>0</v>
      </c>
      <c r="AB1070" s="30">
        <v>0</v>
      </c>
      <c r="AC1070" s="30">
        <v>0</v>
      </c>
      <c r="AD1070" s="30">
        <v>0</v>
      </c>
      <c r="AE1070" s="30">
        <v>0</v>
      </c>
      <c r="AF1070" s="30">
        <v>0</v>
      </c>
      <c r="AG1070" s="1">
        <v>0</v>
      </c>
      <c r="AH1070" s="1">
        <v>0</v>
      </c>
      <c r="AI1070" s="1">
        <v>0</v>
      </c>
      <c r="AJ1070" s="1">
        <v>0.48633139225380295</v>
      </c>
      <c r="AK1070" s="1">
        <v>1</v>
      </c>
      <c r="AL1070" s="1">
        <v>0.51366860774619705</v>
      </c>
      <c r="AM1070" s="1">
        <f>Table4[[#This Row],[Diff]]-Table4[[#This Row],[xDiff]]</f>
        <v>-0.51366860774619705</v>
      </c>
    </row>
    <row r="1071" spans="1:39" hidden="1" x14ac:dyDescent="0.25">
      <c r="A1071" t="s">
        <v>1367</v>
      </c>
      <c r="B1071" t="s">
        <v>50</v>
      </c>
      <c r="C1071">
        <v>5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 s="30">
        <v>0</v>
      </c>
      <c r="Y1071" s="30">
        <v>0</v>
      </c>
      <c r="Z1071" s="30">
        <v>0</v>
      </c>
      <c r="AA1071" s="30">
        <v>0</v>
      </c>
      <c r="AB1071" s="30">
        <v>0</v>
      </c>
      <c r="AC1071" s="30">
        <v>0</v>
      </c>
      <c r="AD1071" s="30">
        <v>0</v>
      </c>
      <c r="AE1071" s="30">
        <v>0</v>
      </c>
      <c r="AF1071" s="30">
        <v>0</v>
      </c>
      <c r="AG1071" s="1">
        <v>0</v>
      </c>
      <c r="AH1071" s="1">
        <v>0</v>
      </c>
      <c r="AI1071" s="1">
        <v>0</v>
      </c>
      <c r="AJ1071" s="1">
        <v>0.48633139225380295</v>
      </c>
      <c r="AK1071" s="1">
        <v>1</v>
      </c>
      <c r="AL1071" s="1">
        <v>0.51366860774619705</v>
      </c>
      <c r="AM1071" s="1">
        <f>Table4[[#This Row],[Diff]]-Table4[[#This Row],[xDiff]]</f>
        <v>-0.51366860774619705</v>
      </c>
    </row>
    <row r="1072" spans="1:39" hidden="1" x14ac:dyDescent="0.25">
      <c r="A1072" t="s">
        <v>76</v>
      </c>
      <c r="B1072" t="s">
        <v>56</v>
      </c>
      <c r="C1072">
        <v>12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 s="30">
        <v>0</v>
      </c>
      <c r="Y1072" s="30">
        <v>0</v>
      </c>
      <c r="Z1072" s="30">
        <v>0</v>
      </c>
      <c r="AA1072" s="30">
        <v>0</v>
      </c>
      <c r="AB1072" s="30">
        <v>0</v>
      </c>
      <c r="AC1072" s="30">
        <v>0</v>
      </c>
      <c r="AD1072" s="30">
        <v>0</v>
      </c>
      <c r="AE1072" s="30">
        <v>0</v>
      </c>
      <c r="AF1072" s="30">
        <v>0</v>
      </c>
      <c r="AG1072" s="1">
        <v>0</v>
      </c>
      <c r="AH1072" s="1">
        <v>0</v>
      </c>
      <c r="AI1072" s="1">
        <v>0</v>
      </c>
      <c r="AJ1072" s="1">
        <v>0.48633139225380295</v>
      </c>
      <c r="AK1072" s="1">
        <v>1</v>
      </c>
      <c r="AL1072" s="1">
        <v>0.51366860774619705</v>
      </c>
      <c r="AM1072" s="1">
        <f>Table4[[#This Row],[Diff]]-Table4[[#This Row],[xDiff]]</f>
        <v>-0.51366860774619705</v>
      </c>
    </row>
    <row r="1073" spans="1:39" hidden="1" x14ac:dyDescent="0.25">
      <c r="A1073" t="s">
        <v>1770</v>
      </c>
      <c r="B1073" t="s">
        <v>165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 s="30">
        <v>0</v>
      </c>
      <c r="Y1073" s="30">
        <v>0</v>
      </c>
      <c r="Z1073" s="30">
        <v>0</v>
      </c>
      <c r="AA1073" s="30">
        <v>0</v>
      </c>
      <c r="AB1073" s="30">
        <v>0</v>
      </c>
      <c r="AC1073" s="30">
        <v>0</v>
      </c>
      <c r="AD1073" s="30">
        <v>0</v>
      </c>
      <c r="AE1073" s="30">
        <v>0</v>
      </c>
      <c r="AF1073" s="30">
        <v>0</v>
      </c>
      <c r="AG1073" s="1">
        <v>0</v>
      </c>
      <c r="AH1073" s="1">
        <v>0</v>
      </c>
      <c r="AI1073" s="1">
        <v>0</v>
      </c>
      <c r="AJ1073" s="1">
        <v>0.48633139225380295</v>
      </c>
      <c r="AK1073" s="1">
        <v>1</v>
      </c>
      <c r="AL1073" s="1">
        <v>0.51366860774619705</v>
      </c>
      <c r="AM1073" s="1">
        <f>Table4[[#This Row],[Diff]]-Table4[[#This Row],[xDiff]]</f>
        <v>-0.51366860774619705</v>
      </c>
    </row>
    <row r="1074" spans="1:39" hidden="1" x14ac:dyDescent="0.25">
      <c r="A1074" t="s">
        <v>1599</v>
      </c>
      <c r="B1074" t="s">
        <v>46</v>
      </c>
      <c r="C1074">
        <v>5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 s="30">
        <v>0</v>
      </c>
      <c r="Y1074" s="30">
        <v>0</v>
      </c>
      <c r="Z1074" s="30">
        <v>0</v>
      </c>
      <c r="AA1074" s="30">
        <v>0</v>
      </c>
      <c r="AB1074" s="30">
        <v>0</v>
      </c>
      <c r="AC1074" s="30">
        <v>0</v>
      </c>
      <c r="AD1074" s="30">
        <v>0</v>
      </c>
      <c r="AE1074" s="30">
        <v>0</v>
      </c>
      <c r="AF1074" s="30">
        <v>0</v>
      </c>
      <c r="AG1074" s="1">
        <v>0</v>
      </c>
      <c r="AH1074" s="1">
        <v>0</v>
      </c>
      <c r="AI1074" s="1">
        <v>0</v>
      </c>
      <c r="AJ1074" s="1">
        <v>0.48633139225380295</v>
      </c>
      <c r="AK1074" s="1">
        <v>1</v>
      </c>
      <c r="AL1074" s="1">
        <v>0.51366860774619705</v>
      </c>
      <c r="AM1074" s="1">
        <f>Table4[[#This Row],[Diff]]-Table4[[#This Row],[xDiff]]</f>
        <v>-0.51366860774619705</v>
      </c>
    </row>
    <row r="1075" spans="1:39" hidden="1" x14ac:dyDescent="0.25">
      <c r="A1075" t="s">
        <v>57</v>
      </c>
      <c r="B1075" t="s">
        <v>58</v>
      </c>
      <c r="C1075">
        <v>3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 s="30">
        <v>0</v>
      </c>
      <c r="Y1075" s="30">
        <v>0</v>
      </c>
      <c r="Z1075" s="30">
        <v>0</v>
      </c>
      <c r="AA1075" s="30">
        <v>0</v>
      </c>
      <c r="AB1075" s="30">
        <v>0</v>
      </c>
      <c r="AC1075" s="30">
        <v>0</v>
      </c>
      <c r="AD1075" s="30">
        <v>0</v>
      </c>
      <c r="AE1075" s="30">
        <v>0</v>
      </c>
      <c r="AF1075" s="30">
        <v>0</v>
      </c>
      <c r="AG1075" s="1">
        <v>0</v>
      </c>
      <c r="AH1075" s="1">
        <v>0</v>
      </c>
      <c r="AI1075" s="1">
        <v>0</v>
      </c>
      <c r="AJ1075" s="1">
        <v>0.48633139225380295</v>
      </c>
      <c r="AK1075" s="1">
        <v>1</v>
      </c>
      <c r="AL1075" s="1">
        <v>0.51366860774619705</v>
      </c>
      <c r="AM1075" s="1">
        <f>Table4[[#This Row],[Diff]]-Table4[[#This Row],[xDiff]]</f>
        <v>-0.51366860774619705</v>
      </c>
    </row>
    <row r="1076" spans="1:39" hidden="1" x14ac:dyDescent="0.25">
      <c r="A1076" t="s">
        <v>754</v>
      </c>
      <c r="B1076" t="s">
        <v>34</v>
      </c>
      <c r="C1076">
        <v>13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 s="30">
        <v>0</v>
      </c>
      <c r="Y1076" s="30">
        <v>0</v>
      </c>
      <c r="Z1076" s="30">
        <v>0</v>
      </c>
      <c r="AA1076" s="30">
        <v>0</v>
      </c>
      <c r="AB1076" s="30">
        <v>0</v>
      </c>
      <c r="AC1076" s="30">
        <v>0</v>
      </c>
      <c r="AD1076" s="30">
        <v>0</v>
      </c>
      <c r="AE1076" s="30">
        <v>0</v>
      </c>
      <c r="AF1076" s="30">
        <v>0</v>
      </c>
      <c r="AG1076" s="1">
        <v>0</v>
      </c>
      <c r="AH1076" s="1">
        <v>0</v>
      </c>
      <c r="AI1076" s="1">
        <v>0</v>
      </c>
      <c r="AJ1076" s="1">
        <v>0.48633139225380295</v>
      </c>
      <c r="AK1076" s="1">
        <v>1</v>
      </c>
      <c r="AL1076" s="1">
        <v>0.51366860774619705</v>
      </c>
      <c r="AM1076" s="1">
        <f>Table4[[#This Row],[Diff]]-Table4[[#This Row],[xDiff]]</f>
        <v>-0.51366860774619705</v>
      </c>
    </row>
    <row r="1077" spans="1:39" hidden="1" x14ac:dyDescent="0.25">
      <c r="A1077" t="s">
        <v>1371</v>
      </c>
      <c r="B1077" t="s">
        <v>36</v>
      </c>
      <c r="C1077">
        <v>27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 s="30">
        <v>0</v>
      </c>
      <c r="Y1077" s="30">
        <v>0</v>
      </c>
      <c r="Z1077" s="30">
        <v>0</v>
      </c>
      <c r="AA1077" s="30">
        <v>0</v>
      </c>
      <c r="AB1077" s="30">
        <v>0</v>
      </c>
      <c r="AC1077" s="30">
        <v>0</v>
      </c>
      <c r="AD1077" s="30">
        <v>0</v>
      </c>
      <c r="AE1077" s="30">
        <v>0</v>
      </c>
      <c r="AF1077" s="30">
        <v>0</v>
      </c>
      <c r="AG1077" s="1">
        <v>0</v>
      </c>
      <c r="AH1077" s="1">
        <v>0</v>
      </c>
      <c r="AI1077" s="1">
        <v>0</v>
      </c>
      <c r="AJ1077" s="1">
        <v>0.48633139225380295</v>
      </c>
      <c r="AK1077" s="1">
        <v>1</v>
      </c>
      <c r="AL1077" s="1">
        <v>0.51366860774619705</v>
      </c>
      <c r="AM1077" s="1">
        <f>Table4[[#This Row],[Diff]]-Table4[[#This Row],[xDiff]]</f>
        <v>-0.51366860774619705</v>
      </c>
    </row>
    <row r="1078" spans="1:39" hidden="1" x14ac:dyDescent="0.25">
      <c r="A1078" t="s">
        <v>1598</v>
      </c>
      <c r="B1078" t="s">
        <v>117</v>
      </c>
      <c r="C1078">
        <v>8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s="30">
        <v>0</v>
      </c>
      <c r="Y1078" s="30">
        <v>0</v>
      </c>
      <c r="Z1078" s="30">
        <v>0</v>
      </c>
      <c r="AA1078" s="30">
        <v>0</v>
      </c>
      <c r="AB1078" s="30">
        <v>0</v>
      </c>
      <c r="AC1078" s="30">
        <v>0</v>
      </c>
      <c r="AD1078" s="30">
        <v>0</v>
      </c>
      <c r="AE1078" s="30">
        <v>0</v>
      </c>
      <c r="AF1078" s="30">
        <v>0</v>
      </c>
      <c r="AG1078" s="1">
        <v>0</v>
      </c>
      <c r="AH1078" s="1">
        <v>0</v>
      </c>
      <c r="AI1078" s="1">
        <v>0</v>
      </c>
      <c r="AJ1078" s="1">
        <v>0.48633139225380295</v>
      </c>
      <c r="AK1078" s="1">
        <v>1</v>
      </c>
      <c r="AL1078" s="1">
        <v>0.51366860774619705</v>
      </c>
      <c r="AM1078" s="1">
        <f>Table4[[#This Row],[Diff]]-Table4[[#This Row],[xDiff]]</f>
        <v>-0.51366860774619705</v>
      </c>
    </row>
    <row r="1079" spans="1:39" hidden="1" x14ac:dyDescent="0.25">
      <c r="A1079" t="s">
        <v>680</v>
      </c>
      <c r="B1079" t="s">
        <v>117</v>
      </c>
      <c r="C1079">
        <v>23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 s="30">
        <v>0</v>
      </c>
      <c r="Y1079" s="30">
        <v>0</v>
      </c>
      <c r="Z1079" s="30">
        <v>0</v>
      </c>
      <c r="AA1079" s="30">
        <v>0</v>
      </c>
      <c r="AB1079" s="30">
        <v>0</v>
      </c>
      <c r="AC1079" s="30">
        <v>0</v>
      </c>
      <c r="AD1079" s="30">
        <v>0</v>
      </c>
      <c r="AE1079" s="30">
        <v>0</v>
      </c>
      <c r="AF1079" s="30">
        <v>0</v>
      </c>
      <c r="AG1079" s="1">
        <v>0</v>
      </c>
      <c r="AH1079" s="1">
        <v>0</v>
      </c>
      <c r="AI1079" s="1">
        <v>0</v>
      </c>
      <c r="AJ1079" s="1">
        <v>0.48633139225380295</v>
      </c>
      <c r="AK1079" s="1">
        <v>1</v>
      </c>
      <c r="AL1079" s="1">
        <v>0.51366860774619705</v>
      </c>
      <c r="AM1079" s="1">
        <f>Table4[[#This Row],[Diff]]-Table4[[#This Row],[xDiff]]</f>
        <v>-0.51366860774619705</v>
      </c>
    </row>
    <row r="1080" spans="1:39" hidden="1" x14ac:dyDescent="0.25">
      <c r="A1080" t="s">
        <v>1374</v>
      </c>
      <c r="B1080" t="s">
        <v>70</v>
      </c>
      <c r="C1080">
        <v>4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s="30">
        <v>0</v>
      </c>
      <c r="Y1080" s="30">
        <v>0</v>
      </c>
      <c r="Z1080" s="30">
        <v>0</v>
      </c>
      <c r="AA1080" s="30">
        <v>0</v>
      </c>
      <c r="AB1080" s="30">
        <v>0</v>
      </c>
      <c r="AC1080" s="30">
        <v>0</v>
      </c>
      <c r="AD1080" s="30">
        <v>0</v>
      </c>
      <c r="AE1080" s="30">
        <v>0</v>
      </c>
      <c r="AF1080" s="30">
        <v>0</v>
      </c>
      <c r="AG1080" s="1">
        <v>0</v>
      </c>
      <c r="AH1080" s="1">
        <v>0</v>
      </c>
      <c r="AI1080" s="1">
        <v>0</v>
      </c>
      <c r="AJ1080" s="1">
        <v>0.48633139225380295</v>
      </c>
      <c r="AK1080" s="1">
        <v>1</v>
      </c>
      <c r="AL1080" s="1">
        <v>0.51366860774619705</v>
      </c>
      <c r="AM1080" s="1">
        <f>Table4[[#This Row],[Diff]]-Table4[[#This Row],[xDiff]]</f>
        <v>-0.51366860774619705</v>
      </c>
    </row>
    <row r="1081" spans="1:39" hidden="1" x14ac:dyDescent="0.25">
      <c r="A1081" t="s">
        <v>1597</v>
      </c>
      <c r="B1081" t="s">
        <v>42</v>
      </c>
      <c r="C1081">
        <v>2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 s="30">
        <v>0</v>
      </c>
      <c r="Y1081" s="30">
        <v>0</v>
      </c>
      <c r="Z1081" s="30">
        <v>0</v>
      </c>
      <c r="AA1081" s="30">
        <v>0</v>
      </c>
      <c r="AB1081" s="30">
        <v>0</v>
      </c>
      <c r="AC1081" s="30">
        <v>0</v>
      </c>
      <c r="AD1081" s="30">
        <v>0</v>
      </c>
      <c r="AE1081" s="30">
        <v>0</v>
      </c>
      <c r="AF1081" s="30">
        <v>0</v>
      </c>
      <c r="AG1081" s="1">
        <v>0</v>
      </c>
      <c r="AH1081" s="1">
        <v>0</v>
      </c>
      <c r="AI1081" s="1">
        <v>0</v>
      </c>
      <c r="AJ1081" s="1">
        <v>0.48633139225380295</v>
      </c>
      <c r="AK1081" s="1">
        <v>1</v>
      </c>
      <c r="AL1081" s="1">
        <v>0.51366860774619705</v>
      </c>
      <c r="AM1081" s="1">
        <f>Table4[[#This Row],[Diff]]-Table4[[#This Row],[xDiff]]</f>
        <v>-0.51366860774619705</v>
      </c>
    </row>
    <row r="1082" spans="1:39" hidden="1" x14ac:dyDescent="0.25">
      <c r="A1082" t="s">
        <v>1376</v>
      </c>
      <c r="B1082" t="s">
        <v>135</v>
      </c>
      <c r="C1082">
        <v>6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 s="30">
        <v>0</v>
      </c>
      <c r="Y1082" s="30">
        <v>0</v>
      </c>
      <c r="Z1082" s="30">
        <v>0</v>
      </c>
      <c r="AA1082" s="30">
        <v>0</v>
      </c>
      <c r="AB1082" s="30">
        <v>0</v>
      </c>
      <c r="AC1082" s="30">
        <v>0</v>
      </c>
      <c r="AD1082" s="30">
        <v>0</v>
      </c>
      <c r="AE1082" s="30">
        <v>0</v>
      </c>
      <c r="AF1082" s="30">
        <v>0</v>
      </c>
      <c r="AG1082" s="1">
        <v>0</v>
      </c>
      <c r="AH1082" s="1">
        <v>0</v>
      </c>
      <c r="AI1082" s="1">
        <v>0</v>
      </c>
      <c r="AJ1082" s="1">
        <v>0.48633139225380295</v>
      </c>
      <c r="AK1082" s="1">
        <v>1</v>
      </c>
      <c r="AL1082" s="1">
        <v>0.51366860774619705</v>
      </c>
      <c r="AM1082" s="1">
        <f>Table4[[#This Row],[Diff]]-Table4[[#This Row],[xDiff]]</f>
        <v>-0.51366860774619705</v>
      </c>
    </row>
    <row r="1083" spans="1:39" hidden="1" x14ac:dyDescent="0.25">
      <c r="A1083" t="s">
        <v>493</v>
      </c>
      <c r="B1083" t="s">
        <v>42</v>
      </c>
      <c r="C1083">
        <v>12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 s="30">
        <v>0</v>
      </c>
      <c r="Y1083" s="30">
        <v>0</v>
      </c>
      <c r="Z1083" s="30">
        <v>0</v>
      </c>
      <c r="AA1083" s="30">
        <v>0</v>
      </c>
      <c r="AB1083" s="30">
        <v>0</v>
      </c>
      <c r="AC1083" s="30">
        <v>0</v>
      </c>
      <c r="AD1083" s="30">
        <v>0</v>
      </c>
      <c r="AE1083" s="30">
        <v>0</v>
      </c>
      <c r="AF1083" s="30">
        <v>0</v>
      </c>
      <c r="AG1083" s="1">
        <v>0</v>
      </c>
      <c r="AH1083" s="1">
        <v>0</v>
      </c>
      <c r="AI1083" s="1">
        <v>0</v>
      </c>
      <c r="AJ1083" s="1">
        <v>0.48633139225380295</v>
      </c>
      <c r="AK1083" s="1">
        <v>1</v>
      </c>
      <c r="AL1083" s="1">
        <v>0.51366860774619705</v>
      </c>
      <c r="AM1083" s="1">
        <f>Table4[[#This Row],[Diff]]-Table4[[#This Row],[xDiff]]</f>
        <v>-0.51366860774619705</v>
      </c>
    </row>
    <row r="1084" spans="1:39" hidden="1" x14ac:dyDescent="0.25">
      <c r="A1084" t="s">
        <v>1596</v>
      </c>
      <c r="B1084" t="s">
        <v>50</v>
      </c>
      <c r="C1084">
        <v>21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 s="30">
        <v>0</v>
      </c>
      <c r="Y1084" s="30">
        <v>0</v>
      </c>
      <c r="Z1084" s="30">
        <v>0</v>
      </c>
      <c r="AA1084" s="30">
        <v>0</v>
      </c>
      <c r="AB1084" s="30">
        <v>0</v>
      </c>
      <c r="AC1084" s="30">
        <v>0</v>
      </c>
      <c r="AD1084" s="30">
        <v>0</v>
      </c>
      <c r="AE1084" s="30">
        <v>0</v>
      </c>
      <c r="AF1084" s="30">
        <v>0</v>
      </c>
      <c r="AG1084" s="1">
        <v>0</v>
      </c>
      <c r="AH1084" s="1">
        <v>0</v>
      </c>
      <c r="AI1084" s="1">
        <v>0</v>
      </c>
      <c r="AJ1084" s="1">
        <v>0.48633139225380295</v>
      </c>
      <c r="AK1084" s="1">
        <v>1</v>
      </c>
      <c r="AL1084" s="1">
        <v>0.51366860774619705</v>
      </c>
      <c r="AM1084" s="1">
        <f>Table4[[#This Row],[Diff]]-Table4[[#This Row],[xDiff]]</f>
        <v>-0.51366860774619705</v>
      </c>
    </row>
    <row r="1085" spans="1:39" hidden="1" x14ac:dyDescent="0.25">
      <c r="A1085" t="s">
        <v>1378</v>
      </c>
      <c r="B1085" t="s">
        <v>50</v>
      </c>
      <c r="C1085">
        <v>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 s="30">
        <v>0</v>
      </c>
      <c r="Y1085" s="30">
        <v>0</v>
      </c>
      <c r="Z1085" s="30">
        <v>0</v>
      </c>
      <c r="AA1085" s="30">
        <v>0</v>
      </c>
      <c r="AB1085" s="30">
        <v>0</v>
      </c>
      <c r="AC1085" s="30">
        <v>0</v>
      </c>
      <c r="AD1085" s="30">
        <v>0</v>
      </c>
      <c r="AE1085" s="30">
        <v>0</v>
      </c>
      <c r="AF1085" s="30">
        <v>0</v>
      </c>
      <c r="AG1085" s="1">
        <v>0</v>
      </c>
      <c r="AH1085" s="1">
        <v>0</v>
      </c>
      <c r="AI1085" s="1">
        <v>0</v>
      </c>
      <c r="AJ1085" s="1">
        <v>0.48633139225380295</v>
      </c>
      <c r="AK1085" s="1">
        <v>1</v>
      </c>
      <c r="AL1085" s="1">
        <v>0.51366860774619705</v>
      </c>
      <c r="AM1085" s="1">
        <f>Table4[[#This Row],[Diff]]-Table4[[#This Row],[xDiff]]</f>
        <v>-0.51366860774619705</v>
      </c>
    </row>
    <row r="1086" spans="1:39" hidden="1" x14ac:dyDescent="0.25">
      <c r="A1086" t="s">
        <v>1379</v>
      </c>
      <c r="B1086" t="s">
        <v>34</v>
      </c>
      <c r="C1086">
        <v>19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 s="30">
        <v>0</v>
      </c>
      <c r="Y1086" s="30">
        <v>0</v>
      </c>
      <c r="Z1086" s="30">
        <v>0</v>
      </c>
      <c r="AA1086" s="30">
        <v>0</v>
      </c>
      <c r="AB1086" s="30">
        <v>0</v>
      </c>
      <c r="AC1086" s="30">
        <v>0</v>
      </c>
      <c r="AD1086" s="30">
        <v>0</v>
      </c>
      <c r="AE1086" s="30">
        <v>0</v>
      </c>
      <c r="AF1086" s="30">
        <v>0</v>
      </c>
      <c r="AG1086" s="1">
        <v>0</v>
      </c>
      <c r="AH1086" s="1">
        <v>0</v>
      </c>
      <c r="AI1086" s="1">
        <v>0</v>
      </c>
      <c r="AJ1086" s="1">
        <v>0.48633139225380295</v>
      </c>
      <c r="AK1086" s="1">
        <v>1</v>
      </c>
      <c r="AL1086" s="1">
        <v>0.51366860774619705</v>
      </c>
      <c r="AM1086" s="1">
        <f>Table4[[#This Row],[Diff]]-Table4[[#This Row],[xDiff]]</f>
        <v>-0.51366860774619705</v>
      </c>
    </row>
    <row r="1087" spans="1:39" hidden="1" x14ac:dyDescent="0.25">
      <c r="A1087" t="s">
        <v>1380</v>
      </c>
      <c r="B1087" t="s">
        <v>90</v>
      </c>
      <c r="C1087">
        <v>24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s="30">
        <v>0</v>
      </c>
      <c r="Y1087" s="30">
        <v>0</v>
      </c>
      <c r="Z1087" s="30">
        <v>0</v>
      </c>
      <c r="AA1087" s="30">
        <v>0</v>
      </c>
      <c r="AB1087" s="30">
        <v>0</v>
      </c>
      <c r="AC1087" s="30">
        <v>0</v>
      </c>
      <c r="AD1087" s="30">
        <v>0</v>
      </c>
      <c r="AE1087" s="30">
        <v>0</v>
      </c>
      <c r="AF1087" s="30">
        <v>0</v>
      </c>
      <c r="AG1087" s="1">
        <v>0</v>
      </c>
      <c r="AH1087" s="1">
        <v>0</v>
      </c>
      <c r="AI1087" s="1">
        <v>0</v>
      </c>
      <c r="AJ1087" s="1">
        <v>0.48633139225380295</v>
      </c>
      <c r="AK1087" s="1">
        <v>1</v>
      </c>
      <c r="AL1087" s="1">
        <v>0.51366860774619705</v>
      </c>
      <c r="AM1087" s="1">
        <f>Table4[[#This Row],[Diff]]-Table4[[#This Row],[xDiff]]</f>
        <v>-0.51366860774619705</v>
      </c>
    </row>
    <row r="1088" spans="1:39" hidden="1" x14ac:dyDescent="0.25">
      <c r="A1088" t="s">
        <v>1381</v>
      </c>
      <c r="B1088" t="s">
        <v>34</v>
      </c>
      <c r="C1088">
        <v>6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 s="30">
        <v>0</v>
      </c>
      <c r="Y1088" s="30">
        <v>0</v>
      </c>
      <c r="Z1088" s="30">
        <v>0</v>
      </c>
      <c r="AA1088" s="30">
        <v>0</v>
      </c>
      <c r="AB1088" s="30">
        <v>0</v>
      </c>
      <c r="AC1088" s="30">
        <v>0</v>
      </c>
      <c r="AD1088" s="30">
        <v>0</v>
      </c>
      <c r="AE1088" s="30">
        <v>0</v>
      </c>
      <c r="AF1088" s="30">
        <v>0</v>
      </c>
      <c r="AG1088" s="1">
        <v>0</v>
      </c>
      <c r="AH1088" s="1">
        <v>0</v>
      </c>
      <c r="AI1088" s="1">
        <v>0</v>
      </c>
      <c r="AJ1088" s="1">
        <v>0.48633139225380295</v>
      </c>
      <c r="AK1088" s="1">
        <v>1</v>
      </c>
      <c r="AL1088" s="1">
        <v>0.51366860774619705</v>
      </c>
      <c r="AM1088" s="1">
        <f>Table4[[#This Row],[Diff]]-Table4[[#This Row],[xDiff]]</f>
        <v>-0.51366860774619705</v>
      </c>
    </row>
    <row r="1089" spans="1:39" hidden="1" x14ac:dyDescent="0.25">
      <c r="A1089" t="s">
        <v>1382</v>
      </c>
      <c r="B1089" t="s">
        <v>50</v>
      </c>
      <c r="C1089">
        <v>8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 s="30">
        <v>0</v>
      </c>
      <c r="Y1089" s="30">
        <v>0</v>
      </c>
      <c r="Z1089" s="30">
        <v>0</v>
      </c>
      <c r="AA1089" s="30">
        <v>0</v>
      </c>
      <c r="AB1089" s="30">
        <v>0</v>
      </c>
      <c r="AC1089" s="30">
        <v>0</v>
      </c>
      <c r="AD1089" s="30">
        <v>0</v>
      </c>
      <c r="AE1089" s="30">
        <v>0</v>
      </c>
      <c r="AF1089" s="30">
        <v>0</v>
      </c>
      <c r="AG1089" s="1">
        <v>0</v>
      </c>
      <c r="AH1089" s="1">
        <v>0</v>
      </c>
      <c r="AI1089" s="1">
        <v>0</v>
      </c>
      <c r="AJ1089" s="1">
        <v>0.48633139225380295</v>
      </c>
      <c r="AK1089" s="1">
        <v>1</v>
      </c>
      <c r="AL1089" s="1">
        <v>0.51366860774619705</v>
      </c>
      <c r="AM1089" s="1">
        <f>Table4[[#This Row],[Diff]]-Table4[[#This Row],[xDiff]]</f>
        <v>-0.51366860774619705</v>
      </c>
    </row>
    <row r="1090" spans="1:39" hidden="1" x14ac:dyDescent="0.25">
      <c r="A1090" t="s">
        <v>1383</v>
      </c>
      <c r="B1090" t="s">
        <v>38</v>
      </c>
      <c r="C1090">
        <v>10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 s="30">
        <v>0</v>
      </c>
      <c r="Y1090" s="30">
        <v>0</v>
      </c>
      <c r="Z1090" s="30">
        <v>0</v>
      </c>
      <c r="AA1090" s="30">
        <v>0</v>
      </c>
      <c r="AB1090" s="30">
        <v>0</v>
      </c>
      <c r="AC1090" s="30">
        <v>0</v>
      </c>
      <c r="AD1090" s="30">
        <v>0</v>
      </c>
      <c r="AE1090" s="30">
        <v>0</v>
      </c>
      <c r="AF1090" s="30">
        <v>0</v>
      </c>
      <c r="AG1090" s="1">
        <v>0</v>
      </c>
      <c r="AH1090" s="1">
        <v>0</v>
      </c>
      <c r="AI1090" s="1">
        <v>0</v>
      </c>
      <c r="AJ1090" s="1">
        <v>0.48633139225380295</v>
      </c>
      <c r="AK1090" s="1">
        <v>1</v>
      </c>
      <c r="AL1090" s="1">
        <v>0.51366860774619705</v>
      </c>
      <c r="AM1090" s="1">
        <f>Table4[[#This Row],[Diff]]-Table4[[#This Row],[xDiff]]</f>
        <v>-0.51366860774619705</v>
      </c>
    </row>
    <row r="1091" spans="1:39" hidden="1" x14ac:dyDescent="0.25">
      <c r="A1091" t="s">
        <v>652</v>
      </c>
      <c r="B1091" t="s">
        <v>58</v>
      </c>
      <c r="C1091">
        <v>11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 s="30">
        <v>0</v>
      </c>
      <c r="Y1091" s="30">
        <v>0</v>
      </c>
      <c r="Z1091" s="30">
        <v>0</v>
      </c>
      <c r="AA1091" s="30">
        <v>0</v>
      </c>
      <c r="AB1091" s="30">
        <v>0</v>
      </c>
      <c r="AC1091" s="30">
        <v>0</v>
      </c>
      <c r="AD1091" s="30">
        <v>0</v>
      </c>
      <c r="AE1091" s="30">
        <v>0</v>
      </c>
      <c r="AF1091" s="30">
        <v>0</v>
      </c>
      <c r="AG1091" s="1">
        <v>0</v>
      </c>
      <c r="AH1091" s="1">
        <v>0</v>
      </c>
      <c r="AI1091" s="1">
        <v>0</v>
      </c>
      <c r="AJ1091" s="1">
        <v>0.48633139225380295</v>
      </c>
      <c r="AK1091" s="1">
        <v>1</v>
      </c>
      <c r="AL1091" s="1">
        <v>0.51366860774619705</v>
      </c>
      <c r="AM1091" s="1">
        <f>Table4[[#This Row],[Diff]]-Table4[[#This Row],[xDiff]]</f>
        <v>-0.51366860774619705</v>
      </c>
    </row>
    <row r="1092" spans="1:39" hidden="1" x14ac:dyDescent="0.25">
      <c r="A1092" t="s">
        <v>1385</v>
      </c>
      <c r="B1092" t="s">
        <v>56</v>
      </c>
      <c r="C1092">
        <v>4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 s="30">
        <v>0</v>
      </c>
      <c r="Y1092" s="30">
        <v>0</v>
      </c>
      <c r="Z1092" s="30">
        <v>0</v>
      </c>
      <c r="AA1092" s="30">
        <v>0</v>
      </c>
      <c r="AB1092" s="30">
        <v>0</v>
      </c>
      <c r="AC1092" s="30">
        <v>0</v>
      </c>
      <c r="AD1092" s="30">
        <v>0</v>
      </c>
      <c r="AE1092" s="30">
        <v>0</v>
      </c>
      <c r="AF1092" s="30">
        <v>0</v>
      </c>
      <c r="AG1092" s="1">
        <v>0</v>
      </c>
      <c r="AH1092" s="1">
        <v>0</v>
      </c>
      <c r="AI1092" s="1">
        <v>0</v>
      </c>
      <c r="AJ1092" s="1">
        <v>0.48633139225380295</v>
      </c>
      <c r="AK1092" s="1">
        <v>1</v>
      </c>
      <c r="AL1092" s="1">
        <v>0.51366860774619705</v>
      </c>
      <c r="AM1092" s="1">
        <f>Table4[[#This Row],[Diff]]-Table4[[#This Row],[xDiff]]</f>
        <v>-0.51366860774619705</v>
      </c>
    </row>
    <row r="1093" spans="1:39" hidden="1" x14ac:dyDescent="0.25">
      <c r="A1093" t="s">
        <v>1386</v>
      </c>
      <c r="B1093" t="s">
        <v>64</v>
      </c>
      <c r="C1093">
        <v>14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 s="30">
        <v>0</v>
      </c>
      <c r="Y1093" s="30">
        <v>0</v>
      </c>
      <c r="Z1093" s="30">
        <v>0</v>
      </c>
      <c r="AA1093" s="30">
        <v>0</v>
      </c>
      <c r="AB1093" s="30">
        <v>0</v>
      </c>
      <c r="AC1093" s="30">
        <v>0</v>
      </c>
      <c r="AD1093" s="30">
        <v>0</v>
      </c>
      <c r="AE1093" s="30">
        <v>0</v>
      </c>
      <c r="AF1093" s="30">
        <v>0</v>
      </c>
      <c r="AG1093" s="1">
        <v>0</v>
      </c>
      <c r="AH1093" s="1">
        <v>0</v>
      </c>
      <c r="AI1093" s="1">
        <v>0</v>
      </c>
      <c r="AJ1093" s="1">
        <v>0.48633139225380295</v>
      </c>
      <c r="AK1093" s="1">
        <v>1</v>
      </c>
      <c r="AL1093" s="1">
        <v>0.51366860774619705</v>
      </c>
      <c r="AM1093" s="1">
        <f>Table4[[#This Row],[Diff]]-Table4[[#This Row],[xDiff]]</f>
        <v>-0.51366860774619705</v>
      </c>
    </row>
    <row r="1094" spans="1:39" hidden="1" x14ac:dyDescent="0.25">
      <c r="A1094" t="s">
        <v>1595</v>
      </c>
      <c r="B1094" t="s">
        <v>73</v>
      </c>
      <c r="C1094">
        <v>2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 s="30">
        <v>0</v>
      </c>
      <c r="Y1094" s="30">
        <v>0</v>
      </c>
      <c r="Z1094" s="30">
        <v>0</v>
      </c>
      <c r="AA1094" s="30">
        <v>0</v>
      </c>
      <c r="AB1094" s="30">
        <v>0</v>
      </c>
      <c r="AC1094" s="30">
        <v>0</v>
      </c>
      <c r="AD1094" s="30">
        <v>0</v>
      </c>
      <c r="AE1094" s="30">
        <v>0</v>
      </c>
      <c r="AF1094" s="30">
        <v>0</v>
      </c>
      <c r="AG1094" s="1">
        <v>0</v>
      </c>
      <c r="AH1094" s="1">
        <v>0</v>
      </c>
      <c r="AI1094" s="1">
        <v>0</v>
      </c>
      <c r="AJ1094" s="1">
        <v>0.48633139225380295</v>
      </c>
      <c r="AK1094" s="1">
        <v>1</v>
      </c>
      <c r="AL1094" s="1">
        <v>0.51366860774619705</v>
      </c>
      <c r="AM1094" s="1">
        <f>Table4[[#This Row],[Diff]]-Table4[[#This Row],[xDiff]]</f>
        <v>-0.51366860774619705</v>
      </c>
    </row>
    <row r="1095" spans="1:39" hidden="1" x14ac:dyDescent="0.25">
      <c r="A1095" t="s">
        <v>853</v>
      </c>
      <c r="B1095" t="s">
        <v>92</v>
      </c>
      <c r="C1095">
        <v>15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 s="30">
        <v>0</v>
      </c>
      <c r="Y1095" s="30">
        <v>0</v>
      </c>
      <c r="Z1095" s="30">
        <v>0</v>
      </c>
      <c r="AA1095" s="30">
        <v>0</v>
      </c>
      <c r="AB1095" s="30">
        <v>0</v>
      </c>
      <c r="AC1095" s="30">
        <v>0</v>
      </c>
      <c r="AD1095" s="30">
        <v>0</v>
      </c>
      <c r="AE1095" s="30">
        <v>0</v>
      </c>
      <c r="AF1095" s="30">
        <v>0</v>
      </c>
      <c r="AG1095" s="1">
        <v>0</v>
      </c>
      <c r="AH1095" s="1">
        <v>0</v>
      </c>
      <c r="AI1095" s="1">
        <v>0</v>
      </c>
      <c r="AJ1095" s="1">
        <v>0.48633139225380295</v>
      </c>
      <c r="AK1095" s="1">
        <v>1</v>
      </c>
      <c r="AL1095" s="1">
        <v>0.51366860774619705</v>
      </c>
      <c r="AM1095" s="1">
        <f>Table4[[#This Row],[Diff]]-Table4[[#This Row],[xDiff]]</f>
        <v>-0.51366860774619705</v>
      </c>
    </row>
    <row r="1096" spans="1:39" hidden="1" x14ac:dyDescent="0.25">
      <c r="A1096" t="s">
        <v>1387</v>
      </c>
      <c r="B1096" t="s">
        <v>135</v>
      </c>
      <c r="C1096">
        <v>26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 s="30">
        <v>0</v>
      </c>
      <c r="Y1096" s="30">
        <v>0</v>
      </c>
      <c r="Z1096" s="30">
        <v>0</v>
      </c>
      <c r="AA1096" s="30">
        <v>0</v>
      </c>
      <c r="AB1096" s="30">
        <v>0</v>
      </c>
      <c r="AC1096" s="30">
        <v>0</v>
      </c>
      <c r="AD1096" s="30">
        <v>0</v>
      </c>
      <c r="AE1096" s="30">
        <v>0</v>
      </c>
      <c r="AF1096" s="30">
        <v>0</v>
      </c>
      <c r="AG1096" s="1">
        <v>0</v>
      </c>
      <c r="AH1096" s="1">
        <v>0</v>
      </c>
      <c r="AI1096" s="1">
        <v>0</v>
      </c>
      <c r="AJ1096" s="1">
        <v>0.48633139225380295</v>
      </c>
      <c r="AK1096" s="1">
        <v>1</v>
      </c>
      <c r="AL1096" s="1">
        <v>0.51366860774619705</v>
      </c>
      <c r="AM1096" s="1">
        <f>Table4[[#This Row],[Diff]]-Table4[[#This Row],[xDiff]]</f>
        <v>-0.51366860774619705</v>
      </c>
    </row>
    <row r="1097" spans="1:39" hidden="1" x14ac:dyDescent="0.25">
      <c r="A1097" t="s">
        <v>1388</v>
      </c>
      <c r="B1097" t="s">
        <v>36</v>
      </c>
      <c r="C1097">
        <v>19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 s="30">
        <v>0</v>
      </c>
      <c r="Y1097" s="30">
        <v>0</v>
      </c>
      <c r="Z1097" s="30">
        <v>0</v>
      </c>
      <c r="AA1097" s="30">
        <v>0</v>
      </c>
      <c r="AB1097" s="30">
        <v>0</v>
      </c>
      <c r="AC1097" s="30">
        <v>0</v>
      </c>
      <c r="AD1097" s="30">
        <v>0</v>
      </c>
      <c r="AE1097" s="30">
        <v>0</v>
      </c>
      <c r="AF1097" s="30">
        <v>0</v>
      </c>
      <c r="AG1097" s="1">
        <v>0</v>
      </c>
      <c r="AH1097" s="1">
        <v>0</v>
      </c>
      <c r="AI1097" s="1">
        <v>0</v>
      </c>
      <c r="AJ1097" s="1">
        <v>0.48633139225380295</v>
      </c>
      <c r="AK1097" s="1">
        <v>1</v>
      </c>
      <c r="AL1097" s="1">
        <v>0.51366860774619705</v>
      </c>
      <c r="AM1097" s="1">
        <f>Table4[[#This Row],[Diff]]-Table4[[#This Row],[xDiff]]</f>
        <v>-0.51366860774619705</v>
      </c>
    </row>
    <row r="1098" spans="1:39" hidden="1" x14ac:dyDescent="0.25">
      <c r="A1098" t="s">
        <v>1594</v>
      </c>
      <c r="B1098" t="s">
        <v>46</v>
      </c>
      <c r="C1098">
        <v>2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 s="30">
        <v>0</v>
      </c>
      <c r="Y1098" s="30">
        <v>0</v>
      </c>
      <c r="Z1098" s="30">
        <v>0</v>
      </c>
      <c r="AA1098" s="30">
        <v>0</v>
      </c>
      <c r="AB1098" s="30">
        <v>0</v>
      </c>
      <c r="AC1098" s="30">
        <v>0</v>
      </c>
      <c r="AD1098" s="30">
        <v>0</v>
      </c>
      <c r="AE1098" s="30">
        <v>0</v>
      </c>
      <c r="AF1098" s="30">
        <v>0</v>
      </c>
      <c r="AG1098" s="1">
        <v>0</v>
      </c>
      <c r="AH1098" s="1">
        <v>0</v>
      </c>
      <c r="AI1098" s="1">
        <v>0</v>
      </c>
      <c r="AJ1098" s="1">
        <v>0.48633139225380295</v>
      </c>
      <c r="AK1098" s="1">
        <v>1</v>
      </c>
      <c r="AL1098" s="1">
        <v>0.51366860774619705</v>
      </c>
      <c r="AM1098" s="1">
        <f>Table4[[#This Row],[Diff]]-Table4[[#This Row],[xDiff]]</f>
        <v>-0.51366860774619705</v>
      </c>
    </row>
    <row r="1099" spans="1:39" hidden="1" x14ac:dyDescent="0.25">
      <c r="A1099" t="s">
        <v>1389</v>
      </c>
      <c r="B1099" t="s">
        <v>68</v>
      </c>
      <c r="C1099">
        <v>7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 s="30">
        <v>0</v>
      </c>
      <c r="Y1099" s="30">
        <v>0</v>
      </c>
      <c r="Z1099" s="30">
        <v>0</v>
      </c>
      <c r="AA1099" s="30">
        <v>0</v>
      </c>
      <c r="AB1099" s="30">
        <v>0</v>
      </c>
      <c r="AC1099" s="30">
        <v>0</v>
      </c>
      <c r="AD1099" s="30">
        <v>0</v>
      </c>
      <c r="AE1099" s="30">
        <v>0</v>
      </c>
      <c r="AF1099" s="30">
        <v>0</v>
      </c>
      <c r="AG1099" s="1">
        <v>0</v>
      </c>
      <c r="AH1099" s="1">
        <v>0</v>
      </c>
      <c r="AI1099" s="1">
        <v>0</v>
      </c>
      <c r="AJ1099" s="1">
        <v>0.48633139225380295</v>
      </c>
      <c r="AK1099" s="1">
        <v>1</v>
      </c>
      <c r="AL1099" s="1">
        <v>0.51366860774619705</v>
      </c>
      <c r="AM1099" s="1">
        <f>Table4[[#This Row],[Diff]]-Table4[[#This Row],[xDiff]]</f>
        <v>-0.51366860774619705</v>
      </c>
    </row>
    <row r="1100" spans="1:39" hidden="1" x14ac:dyDescent="0.25">
      <c r="A1100" t="s">
        <v>1390</v>
      </c>
      <c r="B1100" t="s">
        <v>48</v>
      </c>
      <c r="C1100">
        <v>12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 s="30">
        <v>0</v>
      </c>
      <c r="Y1100" s="30">
        <v>0</v>
      </c>
      <c r="Z1100" s="30">
        <v>0</v>
      </c>
      <c r="AA1100" s="30">
        <v>0</v>
      </c>
      <c r="AB1100" s="30">
        <v>0</v>
      </c>
      <c r="AC1100" s="30">
        <v>0</v>
      </c>
      <c r="AD1100" s="30">
        <v>0</v>
      </c>
      <c r="AE1100" s="30">
        <v>0</v>
      </c>
      <c r="AF1100" s="30">
        <v>0</v>
      </c>
      <c r="AG1100" s="1">
        <v>0</v>
      </c>
      <c r="AH1100" s="1">
        <v>0</v>
      </c>
      <c r="AI1100" s="1">
        <v>0</v>
      </c>
      <c r="AJ1100" s="1">
        <v>0.48633139225380295</v>
      </c>
      <c r="AK1100" s="1">
        <v>1</v>
      </c>
      <c r="AL1100" s="1">
        <v>0.51366860774619705</v>
      </c>
      <c r="AM1100" s="1">
        <f>Table4[[#This Row],[Diff]]-Table4[[#This Row],[xDiff]]</f>
        <v>-0.51366860774619705</v>
      </c>
    </row>
    <row r="1101" spans="1:39" hidden="1" x14ac:dyDescent="0.25">
      <c r="A1101" t="s">
        <v>802</v>
      </c>
      <c r="B1101" t="s">
        <v>110</v>
      </c>
      <c r="C1101">
        <v>3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 s="30">
        <v>0</v>
      </c>
      <c r="Y1101" s="30">
        <v>0</v>
      </c>
      <c r="Z1101" s="30">
        <v>0</v>
      </c>
      <c r="AA1101" s="30">
        <v>0</v>
      </c>
      <c r="AB1101" s="30">
        <v>0</v>
      </c>
      <c r="AC1101" s="30">
        <v>0</v>
      </c>
      <c r="AD1101" s="30">
        <v>0</v>
      </c>
      <c r="AE1101" s="30">
        <v>0</v>
      </c>
      <c r="AF1101" s="30">
        <v>0</v>
      </c>
      <c r="AG1101" s="1">
        <v>0</v>
      </c>
      <c r="AH1101" s="1">
        <v>0</v>
      </c>
      <c r="AI1101" s="1">
        <v>0</v>
      </c>
      <c r="AJ1101" s="1">
        <v>0.48633139225380295</v>
      </c>
      <c r="AK1101" s="1">
        <v>1</v>
      </c>
      <c r="AL1101" s="1">
        <v>0.51366860774619705</v>
      </c>
      <c r="AM1101" s="1">
        <f>Table4[[#This Row],[Diff]]-Table4[[#This Row],[xDiff]]</f>
        <v>-0.51366860774619705</v>
      </c>
    </row>
    <row r="1102" spans="1:39" hidden="1" x14ac:dyDescent="0.25">
      <c r="A1102" t="s">
        <v>1392</v>
      </c>
      <c r="B1102" t="s">
        <v>78</v>
      </c>
      <c r="C1102">
        <v>5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 s="30">
        <v>0</v>
      </c>
      <c r="Y1102" s="30">
        <v>0</v>
      </c>
      <c r="Z1102" s="30">
        <v>0</v>
      </c>
      <c r="AA1102" s="30">
        <v>0</v>
      </c>
      <c r="AB1102" s="30">
        <v>0</v>
      </c>
      <c r="AC1102" s="30">
        <v>0</v>
      </c>
      <c r="AD1102" s="30">
        <v>0</v>
      </c>
      <c r="AE1102" s="30">
        <v>0</v>
      </c>
      <c r="AF1102" s="30">
        <v>0</v>
      </c>
      <c r="AG1102" s="1">
        <v>0</v>
      </c>
      <c r="AH1102" s="1">
        <v>0</v>
      </c>
      <c r="AI1102" s="1">
        <v>0</v>
      </c>
      <c r="AJ1102" s="1">
        <v>0.48633139225380295</v>
      </c>
      <c r="AK1102" s="1">
        <v>1</v>
      </c>
      <c r="AL1102" s="1">
        <v>0.51366860774619705</v>
      </c>
      <c r="AM1102" s="1">
        <f>Table4[[#This Row],[Diff]]-Table4[[#This Row],[xDiff]]</f>
        <v>-0.51366860774619705</v>
      </c>
    </row>
    <row r="1103" spans="1:39" hidden="1" x14ac:dyDescent="0.25">
      <c r="A1103" t="s">
        <v>1393</v>
      </c>
      <c r="B1103" t="s">
        <v>165</v>
      </c>
      <c r="C1103">
        <v>4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 s="30">
        <v>0</v>
      </c>
      <c r="Y1103" s="30">
        <v>0</v>
      </c>
      <c r="Z1103" s="30">
        <v>0</v>
      </c>
      <c r="AA1103" s="30">
        <v>0</v>
      </c>
      <c r="AB1103" s="30">
        <v>0</v>
      </c>
      <c r="AC1103" s="30">
        <v>0</v>
      </c>
      <c r="AD1103" s="30">
        <v>0</v>
      </c>
      <c r="AE1103" s="30">
        <v>0</v>
      </c>
      <c r="AF1103" s="30">
        <v>0</v>
      </c>
      <c r="AG1103" s="1">
        <v>0</v>
      </c>
      <c r="AH1103" s="1">
        <v>0</v>
      </c>
      <c r="AI1103" s="1">
        <v>0</v>
      </c>
      <c r="AJ1103" s="1">
        <v>0.48633139225380295</v>
      </c>
      <c r="AK1103" s="1">
        <v>1</v>
      </c>
      <c r="AL1103" s="1">
        <v>0.51366860774619705</v>
      </c>
      <c r="AM1103" s="1">
        <f>Table4[[#This Row],[Diff]]-Table4[[#This Row],[xDiff]]</f>
        <v>-0.51366860774619705</v>
      </c>
    </row>
    <row r="1104" spans="1:39" hidden="1" x14ac:dyDescent="0.25">
      <c r="A1104" t="s">
        <v>1394</v>
      </c>
      <c r="B1104" t="s">
        <v>42</v>
      </c>
      <c r="C1104">
        <v>3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 s="30">
        <v>0</v>
      </c>
      <c r="Y1104" s="30">
        <v>0</v>
      </c>
      <c r="Z1104" s="30">
        <v>0</v>
      </c>
      <c r="AA1104" s="30">
        <v>0</v>
      </c>
      <c r="AB1104" s="30">
        <v>0</v>
      </c>
      <c r="AC1104" s="30">
        <v>0</v>
      </c>
      <c r="AD1104" s="30">
        <v>0</v>
      </c>
      <c r="AE1104" s="30">
        <v>0</v>
      </c>
      <c r="AF1104" s="30">
        <v>0</v>
      </c>
      <c r="AG1104" s="1">
        <v>0</v>
      </c>
      <c r="AH1104" s="1">
        <v>0</v>
      </c>
      <c r="AI1104" s="1">
        <v>0</v>
      </c>
      <c r="AJ1104" s="1">
        <v>0.48633139225380295</v>
      </c>
      <c r="AK1104" s="1">
        <v>1</v>
      </c>
      <c r="AL1104" s="1">
        <v>0.51366860774619705</v>
      </c>
      <c r="AM1104" s="1">
        <f>Table4[[#This Row],[Diff]]-Table4[[#This Row],[xDiff]]</f>
        <v>-0.51366860774619705</v>
      </c>
    </row>
    <row r="1105" spans="1:39" hidden="1" x14ac:dyDescent="0.25">
      <c r="A1105" t="s">
        <v>716</v>
      </c>
      <c r="B1105" t="s">
        <v>81</v>
      </c>
      <c r="C1105">
        <v>8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 s="30">
        <v>0</v>
      </c>
      <c r="Y1105" s="30">
        <v>0</v>
      </c>
      <c r="Z1105" s="30">
        <v>0</v>
      </c>
      <c r="AA1105" s="30">
        <v>0</v>
      </c>
      <c r="AB1105" s="30">
        <v>0</v>
      </c>
      <c r="AC1105" s="30">
        <v>0</v>
      </c>
      <c r="AD1105" s="30">
        <v>0</v>
      </c>
      <c r="AE1105" s="30">
        <v>0</v>
      </c>
      <c r="AF1105" s="30">
        <v>0</v>
      </c>
      <c r="AG1105" s="1">
        <v>0</v>
      </c>
      <c r="AH1105" s="1">
        <v>0</v>
      </c>
      <c r="AI1105" s="1">
        <v>0</v>
      </c>
      <c r="AJ1105" s="1">
        <v>0.48633139225380295</v>
      </c>
      <c r="AK1105" s="1">
        <v>1</v>
      </c>
      <c r="AL1105" s="1">
        <v>0.51366860774619705</v>
      </c>
      <c r="AM1105" s="1">
        <f>Table4[[#This Row],[Diff]]-Table4[[#This Row],[xDiff]]</f>
        <v>-0.51366860774619705</v>
      </c>
    </row>
    <row r="1106" spans="1:39" hidden="1" x14ac:dyDescent="0.25">
      <c r="A1106" t="s">
        <v>1592</v>
      </c>
      <c r="B1106" t="s">
        <v>54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s="30">
        <v>0</v>
      </c>
      <c r="Y1106" s="30">
        <v>0</v>
      </c>
      <c r="Z1106" s="30">
        <v>0</v>
      </c>
      <c r="AA1106" s="30">
        <v>0</v>
      </c>
      <c r="AB1106" s="30">
        <v>0</v>
      </c>
      <c r="AC1106" s="30">
        <v>0</v>
      </c>
      <c r="AD1106" s="30">
        <v>0</v>
      </c>
      <c r="AE1106" s="30">
        <v>0</v>
      </c>
      <c r="AF1106" s="30">
        <v>0</v>
      </c>
      <c r="AG1106" s="1">
        <v>0</v>
      </c>
      <c r="AH1106" s="1">
        <v>0</v>
      </c>
      <c r="AI1106" s="1">
        <v>0</v>
      </c>
      <c r="AJ1106" s="1">
        <v>0.48633139225380295</v>
      </c>
      <c r="AK1106" s="1">
        <v>1</v>
      </c>
      <c r="AL1106" s="1">
        <v>0.51366860774619705</v>
      </c>
      <c r="AM1106" s="1">
        <f>Table4[[#This Row],[Diff]]-Table4[[#This Row],[xDiff]]</f>
        <v>-0.51366860774619705</v>
      </c>
    </row>
    <row r="1107" spans="1:39" hidden="1" x14ac:dyDescent="0.25">
      <c r="A1107" t="s">
        <v>1396</v>
      </c>
      <c r="B1107" t="s">
        <v>130</v>
      </c>
      <c r="C1107">
        <v>12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 s="30">
        <v>0</v>
      </c>
      <c r="Y1107" s="30">
        <v>0</v>
      </c>
      <c r="Z1107" s="30">
        <v>0</v>
      </c>
      <c r="AA1107" s="30">
        <v>0</v>
      </c>
      <c r="AB1107" s="30">
        <v>0</v>
      </c>
      <c r="AC1107" s="30">
        <v>0</v>
      </c>
      <c r="AD1107" s="30">
        <v>0</v>
      </c>
      <c r="AE1107" s="30">
        <v>0</v>
      </c>
      <c r="AF1107" s="30">
        <v>0</v>
      </c>
      <c r="AG1107" s="1">
        <v>0</v>
      </c>
      <c r="AH1107" s="1">
        <v>0</v>
      </c>
      <c r="AI1107" s="1">
        <v>0</v>
      </c>
      <c r="AJ1107" s="1">
        <v>0.48633139225380295</v>
      </c>
      <c r="AK1107" s="1">
        <v>1</v>
      </c>
      <c r="AL1107" s="1">
        <v>0.51366860774619705</v>
      </c>
      <c r="AM1107" s="1">
        <f>Table4[[#This Row],[Diff]]-Table4[[#This Row],[xDiff]]</f>
        <v>-0.51366860774619705</v>
      </c>
    </row>
    <row r="1108" spans="1:39" hidden="1" x14ac:dyDescent="0.25">
      <c r="A1108" t="s">
        <v>351</v>
      </c>
      <c r="B1108" t="s">
        <v>117</v>
      </c>
      <c r="C1108">
        <v>3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 s="30">
        <v>0</v>
      </c>
      <c r="Y1108" s="30">
        <v>0</v>
      </c>
      <c r="Z1108" s="30">
        <v>0</v>
      </c>
      <c r="AA1108" s="30">
        <v>0</v>
      </c>
      <c r="AB1108" s="30">
        <v>0</v>
      </c>
      <c r="AC1108" s="30">
        <v>0</v>
      </c>
      <c r="AD1108" s="30">
        <v>0</v>
      </c>
      <c r="AE1108" s="30">
        <v>0</v>
      </c>
      <c r="AF1108" s="30">
        <v>0</v>
      </c>
      <c r="AG1108" s="1">
        <v>0</v>
      </c>
      <c r="AH1108" s="1">
        <v>0</v>
      </c>
      <c r="AI1108" s="1">
        <v>0</v>
      </c>
      <c r="AJ1108" s="1">
        <v>0.48633139225380295</v>
      </c>
      <c r="AK1108" s="1">
        <v>1</v>
      </c>
      <c r="AL1108" s="1">
        <v>0.51366860774619705</v>
      </c>
      <c r="AM1108" s="1">
        <f>Table4[[#This Row],[Diff]]-Table4[[#This Row],[xDiff]]</f>
        <v>-0.51366860774619705</v>
      </c>
    </row>
    <row r="1109" spans="1:39" hidden="1" x14ac:dyDescent="0.25">
      <c r="A1109" t="s">
        <v>1397</v>
      </c>
      <c r="B1109" t="s">
        <v>38</v>
      </c>
      <c r="C1109">
        <v>8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 s="30">
        <v>0</v>
      </c>
      <c r="Y1109" s="30">
        <v>0</v>
      </c>
      <c r="Z1109" s="30">
        <v>0</v>
      </c>
      <c r="AA1109" s="30">
        <v>0</v>
      </c>
      <c r="AB1109" s="30">
        <v>0</v>
      </c>
      <c r="AC1109" s="30">
        <v>0</v>
      </c>
      <c r="AD1109" s="30">
        <v>0</v>
      </c>
      <c r="AE1109" s="30">
        <v>0</v>
      </c>
      <c r="AF1109" s="30">
        <v>0</v>
      </c>
      <c r="AG1109" s="1">
        <v>0</v>
      </c>
      <c r="AH1109" s="1">
        <v>0</v>
      </c>
      <c r="AI1109" s="1">
        <v>0</v>
      </c>
      <c r="AJ1109" s="1">
        <v>0.48633139225380295</v>
      </c>
      <c r="AK1109" s="1">
        <v>1</v>
      </c>
      <c r="AL1109" s="1">
        <v>0.51366860774619705</v>
      </c>
      <c r="AM1109" s="1">
        <f>Table4[[#This Row],[Diff]]-Table4[[#This Row],[xDiff]]</f>
        <v>-0.51366860774619705</v>
      </c>
    </row>
    <row r="1110" spans="1:39" hidden="1" x14ac:dyDescent="0.25">
      <c r="A1110" t="s">
        <v>1769</v>
      </c>
      <c r="B1110" t="s">
        <v>58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 s="30">
        <v>0</v>
      </c>
      <c r="Y1110" s="30">
        <v>0</v>
      </c>
      <c r="Z1110" s="30">
        <v>0</v>
      </c>
      <c r="AA1110" s="30">
        <v>0</v>
      </c>
      <c r="AB1110" s="30">
        <v>0</v>
      </c>
      <c r="AC1110" s="30">
        <v>0</v>
      </c>
      <c r="AD1110" s="30">
        <v>0</v>
      </c>
      <c r="AE1110" s="30">
        <v>0</v>
      </c>
      <c r="AF1110" s="30">
        <v>0</v>
      </c>
      <c r="AG1110" s="1">
        <v>0</v>
      </c>
      <c r="AH1110" s="1">
        <v>0</v>
      </c>
      <c r="AI1110" s="1">
        <v>0</v>
      </c>
      <c r="AJ1110" s="1">
        <v>0.48633139225380295</v>
      </c>
      <c r="AK1110" s="1">
        <v>1</v>
      </c>
      <c r="AL1110" s="1">
        <v>0.51366860774619705</v>
      </c>
      <c r="AM1110" s="1">
        <f>Table4[[#This Row],[Diff]]-Table4[[#This Row],[xDiff]]</f>
        <v>-0.51366860774619705</v>
      </c>
    </row>
    <row r="1111" spans="1:39" hidden="1" x14ac:dyDescent="0.25">
      <c r="A1111" t="s">
        <v>1398</v>
      </c>
      <c r="B1111" t="s">
        <v>48</v>
      </c>
      <c r="C1111">
        <v>22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 s="30">
        <v>0</v>
      </c>
      <c r="Y1111" s="30">
        <v>0</v>
      </c>
      <c r="Z1111" s="30">
        <v>0</v>
      </c>
      <c r="AA1111" s="30">
        <v>0</v>
      </c>
      <c r="AB1111" s="30">
        <v>0</v>
      </c>
      <c r="AC1111" s="30">
        <v>0</v>
      </c>
      <c r="AD1111" s="30">
        <v>0</v>
      </c>
      <c r="AE1111" s="30">
        <v>0</v>
      </c>
      <c r="AF1111" s="30">
        <v>0</v>
      </c>
      <c r="AG1111" s="1">
        <v>0</v>
      </c>
      <c r="AH1111" s="1">
        <v>0</v>
      </c>
      <c r="AI1111" s="1">
        <v>0</v>
      </c>
      <c r="AJ1111" s="1">
        <v>0.48633139225380295</v>
      </c>
      <c r="AK1111" s="1">
        <v>1</v>
      </c>
      <c r="AL1111" s="1">
        <v>0.51366860774619705</v>
      </c>
      <c r="AM1111" s="1">
        <f>Table4[[#This Row],[Diff]]-Table4[[#This Row],[xDiff]]</f>
        <v>-0.51366860774619705</v>
      </c>
    </row>
    <row r="1112" spans="1:39" hidden="1" x14ac:dyDescent="0.25">
      <c r="A1112" t="s">
        <v>1399</v>
      </c>
      <c r="B1112" t="s">
        <v>110</v>
      </c>
      <c r="C1112">
        <v>22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 s="30">
        <v>0</v>
      </c>
      <c r="Y1112" s="30">
        <v>0</v>
      </c>
      <c r="Z1112" s="30">
        <v>0</v>
      </c>
      <c r="AA1112" s="30">
        <v>0</v>
      </c>
      <c r="AB1112" s="30">
        <v>0</v>
      </c>
      <c r="AC1112" s="30">
        <v>0</v>
      </c>
      <c r="AD1112" s="30">
        <v>0</v>
      </c>
      <c r="AE1112" s="30">
        <v>0</v>
      </c>
      <c r="AF1112" s="30">
        <v>0</v>
      </c>
      <c r="AG1112" s="1">
        <v>0</v>
      </c>
      <c r="AH1112" s="1">
        <v>0</v>
      </c>
      <c r="AI1112" s="1">
        <v>0</v>
      </c>
      <c r="AJ1112" s="1">
        <v>0.48633139225380295</v>
      </c>
      <c r="AK1112" s="1">
        <v>1</v>
      </c>
      <c r="AL1112" s="1">
        <v>0.51366860774619705</v>
      </c>
      <c r="AM1112" s="1">
        <f>Table4[[#This Row],[Diff]]-Table4[[#This Row],[xDiff]]</f>
        <v>-0.51366860774619705</v>
      </c>
    </row>
    <row r="1113" spans="1:39" hidden="1" x14ac:dyDescent="0.25">
      <c r="A1113" t="s">
        <v>1591</v>
      </c>
      <c r="B1113" t="s">
        <v>42</v>
      </c>
      <c r="C1113">
        <v>12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 s="30">
        <v>0</v>
      </c>
      <c r="Y1113" s="30">
        <v>0</v>
      </c>
      <c r="Z1113" s="30">
        <v>0</v>
      </c>
      <c r="AA1113" s="30">
        <v>0</v>
      </c>
      <c r="AB1113" s="30">
        <v>0</v>
      </c>
      <c r="AC1113" s="30">
        <v>0</v>
      </c>
      <c r="AD1113" s="30">
        <v>0</v>
      </c>
      <c r="AE1113" s="30">
        <v>0</v>
      </c>
      <c r="AF1113" s="30">
        <v>0</v>
      </c>
      <c r="AG1113" s="1">
        <v>0</v>
      </c>
      <c r="AH1113" s="1">
        <v>0</v>
      </c>
      <c r="AI1113" s="1">
        <v>0</v>
      </c>
      <c r="AJ1113" s="1">
        <v>0.48633139225380295</v>
      </c>
      <c r="AK1113" s="1">
        <v>1</v>
      </c>
      <c r="AL1113" s="1">
        <v>0.51366860774619705</v>
      </c>
      <c r="AM1113" s="1">
        <f>Table4[[#This Row],[Diff]]-Table4[[#This Row],[xDiff]]</f>
        <v>-0.51366860774619705</v>
      </c>
    </row>
    <row r="1114" spans="1:39" hidden="1" x14ac:dyDescent="0.25">
      <c r="A1114" t="s">
        <v>797</v>
      </c>
      <c r="B1114" t="s">
        <v>54</v>
      </c>
      <c r="C1114">
        <v>15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 s="30">
        <v>0</v>
      </c>
      <c r="Y1114" s="30">
        <v>0</v>
      </c>
      <c r="Z1114" s="30">
        <v>0</v>
      </c>
      <c r="AA1114" s="30">
        <v>0</v>
      </c>
      <c r="AB1114" s="30">
        <v>0</v>
      </c>
      <c r="AC1114" s="30">
        <v>0</v>
      </c>
      <c r="AD1114" s="30">
        <v>0</v>
      </c>
      <c r="AE1114" s="30">
        <v>0</v>
      </c>
      <c r="AF1114" s="30">
        <v>0</v>
      </c>
      <c r="AG1114" s="1">
        <v>0</v>
      </c>
      <c r="AH1114" s="1">
        <v>0</v>
      </c>
      <c r="AI1114" s="1">
        <v>0</v>
      </c>
      <c r="AJ1114" s="1">
        <v>0.48633139225380295</v>
      </c>
      <c r="AK1114" s="1">
        <v>1</v>
      </c>
      <c r="AL1114" s="1">
        <v>0.51366860774619705</v>
      </c>
      <c r="AM1114" s="1">
        <f>Table4[[#This Row],[Diff]]-Table4[[#This Row],[xDiff]]</f>
        <v>-0.51366860774619705</v>
      </c>
    </row>
    <row r="1115" spans="1:39" hidden="1" x14ac:dyDescent="0.25">
      <c r="A1115" t="s">
        <v>813</v>
      </c>
      <c r="B1115" t="s">
        <v>163</v>
      </c>
      <c r="C1115">
        <v>7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 s="30">
        <v>0</v>
      </c>
      <c r="Y1115" s="30">
        <v>0</v>
      </c>
      <c r="Z1115" s="30">
        <v>0</v>
      </c>
      <c r="AA1115" s="30">
        <v>0</v>
      </c>
      <c r="AB1115" s="30">
        <v>0</v>
      </c>
      <c r="AC1115" s="30">
        <v>0</v>
      </c>
      <c r="AD1115" s="30">
        <v>0</v>
      </c>
      <c r="AE1115" s="30">
        <v>0</v>
      </c>
      <c r="AF1115" s="30">
        <v>0</v>
      </c>
      <c r="AG1115" s="1">
        <v>0</v>
      </c>
      <c r="AH1115" s="1">
        <v>0</v>
      </c>
      <c r="AI1115" s="1">
        <v>0</v>
      </c>
      <c r="AJ1115" s="1">
        <v>0.48633139225380295</v>
      </c>
      <c r="AK1115" s="1">
        <v>1</v>
      </c>
      <c r="AL1115" s="1">
        <v>0.51366860774619705</v>
      </c>
      <c r="AM1115" s="1">
        <f>Table4[[#This Row],[Diff]]-Table4[[#This Row],[xDiff]]</f>
        <v>-0.51366860774619705</v>
      </c>
    </row>
    <row r="1116" spans="1:39" hidden="1" x14ac:dyDescent="0.25">
      <c r="A1116" t="s">
        <v>1400</v>
      </c>
      <c r="B1116" t="s">
        <v>64</v>
      </c>
      <c r="C1116">
        <v>11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 s="30">
        <v>0</v>
      </c>
      <c r="Y1116" s="30">
        <v>0</v>
      </c>
      <c r="Z1116" s="30">
        <v>0</v>
      </c>
      <c r="AA1116" s="30">
        <v>0</v>
      </c>
      <c r="AB1116" s="30">
        <v>0</v>
      </c>
      <c r="AC1116" s="30">
        <v>0</v>
      </c>
      <c r="AD1116" s="30">
        <v>0</v>
      </c>
      <c r="AE1116" s="30">
        <v>0</v>
      </c>
      <c r="AF1116" s="30">
        <v>0</v>
      </c>
      <c r="AG1116" s="1">
        <v>0</v>
      </c>
      <c r="AH1116" s="1">
        <v>0</v>
      </c>
      <c r="AI1116" s="1">
        <v>0</v>
      </c>
      <c r="AJ1116" s="1">
        <v>0.48633139225380295</v>
      </c>
      <c r="AK1116" s="1">
        <v>1</v>
      </c>
      <c r="AL1116" s="1">
        <v>0.51366860774619705</v>
      </c>
      <c r="AM1116" s="1">
        <f>Table4[[#This Row],[Diff]]-Table4[[#This Row],[xDiff]]</f>
        <v>-0.51366860774619705</v>
      </c>
    </row>
    <row r="1117" spans="1:39" hidden="1" x14ac:dyDescent="0.25">
      <c r="A1117" t="s">
        <v>1590</v>
      </c>
      <c r="B1117" t="s">
        <v>163</v>
      </c>
      <c r="C1117">
        <v>4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 s="30">
        <v>0</v>
      </c>
      <c r="Y1117" s="30">
        <v>0</v>
      </c>
      <c r="Z1117" s="30">
        <v>0</v>
      </c>
      <c r="AA1117" s="30">
        <v>0</v>
      </c>
      <c r="AB1117" s="30">
        <v>0</v>
      </c>
      <c r="AC1117" s="30">
        <v>0</v>
      </c>
      <c r="AD1117" s="30">
        <v>0</v>
      </c>
      <c r="AE1117" s="30">
        <v>0</v>
      </c>
      <c r="AF1117" s="30">
        <v>0</v>
      </c>
      <c r="AG1117" s="1">
        <v>0</v>
      </c>
      <c r="AH1117" s="1">
        <v>0</v>
      </c>
      <c r="AI1117" s="1">
        <v>0</v>
      </c>
      <c r="AJ1117" s="1">
        <v>0.48633139225380295</v>
      </c>
      <c r="AK1117" s="1">
        <v>1</v>
      </c>
      <c r="AL1117" s="1">
        <v>0.51366860774619705</v>
      </c>
      <c r="AM1117" s="1">
        <f>Table4[[#This Row],[Diff]]-Table4[[#This Row],[xDiff]]</f>
        <v>-0.51366860774619705</v>
      </c>
    </row>
    <row r="1118" spans="1:39" hidden="1" x14ac:dyDescent="0.25">
      <c r="A1118" t="s">
        <v>1402</v>
      </c>
      <c r="B1118" t="s">
        <v>68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 s="30">
        <v>0</v>
      </c>
      <c r="Y1118" s="30">
        <v>0</v>
      </c>
      <c r="Z1118" s="30">
        <v>0</v>
      </c>
      <c r="AA1118" s="30">
        <v>0</v>
      </c>
      <c r="AB1118" s="30">
        <v>0</v>
      </c>
      <c r="AC1118" s="30">
        <v>0</v>
      </c>
      <c r="AD1118" s="30">
        <v>0</v>
      </c>
      <c r="AE1118" s="30">
        <v>0</v>
      </c>
      <c r="AF1118" s="30">
        <v>0</v>
      </c>
      <c r="AG1118" s="1">
        <v>0</v>
      </c>
      <c r="AH1118" s="1">
        <v>0</v>
      </c>
      <c r="AI1118" s="1">
        <v>0</v>
      </c>
      <c r="AJ1118" s="1">
        <v>0.48633139225380295</v>
      </c>
      <c r="AK1118" s="1">
        <v>1</v>
      </c>
      <c r="AL1118" s="1">
        <v>0.51366860774619705</v>
      </c>
      <c r="AM1118" s="1">
        <f>Table4[[#This Row],[Diff]]-Table4[[#This Row],[xDiff]]</f>
        <v>-0.51366860774619705</v>
      </c>
    </row>
    <row r="1119" spans="1:39" hidden="1" x14ac:dyDescent="0.25">
      <c r="A1119" t="s">
        <v>1403</v>
      </c>
      <c r="B1119" t="s">
        <v>46</v>
      </c>
      <c r="C1119">
        <v>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 s="30">
        <v>0</v>
      </c>
      <c r="Y1119" s="30">
        <v>0</v>
      </c>
      <c r="Z1119" s="30">
        <v>0</v>
      </c>
      <c r="AA1119" s="30">
        <v>0</v>
      </c>
      <c r="AB1119" s="30">
        <v>0</v>
      </c>
      <c r="AC1119" s="30">
        <v>0</v>
      </c>
      <c r="AD1119" s="30">
        <v>0</v>
      </c>
      <c r="AE1119" s="30">
        <v>0</v>
      </c>
      <c r="AF1119" s="30">
        <v>0</v>
      </c>
      <c r="AG1119" s="1">
        <v>0</v>
      </c>
      <c r="AH1119" s="1">
        <v>0</v>
      </c>
      <c r="AI1119" s="1">
        <v>0</v>
      </c>
      <c r="AJ1119" s="1">
        <v>0.48633139225380295</v>
      </c>
      <c r="AK1119" s="1">
        <v>1</v>
      </c>
      <c r="AL1119" s="1">
        <v>0.51366860774619705</v>
      </c>
      <c r="AM1119" s="1">
        <f>Table4[[#This Row],[Diff]]-Table4[[#This Row],[xDiff]]</f>
        <v>-0.51366860774619705</v>
      </c>
    </row>
    <row r="1120" spans="1:39" hidden="1" x14ac:dyDescent="0.25">
      <c r="A1120" t="s">
        <v>1588</v>
      </c>
      <c r="B1120" t="s">
        <v>44</v>
      </c>
      <c r="C1120">
        <v>5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 s="30">
        <v>0</v>
      </c>
      <c r="Y1120" s="30">
        <v>0</v>
      </c>
      <c r="Z1120" s="30">
        <v>0</v>
      </c>
      <c r="AA1120" s="30">
        <v>0</v>
      </c>
      <c r="AB1120" s="30">
        <v>0</v>
      </c>
      <c r="AC1120" s="30">
        <v>0</v>
      </c>
      <c r="AD1120" s="30">
        <v>0</v>
      </c>
      <c r="AE1120" s="30">
        <v>0</v>
      </c>
      <c r="AF1120" s="30">
        <v>0</v>
      </c>
      <c r="AG1120" s="1">
        <v>0</v>
      </c>
      <c r="AH1120" s="1">
        <v>0</v>
      </c>
      <c r="AI1120" s="1">
        <v>0</v>
      </c>
      <c r="AJ1120" s="1">
        <v>0.48633139225380295</v>
      </c>
      <c r="AK1120" s="1">
        <v>1</v>
      </c>
      <c r="AL1120" s="1">
        <v>0.51366860774619705</v>
      </c>
      <c r="AM1120" s="1">
        <f>Table4[[#This Row],[Diff]]-Table4[[#This Row],[xDiff]]</f>
        <v>-0.51366860774619705</v>
      </c>
    </row>
    <row r="1121" spans="1:39" hidden="1" x14ac:dyDescent="0.25">
      <c r="A1121" t="s">
        <v>1407</v>
      </c>
      <c r="B1121" t="s">
        <v>68</v>
      </c>
      <c r="C1121">
        <v>2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 s="30">
        <v>0</v>
      </c>
      <c r="Y1121" s="30">
        <v>0</v>
      </c>
      <c r="Z1121" s="30">
        <v>0</v>
      </c>
      <c r="AA1121" s="30">
        <v>0</v>
      </c>
      <c r="AB1121" s="30">
        <v>0</v>
      </c>
      <c r="AC1121" s="30">
        <v>0</v>
      </c>
      <c r="AD1121" s="30">
        <v>0</v>
      </c>
      <c r="AE1121" s="30">
        <v>0</v>
      </c>
      <c r="AF1121" s="30">
        <v>0</v>
      </c>
      <c r="AG1121" s="1">
        <v>0</v>
      </c>
      <c r="AH1121" s="1">
        <v>0</v>
      </c>
      <c r="AI1121" s="1">
        <v>0</v>
      </c>
      <c r="AJ1121" s="1">
        <v>0.48633139225380295</v>
      </c>
      <c r="AK1121" s="1">
        <v>1</v>
      </c>
      <c r="AL1121" s="1">
        <v>0.51366860774619705</v>
      </c>
      <c r="AM1121" s="1">
        <f>Table4[[#This Row],[Diff]]-Table4[[#This Row],[xDiff]]</f>
        <v>-0.51366860774619705</v>
      </c>
    </row>
    <row r="1122" spans="1:39" hidden="1" x14ac:dyDescent="0.25">
      <c r="A1122" t="s">
        <v>1587</v>
      </c>
      <c r="B1122" t="s">
        <v>130</v>
      </c>
      <c r="C1122">
        <v>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 s="30">
        <v>0</v>
      </c>
      <c r="Y1122" s="30">
        <v>0</v>
      </c>
      <c r="Z1122" s="30">
        <v>0</v>
      </c>
      <c r="AA1122" s="30">
        <v>0</v>
      </c>
      <c r="AB1122" s="30">
        <v>0</v>
      </c>
      <c r="AC1122" s="30">
        <v>0</v>
      </c>
      <c r="AD1122" s="30">
        <v>0</v>
      </c>
      <c r="AE1122" s="30">
        <v>0</v>
      </c>
      <c r="AF1122" s="30">
        <v>0</v>
      </c>
      <c r="AG1122" s="1">
        <v>0</v>
      </c>
      <c r="AH1122" s="1">
        <v>0</v>
      </c>
      <c r="AI1122" s="1">
        <v>0</v>
      </c>
      <c r="AJ1122" s="1">
        <v>0.48633139225380295</v>
      </c>
      <c r="AK1122" s="1">
        <v>1</v>
      </c>
      <c r="AL1122" s="1">
        <v>0.51366860774619705</v>
      </c>
      <c r="AM1122" s="1">
        <f>Table4[[#This Row],[Diff]]-Table4[[#This Row],[xDiff]]</f>
        <v>-0.51366860774619705</v>
      </c>
    </row>
    <row r="1123" spans="1:39" hidden="1" x14ac:dyDescent="0.25">
      <c r="A1123" t="s">
        <v>1408</v>
      </c>
      <c r="B1123" t="s">
        <v>163</v>
      </c>
      <c r="C1123">
        <v>4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 s="30">
        <v>0</v>
      </c>
      <c r="Y1123" s="30">
        <v>0</v>
      </c>
      <c r="Z1123" s="30">
        <v>0</v>
      </c>
      <c r="AA1123" s="30">
        <v>0</v>
      </c>
      <c r="AB1123" s="30">
        <v>0</v>
      </c>
      <c r="AC1123" s="30">
        <v>0</v>
      </c>
      <c r="AD1123" s="30">
        <v>0</v>
      </c>
      <c r="AE1123" s="30">
        <v>0</v>
      </c>
      <c r="AF1123" s="30">
        <v>0</v>
      </c>
      <c r="AG1123" s="1">
        <v>0</v>
      </c>
      <c r="AH1123" s="1">
        <v>0</v>
      </c>
      <c r="AI1123" s="1">
        <v>0</v>
      </c>
      <c r="AJ1123" s="1">
        <v>0.48633139225380295</v>
      </c>
      <c r="AK1123" s="1">
        <v>1</v>
      </c>
      <c r="AL1123" s="1">
        <v>0.51366860774619705</v>
      </c>
      <c r="AM1123" s="1">
        <f>Table4[[#This Row],[Diff]]-Table4[[#This Row],[xDiff]]</f>
        <v>-0.51366860774619705</v>
      </c>
    </row>
    <row r="1124" spans="1:39" hidden="1" x14ac:dyDescent="0.25">
      <c r="A1124" t="s">
        <v>1409</v>
      </c>
      <c r="B1124" t="s">
        <v>34</v>
      </c>
      <c r="C1124">
        <v>7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 s="30">
        <v>0</v>
      </c>
      <c r="Y1124" s="30">
        <v>0</v>
      </c>
      <c r="Z1124" s="30">
        <v>0</v>
      </c>
      <c r="AA1124" s="30">
        <v>0</v>
      </c>
      <c r="AB1124" s="30">
        <v>0</v>
      </c>
      <c r="AC1124" s="30">
        <v>0</v>
      </c>
      <c r="AD1124" s="30">
        <v>0</v>
      </c>
      <c r="AE1124" s="30">
        <v>0</v>
      </c>
      <c r="AF1124" s="30">
        <v>0</v>
      </c>
      <c r="AG1124" s="1">
        <v>0</v>
      </c>
      <c r="AH1124" s="1">
        <v>0</v>
      </c>
      <c r="AI1124" s="1">
        <v>0</v>
      </c>
      <c r="AJ1124" s="1">
        <v>0.48633139225380295</v>
      </c>
      <c r="AK1124" s="1">
        <v>1</v>
      </c>
      <c r="AL1124" s="1">
        <v>0.51366860774619705</v>
      </c>
      <c r="AM1124" s="1">
        <f>Table4[[#This Row],[Diff]]-Table4[[#This Row],[xDiff]]</f>
        <v>-0.51366860774619705</v>
      </c>
    </row>
    <row r="1125" spans="1:39" hidden="1" x14ac:dyDescent="0.25">
      <c r="A1125" t="s">
        <v>1410</v>
      </c>
      <c r="B1125" t="s">
        <v>68</v>
      </c>
      <c r="C1125">
        <v>6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s="30">
        <v>0</v>
      </c>
      <c r="Y1125" s="30">
        <v>0</v>
      </c>
      <c r="Z1125" s="30">
        <v>0</v>
      </c>
      <c r="AA1125" s="30">
        <v>0</v>
      </c>
      <c r="AB1125" s="30">
        <v>0</v>
      </c>
      <c r="AC1125" s="30">
        <v>0</v>
      </c>
      <c r="AD1125" s="30">
        <v>0</v>
      </c>
      <c r="AE1125" s="30">
        <v>0</v>
      </c>
      <c r="AF1125" s="30">
        <v>0</v>
      </c>
      <c r="AG1125" s="1">
        <v>0</v>
      </c>
      <c r="AH1125" s="1">
        <v>0</v>
      </c>
      <c r="AI1125" s="1">
        <v>0</v>
      </c>
      <c r="AJ1125" s="1">
        <v>0.48633139225380295</v>
      </c>
      <c r="AK1125" s="1">
        <v>1</v>
      </c>
      <c r="AL1125" s="1">
        <v>0.51366860774619705</v>
      </c>
      <c r="AM1125" s="1">
        <f>Table4[[#This Row],[Diff]]-Table4[[#This Row],[xDiff]]</f>
        <v>-0.51366860774619705</v>
      </c>
    </row>
    <row r="1126" spans="1:39" hidden="1" x14ac:dyDescent="0.25">
      <c r="A1126" t="s">
        <v>829</v>
      </c>
      <c r="B1126" t="s">
        <v>42</v>
      </c>
      <c r="C1126">
        <v>8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 s="30">
        <v>0</v>
      </c>
      <c r="Y1126" s="30">
        <v>0</v>
      </c>
      <c r="Z1126" s="30">
        <v>0</v>
      </c>
      <c r="AA1126" s="30">
        <v>0</v>
      </c>
      <c r="AB1126" s="30">
        <v>0</v>
      </c>
      <c r="AC1126" s="30">
        <v>0</v>
      </c>
      <c r="AD1126" s="30">
        <v>0</v>
      </c>
      <c r="AE1126" s="30">
        <v>0</v>
      </c>
      <c r="AF1126" s="30">
        <v>0</v>
      </c>
      <c r="AG1126" s="1">
        <v>0</v>
      </c>
      <c r="AH1126" s="1">
        <v>0</v>
      </c>
      <c r="AI1126" s="1">
        <v>0</v>
      </c>
      <c r="AJ1126" s="1">
        <v>0.48633139225380295</v>
      </c>
      <c r="AK1126" s="1">
        <v>1</v>
      </c>
      <c r="AL1126" s="1">
        <v>0.51366860774619705</v>
      </c>
      <c r="AM1126" s="1">
        <f>Table4[[#This Row],[Diff]]-Table4[[#This Row],[xDiff]]</f>
        <v>-0.51366860774619705</v>
      </c>
    </row>
    <row r="1127" spans="1:39" hidden="1" x14ac:dyDescent="0.25">
      <c r="A1127" t="s">
        <v>1586</v>
      </c>
      <c r="B1127" t="s">
        <v>56</v>
      </c>
      <c r="C1127">
        <v>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 s="30">
        <v>0</v>
      </c>
      <c r="Y1127" s="30">
        <v>0</v>
      </c>
      <c r="Z1127" s="30">
        <v>0</v>
      </c>
      <c r="AA1127" s="30">
        <v>0</v>
      </c>
      <c r="AB1127" s="30">
        <v>0</v>
      </c>
      <c r="AC1127" s="30">
        <v>0</v>
      </c>
      <c r="AD1127" s="30">
        <v>0</v>
      </c>
      <c r="AE1127" s="30">
        <v>0</v>
      </c>
      <c r="AF1127" s="30">
        <v>0</v>
      </c>
      <c r="AG1127" s="1">
        <v>0</v>
      </c>
      <c r="AH1127" s="1">
        <v>0</v>
      </c>
      <c r="AI1127" s="1">
        <v>0</v>
      </c>
      <c r="AJ1127" s="1">
        <v>0.48633139225380295</v>
      </c>
      <c r="AK1127" s="1">
        <v>1</v>
      </c>
      <c r="AL1127" s="1">
        <v>0.51366860774619705</v>
      </c>
      <c r="AM1127" s="1">
        <f>Table4[[#This Row],[Diff]]-Table4[[#This Row],[xDiff]]</f>
        <v>-0.51366860774619705</v>
      </c>
    </row>
    <row r="1128" spans="1:39" hidden="1" x14ac:dyDescent="0.25">
      <c r="A1128" t="s">
        <v>1585</v>
      </c>
      <c r="B1128" t="s">
        <v>34</v>
      </c>
      <c r="C1128">
        <v>24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 s="30">
        <v>0</v>
      </c>
      <c r="Y1128" s="30">
        <v>0</v>
      </c>
      <c r="Z1128" s="30">
        <v>0</v>
      </c>
      <c r="AA1128" s="30">
        <v>0</v>
      </c>
      <c r="AB1128" s="30">
        <v>0</v>
      </c>
      <c r="AC1128" s="30">
        <v>0</v>
      </c>
      <c r="AD1128" s="30">
        <v>0</v>
      </c>
      <c r="AE1128" s="30">
        <v>0</v>
      </c>
      <c r="AF1128" s="30">
        <v>0</v>
      </c>
      <c r="AG1128" s="1">
        <v>0</v>
      </c>
      <c r="AH1128" s="1">
        <v>0</v>
      </c>
      <c r="AI1128" s="1">
        <v>0</v>
      </c>
      <c r="AJ1128" s="1">
        <v>0.48633139225380295</v>
      </c>
      <c r="AK1128" s="1">
        <v>1</v>
      </c>
      <c r="AL1128" s="1">
        <v>0.51366860774619705</v>
      </c>
      <c r="AM1128" s="1">
        <f>Table4[[#This Row],[Diff]]-Table4[[#This Row],[xDiff]]</f>
        <v>-0.51366860774619705</v>
      </c>
    </row>
    <row r="1129" spans="1:39" hidden="1" x14ac:dyDescent="0.25">
      <c r="A1129" t="s">
        <v>1584</v>
      </c>
      <c r="B1129" t="s">
        <v>64</v>
      </c>
      <c r="C1129">
        <v>8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 s="30">
        <v>0</v>
      </c>
      <c r="Y1129" s="30">
        <v>0</v>
      </c>
      <c r="Z1129" s="30">
        <v>0</v>
      </c>
      <c r="AA1129" s="30">
        <v>0</v>
      </c>
      <c r="AB1129" s="30">
        <v>0</v>
      </c>
      <c r="AC1129" s="30">
        <v>0</v>
      </c>
      <c r="AD1129" s="30">
        <v>0</v>
      </c>
      <c r="AE1129" s="30">
        <v>0</v>
      </c>
      <c r="AF1129" s="30">
        <v>0</v>
      </c>
      <c r="AG1129" s="1">
        <v>0</v>
      </c>
      <c r="AH1129" s="1">
        <v>0</v>
      </c>
      <c r="AI1129" s="1">
        <v>0</v>
      </c>
      <c r="AJ1129" s="1">
        <v>0.48633139225380295</v>
      </c>
      <c r="AK1129" s="1">
        <v>1</v>
      </c>
      <c r="AL1129" s="1">
        <v>0.51366860774619705</v>
      </c>
      <c r="AM1129" s="1">
        <f>Table4[[#This Row],[Diff]]-Table4[[#This Row],[xDiff]]</f>
        <v>-0.51366860774619705</v>
      </c>
    </row>
    <row r="1130" spans="1:39" hidden="1" x14ac:dyDescent="0.25">
      <c r="A1130" t="s">
        <v>518</v>
      </c>
      <c r="B1130" t="s">
        <v>165</v>
      </c>
      <c r="C1130">
        <v>3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 s="30">
        <v>0</v>
      </c>
      <c r="Y1130" s="30">
        <v>0</v>
      </c>
      <c r="Z1130" s="30">
        <v>0</v>
      </c>
      <c r="AA1130" s="30">
        <v>0</v>
      </c>
      <c r="AB1130" s="30">
        <v>0</v>
      </c>
      <c r="AC1130" s="30">
        <v>0</v>
      </c>
      <c r="AD1130" s="30">
        <v>0</v>
      </c>
      <c r="AE1130" s="30">
        <v>0</v>
      </c>
      <c r="AF1130" s="30">
        <v>0</v>
      </c>
      <c r="AG1130" s="1">
        <v>0</v>
      </c>
      <c r="AH1130" s="1">
        <v>0</v>
      </c>
      <c r="AI1130" s="1">
        <v>0</v>
      </c>
      <c r="AJ1130" s="1">
        <v>0.48633139225380295</v>
      </c>
      <c r="AK1130" s="1">
        <v>1</v>
      </c>
      <c r="AL1130" s="1">
        <v>0.51366860774619705</v>
      </c>
      <c r="AM1130" s="1">
        <f>Table4[[#This Row],[Diff]]-Table4[[#This Row],[xDiff]]</f>
        <v>-0.51366860774619705</v>
      </c>
    </row>
    <row r="1131" spans="1:39" hidden="1" x14ac:dyDescent="0.25">
      <c r="A1131" t="s">
        <v>1583</v>
      </c>
      <c r="B1131" t="s">
        <v>130</v>
      </c>
      <c r="C1131">
        <v>4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 s="30">
        <v>0</v>
      </c>
      <c r="Y1131" s="30">
        <v>0</v>
      </c>
      <c r="Z1131" s="30">
        <v>0</v>
      </c>
      <c r="AA1131" s="30">
        <v>0</v>
      </c>
      <c r="AB1131" s="30">
        <v>0</v>
      </c>
      <c r="AC1131" s="30">
        <v>0</v>
      </c>
      <c r="AD1131" s="30">
        <v>0</v>
      </c>
      <c r="AE1131" s="30">
        <v>0</v>
      </c>
      <c r="AF1131" s="30">
        <v>0</v>
      </c>
      <c r="AG1131" s="1">
        <v>0</v>
      </c>
      <c r="AH1131" s="1">
        <v>0</v>
      </c>
      <c r="AI1131" s="1">
        <v>0</v>
      </c>
      <c r="AJ1131" s="1">
        <v>0.48633139225380295</v>
      </c>
      <c r="AK1131" s="1">
        <v>1</v>
      </c>
      <c r="AL1131" s="1">
        <v>0.51366860774619705</v>
      </c>
      <c r="AM1131" s="1">
        <f>Table4[[#This Row],[Diff]]-Table4[[#This Row],[xDiff]]</f>
        <v>-0.51366860774619705</v>
      </c>
    </row>
    <row r="1132" spans="1:39" hidden="1" x14ac:dyDescent="0.25">
      <c r="A1132" t="s">
        <v>1582</v>
      </c>
      <c r="B1132" t="s">
        <v>58</v>
      </c>
      <c r="C1132">
        <v>17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 s="30">
        <v>0</v>
      </c>
      <c r="Y1132" s="30">
        <v>0</v>
      </c>
      <c r="Z1132" s="30">
        <v>0</v>
      </c>
      <c r="AA1132" s="30">
        <v>0</v>
      </c>
      <c r="AB1132" s="30">
        <v>0</v>
      </c>
      <c r="AC1132" s="30">
        <v>0</v>
      </c>
      <c r="AD1132" s="30">
        <v>0</v>
      </c>
      <c r="AE1132" s="30">
        <v>0</v>
      </c>
      <c r="AF1132" s="30">
        <v>0</v>
      </c>
      <c r="AG1132" s="1">
        <v>0</v>
      </c>
      <c r="AH1132" s="1">
        <v>0</v>
      </c>
      <c r="AI1132" s="1">
        <v>0</v>
      </c>
      <c r="AJ1132" s="1">
        <v>0.48633139225380295</v>
      </c>
      <c r="AK1132" s="1">
        <v>1</v>
      </c>
      <c r="AL1132" s="1">
        <v>0.51366860774619705</v>
      </c>
      <c r="AM1132" s="1">
        <f>Table4[[#This Row],[Diff]]-Table4[[#This Row],[xDiff]]</f>
        <v>-0.51366860774619705</v>
      </c>
    </row>
    <row r="1133" spans="1:39" hidden="1" x14ac:dyDescent="0.25">
      <c r="A1133" t="s">
        <v>1581</v>
      </c>
      <c r="B1133" t="s">
        <v>92</v>
      </c>
      <c r="C1133">
        <v>12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 s="30">
        <v>0</v>
      </c>
      <c r="Y1133" s="30">
        <v>0</v>
      </c>
      <c r="Z1133" s="30">
        <v>0</v>
      </c>
      <c r="AA1133" s="30">
        <v>0</v>
      </c>
      <c r="AB1133" s="30">
        <v>0</v>
      </c>
      <c r="AC1133" s="30">
        <v>0</v>
      </c>
      <c r="AD1133" s="30">
        <v>0</v>
      </c>
      <c r="AE1133" s="30">
        <v>0</v>
      </c>
      <c r="AF1133" s="30">
        <v>0</v>
      </c>
      <c r="AG1133" s="1">
        <v>0</v>
      </c>
      <c r="AH1133" s="1">
        <v>0</v>
      </c>
      <c r="AI1133" s="1">
        <v>0</v>
      </c>
      <c r="AJ1133" s="1">
        <v>0.48633139225380295</v>
      </c>
      <c r="AK1133" s="1">
        <v>1</v>
      </c>
      <c r="AL1133" s="1">
        <v>0.51366860774619705</v>
      </c>
      <c r="AM1133" s="1">
        <f>Table4[[#This Row],[Diff]]-Table4[[#This Row],[xDiff]]</f>
        <v>-0.51366860774619705</v>
      </c>
    </row>
    <row r="1134" spans="1:39" hidden="1" x14ac:dyDescent="0.25">
      <c r="A1134" t="s">
        <v>1413</v>
      </c>
      <c r="B1134" t="s">
        <v>50</v>
      </c>
      <c r="C1134">
        <v>10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 s="30">
        <v>0</v>
      </c>
      <c r="Y1134" s="30">
        <v>0</v>
      </c>
      <c r="Z1134" s="30">
        <v>0</v>
      </c>
      <c r="AA1134" s="30">
        <v>0</v>
      </c>
      <c r="AB1134" s="30">
        <v>0</v>
      </c>
      <c r="AC1134" s="30">
        <v>0</v>
      </c>
      <c r="AD1134" s="30">
        <v>0</v>
      </c>
      <c r="AE1134" s="30">
        <v>0</v>
      </c>
      <c r="AF1134" s="30">
        <v>0</v>
      </c>
      <c r="AG1134" s="1">
        <v>0</v>
      </c>
      <c r="AH1134" s="1">
        <v>0</v>
      </c>
      <c r="AI1134" s="1">
        <v>0</v>
      </c>
      <c r="AJ1134" s="1">
        <v>0.48633139225380295</v>
      </c>
      <c r="AK1134" s="1">
        <v>1</v>
      </c>
      <c r="AL1134" s="1">
        <v>0.51366860774619705</v>
      </c>
      <c r="AM1134" s="1">
        <f>Table4[[#This Row],[Diff]]-Table4[[#This Row],[xDiff]]</f>
        <v>-0.51366860774619705</v>
      </c>
    </row>
    <row r="1135" spans="1:39" hidden="1" x14ac:dyDescent="0.25">
      <c r="A1135" t="s">
        <v>1414</v>
      </c>
      <c r="B1135" t="s">
        <v>58</v>
      </c>
      <c r="C1135">
        <v>3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 s="30">
        <v>0</v>
      </c>
      <c r="Y1135" s="30">
        <v>0</v>
      </c>
      <c r="Z1135" s="30">
        <v>0</v>
      </c>
      <c r="AA1135" s="30">
        <v>0</v>
      </c>
      <c r="AB1135" s="30">
        <v>0</v>
      </c>
      <c r="AC1135" s="30">
        <v>0</v>
      </c>
      <c r="AD1135" s="30">
        <v>0</v>
      </c>
      <c r="AE1135" s="30">
        <v>0</v>
      </c>
      <c r="AF1135" s="30">
        <v>0</v>
      </c>
      <c r="AG1135" s="1">
        <v>0</v>
      </c>
      <c r="AH1135" s="1">
        <v>0</v>
      </c>
      <c r="AI1135" s="1">
        <v>0</v>
      </c>
      <c r="AJ1135" s="1">
        <v>0.48633139225380295</v>
      </c>
      <c r="AK1135" s="1">
        <v>1</v>
      </c>
      <c r="AL1135" s="1">
        <v>0.51366860774619705</v>
      </c>
      <c r="AM1135" s="1">
        <f>Table4[[#This Row],[Diff]]-Table4[[#This Row],[xDiff]]</f>
        <v>-0.51366860774619705</v>
      </c>
    </row>
    <row r="1136" spans="1:39" hidden="1" x14ac:dyDescent="0.25">
      <c r="A1136" t="s">
        <v>1415</v>
      </c>
      <c r="B1136" t="s">
        <v>110</v>
      </c>
      <c r="C1136">
        <v>8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 s="30">
        <v>0</v>
      </c>
      <c r="Y1136" s="30">
        <v>0</v>
      </c>
      <c r="Z1136" s="30">
        <v>0</v>
      </c>
      <c r="AA1136" s="30">
        <v>0</v>
      </c>
      <c r="AB1136" s="30">
        <v>0</v>
      </c>
      <c r="AC1136" s="30">
        <v>0</v>
      </c>
      <c r="AD1136" s="30">
        <v>0</v>
      </c>
      <c r="AE1136" s="30">
        <v>0</v>
      </c>
      <c r="AF1136" s="30">
        <v>0</v>
      </c>
      <c r="AG1136" s="1">
        <v>0</v>
      </c>
      <c r="AH1136" s="1">
        <v>0</v>
      </c>
      <c r="AI1136" s="1">
        <v>0</v>
      </c>
      <c r="AJ1136" s="1">
        <v>0.48633139225380295</v>
      </c>
      <c r="AK1136" s="1">
        <v>1</v>
      </c>
      <c r="AL1136" s="1">
        <v>0.51366860774619705</v>
      </c>
      <c r="AM1136" s="1">
        <f>Table4[[#This Row],[Diff]]-Table4[[#This Row],[xDiff]]</f>
        <v>-0.51366860774619705</v>
      </c>
    </row>
    <row r="1137" spans="1:39" hidden="1" x14ac:dyDescent="0.25">
      <c r="A1137" t="s">
        <v>1416</v>
      </c>
      <c r="B1137" t="s">
        <v>36</v>
      </c>
      <c r="C1137">
        <v>4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 s="30">
        <v>0</v>
      </c>
      <c r="Y1137" s="30">
        <v>0</v>
      </c>
      <c r="Z1137" s="30">
        <v>0</v>
      </c>
      <c r="AA1137" s="30">
        <v>0</v>
      </c>
      <c r="AB1137" s="30">
        <v>0</v>
      </c>
      <c r="AC1137" s="30">
        <v>0</v>
      </c>
      <c r="AD1137" s="30">
        <v>0</v>
      </c>
      <c r="AE1137" s="30">
        <v>0</v>
      </c>
      <c r="AF1137" s="30">
        <v>0</v>
      </c>
      <c r="AG1137" s="1">
        <v>0</v>
      </c>
      <c r="AH1137" s="1">
        <v>0</v>
      </c>
      <c r="AI1137" s="1">
        <v>0</v>
      </c>
      <c r="AJ1137" s="1">
        <v>0.48633139225380295</v>
      </c>
      <c r="AK1137" s="1">
        <v>1</v>
      </c>
      <c r="AL1137" s="1">
        <v>0.51366860774619705</v>
      </c>
      <c r="AM1137" s="1">
        <f>Table4[[#This Row],[Diff]]-Table4[[#This Row],[xDiff]]</f>
        <v>-0.51366860774619705</v>
      </c>
    </row>
    <row r="1138" spans="1:39" hidden="1" x14ac:dyDescent="0.25">
      <c r="A1138" t="s">
        <v>825</v>
      </c>
      <c r="B1138" t="s">
        <v>92</v>
      </c>
      <c r="C1138">
        <v>12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 s="30">
        <v>0</v>
      </c>
      <c r="Y1138" s="30">
        <v>0</v>
      </c>
      <c r="Z1138" s="30">
        <v>0</v>
      </c>
      <c r="AA1138" s="30">
        <v>0</v>
      </c>
      <c r="AB1138" s="30">
        <v>0</v>
      </c>
      <c r="AC1138" s="30">
        <v>0</v>
      </c>
      <c r="AD1138" s="30">
        <v>0</v>
      </c>
      <c r="AE1138" s="30">
        <v>0</v>
      </c>
      <c r="AF1138" s="30">
        <v>0</v>
      </c>
      <c r="AG1138" s="1">
        <v>0</v>
      </c>
      <c r="AH1138" s="1">
        <v>0</v>
      </c>
      <c r="AI1138" s="1">
        <v>0</v>
      </c>
      <c r="AJ1138" s="1">
        <v>0.48633139225380295</v>
      </c>
      <c r="AK1138" s="1">
        <v>1</v>
      </c>
      <c r="AL1138" s="1">
        <v>0.51366860774619705</v>
      </c>
      <c r="AM1138" s="1">
        <f>Table4[[#This Row],[Diff]]-Table4[[#This Row],[xDiff]]</f>
        <v>-0.51366860774619705</v>
      </c>
    </row>
    <row r="1139" spans="1:39" hidden="1" x14ac:dyDescent="0.25">
      <c r="A1139" t="s">
        <v>782</v>
      </c>
      <c r="B1139" t="s">
        <v>36</v>
      </c>
      <c r="C1139">
        <v>9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 s="30">
        <v>0</v>
      </c>
      <c r="Y1139" s="30">
        <v>0</v>
      </c>
      <c r="Z1139" s="30">
        <v>0</v>
      </c>
      <c r="AA1139" s="30">
        <v>0</v>
      </c>
      <c r="AB1139" s="30">
        <v>0</v>
      </c>
      <c r="AC1139" s="30">
        <v>0</v>
      </c>
      <c r="AD1139" s="30">
        <v>0</v>
      </c>
      <c r="AE1139" s="30">
        <v>0</v>
      </c>
      <c r="AF1139" s="30">
        <v>0</v>
      </c>
      <c r="AG1139" s="1">
        <v>0</v>
      </c>
      <c r="AH1139" s="1">
        <v>0</v>
      </c>
      <c r="AI1139" s="1">
        <v>0</v>
      </c>
      <c r="AJ1139" s="1">
        <v>0.48633139225380295</v>
      </c>
      <c r="AK1139" s="1">
        <v>1</v>
      </c>
      <c r="AL1139" s="1">
        <v>0.51366860774619705</v>
      </c>
      <c r="AM1139" s="1">
        <f>Table4[[#This Row],[Diff]]-Table4[[#This Row],[xDiff]]</f>
        <v>-0.51366860774619705</v>
      </c>
    </row>
    <row r="1140" spans="1:39" hidden="1" x14ac:dyDescent="0.25">
      <c r="A1140" t="s">
        <v>1418</v>
      </c>
      <c r="B1140" t="s">
        <v>165</v>
      </c>
      <c r="C1140">
        <v>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s="30">
        <v>0</v>
      </c>
      <c r="Y1140" s="30">
        <v>0</v>
      </c>
      <c r="Z1140" s="30">
        <v>0</v>
      </c>
      <c r="AA1140" s="30">
        <v>0</v>
      </c>
      <c r="AB1140" s="30">
        <v>0</v>
      </c>
      <c r="AC1140" s="30">
        <v>0</v>
      </c>
      <c r="AD1140" s="30">
        <v>0</v>
      </c>
      <c r="AE1140" s="30">
        <v>0</v>
      </c>
      <c r="AF1140" s="30">
        <v>0</v>
      </c>
      <c r="AG1140" s="1">
        <v>0</v>
      </c>
      <c r="AH1140" s="1">
        <v>0</v>
      </c>
      <c r="AI1140" s="1">
        <v>0</v>
      </c>
      <c r="AJ1140" s="1">
        <v>0.48633139225380295</v>
      </c>
      <c r="AK1140" s="1">
        <v>1</v>
      </c>
      <c r="AL1140" s="1">
        <v>0.51366860774619705</v>
      </c>
      <c r="AM1140" s="1">
        <f>Table4[[#This Row],[Diff]]-Table4[[#This Row],[xDiff]]</f>
        <v>-0.51366860774619705</v>
      </c>
    </row>
    <row r="1141" spans="1:39" hidden="1" x14ac:dyDescent="0.25">
      <c r="A1141" t="s">
        <v>824</v>
      </c>
      <c r="B1141" t="s">
        <v>38</v>
      </c>
      <c r="C1141">
        <v>18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 s="30">
        <v>0</v>
      </c>
      <c r="Y1141" s="30">
        <v>0</v>
      </c>
      <c r="Z1141" s="30">
        <v>0</v>
      </c>
      <c r="AA1141" s="30">
        <v>0</v>
      </c>
      <c r="AB1141" s="30">
        <v>0</v>
      </c>
      <c r="AC1141" s="30">
        <v>0</v>
      </c>
      <c r="AD1141" s="30">
        <v>0</v>
      </c>
      <c r="AE1141" s="30">
        <v>0</v>
      </c>
      <c r="AF1141" s="30">
        <v>0</v>
      </c>
      <c r="AG1141" s="1">
        <v>0</v>
      </c>
      <c r="AH1141" s="1">
        <v>0</v>
      </c>
      <c r="AI1141" s="1">
        <v>0</v>
      </c>
      <c r="AJ1141" s="1">
        <v>0.48633139225380295</v>
      </c>
      <c r="AK1141" s="1">
        <v>1</v>
      </c>
      <c r="AL1141" s="1">
        <v>0.51366860774619705</v>
      </c>
      <c r="AM1141" s="1">
        <f>Table4[[#This Row],[Diff]]-Table4[[#This Row],[xDiff]]</f>
        <v>-0.51366860774619705</v>
      </c>
    </row>
    <row r="1142" spans="1:39" hidden="1" x14ac:dyDescent="0.25">
      <c r="A1142" t="s">
        <v>792</v>
      </c>
      <c r="B1142" t="s">
        <v>54</v>
      </c>
      <c r="C1142">
        <v>4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 s="30">
        <v>0</v>
      </c>
      <c r="Y1142" s="30">
        <v>0</v>
      </c>
      <c r="Z1142" s="30">
        <v>0</v>
      </c>
      <c r="AA1142" s="30">
        <v>0</v>
      </c>
      <c r="AB1142" s="30">
        <v>0</v>
      </c>
      <c r="AC1142" s="30">
        <v>0</v>
      </c>
      <c r="AD1142" s="30">
        <v>0</v>
      </c>
      <c r="AE1142" s="30">
        <v>0</v>
      </c>
      <c r="AF1142" s="30">
        <v>0</v>
      </c>
      <c r="AG1142" s="1">
        <v>0</v>
      </c>
      <c r="AH1142" s="1">
        <v>0</v>
      </c>
      <c r="AI1142" s="1">
        <v>0</v>
      </c>
      <c r="AJ1142" s="1">
        <v>0.48633139225380295</v>
      </c>
      <c r="AK1142" s="1">
        <v>1</v>
      </c>
      <c r="AL1142" s="1">
        <v>0.51366860774619705</v>
      </c>
      <c r="AM1142" s="1">
        <f>Table4[[#This Row],[Diff]]-Table4[[#This Row],[xDiff]]</f>
        <v>-0.51366860774619705</v>
      </c>
    </row>
    <row r="1143" spans="1:39" hidden="1" x14ac:dyDescent="0.25">
      <c r="A1143" t="s">
        <v>839</v>
      </c>
      <c r="B1143" t="s">
        <v>100</v>
      </c>
      <c r="C1143">
        <v>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 s="30">
        <v>0</v>
      </c>
      <c r="Y1143" s="30">
        <v>0</v>
      </c>
      <c r="Z1143" s="30">
        <v>0</v>
      </c>
      <c r="AA1143" s="30">
        <v>0</v>
      </c>
      <c r="AB1143" s="30">
        <v>0</v>
      </c>
      <c r="AC1143" s="30">
        <v>0</v>
      </c>
      <c r="AD1143" s="30">
        <v>0</v>
      </c>
      <c r="AE1143" s="30">
        <v>0</v>
      </c>
      <c r="AF1143" s="30">
        <v>0</v>
      </c>
      <c r="AG1143" s="1">
        <v>0</v>
      </c>
      <c r="AH1143" s="1">
        <v>0</v>
      </c>
      <c r="AI1143" s="1">
        <v>0</v>
      </c>
      <c r="AJ1143" s="1">
        <v>0.48633139225380295</v>
      </c>
      <c r="AK1143" s="1">
        <v>1</v>
      </c>
      <c r="AL1143" s="1">
        <v>0.51366860774619705</v>
      </c>
      <c r="AM1143" s="1">
        <f>Table4[[#This Row],[Diff]]-Table4[[#This Row],[xDiff]]</f>
        <v>-0.51366860774619705</v>
      </c>
    </row>
    <row r="1144" spans="1:39" hidden="1" x14ac:dyDescent="0.25">
      <c r="A1144" t="s">
        <v>1420</v>
      </c>
      <c r="B1144" t="s">
        <v>135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 s="30">
        <v>0</v>
      </c>
      <c r="Y1144" s="30">
        <v>0</v>
      </c>
      <c r="Z1144" s="30">
        <v>0</v>
      </c>
      <c r="AA1144" s="30">
        <v>0</v>
      </c>
      <c r="AB1144" s="30">
        <v>0</v>
      </c>
      <c r="AC1144" s="30">
        <v>0</v>
      </c>
      <c r="AD1144" s="30">
        <v>0</v>
      </c>
      <c r="AE1144" s="30">
        <v>0</v>
      </c>
      <c r="AF1144" s="30">
        <v>0</v>
      </c>
      <c r="AG1144" s="1">
        <v>0</v>
      </c>
      <c r="AH1144" s="1">
        <v>0</v>
      </c>
      <c r="AI1144" s="1">
        <v>0</v>
      </c>
      <c r="AJ1144" s="1">
        <v>0.48633139225380295</v>
      </c>
      <c r="AK1144" s="1">
        <v>1</v>
      </c>
      <c r="AL1144" s="1">
        <v>0.51366860774619705</v>
      </c>
      <c r="AM1144" s="1">
        <f>Table4[[#This Row],[Diff]]-Table4[[#This Row],[xDiff]]</f>
        <v>-0.51366860774619705</v>
      </c>
    </row>
    <row r="1145" spans="1:39" hidden="1" x14ac:dyDescent="0.25">
      <c r="A1145" t="s">
        <v>1768</v>
      </c>
      <c r="B1145" t="s">
        <v>73</v>
      </c>
      <c r="C1145">
        <v>1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 s="30">
        <v>0</v>
      </c>
      <c r="Y1145" s="30">
        <v>0</v>
      </c>
      <c r="Z1145" s="30">
        <v>0</v>
      </c>
      <c r="AA1145" s="30">
        <v>0</v>
      </c>
      <c r="AB1145" s="30">
        <v>0</v>
      </c>
      <c r="AC1145" s="30">
        <v>0</v>
      </c>
      <c r="AD1145" s="30">
        <v>0</v>
      </c>
      <c r="AE1145" s="30">
        <v>0</v>
      </c>
      <c r="AF1145" s="30">
        <v>0</v>
      </c>
      <c r="AG1145" s="1">
        <v>0</v>
      </c>
      <c r="AH1145" s="1">
        <v>0</v>
      </c>
      <c r="AI1145" s="1">
        <v>0</v>
      </c>
      <c r="AJ1145" s="1">
        <v>0.48633139225380295</v>
      </c>
      <c r="AK1145" s="1">
        <v>1</v>
      </c>
      <c r="AL1145" s="1">
        <v>0.51366860774619705</v>
      </c>
      <c r="AM1145" s="1">
        <f>Table4[[#This Row],[Diff]]-Table4[[#This Row],[xDiff]]</f>
        <v>-0.51366860774619705</v>
      </c>
    </row>
    <row r="1146" spans="1:39" hidden="1" x14ac:dyDescent="0.25">
      <c r="A1146" t="s">
        <v>55</v>
      </c>
      <c r="B1146" t="s">
        <v>56</v>
      </c>
      <c r="C1146">
        <v>21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 s="30">
        <v>0</v>
      </c>
      <c r="Y1146" s="30">
        <v>0</v>
      </c>
      <c r="Z1146" s="30">
        <v>0</v>
      </c>
      <c r="AA1146" s="30">
        <v>0</v>
      </c>
      <c r="AB1146" s="30">
        <v>0</v>
      </c>
      <c r="AC1146" s="30">
        <v>0</v>
      </c>
      <c r="AD1146" s="30">
        <v>0</v>
      </c>
      <c r="AE1146" s="30">
        <v>0</v>
      </c>
      <c r="AF1146" s="30">
        <v>0</v>
      </c>
      <c r="AG1146" s="1">
        <v>0</v>
      </c>
      <c r="AH1146" s="1">
        <v>0</v>
      </c>
      <c r="AI1146" s="1">
        <v>0</v>
      </c>
      <c r="AJ1146" s="1">
        <v>0.48633139225380295</v>
      </c>
      <c r="AK1146" s="1">
        <v>1</v>
      </c>
      <c r="AL1146" s="1">
        <v>0.51366860774619705</v>
      </c>
      <c r="AM1146" s="1">
        <f>Table4[[#This Row],[Diff]]-Table4[[#This Row],[xDiff]]</f>
        <v>-0.51366860774619705</v>
      </c>
    </row>
    <row r="1147" spans="1:39" hidden="1" x14ac:dyDescent="0.25">
      <c r="A1147" t="s">
        <v>1767</v>
      </c>
      <c r="B1147" t="s">
        <v>48</v>
      </c>
      <c r="C1147">
        <v>4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 s="30">
        <v>0</v>
      </c>
      <c r="Y1147" s="30">
        <v>0</v>
      </c>
      <c r="Z1147" s="30">
        <v>0</v>
      </c>
      <c r="AA1147" s="30">
        <v>0</v>
      </c>
      <c r="AB1147" s="30">
        <v>0</v>
      </c>
      <c r="AC1147" s="30">
        <v>0</v>
      </c>
      <c r="AD1147" s="30">
        <v>0</v>
      </c>
      <c r="AE1147" s="30">
        <v>0</v>
      </c>
      <c r="AF1147" s="30">
        <v>0</v>
      </c>
      <c r="AG1147" s="1">
        <v>0</v>
      </c>
      <c r="AH1147" s="1">
        <v>0</v>
      </c>
      <c r="AI1147" s="1">
        <v>0</v>
      </c>
      <c r="AJ1147" s="1">
        <v>0.48633139225380295</v>
      </c>
      <c r="AK1147" s="1">
        <v>1</v>
      </c>
      <c r="AL1147" s="1">
        <v>0.51366860774619705</v>
      </c>
      <c r="AM1147" s="1">
        <f>Table4[[#This Row],[Diff]]-Table4[[#This Row],[xDiff]]</f>
        <v>-0.51366860774619705</v>
      </c>
    </row>
    <row r="1148" spans="1:39" hidden="1" x14ac:dyDescent="0.25">
      <c r="A1148" t="s">
        <v>616</v>
      </c>
      <c r="B1148" t="s">
        <v>54</v>
      </c>
      <c r="C1148">
        <v>12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s="30">
        <v>0</v>
      </c>
      <c r="Y1148" s="30">
        <v>0</v>
      </c>
      <c r="Z1148" s="30">
        <v>0</v>
      </c>
      <c r="AA1148" s="30">
        <v>0</v>
      </c>
      <c r="AB1148" s="30">
        <v>0</v>
      </c>
      <c r="AC1148" s="30">
        <v>0</v>
      </c>
      <c r="AD1148" s="30">
        <v>0</v>
      </c>
      <c r="AE1148" s="30">
        <v>0</v>
      </c>
      <c r="AF1148" s="30">
        <v>0</v>
      </c>
      <c r="AG1148" s="1">
        <v>0</v>
      </c>
      <c r="AH1148" s="1">
        <v>0</v>
      </c>
      <c r="AI1148" s="1">
        <v>0</v>
      </c>
      <c r="AJ1148" s="1">
        <v>0.48633139225380295</v>
      </c>
      <c r="AK1148" s="1">
        <v>1</v>
      </c>
      <c r="AL1148" s="1">
        <v>0.51366860774619705</v>
      </c>
      <c r="AM1148" s="1">
        <f>Table4[[#This Row],[Diff]]-Table4[[#This Row],[xDiff]]</f>
        <v>-0.51366860774619705</v>
      </c>
    </row>
    <row r="1149" spans="1:39" hidden="1" x14ac:dyDescent="0.25">
      <c r="A1149" t="s">
        <v>1578</v>
      </c>
      <c r="B1149" t="s">
        <v>48</v>
      </c>
      <c r="C1149">
        <v>8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 s="30">
        <v>0</v>
      </c>
      <c r="Y1149" s="30">
        <v>0</v>
      </c>
      <c r="Z1149" s="30">
        <v>0</v>
      </c>
      <c r="AA1149" s="30">
        <v>0</v>
      </c>
      <c r="AB1149" s="30">
        <v>0</v>
      </c>
      <c r="AC1149" s="30">
        <v>0</v>
      </c>
      <c r="AD1149" s="30">
        <v>0</v>
      </c>
      <c r="AE1149" s="30">
        <v>0</v>
      </c>
      <c r="AF1149" s="30">
        <v>0</v>
      </c>
      <c r="AG1149" s="1">
        <v>0</v>
      </c>
      <c r="AH1149" s="1">
        <v>0</v>
      </c>
      <c r="AI1149" s="1">
        <v>0</v>
      </c>
      <c r="AJ1149" s="1">
        <v>0.48633139225380295</v>
      </c>
      <c r="AK1149" s="1">
        <v>1</v>
      </c>
      <c r="AL1149" s="1">
        <v>0.51366860774619705</v>
      </c>
      <c r="AM1149" s="1">
        <f>Table4[[#This Row],[Diff]]-Table4[[#This Row],[xDiff]]</f>
        <v>-0.51366860774619705</v>
      </c>
    </row>
    <row r="1150" spans="1:39" hidden="1" x14ac:dyDescent="0.25">
      <c r="A1150" t="s">
        <v>781</v>
      </c>
      <c r="B1150" t="s">
        <v>56</v>
      </c>
      <c r="C1150">
        <v>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 s="30">
        <v>0</v>
      </c>
      <c r="Y1150" s="30">
        <v>0</v>
      </c>
      <c r="Z1150" s="30">
        <v>0</v>
      </c>
      <c r="AA1150" s="30">
        <v>0</v>
      </c>
      <c r="AB1150" s="30">
        <v>0</v>
      </c>
      <c r="AC1150" s="30">
        <v>0</v>
      </c>
      <c r="AD1150" s="30">
        <v>0</v>
      </c>
      <c r="AE1150" s="30">
        <v>0</v>
      </c>
      <c r="AF1150" s="30">
        <v>0</v>
      </c>
      <c r="AG1150" s="1">
        <v>0</v>
      </c>
      <c r="AH1150" s="1">
        <v>0</v>
      </c>
      <c r="AI1150" s="1">
        <v>0</v>
      </c>
      <c r="AJ1150" s="1">
        <v>0.48633139225380295</v>
      </c>
      <c r="AK1150" s="1">
        <v>1</v>
      </c>
      <c r="AL1150" s="1">
        <v>0.51366860774619705</v>
      </c>
      <c r="AM1150" s="1">
        <f>Table4[[#This Row],[Diff]]-Table4[[#This Row],[xDiff]]</f>
        <v>-0.51366860774619705</v>
      </c>
    </row>
    <row r="1151" spans="1:39" hidden="1" x14ac:dyDescent="0.25">
      <c r="A1151" t="s">
        <v>570</v>
      </c>
      <c r="B1151" t="s">
        <v>56</v>
      </c>
      <c r="C1151">
        <v>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 s="30">
        <v>0</v>
      </c>
      <c r="Y1151" s="30">
        <v>0</v>
      </c>
      <c r="Z1151" s="30">
        <v>0</v>
      </c>
      <c r="AA1151" s="30">
        <v>0</v>
      </c>
      <c r="AB1151" s="30">
        <v>0</v>
      </c>
      <c r="AC1151" s="30">
        <v>0</v>
      </c>
      <c r="AD1151" s="30">
        <v>0</v>
      </c>
      <c r="AE1151" s="30">
        <v>0</v>
      </c>
      <c r="AF1151" s="30">
        <v>0</v>
      </c>
      <c r="AG1151" s="1">
        <v>0</v>
      </c>
      <c r="AH1151" s="1">
        <v>0</v>
      </c>
      <c r="AI1151" s="1">
        <v>0</v>
      </c>
      <c r="AJ1151" s="1">
        <v>0.48633139225380295</v>
      </c>
      <c r="AK1151" s="1">
        <v>1</v>
      </c>
      <c r="AL1151" s="1">
        <v>0.51366860774619705</v>
      </c>
      <c r="AM1151" s="1">
        <f>Table4[[#This Row],[Diff]]-Table4[[#This Row],[xDiff]]</f>
        <v>-0.51366860774619705</v>
      </c>
    </row>
    <row r="1152" spans="1:39" hidden="1" x14ac:dyDescent="0.25">
      <c r="A1152" t="s">
        <v>1577</v>
      </c>
      <c r="B1152" t="s">
        <v>130</v>
      </c>
      <c r="C1152">
        <v>7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 s="30">
        <v>0</v>
      </c>
      <c r="Y1152" s="30">
        <v>0</v>
      </c>
      <c r="Z1152" s="30">
        <v>0</v>
      </c>
      <c r="AA1152" s="30">
        <v>0</v>
      </c>
      <c r="AB1152" s="30">
        <v>0</v>
      </c>
      <c r="AC1152" s="30">
        <v>0</v>
      </c>
      <c r="AD1152" s="30">
        <v>0</v>
      </c>
      <c r="AE1152" s="30">
        <v>0</v>
      </c>
      <c r="AF1152" s="30">
        <v>0</v>
      </c>
      <c r="AG1152" s="1">
        <v>0</v>
      </c>
      <c r="AH1152" s="1">
        <v>0</v>
      </c>
      <c r="AI1152" s="1">
        <v>0</v>
      </c>
      <c r="AJ1152" s="1">
        <v>0.48633139225380295</v>
      </c>
      <c r="AK1152" s="1">
        <v>1</v>
      </c>
      <c r="AL1152" s="1">
        <v>0.51366860774619705</v>
      </c>
      <c r="AM1152" s="1">
        <f>Table4[[#This Row],[Diff]]-Table4[[#This Row],[xDiff]]</f>
        <v>-0.51366860774619705</v>
      </c>
    </row>
    <row r="1153" spans="1:39" hidden="1" x14ac:dyDescent="0.25">
      <c r="A1153" t="s">
        <v>1424</v>
      </c>
      <c r="B1153" t="s">
        <v>117</v>
      </c>
      <c r="C1153">
        <v>12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 s="30">
        <v>0</v>
      </c>
      <c r="Y1153" s="30">
        <v>0</v>
      </c>
      <c r="Z1153" s="30">
        <v>0</v>
      </c>
      <c r="AA1153" s="30">
        <v>0</v>
      </c>
      <c r="AB1153" s="30">
        <v>0</v>
      </c>
      <c r="AC1153" s="30">
        <v>0</v>
      </c>
      <c r="AD1153" s="30">
        <v>0</v>
      </c>
      <c r="AE1153" s="30">
        <v>0</v>
      </c>
      <c r="AF1153" s="30">
        <v>0</v>
      </c>
      <c r="AG1153" s="1">
        <v>0</v>
      </c>
      <c r="AH1153" s="1">
        <v>0</v>
      </c>
      <c r="AI1153" s="1">
        <v>0</v>
      </c>
      <c r="AJ1153" s="1">
        <v>0.48633139225380295</v>
      </c>
      <c r="AK1153" s="1">
        <v>1</v>
      </c>
      <c r="AL1153" s="1">
        <v>0.51366860774619705</v>
      </c>
      <c r="AM1153" s="1">
        <f>Table4[[#This Row],[Diff]]-Table4[[#This Row],[xDiff]]</f>
        <v>-0.51366860774619705</v>
      </c>
    </row>
    <row r="1154" spans="1:39" hidden="1" x14ac:dyDescent="0.25">
      <c r="A1154" t="s">
        <v>1576</v>
      </c>
      <c r="B1154" t="s">
        <v>50</v>
      </c>
      <c r="C1154">
        <v>16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 s="30">
        <v>0</v>
      </c>
      <c r="Y1154" s="30">
        <v>0</v>
      </c>
      <c r="Z1154" s="30">
        <v>0</v>
      </c>
      <c r="AA1154" s="30">
        <v>0</v>
      </c>
      <c r="AB1154" s="30">
        <v>0</v>
      </c>
      <c r="AC1154" s="30">
        <v>0</v>
      </c>
      <c r="AD1154" s="30">
        <v>0</v>
      </c>
      <c r="AE1154" s="30">
        <v>0</v>
      </c>
      <c r="AF1154" s="30">
        <v>0</v>
      </c>
      <c r="AG1154" s="1">
        <v>0</v>
      </c>
      <c r="AH1154" s="1">
        <v>0</v>
      </c>
      <c r="AI1154" s="1">
        <v>0</v>
      </c>
      <c r="AJ1154" s="1">
        <v>0.48633139225380295</v>
      </c>
      <c r="AK1154" s="1">
        <v>1</v>
      </c>
      <c r="AL1154" s="1">
        <v>0.51366860774619705</v>
      </c>
      <c r="AM1154" s="1">
        <f>Table4[[#This Row],[Diff]]-Table4[[#This Row],[xDiff]]</f>
        <v>-0.51366860774619705</v>
      </c>
    </row>
    <row r="1155" spans="1:39" hidden="1" x14ac:dyDescent="0.25">
      <c r="A1155" t="s">
        <v>1425</v>
      </c>
      <c r="B1155" t="s">
        <v>68</v>
      </c>
      <c r="C1155">
        <v>9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 s="30">
        <v>0</v>
      </c>
      <c r="Y1155" s="30">
        <v>0</v>
      </c>
      <c r="Z1155" s="30">
        <v>0</v>
      </c>
      <c r="AA1155" s="30">
        <v>0</v>
      </c>
      <c r="AB1155" s="30">
        <v>0</v>
      </c>
      <c r="AC1155" s="30">
        <v>0</v>
      </c>
      <c r="AD1155" s="30">
        <v>0</v>
      </c>
      <c r="AE1155" s="30">
        <v>0</v>
      </c>
      <c r="AF1155" s="30">
        <v>0</v>
      </c>
      <c r="AG1155" s="1">
        <v>0</v>
      </c>
      <c r="AH1155" s="1">
        <v>0</v>
      </c>
      <c r="AI1155" s="1">
        <v>0</v>
      </c>
      <c r="AJ1155" s="1">
        <v>0.48633139225380295</v>
      </c>
      <c r="AK1155" s="1">
        <v>1</v>
      </c>
      <c r="AL1155" s="1">
        <v>0.51366860774619705</v>
      </c>
      <c r="AM1155" s="1">
        <f>Table4[[#This Row],[Diff]]-Table4[[#This Row],[xDiff]]</f>
        <v>-0.51366860774619705</v>
      </c>
    </row>
    <row r="1156" spans="1:39" hidden="1" x14ac:dyDescent="0.25">
      <c r="A1156" t="s">
        <v>807</v>
      </c>
      <c r="B1156" t="s">
        <v>34</v>
      </c>
      <c r="C1156">
        <v>18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 s="30">
        <v>0</v>
      </c>
      <c r="Y1156" s="30">
        <v>0</v>
      </c>
      <c r="Z1156" s="30">
        <v>0</v>
      </c>
      <c r="AA1156" s="30">
        <v>0</v>
      </c>
      <c r="AB1156" s="30">
        <v>0</v>
      </c>
      <c r="AC1156" s="30">
        <v>0</v>
      </c>
      <c r="AD1156" s="30">
        <v>0</v>
      </c>
      <c r="AE1156" s="30">
        <v>0</v>
      </c>
      <c r="AF1156" s="30">
        <v>0</v>
      </c>
      <c r="AG1156" s="1">
        <v>0</v>
      </c>
      <c r="AH1156" s="1">
        <v>0</v>
      </c>
      <c r="AI1156" s="1">
        <v>0</v>
      </c>
      <c r="AJ1156" s="1">
        <v>0.48633139225380295</v>
      </c>
      <c r="AK1156" s="1">
        <v>1</v>
      </c>
      <c r="AL1156" s="1">
        <v>0.51366860774619705</v>
      </c>
      <c r="AM1156" s="1">
        <f>Table4[[#This Row],[Diff]]-Table4[[#This Row],[xDiff]]</f>
        <v>-0.51366860774619705</v>
      </c>
    </row>
    <row r="1157" spans="1:39" hidden="1" x14ac:dyDescent="0.25">
      <c r="A1157" t="s">
        <v>1575</v>
      </c>
      <c r="B1157" t="s">
        <v>44</v>
      </c>
      <c r="C1157">
        <v>13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 s="30">
        <v>0</v>
      </c>
      <c r="Y1157" s="30">
        <v>0</v>
      </c>
      <c r="Z1157" s="30">
        <v>0</v>
      </c>
      <c r="AA1157" s="30">
        <v>0</v>
      </c>
      <c r="AB1157" s="30">
        <v>0</v>
      </c>
      <c r="AC1157" s="30">
        <v>0</v>
      </c>
      <c r="AD1157" s="30">
        <v>0</v>
      </c>
      <c r="AE1157" s="30">
        <v>0</v>
      </c>
      <c r="AF1157" s="30">
        <v>0</v>
      </c>
      <c r="AG1157" s="1">
        <v>0</v>
      </c>
      <c r="AH1157" s="1">
        <v>0</v>
      </c>
      <c r="AI1157" s="1">
        <v>0</v>
      </c>
      <c r="AJ1157" s="1">
        <v>0.48633139225380295</v>
      </c>
      <c r="AK1157" s="1">
        <v>1</v>
      </c>
      <c r="AL1157" s="1">
        <v>0.51366860774619705</v>
      </c>
      <c r="AM1157" s="1">
        <f>Table4[[#This Row],[Diff]]-Table4[[#This Row],[xDiff]]</f>
        <v>-0.51366860774619705</v>
      </c>
    </row>
    <row r="1158" spans="1:39" hidden="1" x14ac:dyDescent="0.25">
      <c r="A1158" t="s">
        <v>1426</v>
      </c>
      <c r="B1158" t="s">
        <v>44</v>
      </c>
      <c r="C1158">
        <v>26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 s="30">
        <v>0</v>
      </c>
      <c r="Y1158" s="30">
        <v>0</v>
      </c>
      <c r="Z1158" s="30">
        <v>0</v>
      </c>
      <c r="AA1158" s="30">
        <v>0</v>
      </c>
      <c r="AB1158" s="30">
        <v>0</v>
      </c>
      <c r="AC1158" s="30">
        <v>0</v>
      </c>
      <c r="AD1158" s="30">
        <v>0</v>
      </c>
      <c r="AE1158" s="30">
        <v>0</v>
      </c>
      <c r="AF1158" s="30">
        <v>0</v>
      </c>
      <c r="AG1158" s="1">
        <v>0</v>
      </c>
      <c r="AH1158" s="1">
        <v>0</v>
      </c>
      <c r="AI1158" s="1">
        <v>0</v>
      </c>
      <c r="AJ1158" s="1">
        <v>0.48633139225380295</v>
      </c>
      <c r="AK1158" s="1">
        <v>1</v>
      </c>
      <c r="AL1158" s="1">
        <v>0.51366860774619705</v>
      </c>
      <c r="AM1158" s="1">
        <f>Table4[[#This Row],[Diff]]-Table4[[#This Row],[xDiff]]</f>
        <v>-0.51366860774619705</v>
      </c>
    </row>
    <row r="1159" spans="1:39" hidden="1" x14ac:dyDescent="0.25">
      <c r="A1159" t="s">
        <v>915</v>
      </c>
      <c r="B1159" t="s">
        <v>81</v>
      </c>
      <c r="C1159">
        <v>5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 s="30">
        <v>0</v>
      </c>
      <c r="Y1159" s="30">
        <v>0</v>
      </c>
      <c r="Z1159" s="30">
        <v>0</v>
      </c>
      <c r="AA1159" s="30">
        <v>0</v>
      </c>
      <c r="AB1159" s="30">
        <v>0</v>
      </c>
      <c r="AC1159" s="30">
        <v>0</v>
      </c>
      <c r="AD1159" s="30">
        <v>0</v>
      </c>
      <c r="AE1159" s="30">
        <v>0</v>
      </c>
      <c r="AF1159" s="30">
        <v>0</v>
      </c>
      <c r="AG1159" s="1">
        <v>0</v>
      </c>
      <c r="AH1159" s="1">
        <v>0</v>
      </c>
      <c r="AI1159" s="1">
        <v>0</v>
      </c>
      <c r="AJ1159" s="1">
        <v>0.48633139225380295</v>
      </c>
      <c r="AK1159" s="1">
        <v>1</v>
      </c>
      <c r="AL1159" s="1">
        <v>0.51366860774619705</v>
      </c>
      <c r="AM1159" s="1">
        <f>Table4[[#This Row],[Diff]]-Table4[[#This Row],[xDiff]]</f>
        <v>-0.51366860774619705</v>
      </c>
    </row>
    <row r="1160" spans="1:39" hidden="1" x14ac:dyDescent="0.25">
      <c r="A1160" t="s">
        <v>1428</v>
      </c>
      <c r="B1160" t="s">
        <v>117</v>
      </c>
      <c r="C1160">
        <v>12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 s="30">
        <v>0</v>
      </c>
      <c r="Y1160" s="30">
        <v>0</v>
      </c>
      <c r="Z1160" s="30">
        <v>0</v>
      </c>
      <c r="AA1160" s="30">
        <v>0</v>
      </c>
      <c r="AB1160" s="30">
        <v>0</v>
      </c>
      <c r="AC1160" s="30">
        <v>0</v>
      </c>
      <c r="AD1160" s="30">
        <v>0</v>
      </c>
      <c r="AE1160" s="30">
        <v>0</v>
      </c>
      <c r="AF1160" s="30">
        <v>0</v>
      </c>
      <c r="AG1160" s="1">
        <v>0</v>
      </c>
      <c r="AH1160" s="1">
        <v>0</v>
      </c>
      <c r="AI1160" s="1">
        <v>0</v>
      </c>
      <c r="AJ1160" s="1">
        <v>0.48633139225380295</v>
      </c>
      <c r="AK1160" s="1">
        <v>1</v>
      </c>
      <c r="AL1160" s="1">
        <v>0.51366860774619705</v>
      </c>
      <c r="AM1160" s="1">
        <f>Table4[[#This Row],[Diff]]-Table4[[#This Row],[xDiff]]</f>
        <v>-0.51366860774619705</v>
      </c>
    </row>
    <row r="1161" spans="1:39" hidden="1" x14ac:dyDescent="0.25">
      <c r="A1161" t="s">
        <v>921</v>
      </c>
      <c r="B1161" t="s">
        <v>81</v>
      </c>
      <c r="C1161">
        <v>26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 s="30">
        <v>0</v>
      </c>
      <c r="Y1161" s="30">
        <v>0</v>
      </c>
      <c r="Z1161" s="30">
        <v>0</v>
      </c>
      <c r="AA1161" s="30">
        <v>0</v>
      </c>
      <c r="AB1161" s="30">
        <v>0</v>
      </c>
      <c r="AC1161" s="30">
        <v>0</v>
      </c>
      <c r="AD1161" s="30">
        <v>0</v>
      </c>
      <c r="AE1161" s="30">
        <v>0</v>
      </c>
      <c r="AF1161" s="30">
        <v>0</v>
      </c>
      <c r="AG1161" s="1">
        <v>0</v>
      </c>
      <c r="AH1161" s="1">
        <v>0</v>
      </c>
      <c r="AI1161" s="1">
        <v>0</v>
      </c>
      <c r="AJ1161" s="1">
        <v>0.48633139225380295</v>
      </c>
      <c r="AK1161" s="1">
        <v>1</v>
      </c>
      <c r="AL1161" s="1">
        <v>0.51366860774619705</v>
      </c>
      <c r="AM1161" s="1">
        <f>Table4[[#This Row],[Diff]]-Table4[[#This Row],[xDiff]]</f>
        <v>-0.51366860774619705</v>
      </c>
    </row>
    <row r="1162" spans="1:39" hidden="1" x14ac:dyDescent="0.25">
      <c r="A1162" t="s">
        <v>1574</v>
      </c>
      <c r="B1162" t="s">
        <v>130</v>
      </c>
      <c r="C1162">
        <v>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 s="30">
        <v>0</v>
      </c>
      <c r="Y1162" s="30">
        <v>0</v>
      </c>
      <c r="Z1162" s="30">
        <v>0</v>
      </c>
      <c r="AA1162" s="30">
        <v>0</v>
      </c>
      <c r="AB1162" s="30">
        <v>0</v>
      </c>
      <c r="AC1162" s="30">
        <v>0</v>
      </c>
      <c r="AD1162" s="30">
        <v>0</v>
      </c>
      <c r="AE1162" s="30">
        <v>0</v>
      </c>
      <c r="AF1162" s="30">
        <v>0</v>
      </c>
      <c r="AG1162" s="1">
        <v>0</v>
      </c>
      <c r="AH1162" s="1">
        <v>0</v>
      </c>
      <c r="AI1162" s="1">
        <v>0</v>
      </c>
      <c r="AJ1162" s="1">
        <v>0.48633139225380295</v>
      </c>
      <c r="AK1162" s="1">
        <v>1</v>
      </c>
      <c r="AL1162" s="1">
        <v>0.51366860774619705</v>
      </c>
      <c r="AM1162" s="1">
        <f>Table4[[#This Row],[Diff]]-Table4[[#This Row],[xDiff]]</f>
        <v>-0.51366860774619705</v>
      </c>
    </row>
    <row r="1163" spans="1:39" hidden="1" x14ac:dyDescent="0.25">
      <c r="A1163" t="s">
        <v>1434</v>
      </c>
      <c r="B1163" t="s">
        <v>46</v>
      </c>
      <c r="C1163">
        <v>21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 s="30">
        <v>0</v>
      </c>
      <c r="Y1163" s="30">
        <v>0</v>
      </c>
      <c r="Z1163" s="30">
        <v>0</v>
      </c>
      <c r="AA1163" s="30">
        <v>0</v>
      </c>
      <c r="AB1163" s="30">
        <v>0</v>
      </c>
      <c r="AC1163" s="30">
        <v>0</v>
      </c>
      <c r="AD1163" s="30">
        <v>0</v>
      </c>
      <c r="AE1163" s="30">
        <v>0</v>
      </c>
      <c r="AF1163" s="30">
        <v>0</v>
      </c>
      <c r="AG1163" s="1">
        <v>0</v>
      </c>
      <c r="AH1163" s="1">
        <v>0</v>
      </c>
      <c r="AI1163" s="1">
        <v>0</v>
      </c>
      <c r="AJ1163" s="1">
        <v>0.48633139225380295</v>
      </c>
      <c r="AK1163" s="1">
        <v>1</v>
      </c>
      <c r="AL1163" s="1">
        <v>0.51366860774619705</v>
      </c>
      <c r="AM1163" s="1">
        <f>Table4[[#This Row],[Diff]]-Table4[[#This Row],[xDiff]]</f>
        <v>-0.51366860774619705</v>
      </c>
    </row>
    <row r="1164" spans="1:39" hidden="1" x14ac:dyDescent="0.25">
      <c r="A1164" t="s">
        <v>1573</v>
      </c>
      <c r="B1164" t="s">
        <v>130</v>
      </c>
      <c r="C1164">
        <v>2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s="30">
        <v>0</v>
      </c>
      <c r="Y1164" s="30">
        <v>0</v>
      </c>
      <c r="Z1164" s="30">
        <v>0</v>
      </c>
      <c r="AA1164" s="30">
        <v>0</v>
      </c>
      <c r="AB1164" s="30">
        <v>0</v>
      </c>
      <c r="AC1164" s="30">
        <v>0</v>
      </c>
      <c r="AD1164" s="30">
        <v>0</v>
      </c>
      <c r="AE1164" s="30">
        <v>0</v>
      </c>
      <c r="AF1164" s="30">
        <v>0</v>
      </c>
      <c r="AG1164" s="1">
        <v>0</v>
      </c>
      <c r="AH1164" s="1">
        <v>0</v>
      </c>
      <c r="AI1164" s="1">
        <v>0</v>
      </c>
      <c r="AJ1164" s="1">
        <v>0.48633139225380295</v>
      </c>
      <c r="AK1164" s="1">
        <v>1</v>
      </c>
      <c r="AL1164" s="1">
        <v>0.51366860774619705</v>
      </c>
      <c r="AM1164" s="1">
        <f>Table4[[#This Row],[Diff]]-Table4[[#This Row],[xDiff]]</f>
        <v>-0.51366860774619705</v>
      </c>
    </row>
    <row r="1165" spans="1:39" hidden="1" x14ac:dyDescent="0.25">
      <c r="A1165" t="s">
        <v>1435</v>
      </c>
      <c r="B1165" t="s">
        <v>100</v>
      </c>
      <c r="C1165">
        <v>4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 s="30">
        <v>0</v>
      </c>
      <c r="Y1165" s="30">
        <v>0</v>
      </c>
      <c r="Z1165" s="30">
        <v>0</v>
      </c>
      <c r="AA1165" s="30">
        <v>0</v>
      </c>
      <c r="AB1165" s="30">
        <v>0</v>
      </c>
      <c r="AC1165" s="30">
        <v>0</v>
      </c>
      <c r="AD1165" s="30">
        <v>0</v>
      </c>
      <c r="AE1165" s="30">
        <v>0</v>
      </c>
      <c r="AF1165" s="30">
        <v>0</v>
      </c>
      <c r="AG1165" s="1">
        <v>0</v>
      </c>
      <c r="AH1165" s="1">
        <v>0</v>
      </c>
      <c r="AI1165" s="1">
        <v>0</v>
      </c>
      <c r="AJ1165" s="1">
        <v>0.48633139225380295</v>
      </c>
      <c r="AK1165" s="1">
        <v>1</v>
      </c>
      <c r="AL1165" s="1">
        <v>0.51366860774619705</v>
      </c>
      <c r="AM1165" s="1">
        <f>Table4[[#This Row],[Diff]]-Table4[[#This Row],[xDiff]]</f>
        <v>-0.51366860774619705</v>
      </c>
    </row>
    <row r="1166" spans="1:39" hidden="1" x14ac:dyDescent="0.25">
      <c r="A1166" t="s">
        <v>1572</v>
      </c>
      <c r="B1166" t="s">
        <v>165</v>
      </c>
      <c r="C1166">
        <v>12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 s="30">
        <v>0</v>
      </c>
      <c r="Y1166" s="30">
        <v>0</v>
      </c>
      <c r="Z1166" s="30">
        <v>0</v>
      </c>
      <c r="AA1166" s="30">
        <v>0</v>
      </c>
      <c r="AB1166" s="30">
        <v>0</v>
      </c>
      <c r="AC1166" s="30">
        <v>0</v>
      </c>
      <c r="AD1166" s="30">
        <v>0</v>
      </c>
      <c r="AE1166" s="30">
        <v>0</v>
      </c>
      <c r="AF1166" s="30">
        <v>0</v>
      </c>
      <c r="AG1166" s="1">
        <v>0</v>
      </c>
      <c r="AH1166" s="1">
        <v>0</v>
      </c>
      <c r="AI1166" s="1">
        <v>0</v>
      </c>
      <c r="AJ1166" s="1">
        <v>0.48633139225380295</v>
      </c>
      <c r="AK1166" s="1">
        <v>1</v>
      </c>
      <c r="AL1166" s="1">
        <v>0.51366860774619705</v>
      </c>
      <c r="AM1166" s="1">
        <f>Table4[[#This Row],[Diff]]-Table4[[#This Row],[xDiff]]</f>
        <v>-0.51366860774619705</v>
      </c>
    </row>
    <row r="1167" spans="1:39" hidden="1" x14ac:dyDescent="0.25">
      <c r="A1167" t="s">
        <v>1571</v>
      </c>
      <c r="B1167" t="s">
        <v>78</v>
      </c>
      <c r="C1167">
        <v>5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 s="30">
        <v>0</v>
      </c>
      <c r="Y1167" s="30">
        <v>0</v>
      </c>
      <c r="Z1167" s="30">
        <v>0</v>
      </c>
      <c r="AA1167" s="30">
        <v>0</v>
      </c>
      <c r="AB1167" s="30">
        <v>0</v>
      </c>
      <c r="AC1167" s="30">
        <v>0</v>
      </c>
      <c r="AD1167" s="30">
        <v>0</v>
      </c>
      <c r="AE1167" s="30">
        <v>0</v>
      </c>
      <c r="AF1167" s="30">
        <v>0</v>
      </c>
      <c r="AG1167" s="1">
        <v>0</v>
      </c>
      <c r="AH1167" s="1">
        <v>0</v>
      </c>
      <c r="AI1167" s="1">
        <v>0</v>
      </c>
      <c r="AJ1167" s="1">
        <v>0.48633139225380295</v>
      </c>
      <c r="AK1167" s="1">
        <v>1</v>
      </c>
      <c r="AL1167" s="1">
        <v>0.51366860774619705</v>
      </c>
      <c r="AM1167" s="1">
        <f>Table4[[#This Row],[Diff]]-Table4[[#This Row],[xDiff]]</f>
        <v>-0.51366860774619705</v>
      </c>
    </row>
    <row r="1168" spans="1:39" hidden="1" x14ac:dyDescent="0.25">
      <c r="A1168" t="s">
        <v>927</v>
      </c>
      <c r="B1168" t="s">
        <v>81</v>
      </c>
      <c r="C1168">
        <v>4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 s="30">
        <v>0</v>
      </c>
      <c r="Y1168" s="30">
        <v>0</v>
      </c>
      <c r="Z1168" s="30">
        <v>0</v>
      </c>
      <c r="AA1168" s="30">
        <v>0</v>
      </c>
      <c r="AB1168" s="30">
        <v>0</v>
      </c>
      <c r="AC1168" s="30">
        <v>0</v>
      </c>
      <c r="AD1168" s="30">
        <v>0</v>
      </c>
      <c r="AE1168" s="30">
        <v>0</v>
      </c>
      <c r="AF1168" s="30">
        <v>0</v>
      </c>
      <c r="AG1168" s="1">
        <v>0</v>
      </c>
      <c r="AH1168" s="1">
        <v>0</v>
      </c>
      <c r="AI1168" s="1">
        <v>0</v>
      </c>
      <c r="AJ1168" s="1">
        <v>0.48633139225380295</v>
      </c>
      <c r="AK1168" s="1">
        <v>1</v>
      </c>
      <c r="AL1168" s="1">
        <v>0.51366860774619705</v>
      </c>
      <c r="AM1168" s="1">
        <f>Table4[[#This Row],[Diff]]-Table4[[#This Row],[xDiff]]</f>
        <v>-0.51366860774619705</v>
      </c>
    </row>
    <row r="1169" spans="1:39" hidden="1" x14ac:dyDescent="0.25">
      <c r="A1169" t="s">
        <v>1437</v>
      </c>
      <c r="B1169" t="s">
        <v>78</v>
      </c>
      <c r="C1169">
        <v>7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 s="30">
        <v>0</v>
      </c>
      <c r="Y1169" s="30">
        <v>0</v>
      </c>
      <c r="Z1169" s="30">
        <v>0</v>
      </c>
      <c r="AA1169" s="30">
        <v>0</v>
      </c>
      <c r="AB1169" s="30">
        <v>0</v>
      </c>
      <c r="AC1169" s="30">
        <v>0</v>
      </c>
      <c r="AD1169" s="30">
        <v>0</v>
      </c>
      <c r="AE1169" s="30">
        <v>0</v>
      </c>
      <c r="AF1169" s="30">
        <v>0</v>
      </c>
      <c r="AG1169" s="1">
        <v>0</v>
      </c>
      <c r="AH1169" s="1">
        <v>0</v>
      </c>
      <c r="AI1169" s="1">
        <v>0</v>
      </c>
      <c r="AJ1169" s="1">
        <v>0.48633139225380295</v>
      </c>
      <c r="AK1169" s="1">
        <v>1</v>
      </c>
      <c r="AL1169" s="1">
        <v>0.51366860774619705</v>
      </c>
      <c r="AM1169" s="1">
        <f>Table4[[#This Row],[Diff]]-Table4[[#This Row],[xDiff]]</f>
        <v>-0.51366860774619705</v>
      </c>
    </row>
    <row r="1170" spans="1:39" hidden="1" x14ac:dyDescent="0.25">
      <c r="A1170" t="s">
        <v>1570</v>
      </c>
      <c r="B1170" t="s">
        <v>70</v>
      </c>
      <c r="C1170">
        <v>4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 s="30">
        <v>0</v>
      </c>
      <c r="Y1170" s="30">
        <v>0</v>
      </c>
      <c r="Z1170" s="30">
        <v>0</v>
      </c>
      <c r="AA1170" s="30">
        <v>0</v>
      </c>
      <c r="AB1170" s="30">
        <v>0</v>
      </c>
      <c r="AC1170" s="30">
        <v>0</v>
      </c>
      <c r="AD1170" s="30">
        <v>0</v>
      </c>
      <c r="AE1170" s="30">
        <v>0</v>
      </c>
      <c r="AF1170" s="30">
        <v>0</v>
      </c>
      <c r="AG1170" s="1">
        <v>0</v>
      </c>
      <c r="AH1170" s="1">
        <v>0</v>
      </c>
      <c r="AI1170" s="1">
        <v>0</v>
      </c>
      <c r="AJ1170" s="1">
        <v>0.48633139225380295</v>
      </c>
      <c r="AK1170" s="1">
        <v>1</v>
      </c>
      <c r="AL1170" s="1">
        <v>0.51366860774619705</v>
      </c>
      <c r="AM1170" s="1">
        <f>Table4[[#This Row],[Diff]]-Table4[[#This Row],[xDiff]]</f>
        <v>-0.51366860774619705</v>
      </c>
    </row>
    <row r="1171" spans="1:39" hidden="1" x14ac:dyDescent="0.25">
      <c r="A1171" t="s">
        <v>1569</v>
      </c>
      <c r="B1171" t="s">
        <v>130</v>
      </c>
      <c r="C1171">
        <v>23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 s="30">
        <v>0</v>
      </c>
      <c r="Y1171" s="30">
        <v>0</v>
      </c>
      <c r="Z1171" s="30">
        <v>0</v>
      </c>
      <c r="AA1171" s="30">
        <v>0</v>
      </c>
      <c r="AB1171" s="30">
        <v>0</v>
      </c>
      <c r="AC1171" s="30">
        <v>0</v>
      </c>
      <c r="AD1171" s="30">
        <v>0</v>
      </c>
      <c r="AE1171" s="30">
        <v>0</v>
      </c>
      <c r="AF1171" s="30">
        <v>0</v>
      </c>
      <c r="AG1171" s="1">
        <v>0</v>
      </c>
      <c r="AH1171" s="1">
        <v>0</v>
      </c>
      <c r="AI1171" s="1">
        <v>0</v>
      </c>
      <c r="AJ1171" s="1">
        <v>0.48633139225380295</v>
      </c>
      <c r="AK1171" s="1">
        <v>1</v>
      </c>
      <c r="AL1171" s="1">
        <v>0.51366860774619705</v>
      </c>
      <c r="AM1171" s="1">
        <f>Table4[[#This Row],[Diff]]-Table4[[#This Row],[xDiff]]</f>
        <v>-0.51366860774619705</v>
      </c>
    </row>
    <row r="1172" spans="1:39" hidden="1" x14ac:dyDescent="0.25">
      <c r="A1172" t="s">
        <v>1440</v>
      </c>
      <c r="B1172" t="s">
        <v>110</v>
      </c>
      <c r="C1172">
        <v>8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 s="30">
        <v>0</v>
      </c>
      <c r="Y1172" s="30">
        <v>0</v>
      </c>
      <c r="Z1172" s="30">
        <v>0</v>
      </c>
      <c r="AA1172" s="30">
        <v>0</v>
      </c>
      <c r="AB1172" s="30">
        <v>0</v>
      </c>
      <c r="AC1172" s="30">
        <v>0</v>
      </c>
      <c r="AD1172" s="30">
        <v>0</v>
      </c>
      <c r="AE1172" s="30">
        <v>0</v>
      </c>
      <c r="AF1172" s="30">
        <v>0</v>
      </c>
      <c r="AG1172" s="1">
        <v>0</v>
      </c>
      <c r="AH1172" s="1">
        <v>0</v>
      </c>
      <c r="AI1172" s="1">
        <v>0</v>
      </c>
      <c r="AJ1172" s="1">
        <v>0.48633139225380295</v>
      </c>
      <c r="AK1172" s="1">
        <v>1</v>
      </c>
      <c r="AL1172" s="1">
        <v>0.51366860774619705</v>
      </c>
      <c r="AM1172" s="1">
        <f>Table4[[#This Row],[Diff]]-Table4[[#This Row],[xDiff]]</f>
        <v>-0.51366860774619705</v>
      </c>
    </row>
    <row r="1173" spans="1:39" hidden="1" x14ac:dyDescent="0.25">
      <c r="A1173" t="s">
        <v>1568</v>
      </c>
      <c r="B1173" t="s">
        <v>163</v>
      </c>
      <c r="C1173">
        <v>4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 s="30">
        <v>0</v>
      </c>
      <c r="Y1173" s="30">
        <v>0</v>
      </c>
      <c r="Z1173" s="30">
        <v>0</v>
      </c>
      <c r="AA1173" s="30">
        <v>0</v>
      </c>
      <c r="AB1173" s="30">
        <v>0</v>
      </c>
      <c r="AC1173" s="30">
        <v>0</v>
      </c>
      <c r="AD1173" s="30">
        <v>0</v>
      </c>
      <c r="AE1173" s="30">
        <v>0</v>
      </c>
      <c r="AF1173" s="30">
        <v>0</v>
      </c>
      <c r="AG1173" s="1">
        <v>0</v>
      </c>
      <c r="AH1173" s="1">
        <v>0</v>
      </c>
      <c r="AI1173" s="1">
        <v>0</v>
      </c>
      <c r="AJ1173" s="1">
        <v>0.48633139225380295</v>
      </c>
      <c r="AK1173" s="1">
        <v>1</v>
      </c>
      <c r="AL1173" s="1">
        <v>0.51366860774619705</v>
      </c>
      <c r="AM1173" s="1">
        <f>Table4[[#This Row],[Diff]]-Table4[[#This Row],[xDiff]]</f>
        <v>-0.51366860774619705</v>
      </c>
    </row>
    <row r="1174" spans="1:39" hidden="1" x14ac:dyDescent="0.25">
      <c r="A1174" t="s">
        <v>43</v>
      </c>
      <c r="B1174" t="s">
        <v>44</v>
      </c>
      <c r="C1174">
        <v>27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 s="30">
        <v>0</v>
      </c>
      <c r="Y1174" s="30">
        <v>0</v>
      </c>
      <c r="Z1174" s="30">
        <v>0</v>
      </c>
      <c r="AA1174" s="30">
        <v>0</v>
      </c>
      <c r="AB1174" s="30">
        <v>0</v>
      </c>
      <c r="AC1174" s="30">
        <v>0</v>
      </c>
      <c r="AD1174" s="30">
        <v>0</v>
      </c>
      <c r="AE1174" s="30">
        <v>0</v>
      </c>
      <c r="AF1174" s="30">
        <v>0</v>
      </c>
      <c r="AG1174" s="1">
        <v>0</v>
      </c>
      <c r="AH1174" s="1">
        <v>0</v>
      </c>
      <c r="AI1174" s="1">
        <v>0</v>
      </c>
      <c r="AJ1174" s="1">
        <v>0.48633139225380295</v>
      </c>
      <c r="AK1174" s="1">
        <v>1</v>
      </c>
      <c r="AL1174" s="1">
        <v>0.51366860774619705</v>
      </c>
      <c r="AM1174" s="1">
        <f>Table4[[#This Row],[Diff]]-Table4[[#This Row],[xDiff]]</f>
        <v>-0.51366860774619705</v>
      </c>
    </row>
    <row r="1175" spans="1:39" hidden="1" x14ac:dyDescent="0.25">
      <c r="A1175" t="s">
        <v>1567</v>
      </c>
      <c r="B1175" t="s">
        <v>163</v>
      </c>
      <c r="C1175">
        <v>7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s="30">
        <v>0</v>
      </c>
      <c r="Y1175" s="30">
        <v>0</v>
      </c>
      <c r="Z1175" s="30">
        <v>0</v>
      </c>
      <c r="AA1175" s="30">
        <v>0</v>
      </c>
      <c r="AB1175" s="30">
        <v>0</v>
      </c>
      <c r="AC1175" s="30">
        <v>0</v>
      </c>
      <c r="AD1175" s="30">
        <v>0</v>
      </c>
      <c r="AE1175" s="30">
        <v>0</v>
      </c>
      <c r="AF1175" s="30">
        <v>0</v>
      </c>
      <c r="AG1175" s="1">
        <v>0</v>
      </c>
      <c r="AH1175" s="1">
        <v>0</v>
      </c>
      <c r="AI1175" s="1">
        <v>0</v>
      </c>
      <c r="AJ1175" s="1">
        <v>0.48633139225380295</v>
      </c>
      <c r="AK1175" s="1">
        <v>1</v>
      </c>
      <c r="AL1175" s="1">
        <v>0.51366860774619705</v>
      </c>
      <c r="AM1175" s="1">
        <f>Table4[[#This Row],[Diff]]-Table4[[#This Row],[xDiff]]</f>
        <v>-0.51366860774619705</v>
      </c>
    </row>
    <row r="1176" spans="1:39" hidden="1" x14ac:dyDescent="0.25">
      <c r="A1176" t="s">
        <v>1566</v>
      </c>
      <c r="B1176" t="s">
        <v>64</v>
      </c>
      <c r="C1176">
        <v>8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 s="30">
        <v>0</v>
      </c>
      <c r="Y1176" s="30">
        <v>0</v>
      </c>
      <c r="Z1176" s="30">
        <v>0</v>
      </c>
      <c r="AA1176" s="30">
        <v>0</v>
      </c>
      <c r="AB1176" s="30">
        <v>0</v>
      </c>
      <c r="AC1176" s="30">
        <v>0</v>
      </c>
      <c r="AD1176" s="30">
        <v>0</v>
      </c>
      <c r="AE1176" s="30">
        <v>0</v>
      </c>
      <c r="AF1176" s="30">
        <v>0</v>
      </c>
      <c r="AG1176" s="1">
        <v>0</v>
      </c>
      <c r="AH1176" s="1">
        <v>0</v>
      </c>
      <c r="AI1176" s="1">
        <v>0</v>
      </c>
      <c r="AJ1176" s="1">
        <v>0.48633139225380295</v>
      </c>
      <c r="AK1176" s="1">
        <v>1</v>
      </c>
      <c r="AL1176" s="1">
        <v>0.51366860774619705</v>
      </c>
      <c r="AM1176" s="1">
        <f>Table4[[#This Row],[Diff]]-Table4[[#This Row],[xDiff]]</f>
        <v>-0.51366860774619705</v>
      </c>
    </row>
    <row r="1177" spans="1:39" hidden="1" x14ac:dyDescent="0.25">
      <c r="A1177" t="s">
        <v>1766</v>
      </c>
      <c r="B1177" t="s">
        <v>58</v>
      </c>
      <c r="C1177">
        <v>4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 s="30">
        <v>0</v>
      </c>
      <c r="Y1177" s="30">
        <v>0</v>
      </c>
      <c r="Z1177" s="30">
        <v>0</v>
      </c>
      <c r="AA1177" s="30">
        <v>0</v>
      </c>
      <c r="AB1177" s="30">
        <v>0</v>
      </c>
      <c r="AC1177" s="30">
        <v>0</v>
      </c>
      <c r="AD1177" s="30">
        <v>0</v>
      </c>
      <c r="AE1177" s="30">
        <v>0</v>
      </c>
      <c r="AF1177" s="30">
        <v>0</v>
      </c>
      <c r="AG1177" s="1">
        <v>0</v>
      </c>
      <c r="AH1177" s="1">
        <v>0</v>
      </c>
      <c r="AI1177" s="1">
        <v>0</v>
      </c>
      <c r="AJ1177" s="1">
        <v>0.48633139225380295</v>
      </c>
      <c r="AK1177" s="1">
        <v>1</v>
      </c>
      <c r="AL1177" s="1">
        <v>0.51366860774619705</v>
      </c>
      <c r="AM1177" s="1">
        <f>Table4[[#This Row],[Diff]]-Table4[[#This Row],[xDiff]]</f>
        <v>-0.51366860774619705</v>
      </c>
    </row>
    <row r="1178" spans="1:39" hidden="1" x14ac:dyDescent="0.25">
      <c r="A1178" t="s">
        <v>831</v>
      </c>
      <c r="B1178" t="s">
        <v>56</v>
      </c>
      <c r="C1178">
        <v>12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 s="30">
        <v>0</v>
      </c>
      <c r="Y1178" s="30">
        <v>0</v>
      </c>
      <c r="Z1178" s="30">
        <v>0</v>
      </c>
      <c r="AA1178" s="30">
        <v>0</v>
      </c>
      <c r="AB1178" s="30">
        <v>0</v>
      </c>
      <c r="AC1178" s="30">
        <v>0</v>
      </c>
      <c r="AD1178" s="30">
        <v>0</v>
      </c>
      <c r="AE1178" s="30">
        <v>0</v>
      </c>
      <c r="AF1178" s="30">
        <v>0</v>
      </c>
      <c r="AG1178" s="1">
        <v>0</v>
      </c>
      <c r="AH1178" s="1">
        <v>0</v>
      </c>
      <c r="AI1178" s="1">
        <v>0</v>
      </c>
      <c r="AJ1178" s="1">
        <v>0.48633139225380295</v>
      </c>
      <c r="AK1178" s="1">
        <v>1</v>
      </c>
      <c r="AL1178" s="1">
        <v>0.51366860774619705</v>
      </c>
      <c r="AM1178" s="1">
        <f>Table4[[#This Row],[Diff]]-Table4[[#This Row],[xDiff]]</f>
        <v>-0.51366860774619705</v>
      </c>
    </row>
    <row r="1179" spans="1:39" hidden="1" x14ac:dyDescent="0.25">
      <c r="A1179" t="s">
        <v>1565</v>
      </c>
      <c r="B1179" t="s">
        <v>42</v>
      </c>
      <c r="C1179">
        <v>4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 s="30">
        <v>0</v>
      </c>
      <c r="Y1179" s="30">
        <v>0</v>
      </c>
      <c r="Z1179" s="30">
        <v>0</v>
      </c>
      <c r="AA1179" s="30">
        <v>0</v>
      </c>
      <c r="AB1179" s="30">
        <v>0</v>
      </c>
      <c r="AC1179" s="30">
        <v>0</v>
      </c>
      <c r="AD1179" s="30">
        <v>0</v>
      </c>
      <c r="AE1179" s="30">
        <v>0</v>
      </c>
      <c r="AF1179" s="30">
        <v>0</v>
      </c>
      <c r="AG1179" s="1">
        <v>0</v>
      </c>
      <c r="AH1179" s="1">
        <v>0</v>
      </c>
      <c r="AI1179" s="1">
        <v>0</v>
      </c>
      <c r="AJ1179" s="1">
        <v>0.48633139225380295</v>
      </c>
      <c r="AK1179" s="1">
        <v>1</v>
      </c>
      <c r="AL1179" s="1">
        <v>0.51366860774619705</v>
      </c>
      <c r="AM1179" s="1">
        <f>Table4[[#This Row],[Diff]]-Table4[[#This Row],[xDiff]]</f>
        <v>-0.51366860774619705</v>
      </c>
    </row>
    <row r="1180" spans="1:39" hidden="1" x14ac:dyDescent="0.25">
      <c r="A1180" t="s">
        <v>1442</v>
      </c>
      <c r="B1180" t="s">
        <v>120</v>
      </c>
      <c r="C1180">
        <v>12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 s="30">
        <v>0</v>
      </c>
      <c r="Y1180" s="30">
        <v>0</v>
      </c>
      <c r="Z1180" s="30">
        <v>0</v>
      </c>
      <c r="AA1180" s="30">
        <v>0</v>
      </c>
      <c r="AB1180" s="30">
        <v>0</v>
      </c>
      <c r="AC1180" s="30">
        <v>0</v>
      </c>
      <c r="AD1180" s="30">
        <v>0</v>
      </c>
      <c r="AE1180" s="30">
        <v>0</v>
      </c>
      <c r="AF1180" s="30">
        <v>0</v>
      </c>
      <c r="AG1180" s="1">
        <v>0</v>
      </c>
      <c r="AH1180" s="1">
        <v>0</v>
      </c>
      <c r="AI1180" s="1">
        <v>0</v>
      </c>
      <c r="AJ1180" s="1">
        <v>0.48633139225380295</v>
      </c>
      <c r="AK1180" s="1">
        <v>1</v>
      </c>
      <c r="AL1180" s="1">
        <v>0.51366860774619705</v>
      </c>
      <c r="AM1180" s="1">
        <f>Table4[[#This Row],[Diff]]-Table4[[#This Row],[xDiff]]</f>
        <v>-0.51366860774619705</v>
      </c>
    </row>
    <row r="1181" spans="1:39" hidden="1" x14ac:dyDescent="0.25">
      <c r="A1181" t="s">
        <v>1443</v>
      </c>
      <c r="B1181" t="s">
        <v>50</v>
      </c>
      <c r="C1181">
        <v>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 s="30">
        <v>0</v>
      </c>
      <c r="Y1181" s="30">
        <v>0</v>
      </c>
      <c r="Z1181" s="30">
        <v>0</v>
      </c>
      <c r="AA1181" s="30">
        <v>0</v>
      </c>
      <c r="AB1181" s="30">
        <v>0</v>
      </c>
      <c r="AC1181" s="30">
        <v>0</v>
      </c>
      <c r="AD1181" s="30">
        <v>0</v>
      </c>
      <c r="AE1181" s="30">
        <v>0</v>
      </c>
      <c r="AF1181" s="30">
        <v>0</v>
      </c>
      <c r="AG1181" s="1">
        <v>0</v>
      </c>
      <c r="AH1181" s="1">
        <v>0</v>
      </c>
      <c r="AI1181" s="1">
        <v>0</v>
      </c>
      <c r="AJ1181" s="1">
        <v>0.48633139225380295</v>
      </c>
      <c r="AK1181" s="1">
        <v>1</v>
      </c>
      <c r="AL1181" s="1">
        <v>0.51366860774619705</v>
      </c>
      <c r="AM1181" s="1">
        <f>Table4[[#This Row],[Diff]]-Table4[[#This Row],[xDiff]]</f>
        <v>-0.51366860774619705</v>
      </c>
    </row>
    <row r="1182" spans="1:39" hidden="1" x14ac:dyDescent="0.25">
      <c r="A1182" t="s">
        <v>1564</v>
      </c>
      <c r="B1182" t="s">
        <v>42</v>
      </c>
      <c r="C1182">
        <v>12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 s="30">
        <v>0</v>
      </c>
      <c r="Y1182" s="30">
        <v>0</v>
      </c>
      <c r="Z1182" s="30">
        <v>0</v>
      </c>
      <c r="AA1182" s="30">
        <v>0</v>
      </c>
      <c r="AB1182" s="30">
        <v>0</v>
      </c>
      <c r="AC1182" s="30">
        <v>0</v>
      </c>
      <c r="AD1182" s="30">
        <v>0</v>
      </c>
      <c r="AE1182" s="30">
        <v>0</v>
      </c>
      <c r="AF1182" s="30">
        <v>0</v>
      </c>
      <c r="AG1182" s="1">
        <v>0</v>
      </c>
      <c r="AH1182" s="1">
        <v>0</v>
      </c>
      <c r="AI1182" s="1">
        <v>0</v>
      </c>
      <c r="AJ1182" s="1">
        <v>0.48633139225380295</v>
      </c>
      <c r="AK1182" s="1">
        <v>1</v>
      </c>
      <c r="AL1182" s="1">
        <v>0.51366860774619705</v>
      </c>
      <c r="AM1182" s="1">
        <f>Table4[[#This Row],[Diff]]-Table4[[#This Row],[xDiff]]</f>
        <v>-0.51366860774619705</v>
      </c>
    </row>
    <row r="1183" spans="1:39" hidden="1" x14ac:dyDescent="0.25">
      <c r="A1183" t="s">
        <v>1563</v>
      </c>
      <c r="B1183" t="s">
        <v>44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 s="30">
        <v>0</v>
      </c>
      <c r="Y1183" s="30">
        <v>0</v>
      </c>
      <c r="Z1183" s="30">
        <v>0</v>
      </c>
      <c r="AA1183" s="30">
        <v>0</v>
      </c>
      <c r="AB1183" s="30">
        <v>0</v>
      </c>
      <c r="AC1183" s="30">
        <v>0</v>
      </c>
      <c r="AD1183" s="30">
        <v>0</v>
      </c>
      <c r="AE1183" s="30">
        <v>0</v>
      </c>
      <c r="AF1183" s="30">
        <v>0</v>
      </c>
      <c r="AG1183" s="1">
        <v>0</v>
      </c>
      <c r="AH1183" s="1">
        <v>0</v>
      </c>
      <c r="AI1183" s="1">
        <v>0</v>
      </c>
      <c r="AJ1183" s="1">
        <v>0.48633139225380295</v>
      </c>
      <c r="AK1183" s="1">
        <v>1</v>
      </c>
      <c r="AL1183" s="1">
        <v>0.51366860774619705</v>
      </c>
      <c r="AM1183" s="1">
        <f>Table4[[#This Row],[Diff]]-Table4[[#This Row],[xDiff]]</f>
        <v>-0.51366860774619705</v>
      </c>
    </row>
    <row r="1184" spans="1:39" hidden="1" x14ac:dyDescent="0.25">
      <c r="A1184" t="s">
        <v>1562</v>
      </c>
      <c r="B1184" t="s">
        <v>83</v>
      </c>
      <c r="C1184">
        <v>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 s="30">
        <v>0</v>
      </c>
      <c r="Y1184" s="30">
        <v>0</v>
      </c>
      <c r="Z1184" s="30">
        <v>0</v>
      </c>
      <c r="AA1184" s="30">
        <v>0</v>
      </c>
      <c r="AB1184" s="30">
        <v>0</v>
      </c>
      <c r="AC1184" s="30">
        <v>0</v>
      </c>
      <c r="AD1184" s="30">
        <v>0</v>
      </c>
      <c r="AE1184" s="30">
        <v>0</v>
      </c>
      <c r="AF1184" s="30">
        <v>0</v>
      </c>
      <c r="AG1184" s="1">
        <v>0</v>
      </c>
      <c r="AH1184" s="1">
        <v>0</v>
      </c>
      <c r="AI1184" s="1">
        <v>0</v>
      </c>
      <c r="AJ1184" s="1">
        <v>0.48633139225380295</v>
      </c>
      <c r="AK1184" s="1">
        <v>1</v>
      </c>
      <c r="AL1184" s="1">
        <v>0.51366860774619705</v>
      </c>
      <c r="AM1184" s="1">
        <f>Table4[[#This Row],[Diff]]-Table4[[#This Row],[xDiff]]</f>
        <v>-0.51366860774619705</v>
      </c>
    </row>
    <row r="1185" spans="1:39" hidden="1" x14ac:dyDescent="0.25">
      <c r="A1185" t="s">
        <v>1561</v>
      </c>
      <c r="B1185" t="s">
        <v>163</v>
      </c>
      <c r="C1185">
        <v>7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 s="30">
        <v>0</v>
      </c>
      <c r="Y1185" s="30">
        <v>0</v>
      </c>
      <c r="Z1185" s="30">
        <v>0</v>
      </c>
      <c r="AA1185" s="30">
        <v>0</v>
      </c>
      <c r="AB1185" s="30">
        <v>0</v>
      </c>
      <c r="AC1185" s="30">
        <v>0</v>
      </c>
      <c r="AD1185" s="30">
        <v>0</v>
      </c>
      <c r="AE1185" s="30">
        <v>0</v>
      </c>
      <c r="AF1185" s="30">
        <v>0</v>
      </c>
      <c r="AG1185" s="1">
        <v>0</v>
      </c>
      <c r="AH1185" s="1">
        <v>0</v>
      </c>
      <c r="AI1185" s="1">
        <v>0</v>
      </c>
      <c r="AJ1185" s="1">
        <v>0.48633139225380295</v>
      </c>
      <c r="AK1185" s="1">
        <v>1</v>
      </c>
      <c r="AL1185" s="1">
        <v>0.51366860774619705</v>
      </c>
      <c r="AM1185" s="1">
        <f>Table4[[#This Row],[Diff]]-Table4[[#This Row],[xDiff]]</f>
        <v>-0.51366860774619705</v>
      </c>
    </row>
    <row r="1186" spans="1:39" hidden="1" x14ac:dyDescent="0.25">
      <c r="A1186" t="s">
        <v>1444</v>
      </c>
      <c r="B1186" t="s">
        <v>44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 s="30">
        <v>0</v>
      </c>
      <c r="Y1186" s="30">
        <v>0</v>
      </c>
      <c r="Z1186" s="30">
        <v>0</v>
      </c>
      <c r="AA1186" s="30">
        <v>0</v>
      </c>
      <c r="AB1186" s="30">
        <v>0</v>
      </c>
      <c r="AC1186" s="30">
        <v>0</v>
      </c>
      <c r="AD1186" s="30">
        <v>0</v>
      </c>
      <c r="AE1186" s="30">
        <v>0</v>
      </c>
      <c r="AF1186" s="30">
        <v>0</v>
      </c>
      <c r="AG1186" s="1">
        <v>0</v>
      </c>
      <c r="AH1186" s="1">
        <v>0</v>
      </c>
      <c r="AI1186" s="1">
        <v>0</v>
      </c>
      <c r="AJ1186" s="1">
        <v>0.48633139225380295</v>
      </c>
      <c r="AK1186" s="1">
        <v>1</v>
      </c>
      <c r="AL1186" s="1">
        <v>0.51366860774619705</v>
      </c>
      <c r="AM1186" s="1">
        <f>Table4[[#This Row],[Diff]]-Table4[[#This Row],[xDiff]]</f>
        <v>-0.51366860774619705</v>
      </c>
    </row>
    <row r="1187" spans="1:39" hidden="1" x14ac:dyDescent="0.25">
      <c r="A1187" t="s">
        <v>1560</v>
      </c>
      <c r="B1187" t="s">
        <v>92</v>
      </c>
      <c r="C1187">
        <v>6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 s="30">
        <v>0</v>
      </c>
      <c r="Y1187" s="30">
        <v>0</v>
      </c>
      <c r="Z1187" s="30">
        <v>0</v>
      </c>
      <c r="AA1187" s="30">
        <v>0</v>
      </c>
      <c r="AB1187" s="30">
        <v>0</v>
      </c>
      <c r="AC1187" s="30">
        <v>0</v>
      </c>
      <c r="AD1187" s="30">
        <v>0</v>
      </c>
      <c r="AE1187" s="30">
        <v>0</v>
      </c>
      <c r="AF1187" s="30">
        <v>0</v>
      </c>
      <c r="AG1187" s="1">
        <v>0</v>
      </c>
      <c r="AH1187" s="1">
        <v>0</v>
      </c>
      <c r="AI1187" s="1">
        <v>0</v>
      </c>
      <c r="AJ1187" s="1">
        <v>0.48633139225380295</v>
      </c>
      <c r="AK1187" s="1">
        <v>1</v>
      </c>
      <c r="AL1187" s="1">
        <v>0.51366860774619705</v>
      </c>
      <c r="AM1187" s="1">
        <f>Table4[[#This Row],[Diff]]-Table4[[#This Row],[xDiff]]</f>
        <v>-0.51366860774619705</v>
      </c>
    </row>
    <row r="1188" spans="1:39" hidden="1" x14ac:dyDescent="0.25">
      <c r="A1188" t="s">
        <v>1445</v>
      </c>
      <c r="B1188" t="s">
        <v>70</v>
      </c>
      <c r="C1188">
        <v>7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 s="30">
        <v>0</v>
      </c>
      <c r="Y1188" s="30">
        <v>0</v>
      </c>
      <c r="Z1188" s="30">
        <v>0</v>
      </c>
      <c r="AA1188" s="30">
        <v>0</v>
      </c>
      <c r="AB1188" s="30">
        <v>0</v>
      </c>
      <c r="AC1188" s="30">
        <v>0</v>
      </c>
      <c r="AD1188" s="30">
        <v>0</v>
      </c>
      <c r="AE1188" s="30">
        <v>0</v>
      </c>
      <c r="AF1188" s="30">
        <v>0</v>
      </c>
      <c r="AG1188" s="1">
        <v>0</v>
      </c>
      <c r="AH1188" s="1">
        <v>0</v>
      </c>
      <c r="AI1188" s="1">
        <v>0</v>
      </c>
      <c r="AJ1188" s="1">
        <v>0.48633139225380295</v>
      </c>
      <c r="AK1188" s="1">
        <v>1</v>
      </c>
      <c r="AL1188" s="1">
        <v>0.51366860774619705</v>
      </c>
      <c r="AM1188" s="1">
        <f>Table4[[#This Row],[Diff]]-Table4[[#This Row],[xDiff]]</f>
        <v>-0.51366860774619705</v>
      </c>
    </row>
    <row r="1189" spans="1:39" hidden="1" x14ac:dyDescent="0.25">
      <c r="A1189" t="s">
        <v>1446</v>
      </c>
      <c r="B1189" t="s">
        <v>120</v>
      </c>
      <c r="C1189">
        <v>9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 s="30">
        <v>0</v>
      </c>
      <c r="Y1189" s="30">
        <v>0</v>
      </c>
      <c r="Z1189" s="30">
        <v>0</v>
      </c>
      <c r="AA1189" s="30">
        <v>0</v>
      </c>
      <c r="AB1189" s="30">
        <v>0</v>
      </c>
      <c r="AC1189" s="30">
        <v>0</v>
      </c>
      <c r="AD1189" s="30">
        <v>0</v>
      </c>
      <c r="AE1189" s="30">
        <v>0</v>
      </c>
      <c r="AF1189" s="30">
        <v>0</v>
      </c>
      <c r="AG1189" s="1">
        <v>0</v>
      </c>
      <c r="AH1189" s="1">
        <v>0</v>
      </c>
      <c r="AI1189" s="1">
        <v>0</v>
      </c>
      <c r="AJ1189" s="1">
        <v>0.48633139225380295</v>
      </c>
      <c r="AK1189" s="1">
        <v>1</v>
      </c>
      <c r="AL1189" s="1">
        <v>0.51366860774619705</v>
      </c>
      <c r="AM1189" s="1">
        <f>Table4[[#This Row],[Diff]]-Table4[[#This Row],[xDiff]]</f>
        <v>-0.51366860774619705</v>
      </c>
    </row>
    <row r="1190" spans="1:39" hidden="1" x14ac:dyDescent="0.25">
      <c r="A1190" t="s">
        <v>1559</v>
      </c>
      <c r="B1190" t="s">
        <v>78</v>
      </c>
      <c r="C1190">
        <v>12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 s="30">
        <v>0</v>
      </c>
      <c r="Y1190" s="30">
        <v>0</v>
      </c>
      <c r="Z1190" s="30">
        <v>0</v>
      </c>
      <c r="AA1190" s="30">
        <v>0</v>
      </c>
      <c r="AB1190" s="30">
        <v>0</v>
      </c>
      <c r="AC1190" s="30">
        <v>0</v>
      </c>
      <c r="AD1190" s="30">
        <v>0</v>
      </c>
      <c r="AE1190" s="30">
        <v>0</v>
      </c>
      <c r="AF1190" s="30">
        <v>0</v>
      </c>
      <c r="AG1190" s="1">
        <v>0</v>
      </c>
      <c r="AH1190" s="1">
        <v>0</v>
      </c>
      <c r="AI1190" s="1">
        <v>0</v>
      </c>
      <c r="AJ1190" s="1">
        <v>0.48633139225380295</v>
      </c>
      <c r="AK1190" s="1">
        <v>1</v>
      </c>
      <c r="AL1190" s="1">
        <v>0.51366860774619705</v>
      </c>
      <c r="AM1190" s="1">
        <f>Table4[[#This Row],[Diff]]-Table4[[#This Row],[xDiff]]</f>
        <v>-0.51366860774619705</v>
      </c>
    </row>
    <row r="1191" spans="1:39" hidden="1" x14ac:dyDescent="0.25">
      <c r="A1191" t="s">
        <v>1447</v>
      </c>
      <c r="B1191" t="s">
        <v>68</v>
      </c>
      <c r="C1191">
        <v>11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 s="30">
        <v>0</v>
      </c>
      <c r="Y1191" s="30">
        <v>0</v>
      </c>
      <c r="Z1191" s="30">
        <v>0</v>
      </c>
      <c r="AA1191" s="30">
        <v>0</v>
      </c>
      <c r="AB1191" s="30">
        <v>0</v>
      </c>
      <c r="AC1191" s="30">
        <v>0</v>
      </c>
      <c r="AD1191" s="30">
        <v>0</v>
      </c>
      <c r="AE1191" s="30">
        <v>0</v>
      </c>
      <c r="AF1191" s="30">
        <v>0</v>
      </c>
      <c r="AG1191" s="1">
        <v>0</v>
      </c>
      <c r="AH1191" s="1">
        <v>0</v>
      </c>
      <c r="AI1191" s="1">
        <v>0</v>
      </c>
      <c r="AJ1191" s="1">
        <v>0.48633139225380295</v>
      </c>
      <c r="AK1191" s="1">
        <v>1</v>
      </c>
      <c r="AL1191" s="1">
        <v>0.51366860774619705</v>
      </c>
      <c r="AM1191" s="1">
        <f>Table4[[#This Row],[Diff]]-Table4[[#This Row],[xDiff]]</f>
        <v>-0.51366860774619705</v>
      </c>
    </row>
    <row r="1192" spans="1:39" hidden="1" x14ac:dyDescent="0.25">
      <c r="A1192" t="s">
        <v>1765</v>
      </c>
      <c r="B1192" t="s">
        <v>110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 s="30">
        <v>0</v>
      </c>
      <c r="Y1192" s="30">
        <v>0</v>
      </c>
      <c r="Z1192" s="30">
        <v>0</v>
      </c>
      <c r="AA1192" s="30">
        <v>0</v>
      </c>
      <c r="AB1192" s="30">
        <v>0</v>
      </c>
      <c r="AC1192" s="30">
        <v>0</v>
      </c>
      <c r="AD1192" s="30">
        <v>0</v>
      </c>
      <c r="AE1192" s="30">
        <v>0</v>
      </c>
      <c r="AF1192" s="30">
        <v>0</v>
      </c>
      <c r="AG1192" s="1">
        <v>0</v>
      </c>
      <c r="AH1192" s="1">
        <v>0</v>
      </c>
      <c r="AI1192" s="1">
        <v>0</v>
      </c>
      <c r="AJ1192" s="1">
        <v>0.48633139225380295</v>
      </c>
      <c r="AK1192" s="1">
        <v>1</v>
      </c>
      <c r="AL1192" s="1">
        <v>0.51366860774619705</v>
      </c>
      <c r="AM1192" s="1">
        <f>Table4[[#This Row],[Diff]]-Table4[[#This Row],[xDiff]]</f>
        <v>-0.51366860774619705</v>
      </c>
    </row>
    <row r="1193" spans="1:39" hidden="1" x14ac:dyDescent="0.25">
      <c r="A1193" t="s">
        <v>1448</v>
      </c>
      <c r="B1193" t="s">
        <v>92</v>
      </c>
      <c r="C1193">
        <v>19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 s="30">
        <v>0</v>
      </c>
      <c r="Y1193" s="30">
        <v>0</v>
      </c>
      <c r="Z1193" s="30">
        <v>0</v>
      </c>
      <c r="AA1193" s="30">
        <v>0</v>
      </c>
      <c r="AB1193" s="30">
        <v>0</v>
      </c>
      <c r="AC1193" s="30">
        <v>0</v>
      </c>
      <c r="AD1193" s="30">
        <v>0</v>
      </c>
      <c r="AE1193" s="30">
        <v>0</v>
      </c>
      <c r="AF1193" s="30">
        <v>0</v>
      </c>
      <c r="AG1193" s="1">
        <v>0</v>
      </c>
      <c r="AH1193" s="1">
        <v>0</v>
      </c>
      <c r="AI1193" s="1">
        <v>0</v>
      </c>
      <c r="AJ1193" s="1">
        <v>0.48633139225380295</v>
      </c>
      <c r="AK1193" s="1">
        <v>1</v>
      </c>
      <c r="AL1193" s="1">
        <v>0.51366860774619705</v>
      </c>
      <c r="AM1193" s="1">
        <f>Table4[[#This Row],[Diff]]-Table4[[#This Row],[xDiff]]</f>
        <v>-0.51366860774619705</v>
      </c>
    </row>
    <row r="1194" spans="1:39" hidden="1" x14ac:dyDescent="0.25">
      <c r="A1194" t="s">
        <v>1764</v>
      </c>
      <c r="B1194" t="s">
        <v>70</v>
      </c>
      <c r="C1194">
        <v>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 s="30">
        <v>0</v>
      </c>
      <c r="Y1194" s="30">
        <v>0</v>
      </c>
      <c r="Z1194" s="30">
        <v>0</v>
      </c>
      <c r="AA1194" s="30">
        <v>0</v>
      </c>
      <c r="AB1194" s="30">
        <v>0</v>
      </c>
      <c r="AC1194" s="30">
        <v>0</v>
      </c>
      <c r="AD1194" s="30">
        <v>0</v>
      </c>
      <c r="AE1194" s="30">
        <v>0</v>
      </c>
      <c r="AF1194" s="30">
        <v>0</v>
      </c>
      <c r="AG1194" s="1">
        <v>0</v>
      </c>
      <c r="AH1194" s="1">
        <v>0</v>
      </c>
      <c r="AI1194" s="1">
        <v>0</v>
      </c>
      <c r="AJ1194" s="1">
        <v>0.48633139225380295</v>
      </c>
      <c r="AK1194" s="1">
        <v>1</v>
      </c>
      <c r="AL1194" s="1">
        <v>0.51366860774619705</v>
      </c>
      <c r="AM1194" s="1">
        <f>Table4[[#This Row],[Diff]]-Table4[[#This Row],[xDiff]]</f>
        <v>-0.51366860774619705</v>
      </c>
    </row>
    <row r="1195" spans="1:39" hidden="1" x14ac:dyDescent="0.25">
      <c r="A1195" t="s">
        <v>1763</v>
      </c>
      <c r="B1195" t="s">
        <v>120</v>
      </c>
      <c r="C1195">
        <v>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 s="30">
        <v>0</v>
      </c>
      <c r="Y1195" s="30">
        <v>0</v>
      </c>
      <c r="Z1195" s="30">
        <v>0</v>
      </c>
      <c r="AA1195" s="30">
        <v>0</v>
      </c>
      <c r="AB1195" s="30">
        <v>0</v>
      </c>
      <c r="AC1195" s="30">
        <v>0</v>
      </c>
      <c r="AD1195" s="30">
        <v>0</v>
      </c>
      <c r="AE1195" s="30">
        <v>0</v>
      </c>
      <c r="AF1195" s="30">
        <v>0</v>
      </c>
      <c r="AG1195" s="1">
        <v>0</v>
      </c>
      <c r="AH1195" s="1">
        <v>0</v>
      </c>
      <c r="AI1195" s="1">
        <v>0</v>
      </c>
      <c r="AJ1195" s="1">
        <v>0.48633139225380295</v>
      </c>
      <c r="AK1195" s="1">
        <v>1</v>
      </c>
      <c r="AL1195" s="1">
        <v>0.51366860774619705</v>
      </c>
      <c r="AM1195" s="1">
        <f>Table4[[#This Row],[Diff]]-Table4[[#This Row],[xDiff]]</f>
        <v>-0.51366860774619705</v>
      </c>
    </row>
    <row r="1196" spans="1:39" hidden="1" x14ac:dyDescent="0.25">
      <c r="A1196" t="s">
        <v>1762</v>
      </c>
      <c r="B1196" t="s">
        <v>165</v>
      </c>
      <c r="C1196">
        <v>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 s="30">
        <v>0</v>
      </c>
      <c r="Y1196" s="30">
        <v>0</v>
      </c>
      <c r="Z1196" s="30">
        <v>0</v>
      </c>
      <c r="AA1196" s="30">
        <v>0</v>
      </c>
      <c r="AB1196" s="30">
        <v>0</v>
      </c>
      <c r="AC1196" s="30">
        <v>0</v>
      </c>
      <c r="AD1196" s="30">
        <v>0</v>
      </c>
      <c r="AE1196" s="30">
        <v>0</v>
      </c>
      <c r="AF1196" s="30">
        <v>0</v>
      </c>
      <c r="AG1196" s="1">
        <v>0</v>
      </c>
      <c r="AH1196" s="1">
        <v>0</v>
      </c>
      <c r="AI1196" s="1">
        <v>0</v>
      </c>
      <c r="AJ1196" s="1">
        <v>0.48633139225380295</v>
      </c>
      <c r="AK1196" s="1">
        <v>1</v>
      </c>
      <c r="AL1196" s="1">
        <v>0.51366860774619705</v>
      </c>
      <c r="AM1196" s="1">
        <f>Table4[[#This Row],[Diff]]-Table4[[#This Row],[xDiff]]</f>
        <v>-0.51366860774619705</v>
      </c>
    </row>
    <row r="1197" spans="1:39" hidden="1" x14ac:dyDescent="0.25">
      <c r="A1197" t="s">
        <v>1450</v>
      </c>
      <c r="B1197" t="s">
        <v>68</v>
      </c>
      <c r="C1197">
        <v>2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 s="30">
        <v>0</v>
      </c>
      <c r="Y1197" s="30">
        <v>0</v>
      </c>
      <c r="Z1197" s="30">
        <v>0</v>
      </c>
      <c r="AA1197" s="30">
        <v>0</v>
      </c>
      <c r="AB1197" s="30">
        <v>0</v>
      </c>
      <c r="AC1197" s="30">
        <v>0</v>
      </c>
      <c r="AD1197" s="30">
        <v>0</v>
      </c>
      <c r="AE1197" s="30">
        <v>0</v>
      </c>
      <c r="AF1197" s="30">
        <v>0</v>
      </c>
      <c r="AG1197" s="1">
        <v>0</v>
      </c>
      <c r="AH1197" s="1">
        <v>0</v>
      </c>
      <c r="AI1197" s="1">
        <v>0</v>
      </c>
      <c r="AJ1197" s="1">
        <v>0.48633139225380295</v>
      </c>
      <c r="AK1197" s="1">
        <v>1</v>
      </c>
      <c r="AL1197" s="1">
        <v>0.51366860774619705</v>
      </c>
      <c r="AM1197" s="1">
        <f>Table4[[#This Row],[Diff]]-Table4[[#This Row],[xDiff]]</f>
        <v>-0.51366860774619705</v>
      </c>
    </row>
    <row r="1198" spans="1:39" hidden="1" x14ac:dyDescent="0.25">
      <c r="A1198" t="s">
        <v>1557</v>
      </c>
      <c r="B1198" t="s">
        <v>50</v>
      </c>
      <c r="C1198">
        <v>5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 s="30">
        <v>0</v>
      </c>
      <c r="Y1198" s="30">
        <v>0</v>
      </c>
      <c r="Z1198" s="30">
        <v>0</v>
      </c>
      <c r="AA1198" s="30">
        <v>0</v>
      </c>
      <c r="AB1198" s="30">
        <v>0</v>
      </c>
      <c r="AC1198" s="30">
        <v>0</v>
      </c>
      <c r="AD1198" s="30">
        <v>0</v>
      </c>
      <c r="AE1198" s="30">
        <v>0</v>
      </c>
      <c r="AF1198" s="30">
        <v>0</v>
      </c>
      <c r="AG1198" s="1">
        <v>0</v>
      </c>
      <c r="AH1198" s="1">
        <v>0</v>
      </c>
      <c r="AI1198" s="1">
        <v>0</v>
      </c>
      <c r="AJ1198" s="1">
        <v>0.48633139225380295</v>
      </c>
      <c r="AK1198" s="1">
        <v>1</v>
      </c>
      <c r="AL1198" s="1">
        <v>0.51366860774619705</v>
      </c>
      <c r="AM1198" s="1">
        <f>Table4[[#This Row],[Diff]]-Table4[[#This Row],[xDiff]]</f>
        <v>-0.51366860774619705</v>
      </c>
    </row>
    <row r="1199" spans="1:39" hidden="1" x14ac:dyDescent="0.25">
      <c r="A1199" t="s">
        <v>1556</v>
      </c>
      <c r="B1199" t="s">
        <v>110</v>
      </c>
      <c r="C1199">
        <v>6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 s="30">
        <v>0</v>
      </c>
      <c r="Y1199" s="30">
        <v>0</v>
      </c>
      <c r="Z1199" s="30">
        <v>0</v>
      </c>
      <c r="AA1199" s="30">
        <v>0</v>
      </c>
      <c r="AB1199" s="30">
        <v>0</v>
      </c>
      <c r="AC1199" s="30">
        <v>0</v>
      </c>
      <c r="AD1199" s="30">
        <v>0</v>
      </c>
      <c r="AE1199" s="30">
        <v>0</v>
      </c>
      <c r="AF1199" s="30">
        <v>0</v>
      </c>
      <c r="AG1199" s="1">
        <v>0</v>
      </c>
      <c r="AH1199" s="1">
        <v>0</v>
      </c>
      <c r="AI1199" s="1">
        <v>0</v>
      </c>
      <c r="AJ1199" s="1">
        <v>0.48633139225380295</v>
      </c>
      <c r="AK1199" s="1">
        <v>1</v>
      </c>
      <c r="AL1199" s="1">
        <v>0.51366860774619705</v>
      </c>
      <c r="AM1199" s="1">
        <f>Table4[[#This Row],[Diff]]-Table4[[#This Row],[xDiff]]</f>
        <v>-0.51366860774619705</v>
      </c>
    </row>
    <row r="1200" spans="1:39" hidden="1" x14ac:dyDescent="0.25">
      <c r="A1200" t="s">
        <v>1451</v>
      </c>
      <c r="B1200" t="s">
        <v>73</v>
      </c>
      <c r="C1200">
        <v>12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 s="30">
        <v>0</v>
      </c>
      <c r="Y1200" s="30">
        <v>0</v>
      </c>
      <c r="Z1200" s="30">
        <v>0</v>
      </c>
      <c r="AA1200" s="30">
        <v>0</v>
      </c>
      <c r="AB1200" s="30">
        <v>0</v>
      </c>
      <c r="AC1200" s="30">
        <v>0</v>
      </c>
      <c r="AD1200" s="30">
        <v>0</v>
      </c>
      <c r="AE1200" s="30">
        <v>0</v>
      </c>
      <c r="AF1200" s="30">
        <v>0</v>
      </c>
      <c r="AG1200" s="1">
        <v>0</v>
      </c>
      <c r="AH1200" s="1">
        <v>0</v>
      </c>
      <c r="AI1200" s="1">
        <v>0</v>
      </c>
      <c r="AJ1200" s="1">
        <v>0.48633139225380295</v>
      </c>
      <c r="AK1200" s="1">
        <v>1</v>
      </c>
      <c r="AL1200" s="1">
        <v>0.51366860774619705</v>
      </c>
      <c r="AM1200" s="1">
        <f>Table4[[#This Row],[Diff]]-Table4[[#This Row],[xDiff]]</f>
        <v>-0.51366860774619705</v>
      </c>
    </row>
    <row r="1201" spans="1:39" hidden="1" x14ac:dyDescent="0.25">
      <c r="A1201" t="s">
        <v>1555</v>
      </c>
      <c r="B1201" t="s">
        <v>105</v>
      </c>
      <c r="C1201">
        <v>2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 s="30">
        <v>0</v>
      </c>
      <c r="Y1201" s="30">
        <v>0</v>
      </c>
      <c r="Z1201" s="30">
        <v>0</v>
      </c>
      <c r="AA1201" s="30">
        <v>0</v>
      </c>
      <c r="AB1201" s="30">
        <v>0</v>
      </c>
      <c r="AC1201" s="30">
        <v>0</v>
      </c>
      <c r="AD1201" s="30">
        <v>0</v>
      </c>
      <c r="AE1201" s="30">
        <v>0</v>
      </c>
      <c r="AF1201" s="30">
        <v>0</v>
      </c>
      <c r="AG1201" s="1">
        <v>0</v>
      </c>
      <c r="AH1201" s="1">
        <v>0</v>
      </c>
      <c r="AI1201" s="1">
        <v>0</v>
      </c>
      <c r="AJ1201" s="1">
        <v>0.48633139225380295</v>
      </c>
      <c r="AK1201" s="1">
        <v>1</v>
      </c>
      <c r="AL1201" s="1">
        <v>0.51366860774619705</v>
      </c>
      <c r="AM1201" s="1">
        <f>Table4[[#This Row],[Diff]]-Table4[[#This Row],[xDiff]]</f>
        <v>-0.51366860774619705</v>
      </c>
    </row>
    <row r="1202" spans="1:39" hidden="1" x14ac:dyDescent="0.25">
      <c r="A1202" t="s">
        <v>1453</v>
      </c>
      <c r="B1202" t="s">
        <v>117</v>
      </c>
      <c r="C1202">
        <v>8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 s="30">
        <v>0</v>
      </c>
      <c r="Y1202" s="30">
        <v>0</v>
      </c>
      <c r="Z1202" s="30">
        <v>0</v>
      </c>
      <c r="AA1202" s="30">
        <v>0</v>
      </c>
      <c r="AB1202" s="30">
        <v>0</v>
      </c>
      <c r="AC1202" s="30">
        <v>0</v>
      </c>
      <c r="AD1202" s="30">
        <v>0</v>
      </c>
      <c r="AE1202" s="30">
        <v>0</v>
      </c>
      <c r="AF1202" s="30">
        <v>0</v>
      </c>
      <c r="AG1202" s="1">
        <v>0</v>
      </c>
      <c r="AH1202" s="1">
        <v>0</v>
      </c>
      <c r="AI1202" s="1">
        <v>0</v>
      </c>
      <c r="AJ1202" s="1">
        <v>0.48633139225380295</v>
      </c>
      <c r="AK1202" s="1">
        <v>1</v>
      </c>
      <c r="AL1202" s="1">
        <v>0.51366860774619705</v>
      </c>
      <c r="AM1202" s="1">
        <f>Table4[[#This Row],[Diff]]-Table4[[#This Row],[xDiff]]</f>
        <v>-0.51366860774619705</v>
      </c>
    </row>
    <row r="1203" spans="1:39" hidden="1" x14ac:dyDescent="0.25">
      <c r="A1203" t="s">
        <v>714</v>
      </c>
      <c r="B1203" t="s">
        <v>110</v>
      </c>
      <c r="C1203">
        <v>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 s="30">
        <v>0</v>
      </c>
      <c r="Y1203" s="30">
        <v>0</v>
      </c>
      <c r="Z1203" s="30">
        <v>0</v>
      </c>
      <c r="AA1203" s="30">
        <v>0</v>
      </c>
      <c r="AB1203" s="30">
        <v>0</v>
      </c>
      <c r="AC1203" s="30">
        <v>0</v>
      </c>
      <c r="AD1203" s="30">
        <v>0</v>
      </c>
      <c r="AE1203" s="30">
        <v>0</v>
      </c>
      <c r="AF1203" s="30">
        <v>0</v>
      </c>
      <c r="AG1203" s="1">
        <v>0</v>
      </c>
      <c r="AH1203" s="1">
        <v>0</v>
      </c>
      <c r="AI1203" s="1">
        <v>0</v>
      </c>
      <c r="AJ1203" s="1">
        <v>0.48633139225380295</v>
      </c>
      <c r="AK1203" s="1">
        <v>1</v>
      </c>
      <c r="AL1203" s="1">
        <v>0.51366860774619705</v>
      </c>
      <c r="AM1203" s="1">
        <f>Table4[[#This Row],[Diff]]-Table4[[#This Row],[xDiff]]</f>
        <v>-0.51366860774619705</v>
      </c>
    </row>
    <row r="1204" spans="1:39" hidden="1" x14ac:dyDescent="0.25">
      <c r="A1204" t="s">
        <v>1455</v>
      </c>
      <c r="B1204" t="s">
        <v>60</v>
      </c>
      <c r="C1204">
        <v>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 s="30">
        <v>0</v>
      </c>
      <c r="Y1204" s="30">
        <v>0</v>
      </c>
      <c r="Z1204" s="30">
        <v>0</v>
      </c>
      <c r="AA1204" s="30">
        <v>0</v>
      </c>
      <c r="AB1204" s="30">
        <v>0</v>
      </c>
      <c r="AC1204" s="30">
        <v>0</v>
      </c>
      <c r="AD1204" s="30">
        <v>0</v>
      </c>
      <c r="AE1204" s="30">
        <v>0</v>
      </c>
      <c r="AF1204" s="30">
        <v>0</v>
      </c>
      <c r="AG1204" s="1">
        <v>0</v>
      </c>
      <c r="AH1204" s="1">
        <v>0</v>
      </c>
      <c r="AI1204" s="1">
        <v>0</v>
      </c>
      <c r="AJ1204" s="1">
        <v>0.48633139225380295</v>
      </c>
      <c r="AK1204" s="1">
        <v>1</v>
      </c>
      <c r="AL1204" s="1">
        <v>0.51366860774619705</v>
      </c>
      <c r="AM1204" s="1">
        <f>Table4[[#This Row],[Diff]]-Table4[[#This Row],[xDiff]]</f>
        <v>-0.51366860774619705</v>
      </c>
    </row>
    <row r="1205" spans="1:39" hidden="1" x14ac:dyDescent="0.25">
      <c r="A1205" t="s">
        <v>1456</v>
      </c>
      <c r="B1205" t="s">
        <v>44</v>
      </c>
      <c r="C1205">
        <v>15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 s="30">
        <v>0</v>
      </c>
      <c r="Y1205" s="30">
        <v>0</v>
      </c>
      <c r="Z1205" s="30">
        <v>0</v>
      </c>
      <c r="AA1205" s="30">
        <v>0</v>
      </c>
      <c r="AB1205" s="30">
        <v>0</v>
      </c>
      <c r="AC1205" s="30">
        <v>0</v>
      </c>
      <c r="AD1205" s="30">
        <v>0</v>
      </c>
      <c r="AE1205" s="30">
        <v>0</v>
      </c>
      <c r="AF1205" s="30">
        <v>0</v>
      </c>
      <c r="AG1205" s="1">
        <v>0</v>
      </c>
      <c r="AH1205" s="1">
        <v>0</v>
      </c>
      <c r="AI1205" s="1">
        <v>0</v>
      </c>
      <c r="AJ1205" s="1">
        <v>0.48633139225380295</v>
      </c>
      <c r="AK1205" s="1">
        <v>1</v>
      </c>
      <c r="AL1205" s="1">
        <v>0.51366860774619705</v>
      </c>
      <c r="AM1205" s="1">
        <f>Table4[[#This Row],[Diff]]-Table4[[#This Row],[xDiff]]</f>
        <v>-0.51366860774619705</v>
      </c>
    </row>
    <row r="1206" spans="1:39" hidden="1" x14ac:dyDescent="0.25">
      <c r="A1206" t="s">
        <v>1457</v>
      </c>
      <c r="B1206" t="s">
        <v>34</v>
      </c>
      <c r="C1206">
        <v>12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 s="30">
        <v>0</v>
      </c>
      <c r="Y1206" s="30">
        <v>0</v>
      </c>
      <c r="Z1206" s="30">
        <v>0</v>
      </c>
      <c r="AA1206" s="30">
        <v>0</v>
      </c>
      <c r="AB1206" s="30">
        <v>0</v>
      </c>
      <c r="AC1206" s="30">
        <v>0</v>
      </c>
      <c r="AD1206" s="30">
        <v>0</v>
      </c>
      <c r="AE1206" s="30">
        <v>0</v>
      </c>
      <c r="AF1206" s="30">
        <v>0</v>
      </c>
      <c r="AG1206" s="1">
        <v>0</v>
      </c>
      <c r="AH1206" s="1">
        <v>0</v>
      </c>
      <c r="AI1206" s="1">
        <v>0</v>
      </c>
      <c r="AJ1206" s="1">
        <v>0.48633139225380295</v>
      </c>
      <c r="AK1206" s="1">
        <v>1</v>
      </c>
      <c r="AL1206" s="1">
        <v>0.51366860774619705</v>
      </c>
      <c r="AM1206" s="1">
        <f>Table4[[#This Row],[Diff]]-Table4[[#This Row],[xDiff]]</f>
        <v>-0.51366860774619705</v>
      </c>
    </row>
    <row r="1207" spans="1:39" hidden="1" x14ac:dyDescent="0.25">
      <c r="A1207" t="s">
        <v>1458</v>
      </c>
      <c r="B1207" t="s">
        <v>90</v>
      </c>
      <c r="C1207">
        <v>6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 s="30">
        <v>0</v>
      </c>
      <c r="Y1207" s="30">
        <v>0</v>
      </c>
      <c r="Z1207" s="30">
        <v>0</v>
      </c>
      <c r="AA1207" s="30">
        <v>0</v>
      </c>
      <c r="AB1207" s="30">
        <v>0</v>
      </c>
      <c r="AC1207" s="30">
        <v>0</v>
      </c>
      <c r="AD1207" s="30">
        <v>0</v>
      </c>
      <c r="AE1207" s="30">
        <v>0</v>
      </c>
      <c r="AF1207" s="30">
        <v>0</v>
      </c>
      <c r="AG1207" s="1">
        <v>0</v>
      </c>
      <c r="AH1207" s="1">
        <v>0</v>
      </c>
      <c r="AI1207" s="1">
        <v>0</v>
      </c>
      <c r="AJ1207" s="1">
        <v>0.48633139225380295</v>
      </c>
      <c r="AK1207" s="1">
        <v>1</v>
      </c>
      <c r="AL1207" s="1">
        <v>0.51366860774619705</v>
      </c>
      <c r="AM1207" s="1">
        <f>Table4[[#This Row],[Diff]]-Table4[[#This Row],[xDiff]]</f>
        <v>-0.51366860774619705</v>
      </c>
    </row>
    <row r="1208" spans="1:39" hidden="1" x14ac:dyDescent="0.25">
      <c r="A1208" t="s">
        <v>1459</v>
      </c>
      <c r="B1208" t="s">
        <v>100</v>
      </c>
      <c r="C1208">
        <v>9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 s="30">
        <v>0</v>
      </c>
      <c r="Y1208" s="30">
        <v>0</v>
      </c>
      <c r="Z1208" s="30">
        <v>0</v>
      </c>
      <c r="AA1208" s="30">
        <v>0</v>
      </c>
      <c r="AB1208" s="30">
        <v>0</v>
      </c>
      <c r="AC1208" s="30">
        <v>0</v>
      </c>
      <c r="AD1208" s="30">
        <v>0</v>
      </c>
      <c r="AE1208" s="30">
        <v>0</v>
      </c>
      <c r="AF1208" s="30">
        <v>0</v>
      </c>
      <c r="AG1208" s="1">
        <v>0</v>
      </c>
      <c r="AH1208" s="1">
        <v>0</v>
      </c>
      <c r="AI1208" s="1">
        <v>0</v>
      </c>
      <c r="AJ1208" s="1">
        <v>0.48633139225380295</v>
      </c>
      <c r="AK1208" s="1">
        <v>1</v>
      </c>
      <c r="AL1208" s="1">
        <v>0.51366860774619705</v>
      </c>
      <c r="AM1208" s="1">
        <f>Table4[[#This Row],[Diff]]-Table4[[#This Row],[xDiff]]</f>
        <v>-0.51366860774619705</v>
      </c>
    </row>
    <row r="1209" spans="1:39" hidden="1" x14ac:dyDescent="0.25">
      <c r="A1209" t="s">
        <v>1460</v>
      </c>
      <c r="B1209" t="s">
        <v>135</v>
      </c>
      <c r="C1209">
        <v>2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 s="30">
        <v>0</v>
      </c>
      <c r="Y1209" s="30">
        <v>0</v>
      </c>
      <c r="Z1209" s="30">
        <v>0</v>
      </c>
      <c r="AA1209" s="30">
        <v>0</v>
      </c>
      <c r="AB1209" s="30">
        <v>0</v>
      </c>
      <c r="AC1209" s="30">
        <v>0</v>
      </c>
      <c r="AD1209" s="30">
        <v>0</v>
      </c>
      <c r="AE1209" s="30">
        <v>0</v>
      </c>
      <c r="AF1209" s="30">
        <v>0</v>
      </c>
      <c r="AG1209" s="1">
        <v>0</v>
      </c>
      <c r="AH1209" s="1">
        <v>0</v>
      </c>
      <c r="AI1209" s="1">
        <v>0</v>
      </c>
      <c r="AJ1209" s="1">
        <v>0.48633139225380295</v>
      </c>
      <c r="AK1209" s="1">
        <v>1</v>
      </c>
      <c r="AL1209" s="1">
        <v>0.51366860774619705</v>
      </c>
      <c r="AM1209" s="1">
        <f>Table4[[#This Row],[Diff]]-Table4[[#This Row],[xDiff]]</f>
        <v>-0.51366860774619705</v>
      </c>
    </row>
    <row r="1210" spans="1:39" hidden="1" x14ac:dyDescent="0.25">
      <c r="A1210" t="s">
        <v>1554</v>
      </c>
      <c r="B1210" t="s">
        <v>42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 s="30">
        <v>0</v>
      </c>
      <c r="Y1210" s="30">
        <v>0</v>
      </c>
      <c r="Z1210" s="30">
        <v>0</v>
      </c>
      <c r="AA1210" s="30">
        <v>0</v>
      </c>
      <c r="AB1210" s="30">
        <v>0</v>
      </c>
      <c r="AC1210" s="30">
        <v>0</v>
      </c>
      <c r="AD1210" s="30">
        <v>0</v>
      </c>
      <c r="AE1210" s="30">
        <v>0</v>
      </c>
      <c r="AF1210" s="30">
        <v>0</v>
      </c>
      <c r="AG1210" s="1">
        <v>0</v>
      </c>
      <c r="AH1210" s="1">
        <v>0</v>
      </c>
      <c r="AI1210" s="1">
        <v>0</v>
      </c>
      <c r="AJ1210" s="1">
        <v>0.48633139225380295</v>
      </c>
      <c r="AK1210" s="1">
        <v>1</v>
      </c>
      <c r="AL1210" s="1">
        <v>0.51366860774619705</v>
      </c>
      <c r="AM1210" s="1">
        <f>Table4[[#This Row],[Diff]]-Table4[[#This Row],[xDiff]]</f>
        <v>-0.51366860774619705</v>
      </c>
    </row>
    <row r="1211" spans="1:39" hidden="1" x14ac:dyDescent="0.25">
      <c r="A1211" t="s">
        <v>1761</v>
      </c>
      <c r="B1211" t="s">
        <v>165</v>
      </c>
      <c r="C1211">
        <v>1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 s="30">
        <v>0</v>
      </c>
      <c r="Y1211" s="30">
        <v>0</v>
      </c>
      <c r="Z1211" s="30">
        <v>0</v>
      </c>
      <c r="AA1211" s="30">
        <v>0</v>
      </c>
      <c r="AB1211" s="30">
        <v>0</v>
      </c>
      <c r="AC1211" s="30">
        <v>0</v>
      </c>
      <c r="AD1211" s="30">
        <v>0</v>
      </c>
      <c r="AE1211" s="30">
        <v>0</v>
      </c>
      <c r="AF1211" s="30">
        <v>0</v>
      </c>
      <c r="AG1211" s="1">
        <v>0</v>
      </c>
      <c r="AH1211" s="1">
        <v>0</v>
      </c>
      <c r="AI1211" s="1">
        <v>0</v>
      </c>
      <c r="AJ1211" s="1">
        <v>0.48633139225380295</v>
      </c>
      <c r="AK1211" s="1">
        <v>1</v>
      </c>
      <c r="AL1211" s="1">
        <v>0.51366860774619705</v>
      </c>
      <c r="AM1211" s="1">
        <f>Table4[[#This Row],[Diff]]-Table4[[#This Row],[xDiff]]</f>
        <v>-0.51366860774619705</v>
      </c>
    </row>
    <row r="1212" spans="1:39" hidden="1" x14ac:dyDescent="0.25">
      <c r="A1212" t="s">
        <v>812</v>
      </c>
      <c r="B1212" t="s">
        <v>100</v>
      </c>
      <c r="C1212">
        <v>12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 s="30">
        <v>0</v>
      </c>
      <c r="Y1212" s="30">
        <v>0</v>
      </c>
      <c r="Z1212" s="30">
        <v>0</v>
      </c>
      <c r="AA1212" s="30">
        <v>0</v>
      </c>
      <c r="AB1212" s="30">
        <v>0</v>
      </c>
      <c r="AC1212" s="30">
        <v>0</v>
      </c>
      <c r="AD1212" s="30">
        <v>0</v>
      </c>
      <c r="AE1212" s="30">
        <v>0</v>
      </c>
      <c r="AF1212" s="30">
        <v>0</v>
      </c>
      <c r="AG1212" s="1">
        <v>0</v>
      </c>
      <c r="AH1212" s="1">
        <v>0</v>
      </c>
      <c r="AI1212" s="1">
        <v>0</v>
      </c>
      <c r="AJ1212" s="1">
        <v>0.48633139225380295</v>
      </c>
      <c r="AK1212" s="1">
        <v>1</v>
      </c>
      <c r="AL1212" s="1">
        <v>0.51366860774619705</v>
      </c>
      <c r="AM1212" s="1">
        <f>Table4[[#This Row],[Diff]]-Table4[[#This Row],[xDiff]]</f>
        <v>-0.51366860774619705</v>
      </c>
    </row>
    <row r="1213" spans="1:39" hidden="1" x14ac:dyDescent="0.25">
      <c r="A1213" t="s">
        <v>1461</v>
      </c>
      <c r="B1213" t="s">
        <v>100</v>
      </c>
      <c r="C1213">
        <v>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s="30">
        <v>0</v>
      </c>
      <c r="Y1213" s="30">
        <v>0</v>
      </c>
      <c r="Z1213" s="30">
        <v>0</v>
      </c>
      <c r="AA1213" s="30">
        <v>0</v>
      </c>
      <c r="AB1213" s="30">
        <v>0</v>
      </c>
      <c r="AC1213" s="30">
        <v>0</v>
      </c>
      <c r="AD1213" s="30">
        <v>0</v>
      </c>
      <c r="AE1213" s="30">
        <v>0</v>
      </c>
      <c r="AF1213" s="30">
        <v>0</v>
      </c>
      <c r="AG1213" s="1">
        <v>0</v>
      </c>
      <c r="AH1213" s="1">
        <v>0</v>
      </c>
      <c r="AI1213" s="1">
        <v>0</v>
      </c>
      <c r="AJ1213" s="1">
        <v>0.48633139225380295</v>
      </c>
      <c r="AK1213" s="1">
        <v>1</v>
      </c>
      <c r="AL1213" s="1">
        <v>0.51366860774619705</v>
      </c>
      <c r="AM1213" s="1">
        <f>Table4[[#This Row],[Diff]]-Table4[[#This Row],[xDiff]]</f>
        <v>-0.51366860774619705</v>
      </c>
    </row>
    <row r="1214" spans="1:39" hidden="1" x14ac:dyDescent="0.25">
      <c r="A1214" t="s">
        <v>1462</v>
      </c>
      <c r="B1214" t="s">
        <v>117</v>
      </c>
      <c r="C1214">
        <v>27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 s="30">
        <v>0</v>
      </c>
      <c r="Y1214" s="30">
        <v>0</v>
      </c>
      <c r="Z1214" s="30">
        <v>0</v>
      </c>
      <c r="AA1214" s="30">
        <v>0</v>
      </c>
      <c r="AB1214" s="30">
        <v>0</v>
      </c>
      <c r="AC1214" s="30">
        <v>0</v>
      </c>
      <c r="AD1214" s="30">
        <v>0</v>
      </c>
      <c r="AE1214" s="30">
        <v>0</v>
      </c>
      <c r="AF1214" s="30">
        <v>0</v>
      </c>
      <c r="AG1214" s="1">
        <v>0</v>
      </c>
      <c r="AH1214" s="1">
        <v>0</v>
      </c>
      <c r="AI1214" s="1">
        <v>0</v>
      </c>
      <c r="AJ1214" s="1">
        <v>0.48633139225380295</v>
      </c>
      <c r="AK1214" s="1">
        <v>1</v>
      </c>
      <c r="AL1214" s="1">
        <v>0.51366860774619705</v>
      </c>
      <c r="AM1214" s="1">
        <f>Table4[[#This Row],[Diff]]-Table4[[#This Row],[xDiff]]</f>
        <v>-0.51366860774619705</v>
      </c>
    </row>
    <row r="1215" spans="1:39" hidden="1" x14ac:dyDescent="0.25">
      <c r="A1215" t="s">
        <v>1553</v>
      </c>
      <c r="B1215" t="s">
        <v>120</v>
      </c>
      <c r="C1215">
        <v>11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 s="30">
        <v>0</v>
      </c>
      <c r="Y1215" s="30">
        <v>0</v>
      </c>
      <c r="Z1215" s="30">
        <v>0</v>
      </c>
      <c r="AA1215" s="30">
        <v>0</v>
      </c>
      <c r="AB1215" s="30">
        <v>0</v>
      </c>
      <c r="AC1215" s="30">
        <v>0</v>
      </c>
      <c r="AD1215" s="30">
        <v>0</v>
      </c>
      <c r="AE1215" s="30">
        <v>0</v>
      </c>
      <c r="AF1215" s="30">
        <v>0</v>
      </c>
      <c r="AG1215" s="1">
        <v>0</v>
      </c>
      <c r="AH1215" s="1">
        <v>0</v>
      </c>
      <c r="AI1215" s="1">
        <v>0</v>
      </c>
      <c r="AJ1215" s="1">
        <v>0.48633139225380295</v>
      </c>
      <c r="AK1215" s="1">
        <v>1</v>
      </c>
      <c r="AL1215" s="1">
        <v>0.51366860774619705</v>
      </c>
      <c r="AM1215" s="1">
        <f>Table4[[#This Row],[Diff]]-Table4[[#This Row],[xDiff]]</f>
        <v>-0.51366860774619705</v>
      </c>
    </row>
    <row r="1216" spans="1:39" hidden="1" x14ac:dyDescent="0.25">
      <c r="A1216" t="s">
        <v>1552</v>
      </c>
      <c r="B1216" t="s">
        <v>58</v>
      </c>
      <c r="C1216">
        <v>5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 s="30">
        <v>0</v>
      </c>
      <c r="Y1216" s="30">
        <v>0</v>
      </c>
      <c r="Z1216" s="30">
        <v>0</v>
      </c>
      <c r="AA1216" s="30">
        <v>0</v>
      </c>
      <c r="AB1216" s="30">
        <v>0</v>
      </c>
      <c r="AC1216" s="30">
        <v>0</v>
      </c>
      <c r="AD1216" s="30">
        <v>0</v>
      </c>
      <c r="AE1216" s="30">
        <v>0</v>
      </c>
      <c r="AF1216" s="30">
        <v>0</v>
      </c>
      <c r="AG1216" s="1">
        <v>0</v>
      </c>
      <c r="AH1216" s="1">
        <v>0</v>
      </c>
      <c r="AI1216" s="1">
        <v>0</v>
      </c>
      <c r="AJ1216" s="1">
        <v>0.48633139225380295</v>
      </c>
      <c r="AK1216" s="1">
        <v>1</v>
      </c>
      <c r="AL1216" s="1">
        <v>0.51366860774619705</v>
      </c>
      <c r="AM1216" s="1">
        <f>Table4[[#This Row],[Diff]]-Table4[[#This Row],[xDiff]]</f>
        <v>-0.51366860774619705</v>
      </c>
    </row>
    <row r="1217" spans="1:39" hidden="1" x14ac:dyDescent="0.25">
      <c r="A1217" t="s">
        <v>1551</v>
      </c>
      <c r="B1217" t="s">
        <v>83</v>
      </c>
      <c r="C1217">
        <v>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 s="30">
        <v>0</v>
      </c>
      <c r="Y1217" s="30">
        <v>0</v>
      </c>
      <c r="Z1217" s="30">
        <v>0</v>
      </c>
      <c r="AA1217" s="30">
        <v>0</v>
      </c>
      <c r="AB1217" s="30">
        <v>0</v>
      </c>
      <c r="AC1217" s="30">
        <v>0</v>
      </c>
      <c r="AD1217" s="30">
        <v>0</v>
      </c>
      <c r="AE1217" s="30">
        <v>0</v>
      </c>
      <c r="AF1217" s="30">
        <v>0</v>
      </c>
      <c r="AG1217" s="1">
        <v>0</v>
      </c>
      <c r="AH1217" s="1">
        <v>0</v>
      </c>
      <c r="AI1217" s="1">
        <v>0</v>
      </c>
      <c r="AJ1217" s="1">
        <v>0.48633139225380295</v>
      </c>
      <c r="AK1217" s="1">
        <v>1</v>
      </c>
      <c r="AL1217" s="1">
        <v>0.51366860774619705</v>
      </c>
      <c r="AM1217" s="1">
        <f>Table4[[#This Row],[Diff]]-Table4[[#This Row],[xDiff]]</f>
        <v>-0.51366860774619705</v>
      </c>
    </row>
    <row r="1218" spans="1:39" hidden="1" x14ac:dyDescent="0.25">
      <c r="A1218" t="s">
        <v>1550</v>
      </c>
      <c r="B1218" t="s">
        <v>92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s="30">
        <v>0</v>
      </c>
      <c r="Y1218" s="30">
        <v>0</v>
      </c>
      <c r="Z1218" s="30">
        <v>0</v>
      </c>
      <c r="AA1218" s="30">
        <v>0</v>
      </c>
      <c r="AB1218" s="30">
        <v>0</v>
      </c>
      <c r="AC1218" s="30">
        <v>0</v>
      </c>
      <c r="AD1218" s="30">
        <v>0</v>
      </c>
      <c r="AE1218" s="30">
        <v>0</v>
      </c>
      <c r="AF1218" s="30">
        <v>0</v>
      </c>
      <c r="AG1218" s="1">
        <v>0</v>
      </c>
      <c r="AH1218" s="1">
        <v>0</v>
      </c>
      <c r="AI1218" s="1">
        <v>0</v>
      </c>
      <c r="AJ1218" s="1">
        <v>0.48633139225380295</v>
      </c>
      <c r="AK1218" s="1">
        <v>1</v>
      </c>
      <c r="AL1218" s="1">
        <v>0.51366860774619705</v>
      </c>
      <c r="AM1218" s="1">
        <f>Table4[[#This Row],[Diff]]-Table4[[#This Row],[xDiff]]</f>
        <v>-0.51366860774619705</v>
      </c>
    </row>
    <row r="1219" spans="1:39" hidden="1" x14ac:dyDescent="0.25">
      <c r="A1219" t="s">
        <v>1549</v>
      </c>
      <c r="B1219" t="s">
        <v>120</v>
      </c>
      <c r="C1219">
        <v>6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 s="30">
        <v>0</v>
      </c>
      <c r="Y1219" s="30">
        <v>0</v>
      </c>
      <c r="Z1219" s="30">
        <v>0</v>
      </c>
      <c r="AA1219" s="30">
        <v>0</v>
      </c>
      <c r="AB1219" s="30">
        <v>0</v>
      </c>
      <c r="AC1219" s="30">
        <v>0</v>
      </c>
      <c r="AD1219" s="30">
        <v>0</v>
      </c>
      <c r="AE1219" s="30">
        <v>0</v>
      </c>
      <c r="AF1219" s="30">
        <v>0</v>
      </c>
      <c r="AG1219" s="1">
        <v>0</v>
      </c>
      <c r="AH1219" s="1">
        <v>0</v>
      </c>
      <c r="AI1219" s="1">
        <v>0</v>
      </c>
      <c r="AJ1219" s="1">
        <v>0.48633139225380295</v>
      </c>
      <c r="AK1219" s="1">
        <v>1</v>
      </c>
      <c r="AL1219" s="1">
        <v>0.51366860774619705</v>
      </c>
      <c r="AM1219" s="1">
        <f>Table4[[#This Row],[Diff]]-Table4[[#This Row],[xDiff]]</f>
        <v>-0.51366860774619705</v>
      </c>
    </row>
    <row r="1220" spans="1:39" hidden="1" x14ac:dyDescent="0.25">
      <c r="A1220" t="s">
        <v>1548</v>
      </c>
      <c r="B1220" t="s">
        <v>40</v>
      </c>
      <c r="C1220">
        <v>10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 s="30">
        <v>0</v>
      </c>
      <c r="Y1220" s="30">
        <v>0</v>
      </c>
      <c r="Z1220" s="30">
        <v>0</v>
      </c>
      <c r="AA1220" s="30">
        <v>0</v>
      </c>
      <c r="AB1220" s="30">
        <v>0</v>
      </c>
      <c r="AC1220" s="30">
        <v>0</v>
      </c>
      <c r="AD1220" s="30">
        <v>0</v>
      </c>
      <c r="AE1220" s="30">
        <v>0</v>
      </c>
      <c r="AF1220" s="30">
        <v>0</v>
      </c>
      <c r="AG1220" s="1">
        <v>0</v>
      </c>
      <c r="AH1220" s="1">
        <v>0</v>
      </c>
      <c r="AI1220" s="1">
        <v>0</v>
      </c>
      <c r="AJ1220" s="1">
        <v>0.48633139225380295</v>
      </c>
      <c r="AK1220" s="1">
        <v>1</v>
      </c>
      <c r="AL1220" s="1">
        <v>0.51366860774619705</v>
      </c>
      <c r="AM1220" s="1">
        <f>Table4[[#This Row],[Diff]]-Table4[[#This Row],[xDiff]]</f>
        <v>-0.51366860774619705</v>
      </c>
    </row>
    <row r="1221" spans="1:39" hidden="1" x14ac:dyDescent="0.25">
      <c r="A1221" t="s">
        <v>1547</v>
      </c>
      <c r="B1221" t="s">
        <v>78</v>
      </c>
      <c r="C1221">
        <v>20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 s="30">
        <v>0</v>
      </c>
      <c r="Y1221" s="30">
        <v>0</v>
      </c>
      <c r="Z1221" s="30">
        <v>0</v>
      </c>
      <c r="AA1221" s="30">
        <v>0</v>
      </c>
      <c r="AB1221" s="30">
        <v>0</v>
      </c>
      <c r="AC1221" s="30">
        <v>0</v>
      </c>
      <c r="AD1221" s="30">
        <v>0</v>
      </c>
      <c r="AE1221" s="30">
        <v>0</v>
      </c>
      <c r="AF1221" s="30">
        <v>0</v>
      </c>
      <c r="AG1221" s="1">
        <v>0</v>
      </c>
      <c r="AH1221" s="1">
        <v>0</v>
      </c>
      <c r="AI1221" s="1">
        <v>0</v>
      </c>
      <c r="AJ1221" s="1">
        <v>0.48633139225380295</v>
      </c>
      <c r="AK1221" s="1">
        <v>1</v>
      </c>
      <c r="AL1221" s="1">
        <v>0.51366860774619705</v>
      </c>
      <c r="AM1221" s="1">
        <f>Table4[[#This Row],[Diff]]-Table4[[#This Row],[xDiff]]</f>
        <v>-0.51366860774619705</v>
      </c>
    </row>
    <row r="1222" spans="1:39" hidden="1" x14ac:dyDescent="0.25">
      <c r="A1222" t="s">
        <v>1760</v>
      </c>
      <c r="B1222" t="s">
        <v>46</v>
      </c>
      <c r="C1222">
        <v>5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 s="30">
        <v>0</v>
      </c>
      <c r="Y1222" s="30">
        <v>0</v>
      </c>
      <c r="Z1222" s="30">
        <v>0</v>
      </c>
      <c r="AA1222" s="30">
        <v>0</v>
      </c>
      <c r="AB1222" s="30">
        <v>0</v>
      </c>
      <c r="AC1222" s="30">
        <v>0</v>
      </c>
      <c r="AD1222" s="30">
        <v>0</v>
      </c>
      <c r="AE1222" s="30">
        <v>0</v>
      </c>
      <c r="AF1222" s="30">
        <v>0</v>
      </c>
      <c r="AG1222" s="1">
        <v>0</v>
      </c>
      <c r="AH1222" s="1">
        <v>0</v>
      </c>
      <c r="AI1222" s="1">
        <v>0</v>
      </c>
      <c r="AJ1222" s="1">
        <v>0.48633139225380295</v>
      </c>
      <c r="AK1222" s="1">
        <v>1</v>
      </c>
      <c r="AL1222" s="1">
        <v>0.51366860774619705</v>
      </c>
      <c r="AM1222" s="1">
        <f>Table4[[#This Row],[Diff]]-Table4[[#This Row],[xDiff]]</f>
        <v>-0.51366860774619705</v>
      </c>
    </row>
    <row r="1223" spans="1:39" hidden="1" x14ac:dyDescent="0.25">
      <c r="A1223" t="s">
        <v>1464</v>
      </c>
      <c r="B1223" t="s">
        <v>56</v>
      </c>
      <c r="C1223">
        <v>23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 s="30">
        <v>0</v>
      </c>
      <c r="Y1223" s="30">
        <v>0</v>
      </c>
      <c r="Z1223" s="30">
        <v>0</v>
      </c>
      <c r="AA1223" s="30">
        <v>0</v>
      </c>
      <c r="AB1223" s="30">
        <v>0</v>
      </c>
      <c r="AC1223" s="30">
        <v>0</v>
      </c>
      <c r="AD1223" s="30">
        <v>0</v>
      </c>
      <c r="AE1223" s="30">
        <v>0</v>
      </c>
      <c r="AF1223" s="30">
        <v>0</v>
      </c>
      <c r="AG1223" s="1">
        <v>0</v>
      </c>
      <c r="AH1223" s="1">
        <v>0</v>
      </c>
      <c r="AI1223" s="1">
        <v>0</v>
      </c>
      <c r="AJ1223" s="1">
        <v>0.48633139225380295</v>
      </c>
      <c r="AK1223" s="1">
        <v>1</v>
      </c>
      <c r="AL1223" s="1">
        <v>0.51366860774619705</v>
      </c>
      <c r="AM1223" s="1">
        <f>Table4[[#This Row],[Diff]]-Table4[[#This Row],[xDiff]]</f>
        <v>-0.51366860774619705</v>
      </c>
    </row>
    <row r="1224" spans="1:39" hidden="1" x14ac:dyDescent="0.25">
      <c r="A1224" t="s">
        <v>1546</v>
      </c>
      <c r="B1224" t="s">
        <v>165</v>
      </c>
      <c r="C1224">
        <v>7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 s="30">
        <v>0</v>
      </c>
      <c r="Y1224" s="30">
        <v>0</v>
      </c>
      <c r="Z1224" s="30">
        <v>0</v>
      </c>
      <c r="AA1224" s="30">
        <v>0</v>
      </c>
      <c r="AB1224" s="30">
        <v>0</v>
      </c>
      <c r="AC1224" s="30">
        <v>0</v>
      </c>
      <c r="AD1224" s="30">
        <v>0</v>
      </c>
      <c r="AE1224" s="30">
        <v>0</v>
      </c>
      <c r="AF1224" s="30">
        <v>0</v>
      </c>
      <c r="AG1224" s="1">
        <v>0</v>
      </c>
      <c r="AH1224" s="1">
        <v>0</v>
      </c>
      <c r="AI1224" s="1">
        <v>0</v>
      </c>
      <c r="AJ1224" s="1">
        <v>0.48633139225380295</v>
      </c>
      <c r="AK1224" s="1">
        <v>1</v>
      </c>
      <c r="AL1224" s="1">
        <v>0.51366860774619705</v>
      </c>
      <c r="AM1224" s="1">
        <f>Table4[[#This Row],[Diff]]-Table4[[#This Row],[xDiff]]</f>
        <v>-0.51366860774619705</v>
      </c>
    </row>
    <row r="1225" spans="1:39" hidden="1" x14ac:dyDescent="0.25">
      <c r="A1225" t="s">
        <v>1759</v>
      </c>
      <c r="B1225" t="s">
        <v>48</v>
      </c>
      <c r="C1225">
        <v>2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 s="30">
        <v>0</v>
      </c>
      <c r="Y1225" s="30">
        <v>0</v>
      </c>
      <c r="Z1225" s="30">
        <v>0</v>
      </c>
      <c r="AA1225" s="30">
        <v>0</v>
      </c>
      <c r="AB1225" s="30">
        <v>0</v>
      </c>
      <c r="AC1225" s="30">
        <v>0</v>
      </c>
      <c r="AD1225" s="30">
        <v>0</v>
      </c>
      <c r="AE1225" s="30">
        <v>0</v>
      </c>
      <c r="AF1225" s="30">
        <v>0</v>
      </c>
      <c r="AG1225" s="1">
        <v>0</v>
      </c>
      <c r="AH1225" s="1">
        <v>0</v>
      </c>
      <c r="AI1225" s="1">
        <v>0</v>
      </c>
      <c r="AJ1225" s="1">
        <v>0.48633139225380295</v>
      </c>
      <c r="AK1225" s="1">
        <v>1</v>
      </c>
      <c r="AL1225" s="1">
        <v>0.51366860774619705</v>
      </c>
      <c r="AM1225" s="1">
        <f>Table4[[#This Row],[Diff]]-Table4[[#This Row],[xDiff]]</f>
        <v>-0.51366860774619705</v>
      </c>
    </row>
    <row r="1226" spans="1:39" hidden="1" x14ac:dyDescent="0.25">
      <c r="A1226" t="s">
        <v>1545</v>
      </c>
      <c r="B1226" t="s">
        <v>135</v>
      </c>
      <c r="C1226">
        <v>23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 s="30">
        <v>0</v>
      </c>
      <c r="Y1226" s="30">
        <v>0</v>
      </c>
      <c r="Z1226" s="30">
        <v>0</v>
      </c>
      <c r="AA1226" s="30">
        <v>0</v>
      </c>
      <c r="AB1226" s="30">
        <v>0</v>
      </c>
      <c r="AC1226" s="30">
        <v>0</v>
      </c>
      <c r="AD1226" s="30">
        <v>0</v>
      </c>
      <c r="AE1226" s="30">
        <v>0</v>
      </c>
      <c r="AF1226" s="30">
        <v>0</v>
      </c>
      <c r="AG1226" s="1">
        <v>0</v>
      </c>
      <c r="AH1226" s="1">
        <v>0</v>
      </c>
      <c r="AI1226" s="1">
        <v>0</v>
      </c>
      <c r="AJ1226" s="1">
        <v>0.48633139225380295</v>
      </c>
      <c r="AK1226" s="1">
        <v>1</v>
      </c>
      <c r="AL1226" s="1">
        <v>0.51366860774619705</v>
      </c>
      <c r="AM1226" s="1">
        <f>Table4[[#This Row],[Diff]]-Table4[[#This Row],[xDiff]]</f>
        <v>-0.51366860774619705</v>
      </c>
    </row>
    <row r="1227" spans="1:39" hidden="1" x14ac:dyDescent="0.25">
      <c r="A1227" t="s">
        <v>1544</v>
      </c>
      <c r="B1227" t="s">
        <v>90</v>
      </c>
      <c r="C1227">
        <v>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 s="30">
        <v>0</v>
      </c>
      <c r="Y1227" s="30">
        <v>0</v>
      </c>
      <c r="Z1227" s="30">
        <v>0</v>
      </c>
      <c r="AA1227" s="30">
        <v>0</v>
      </c>
      <c r="AB1227" s="30">
        <v>0</v>
      </c>
      <c r="AC1227" s="30">
        <v>0</v>
      </c>
      <c r="AD1227" s="30">
        <v>0</v>
      </c>
      <c r="AE1227" s="30">
        <v>0</v>
      </c>
      <c r="AF1227" s="30">
        <v>0</v>
      </c>
      <c r="AG1227" s="1">
        <v>0</v>
      </c>
      <c r="AH1227" s="1">
        <v>0</v>
      </c>
      <c r="AI1227" s="1">
        <v>0</v>
      </c>
      <c r="AJ1227" s="1">
        <v>0.48633139225380295</v>
      </c>
      <c r="AK1227" s="1">
        <v>1</v>
      </c>
      <c r="AL1227" s="1">
        <v>0.51366860774619705</v>
      </c>
      <c r="AM1227" s="1">
        <f>Table4[[#This Row],[Diff]]-Table4[[#This Row],[xDiff]]</f>
        <v>-0.51366860774619705</v>
      </c>
    </row>
    <row r="1228" spans="1:39" hidden="1" x14ac:dyDescent="0.25">
      <c r="A1228" t="s">
        <v>1466</v>
      </c>
      <c r="B1228" t="s">
        <v>58</v>
      </c>
      <c r="C1228">
        <v>13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 s="30">
        <v>0</v>
      </c>
      <c r="Y1228" s="30">
        <v>0</v>
      </c>
      <c r="Z1228" s="30">
        <v>0</v>
      </c>
      <c r="AA1228" s="30">
        <v>0</v>
      </c>
      <c r="AB1228" s="30">
        <v>0</v>
      </c>
      <c r="AC1228" s="30">
        <v>0</v>
      </c>
      <c r="AD1228" s="30">
        <v>0</v>
      </c>
      <c r="AE1228" s="30">
        <v>0</v>
      </c>
      <c r="AF1228" s="30">
        <v>0</v>
      </c>
      <c r="AG1228" s="1">
        <v>0</v>
      </c>
      <c r="AH1228" s="1">
        <v>0</v>
      </c>
      <c r="AI1228" s="1">
        <v>0</v>
      </c>
      <c r="AJ1228" s="1">
        <v>0.48633139225380295</v>
      </c>
      <c r="AK1228" s="1">
        <v>1</v>
      </c>
      <c r="AL1228" s="1">
        <v>0.51366860774619705</v>
      </c>
      <c r="AM1228" s="1">
        <f>Table4[[#This Row],[Diff]]-Table4[[#This Row],[xDiff]]</f>
        <v>-0.51366860774619705</v>
      </c>
    </row>
    <row r="1229" spans="1:39" hidden="1" x14ac:dyDescent="0.25">
      <c r="A1229" t="s">
        <v>734</v>
      </c>
      <c r="B1229" t="s">
        <v>50</v>
      </c>
      <c r="C1229">
        <v>10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 s="30">
        <v>0</v>
      </c>
      <c r="Y1229" s="30">
        <v>0</v>
      </c>
      <c r="Z1229" s="30">
        <v>0</v>
      </c>
      <c r="AA1229" s="30">
        <v>0</v>
      </c>
      <c r="AB1229" s="30">
        <v>0</v>
      </c>
      <c r="AC1229" s="30">
        <v>0</v>
      </c>
      <c r="AD1229" s="30">
        <v>0</v>
      </c>
      <c r="AE1229" s="30">
        <v>0</v>
      </c>
      <c r="AF1229" s="30">
        <v>0</v>
      </c>
      <c r="AG1229" s="1">
        <v>0</v>
      </c>
      <c r="AH1229" s="1">
        <v>0</v>
      </c>
      <c r="AI1229" s="1">
        <v>0</v>
      </c>
      <c r="AJ1229" s="1">
        <v>0.48633139225380295</v>
      </c>
      <c r="AK1229" s="1">
        <v>1</v>
      </c>
      <c r="AL1229" s="1">
        <v>0.51366860774619705</v>
      </c>
      <c r="AM1229" s="1">
        <f>Table4[[#This Row],[Diff]]-Table4[[#This Row],[xDiff]]</f>
        <v>-0.51366860774619705</v>
      </c>
    </row>
    <row r="1230" spans="1:39" hidden="1" x14ac:dyDescent="0.25">
      <c r="A1230" t="s">
        <v>1543</v>
      </c>
      <c r="B1230" t="s">
        <v>36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 s="30">
        <v>0</v>
      </c>
      <c r="Y1230" s="30">
        <v>0</v>
      </c>
      <c r="Z1230" s="30">
        <v>0</v>
      </c>
      <c r="AA1230" s="30">
        <v>0</v>
      </c>
      <c r="AB1230" s="30">
        <v>0</v>
      </c>
      <c r="AC1230" s="30">
        <v>0</v>
      </c>
      <c r="AD1230" s="30">
        <v>0</v>
      </c>
      <c r="AE1230" s="30">
        <v>0</v>
      </c>
      <c r="AF1230" s="30">
        <v>0</v>
      </c>
      <c r="AG1230" s="1">
        <v>0</v>
      </c>
      <c r="AH1230" s="1">
        <v>0</v>
      </c>
      <c r="AI1230" s="1">
        <v>0</v>
      </c>
      <c r="AJ1230" s="1">
        <v>0.48633139225380295</v>
      </c>
      <c r="AK1230" s="1">
        <v>1</v>
      </c>
      <c r="AL1230" s="1">
        <v>0.51366860774619705</v>
      </c>
      <c r="AM1230" s="1">
        <f>Table4[[#This Row],[Diff]]-Table4[[#This Row],[xDiff]]</f>
        <v>-0.51366860774619705</v>
      </c>
    </row>
    <row r="1231" spans="1:39" hidden="1" x14ac:dyDescent="0.25">
      <c r="A1231" t="s">
        <v>1542</v>
      </c>
      <c r="B1231" t="s">
        <v>44</v>
      </c>
      <c r="C1231">
        <v>15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 s="30">
        <v>0</v>
      </c>
      <c r="Y1231" s="30">
        <v>0</v>
      </c>
      <c r="Z1231" s="30">
        <v>0</v>
      </c>
      <c r="AA1231" s="30">
        <v>0</v>
      </c>
      <c r="AB1231" s="30">
        <v>0</v>
      </c>
      <c r="AC1231" s="30">
        <v>0</v>
      </c>
      <c r="AD1231" s="30">
        <v>0</v>
      </c>
      <c r="AE1231" s="30">
        <v>0</v>
      </c>
      <c r="AF1231" s="30">
        <v>0</v>
      </c>
      <c r="AG1231" s="1">
        <v>0</v>
      </c>
      <c r="AH1231" s="1">
        <v>0</v>
      </c>
      <c r="AI1231" s="1">
        <v>0</v>
      </c>
      <c r="AJ1231" s="1">
        <v>0.48633139225380295</v>
      </c>
      <c r="AK1231" s="1">
        <v>1</v>
      </c>
      <c r="AL1231" s="1">
        <v>0.51366860774619705</v>
      </c>
      <c r="AM1231" s="1">
        <f>Table4[[#This Row],[Diff]]-Table4[[#This Row],[xDiff]]</f>
        <v>-0.51366860774619705</v>
      </c>
    </row>
    <row r="1232" spans="1:39" hidden="1" x14ac:dyDescent="0.25">
      <c r="A1232" t="s">
        <v>1541</v>
      </c>
      <c r="B1232" t="s">
        <v>78</v>
      </c>
      <c r="C1232">
        <v>22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 s="30">
        <v>0</v>
      </c>
      <c r="Y1232" s="30">
        <v>0</v>
      </c>
      <c r="Z1232" s="30">
        <v>0</v>
      </c>
      <c r="AA1232" s="30">
        <v>0</v>
      </c>
      <c r="AB1232" s="30">
        <v>0</v>
      </c>
      <c r="AC1232" s="30">
        <v>0</v>
      </c>
      <c r="AD1232" s="30">
        <v>0</v>
      </c>
      <c r="AE1232" s="30">
        <v>0</v>
      </c>
      <c r="AF1232" s="30">
        <v>0</v>
      </c>
      <c r="AG1232" s="1">
        <v>0</v>
      </c>
      <c r="AH1232" s="1">
        <v>0</v>
      </c>
      <c r="AI1232" s="1">
        <v>0</v>
      </c>
      <c r="AJ1232" s="1">
        <v>0.48633139225380295</v>
      </c>
      <c r="AK1232" s="1">
        <v>1</v>
      </c>
      <c r="AL1232" s="1">
        <v>0.51366860774619705</v>
      </c>
      <c r="AM1232" s="1">
        <f>Table4[[#This Row],[Diff]]-Table4[[#This Row],[xDiff]]</f>
        <v>-0.51366860774619705</v>
      </c>
    </row>
    <row r="1233" spans="1:39" hidden="1" x14ac:dyDescent="0.25">
      <c r="A1233" t="s">
        <v>1467</v>
      </c>
      <c r="B1233" t="s">
        <v>110</v>
      </c>
      <c r="C1233">
        <v>9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 s="30">
        <v>0</v>
      </c>
      <c r="Y1233" s="30">
        <v>0</v>
      </c>
      <c r="Z1233" s="30">
        <v>0</v>
      </c>
      <c r="AA1233" s="30">
        <v>0</v>
      </c>
      <c r="AB1233" s="30">
        <v>0</v>
      </c>
      <c r="AC1233" s="30">
        <v>0</v>
      </c>
      <c r="AD1233" s="30">
        <v>0</v>
      </c>
      <c r="AE1233" s="30">
        <v>0</v>
      </c>
      <c r="AF1233" s="30">
        <v>0</v>
      </c>
      <c r="AG1233" s="1">
        <v>0</v>
      </c>
      <c r="AH1233" s="1">
        <v>0</v>
      </c>
      <c r="AI1233" s="1">
        <v>0</v>
      </c>
      <c r="AJ1233" s="1">
        <v>0.48633139225380295</v>
      </c>
      <c r="AK1233" s="1">
        <v>1</v>
      </c>
      <c r="AL1233" s="1">
        <v>0.51366860774619705</v>
      </c>
      <c r="AM1233" s="1">
        <f>Table4[[#This Row],[Diff]]-Table4[[#This Row],[xDiff]]</f>
        <v>-0.51366860774619705</v>
      </c>
    </row>
    <row r="1234" spans="1:39" hidden="1" x14ac:dyDescent="0.25">
      <c r="A1234" t="s">
        <v>1539</v>
      </c>
      <c r="B1234" t="s">
        <v>44</v>
      </c>
      <c r="C1234">
        <v>7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 s="30">
        <v>0</v>
      </c>
      <c r="Y1234" s="30">
        <v>0</v>
      </c>
      <c r="Z1234" s="30">
        <v>0</v>
      </c>
      <c r="AA1234" s="30">
        <v>0</v>
      </c>
      <c r="AB1234" s="30">
        <v>0</v>
      </c>
      <c r="AC1234" s="30">
        <v>0</v>
      </c>
      <c r="AD1234" s="30">
        <v>0</v>
      </c>
      <c r="AE1234" s="30">
        <v>0</v>
      </c>
      <c r="AF1234" s="30">
        <v>0</v>
      </c>
      <c r="AG1234" s="1">
        <v>0</v>
      </c>
      <c r="AH1234" s="1">
        <v>0</v>
      </c>
      <c r="AI1234" s="1">
        <v>0</v>
      </c>
      <c r="AJ1234" s="1">
        <v>0.48633139225380295</v>
      </c>
      <c r="AK1234" s="1">
        <v>1</v>
      </c>
      <c r="AL1234" s="1">
        <v>0.51366860774619705</v>
      </c>
      <c r="AM1234" s="1">
        <f>Table4[[#This Row],[Diff]]-Table4[[#This Row],[xDiff]]</f>
        <v>-0.51366860774619705</v>
      </c>
    </row>
    <row r="1235" spans="1:39" hidden="1" x14ac:dyDescent="0.25">
      <c r="A1235" t="s">
        <v>1758</v>
      </c>
      <c r="B1235" t="s">
        <v>117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 s="30">
        <v>0</v>
      </c>
      <c r="Y1235" s="30">
        <v>0</v>
      </c>
      <c r="Z1235" s="30">
        <v>0</v>
      </c>
      <c r="AA1235" s="30">
        <v>0</v>
      </c>
      <c r="AB1235" s="30">
        <v>0</v>
      </c>
      <c r="AC1235" s="30">
        <v>0</v>
      </c>
      <c r="AD1235" s="30">
        <v>0</v>
      </c>
      <c r="AE1235" s="30">
        <v>0</v>
      </c>
      <c r="AF1235" s="30">
        <v>0</v>
      </c>
      <c r="AG1235" s="1">
        <v>0</v>
      </c>
      <c r="AH1235" s="1">
        <v>0</v>
      </c>
      <c r="AI1235" s="1">
        <v>0</v>
      </c>
      <c r="AJ1235" s="1">
        <v>0.48633139225380295</v>
      </c>
      <c r="AK1235" s="1">
        <v>1</v>
      </c>
      <c r="AL1235" s="1">
        <v>0.51366860774619705</v>
      </c>
      <c r="AM1235" s="1">
        <f>Table4[[#This Row],[Diff]]-Table4[[#This Row],[xDiff]]</f>
        <v>-0.51366860774619705</v>
      </c>
    </row>
    <row r="1236" spans="1:39" hidden="1" x14ac:dyDescent="0.25">
      <c r="A1236" t="s">
        <v>928</v>
      </c>
      <c r="B1236" t="s">
        <v>81</v>
      </c>
      <c r="C1236">
        <v>24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 s="30">
        <v>0</v>
      </c>
      <c r="Y1236" s="30">
        <v>0</v>
      </c>
      <c r="Z1236" s="30">
        <v>0</v>
      </c>
      <c r="AA1236" s="30">
        <v>0</v>
      </c>
      <c r="AB1236" s="30">
        <v>0</v>
      </c>
      <c r="AC1236" s="30">
        <v>0</v>
      </c>
      <c r="AD1236" s="30">
        <v>0</v>
      </c>
      <c r="AE1236" s="30">
        <v>0</v>
      </c>
      <c r="AF1236" s="30">
        <v>0</v>
      </c>
      <c r="AG1236" s="1">
        <v>0</v>
      </c>
      <c r="AH1236" s="1">
        <v>0</v>
      </c>
      <c r="AI1236" s="1">
        <v>0</v>
      </c>
      <c r="AJ1236" s="1">
        <v>0.48633139225380295</v>
      </c>
      <c r="AK1236" s="1">
        <v>1</v>
      </c>
      <c r="AL1236" s="1">
        <v>0.51366860774619705</v>
      </c>
      <c r="AM1236" s="1">
        <f>Table4[[#This Row],[Diff]]-Table4[[#This Row],[xDiff]]</f>
        <v>-0.51366860774619705</v>
      </c>
    </row>
    <row r="1237" spans="1:39" hidden="1" x14ac:dyDescent="0.25">
      <c r="A1237" t="s">
        <v>1538</v>
      </c>
      <c r="B1237" t="s">
        <v>163</v>
      </c>
      <c r="C1237">
        <v>1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 s="30">
        <v>0</v>
      </c>
      <c r="Y1237" s="30">
        <v>0</v>
      </c>
      <c r="Z1237" s="30">
        <v>0</v>
      </c>
      <c r="AA1237" s="30">
        <v>0</v>
      </c>
      <c r="AB1237" s="30">
        <v>0</v>
      </c>
      <c r="AC1237" s="30">
        <v>0</v>
      </c>
      <c r="AD1237" s="30">
        <v>0</v>
      </c>
      <c r="AE1237" s="30">
        <v>0</v>
      </c>
      <c r="AF1237" s="30">
        <v>0</v>
      </c>
      <c r="AG1237" s="1">
        <v>0</v>
      </c>
      <c r="AH1237" s="1">
        <v>0</v>
      </c>
      <c r="AI1237" s="1">
        <v>0</v>
      </c>
      <c r="AJ1237" s="1">
        <v>0.48633139225380295</v>
      </c>
      <c r="AK1237" s="1">
        <v>1</v>
      </c>
      <c r="AL1237" s="1">
        <v>0.51366860774619705</v>
      </c>
      <c r="AM1237" s="1">
        <f>Table4[[#This Row],[Diff]]-Table4[[#This Row],[xDiff]]</f>
        <v>-0.51366860774619705</v>
      </c>
    </row>
    <row r="1238" spans="1:39" hidden="1" x14ac:dyDescent="0.25">
      <c r="A1238" t="s">
        <v>1469</v>
      </c>
      <c r="B1238" t="s">
        <v>50</v>
      </c>
      <c r="C1238">
        <v>9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 s="30">
        <v>0</v>
      </c>
      <c r="Y1238" s="30">
        <v>0</v>
      </c>
      <c r="Z1238" s="30">
        <v>0</v>
      </c>
      <c r="AA1238" s="30">
        <v>0</v>
      </c>
      <c r="AB1238" s="30">
        <v>0</v>
      </c>
      <c r="AC1238" s="30">
        <v>0</v>
      </c>
      <c r="AD1238" s="30">
        <v>0</v>
      </c>
      <c r="AE1238" s="30">
        <v>0</v>
      </c>
      <c r="AF1238" s="30">
        <v>0</v>
      </c>
      <c r="AG1238" s="1">
        <v>0</v>
      </c>
      <c r="AH1238" s="1">
        <v>0</v>
      </c>
      <c r="AI1238" s="1">
        <v>0</v>
      </c>
      <c r="AJ1238" s="1">
        <v>0.48633139225380295</v>
      </c>
      <c r="AK1238" s="1">
        <v>1</v>
      </c>
      <c r="AL1238" s="1">
        <v>0.51366860774619705</v>
      </c>
      <c r="AM1238" s="1">
        <f>Table4[[#This Row],[Diff]]-Table4[[#This Row],[xDiff]]</f>
        <v>-0.51366860774619705</v>
      </c>
    </row>
    <row r="1239" spans="1:39" hidden="1" x14ac:dyDescent="0.25">
      <c r="A1239" t="s">
        <v>1756</v>
      </c>
      <c r="B1239" t="s">
        <v>163</v>
      </c>
      <c r="C1239">
        <v>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 s="30">
        <v>0</v>
      </c>
      <c r="Y1239" s="30">
        <v>0</v>
      </c>
      <c r="Z1239" s="30">
        <v>0</v>
      </c>
      <c r="AA1239" s="30">
        <v>0</v>
      </c>
      <c r="AB1239" s="30">
        <v>0</v>
      </c>
      <c r="AC1239" s="30">
        <v>0</v>
      </c>
      <c r="AD1239" s="30">
        <v>0</v>
      </c>
      <c r="AE1239" s="30">
        <v>0</v>
      </c>
      <c r="AF1239" s="30">
        <v>0</v>
      </c>
      <c r="AG1239" s="1">
        <v>0</v>
      </c>
      <c r="AH1239" s="1">
        <v>0</v>
      </c>
      <c r="AI1239" s="1">
        <v>0</v>
      </c>
      <c r="AJ1239" s="1">
        <v>0.48633139225380295</v>
      </c>
      <c r="AK1239" s="1">
        <v>1</v>
      </c>
      <c r="AL1239" s="1">
        <v>0.51366860774619705</v>
      </c>
      <c r="AM1239" s="1">
        <f>Table4[[#This Row],[Diff]]-Table4[[#This Row],[xDiff]]</f>
        <v>-0.51366860774619705</v>
      </c>
    </row>
    <row r="1240" spans="1:39" hidden="1" x14ac:dyDescent="0.25">
      <c r="A1240" t="s">
        <v>1537</v>
      </c>
      <c r="B1240" t="s">
        <v>163</v>
      </c>
      <c r="C1240">
        <v>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 s="30">
        <v>0</v>
      </c>
      <c r="Y1240" s="30">
        <v>0</v>
      </c>
      <c r="Z1240" s="30">
        <v>0</v>
      </c>
      <c r="AA1240" s="30">
        <v>0</v>
      </c>
      <c r="AB1240" s="30">
        <v>0</v>
      </c>
      <c r="AC1240" s="30">
        <v>0</v>
      </c>
      <c r="AD1240" s="30">
        <v>0</v>
      </c>
      <c r="AE1240" s="30">
        <v>0</v>
      </c>
      <c r="AF1240" s="30">
        <v>0</v>
      </c>
      <c r="AG1240" s="1">
        <v>0</v>
      </c>
      <c r="AH1240" s="1">
        <v>0</v>
      </c>
      <c r="AI1240" s="1">
        <v>0</v>
      </c>
      <c r="AJ1240" s="1">
        <v>0.48633139225380295</v>
      </c>
      <c r="AK1240" s="1">
        <v>1</v>
      </c>
      <c r="AL1240" s="1">
        <v>0.51366860774619705</v>
      </c>
      <c r="AM1240" s="1">
        <f>Table4[[#This Row],[Diff]]-Table4[[#This Row],[xDiff]]</f>
        <v>-0.51366860774619705</v>
      </c>
    </row>
    <row r="1241" spans="1:39" hidden="1" x14ac:dyDescent="0.25">
      <c r="A1241" t="s">
        <v>1755</v>
      </c>
      <c r="B1241" t="s">
        <v>64</v>
      </c>
      <c r="C1241">
        <v>4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 s="30">
        <v>0</v>
      </c>
      <c r="Y1241" s="30">
        <v>0</v>
      </c>
      <c r="Z1241" s="30">
        <v>0</v>
      </c>
      <c r="AA1241" s="30">
        <v>0</v>
      </c>
      <c r="AB1241" s="30">
        <v>0</v>
      </c>
      <c r="AC1241" s="30">
        <v>0</v>
      </c>
      <c r="AD1241" s="30">
        <v>0</v>
      </c>
      <c r="AE1241" s="30">
        <v>0</v>
      </c>
      <c r="AF1241" s="30">
        <v>0</v>
      </c>
      <c r="AG1241" s="1">
        <v>0</v>
      </c>
      <c r="AH1241" s="1">
        <v>0</v>
      </c>
      <c r="AI1241" s="1">
        <v>0</v>
      </c>
      <c r="AJ1241" s="1">
        <v>0.48633139225380295</v>
      </c>
      <c r="AK1241" s="1">
        <v>1</v>
      </c>
      <c r="AL1241" s="1">
        <v>0.51366860774619705</v>
      </c>
      <c r="AM1241" s="1">
        <f>Table4[[#This Row],[Diff]]-Table4[[#This Row],[xDiff]]</f>
        <v>-0.51366860774619705</v>
      </c>
    </row>
    <row r="1242" spans="1:39" hidden="1" x14ac:dyDescent="0.25">
      <c r="A1242" t="s">
        <v>1536</v>
      </c>
      <c r="B1242" t="s">
        <v>120</v>
      </c>
      <c r="C1242">
        <v>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 s="30">
        <v>0</v>
      </c>
      <c r="Y1242" s="30">
        <v>0</v>
      </c>
      <c r="Z1242" s="30">
        <v>0</v>
      </c>
      <c r="AA1242" s="30">
        <v>0</v>
      </c>
      <c r="AB1242" s="30">
        <v>0</v>
      </c>
      <c r="AC1242" s="30">
        <v>0</v>
      </c>
      <c r="AD1242" s="30">
        <v>0</v>
      </c>
      <c r="AE1242" s="30">
        <v>0</v>
      </c>
      <c r="AF1242" s="30">
        <v>0</v>
      </c>
      <c r="AG1242" s="1">
        <v>0</v>
      </c>
      <c r="AH1242" s="1">
        <v>0</v>
      </c>
      <c r="AI1242" s="1">
        <v>0</v>
      </c>
      <c r="AJ1242" s="1">
        <v>0.48633139225380295</v>
      </c>
      <c r="AK1242" s="1">
        <v>1</v>
      </c>
      <c r="AL1242" s="1">
        <v>0.51366860774619705</v>
      </c>
      <c r="AM1242" s="1">
        <f>Table4[[#This Row],[Diff]]-Table4[[#This Row],[xDiff]]</f>
        <v>-0.51366860774619705</v>
      </c>
    </row>
    <row r="1243" spans="1:39" hidden="1" x14ac:dyDescent="0.25">
      <c r="A1243" t="s">
        <v>1535</v>
      </c>
      <c r="B1243" t="s">
        <v>34</v>
      </c>
      <c r="C1243">
        <v>2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 s="30">
        <v>0</v>
      </c>
      <c r="Y1243" s="30">
        <v>0</v>
      </c>
      <c r="Z1243" s="30">
        <v>0</v>
      </c>
      <c r="AA1243" s="30">
        <v>0</v>
      </c>
      <c r="AB1243" s="30">
        <v>0</v>
      </c>
      <c r="AC1243" s="30">
        <v>0</v>
      </c>
      <c r="AD1243" s="30">
        <v>0</v>
      </c>
      <c r="AE1243" s="30">
        <v>0</v>
      </c>
      <c r="AF1243" s="30">
        <v>0</v>
      </c>
      <c r="AG1243" s="1">
        <v>0</v>
      </c>
      <c r="AH1243" s="1">
        <v>0</v>
      </c>
      <c r="AI1243" s="1">
        <v>0</v>
      </c>
      <c r="AJ1243" s="1">
        <v>0.48633139225380295</v>
      </c>
      <c r="AK1243" s="1">
        <v>1</v>
      </c>
      <c r="AL1243" s="1">
        <v>0.51366860774619705</v>
      </c>
      <c r="AM1243" s="1">
        <f>Table4[[#This Row],[Diff]]-Table4[[#This Row],[xDiff]]</f>
        <v>-0.51366860774619705</v>
      </c>
    </row>
    <row r="1244" spans="1:39" hidden="1" x14ac:dyDescent="0.25">
      <c r="A1244" t="s">
        <v>1534</v>
      </c>
      <c r="B1244" t="s">
        <v>78</v>
      </c>
      <c r="C1244">
        <v>8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 s="30">
        <v>0</v>
      </c>
      <c r="Y1244" s="30">
        <v>0</v>
      </c>
      <c r="Z1244" s="30">
        <v>0</v>
      </c>
      <c r="AA1244" s="30">
        <v>0</v>
      </c>
      <c r="AB1244" s="30">
        <v>0</v>
      </c>
      <c r="AC1244" s="30">
        <v>0</v>
      </c>
      <c r="AD1244" s="30">
        <v>0</v>
      </c>
      <c r="AE1244" s="30">
        <v>0</v>
      </c>
      <c r="AF1244" s="30">
        <v>0</v>
      </c>
      <c r="AG1244" s="1">
        <v>0</v>
      </c>
      <c r="AH1244" s="1">
        <v>0</v>
      </c>
      <c r="AI1244" s="1">
        <v>0</v>
      </c>
      <c r="AJ1244" s="1">
        <v>0.48633139225380295</v>
      </c>
      <c r="AK1244" s="1">
        <v>1</v>
      </c>
      <c r="AL1244" s="1">
        <v>0.51366860774619705</v>
      </c>
      <c r="AM1244" s="1">
        <f>Table4[[#This Row],[Diff]]-Table4[[#This Row],[xDiff]]</f>
        <v>-0.51366860774619705</v>
      </c>
    </row>
    <row r="1245" spans="1:39" hidden="1" x14ac:dyDescent="0.25">
      <c r="A1245" t="s">
        <v>1533</v>
      </c>
      <c r="B1245" t="s">
        <v>120</v>
      </c>
      <c r="C1245">
        <v>4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 s="30">
        <v>0</v>
      </c>
      <c r="Y1245" s="30">
        <v>0</v>
      </c>
      <c r="Z1245" s="30">
        <v>0</v>
      </c>
      <c r="AA1245" s="30">
        <v>0</v>
      </c>
      <c r="AB1245" s="30">
        <v>0</v>
      </c>
      <c r="AC1245" s="30">
        <v>0</v>
      </c>
      <c r="AD1245" s="30">
        <v>0</v>
      </c>
      <c r="AE1245" s="30">
        <v>0</v>
      </c>
      <c r="AF1245" s="30">
        <v>0</v>
      </c>
      <c r="AG1245" s="1">
        <v>0</v>
      </c>
      <c r="AH1245" s="1">
        <v>0</v>
      </c>
      <c r="AI1245" s="1">
        <v>0</v>
      </c>
      <c r="AJ1245" s="1">
        <v>0.48633139225380295</v>
      </c>
      <c r="AK1245" s="1">
        <v>1</v>
      </c>
      <c r="AL1245" s="1">
        <v>0.51366860774619705</v>
      </c>
      <c r="AM1245" s="1">
        <f>Table4[[#This Row],[Diff]]-Table4[[#This Row],[xDiff]]</f>
        <v>-0.51366860774619705</v>
      </c>
    </row>
    <row r="1246" spans="1:39" hidden="1" x14ac:dyDescent="0.25">
      <c r="A1246" t="s">
        <v>1532</v>
      </c>
      <c r="B1246" t="s">
        <v>165</v>
      </c>
      <c r="C1246">
        <v>9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 s="30">
        <v>0</v>
      </c>
      <c r="Y1246" s="30">
        <v>0</v>
      </c>
      <c r="Z1246" s="30">
        <v>0</v>
      </c>
      <c r="AA1246" s="30">
        <v>0</v>
      </c>
      <c r="AB1246" s="30">
        <v>0</v>
      </c>
      <c r="AC1246" s="30">
        <v>0</v>
      </c>
      <c r="AD1246" s="30">
        <v>0</v>
      </c>
      <c r="AE1246" s="30">
        <v>0</v>
      </c>
      <c r="AF1246" s="30">
        <v>0</v>
      </c>
      <c r="AG1246" s="1">
        <v>0</v>
      </c>
      <c r="AH1246" s="1">
        <v>0</v>
      </c>
      <c r="AI1246" s="1">
        <v>0</v>
      </c>
      <c r="AJ1246" s="1">
        <v>0.48633139225380295</v>
      </c>
      <c r="AK1246" s="1">
        <v>1</v>
      </c>
      <c r="AL1246" s="1">
        <v>0.51366860774619705</v>
      </c>
      <c r="AM1246" s="1">
        <f>Table4[[#This Row],[Diff]]-Table4[[#This Row],[xDiff]]</f>
        <v>-0.51366860774619705</v>
      </c>
    </row>
    <row r="1247" spans="1:39" hidden="1" x14ac:dyDescent="0.25">
      <c r="A1247" t="s">
        <v>1754</v>
      </c>
      <c r="B1247" t="s">
        <v>90</v>
      </c>
      <c r="C1247">
        <v>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 s="30">
        <v>0</v>
      </c>
      <c r="Y1247" s="30">
        <v>0</v>
      </c>
      <c r="Z1247" s="30">
        <v>0</v>
      </c>
      <c r="AA1247" s="30">
        <v>0</v>
      </c>
      <c r="AB1247" s="30">
        <v>0</v>
      </c>
      <c r="AC1247" s="30">
        <v>0</v>
      </c>
      <c r="AD1247" s="30">
        <v>0</v>
      </c>
      <c r="AE1247" s="30">
        <v>0</v>
      </c>
      <c r="AF1247" s="30">
        <v>0</v>
      </c>
      <c r="AG1247" s="1">
        <v>0</v>
      </c>
      <c r="AH1247" s="1">
        <v>0</v>
      </c>
      <c r="AI1247" s="1">
        <v>0</v>
      </c>
      <c r="AJ1247" s="1">
        <v>0.48633139225380295</v>
      </c>
      <c r="AK1247" s="1">
        <v>1</v>
      </c>
      <c r="AL1247" s="1">
        <v>0.51366860774619705</v>
      </c>
      <c r="AM1247" s="1">
        <f>Table4[[#This Row],[Diff]]-Table4[[#This Row],[xDiff]]</f>
        <v>-0.51366860774619705</v>
      </c>
    </row>
    <row r="1248" spans="1:39" hidden="1" x14ac:dyDescent="0.25">
      <c r="A1248" t="s">
        <v>1531</v>
      </c>
      <c r="B1248" t="s">
        <v>83</v>
      </c>
      <c r="C1248">
        <v>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 s="30">
        <v>0</v>
      </c>
      <c r="Y1248" s="30">
        <v>0</v>
      </c>
      <c r="Z1248" s="30">
        <v>0</v>
      </c>
      <c r="AA1248" s="30">
        <v>0</v>
      </c>
      <c r="AB1248" s="30">
        <v>0</v>
      </c>
      <c r="AC1248" s="30">
        <v>0</v>
      </c>
      <c r="AD1248" s="30">
        <v>0</v>
      </c>
      <c r="AE1248" s="30">
        <v>0</v>
      </c>
      <c r="AF1248" s="30">
        <v>0</v>
      </c>
      <c r="AG1248" s="1">
        <v>0</v>
      </c>
      <c r="AH1248" s="1">
        <v>0</v>
      </c>
      <c r="AI1248" s="1">
        <v>0</v>
      </c>
      <c r="AJ1248" s="1">
        <v>0.48633139225380295</v>
      </c>
      <c r="AK1248" s="1">
        <v>1</v>
      </c>
      <c r="AL1248" s="1">
        <v>0.51366860774619705</v>
      </c>
      <c r="AM1248" s="1">
        <f>Table4[[#This Row],[Diff]]-Table4[[#This Row],[xDiff]]</f>
        <v>-0.51366860774619705</v>
      </c>
    </row>
    <row r="1249" spans="1:39" hidden="1" x14ac:dyDescent="0.25">
      <c r="A1249" t="s">
        <v>1530</v>
      </c>
      <c r="B1249" t="s">
        <v>135</v>
      </c>
      <c r="C1249">
        <v>10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 s="30">
        <v>0</v>
      </c>
      <c r="Y1249" s="30">
        <v>0</v>
      </c>
      <c r="Z1249" s="30">
        <v>0</v>
      </c>
      <c r="AA1249" s="30">
        <v>0</v>
      </c>
      <c r="AB1249" s="30">
        <v>0</v>
      </c>
      <c r="AC1249" s="30">
        <v>0</v>
      </c>
      <c r="AD1249" s="30">
        <v>0</v>
      </c>
      <c r="AE1249" s="30">
        <v>0</v>
      </c>
      <c r="AF1249" s="30">
        <v>0</v>
      </c>
      <c r="AG1249" s="1">
        <v>0</v>
      </c>
      <c r="AH1249" s="1">
        <v>0</v>
      </c>
      <c r="AI1249" s="1">
        <v>0</v>
      </c>
      <c r="AJ1249" s="1">
        <v>0.48633139225380295</v>
      </c>
      <c r="AK1249" s="1">
        <v>1</v>
      </c>
      <c r="AL1249" s="1">
        <v>0.51366860774619705</v>
      </c>
      <c r="AM1249" s="1">
        <f>Table4[[#This Row],[Diff]]-Table4[[#This Row],[xDiff]]</f>
        <v>-0.51366860774619705</v>
      </c>
    </row>
    <row r="1250" spans="1:39" hidden="1" x14ac:dyDescent="0.25">
      <c r="A1250" t="s">
        <v>1753</v>
      </c>
      <c r="B1250" t="s">
        <v>163</v>
      </c>
      <c r="C1250">
        <v>2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 s="30">
        <v>0</v>
      </c>
      <c r="Y1250" s="30">
        <v>0</v>
      </c>
      <c r="Z1250" s="30">
        <v>0</v>
      </c>
      <c r="AA1250" s="30">
        <v>0</v>
      </c>
      <c r="AB1250" s="30">
        <v>0</v>
      </c>
      <c r="AC1250" s="30">
        <v>0</v>
      </c>
      <c r="AD1250" s="30">
        <v>0</v>
      </c>
      <c r="AE1250" s="30">
        <v>0</v>
      </c>
      <c r="AF1250" s="30">
        <v>0</v>
      </c>
      <c r="AG1250" s="1">
        <v>0</v>
      </c>
      <c r="AH1250" s="1">
        <v>0</v>
      </c>
      <c r="AI1250" s="1">
        <v>0</v>
      </c>
      <c r="AJ1250" s="1">
        <v>0.48633139225380295</v>
      </c>
      <c r="AK1250" s="1">
        <v>1</v>
      </c>
      <c r="AL1250" s="1">
        <v>0.51366860774619705</v>
      </c>
      <c r="AM1250" s="1">
        <f>Table4[[#This Row],[Diff]]-Table4[[#This Row],[xDiff]]</f>
        <v>-0.51366860774619705</v>
      </c>
    </row>
    <row r="1251" spans="1:39" hidden="1" x14ac:dyDescent="0.25">
      <c r="A1251" t="s">
        <v>1752</v>
      </c>
      <c r="B1251" t="s">
        <v>105</v>
      </c>
      <c r="C1251">
        <v>1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 s="30">
        <v>0</v>
      </c>
      <c r="Y1251" s="30">
        <v>0</v>
      </c>
      <c r="Z1251" s="30">
        <v>0</v>
      </c>
      <c r="AA1251" s="30">
        <v>0</v>
      </c>
      <c r="AB1251" s="30">
        <v>0</v>
      </c>
      <c r="AC1251" s="30">
        <v>0</v>
      </c>
      <c r="AD1251" s="30">
        <v>0</v>
      </c>
      <c r="AE1251" s="30">
        <v>0</v>
      </c>
      <c r="AF1251" s="30">
        <v>0</v>
      </c>
      <c r="AG1251" s="1">
        <v>0</v>
      </c>
      <c r="AH1251" s="1">
        <v>0</v>
      </c>
      <c r="AI1251" s="1">
        <v>0</v>
      </c>
      <c r="AJ1251" s="1">
        <v>0.48633139225380295</v>
      </c>
      <c r="AK1251" s="1">
        <v>1</v>
      </c>
      <c r="AL1251" s="1">
        <v>0.51366860774619705</v>
      </c>
      <c r="AM1251" s="1">
        <f>Table4[[#This Row],[Diff]]-Table4[[#This Row],[xDiff]]</f>
        <v>-0.51366860774619705</v>
      </c>
    </row>
    <row r="1252" spans="1:39" hidden="1" x14ac:dyDescent="0.25">
      <c r="A1252" t="s">
        <v>1751</v>
      </c>
      <c r="B1252" t="s">
        <v>64</v>
      </c>
      <c r="C1252">
        <v>6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 s="30">
        <v>0</v>
      </c>
      <c r="Y1252" s="30">
        <v>0</v>
      </c>
      <c r="Z1252" s="30">
        <v>0</v>
      </c>
      <c r="AA1252" s="30">
        <v>0</v>
      </c>
      <c r="AB1252" s="30">
        <v>0</v>
      </c>
      <c r="AC1252" s="30">
        <v>0</v>
      </c>
      <c r="AD1252" s="30">
        <v>0</v>
      </c>
      <c r="AE1252" s="30">
        <v>0</v>
      </c>
      <c r="AF1252" s="30">
        <v>0</v>
      </c>
      <c r="AG1252" s="1">
        <v>0</v>
      </c>
      <c r="AH1252" s="1">
        <v>0</v>
      </c>
      <c r="AI1252" s="1">
        <v>0</v>
      </c>
      <c r="AJ1252" s="1">
        <v>0.48633139225380295</v>
      </c>
      <c r="AK1252" s="1">
        <v>1</v>
      </c>
      <c r="AL1252" s="1">
        <v>0.51366860774619705</v>
      </c>
      <c r="AM1252" s="1">
        <f>Table4[[#This Row],[Diff]]-Table4[[#This Row],[xDiff]]</f>
        <v>-0.51366860774619705</v>
      </c>
    </row>
    <row r="1253" spans="1:39" hidden="1" x14ac:dyDescent="0.25">
      <c r="A1253" t="s">
        <v>1529</v>
      </c>
      <c r="B1253" t="s">
        <v>50</v>
      </c>
      <c r="C1253">
        <v>6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 s="30">
        <v>0</v>
      </c>
      <c r="Y1253" s="30">
        <v>0</v>
      </c>
      <c r="Z1253" s="30">
        <v>0</v>
      </c>
      <c r="AA1253" s="30">
        <v>0</v>
      </c>
      <c r="AB1253" s="30">
        <v>0</v>
      </c>
      <c r="AC1253" s="30">
        <v>0</v>
      </c>
      <c r="AD1253" s="30">
        <v>0</v>
      </c>
      <c r="AE1253" s="30">
        <v>0</v>
      </c>
      <c r="AF1253" s="30">
        <v>0</v>
      </c>
      <c r="AG1253" s="1">
        <v>0</v>
      </c>
      <c r="AH1253" s="1">
        <v>0</v>
      </c>
      <c r="AI1253" s="1">
        <v>0</v>
      </c>
      <c r="AJ1253" s="1">
        <v>0.48633139225380295</v>
      </c>
      <c r="AK1253" s="1">
        <v>1</v>
      </c>
      <c r="AL1253" s="1">
        <v>0.51366860774619705</v>
      </c>
      <c r="AM1253" s="1">
        <f>Table4[[#This Row],[Diff]]-Table4[[#This Row],[xDiff]]</f>
        <v>-0.51366860774619705</v>
      </c>
    </row>
    <row r="1254" spans="1:39" hidden="1" x14ac:dyDescent="0.25">
      <c r="A1254" t="s">
        <v>1528</v>
      </c>
      <c r="B1254" t="s">
        <v>44</v>
      </c>
      <c r="C1254">
        <v>8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 s="30">
        <v>0</v>
      </c>
      <c r="Y1254" s="30">
        <v>0</v>
      </c>
      <c r="Z1254" s="30">
        <v>0</v>
      </c>
      <c r="AA1254" s="30">
        <v>0</v>
      </c>
      <c r="AB1254" s="30">
        <v>0</v>
      </c>
      <c r="AC1254" s="30">
        <v>0</v>
      </c>
      <c r="AD1254" s="30">
        <v>0</v>
      </c>
      <c r="AE1254" s="30">
        <v>0</v>
      </c>
      <c r="AF1254" s="30">
        <v>0</v>
      </c>
      <c r="AG1254" s="1">
        <v>0</v>
      </c>
      <c r="AH1254" s="1">
        <v>0</v>
      </c>
      <c r="AI1254" s="1">
        <v>0</v>
      </c>
      <c r="AJ1254" s="1">
        <v>0.48633139225380295</v>
      </c>
      <c r="AK1254" s="1">
        <v>1</v>
      </c>
      <c r="AL1254" s="1">
        <v>0.51366860774619705</v>
      </c>
      <c r="AM1254" s="1">
        <f>Table4[[#This Row],[Diff]]-Table4[[#This Row],[xDiff]]</f>
        <v>-0.51366860774619705</v>
      </c>
    </row>
    <row r="1255" spans="1:39" hidden="1" x14ac:dyDescent="0.25">
      <c r="A1255" t="s">
        <v>1527</v>
      </c>
      <c r="B1255" t="s">
        <v>163</v>
      </c>
      <c r="C1255">
        <v>7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 s="30">
        <v>0</v>
      </c>
      <c r="Y1255" s="30">
        <v>0</v>
      </c>
      <c r="Z1255" s="30">
        <v>0</v>
      </c>
      <c r="AA1255" s="30">
        <v>0</v>
      </c>
      <c r="AB1255" s="30">
        <v>0</v>
      </c>
      <c r="AC1255" s="30">
        <v>0</v>
      </c>
      <c r="AD1255" s="30">
        <v>0</v>
      </c>
      <c r="AE1255" s="30">
        <v>0</v>
      </c>
      <c r="AF1255" s="30">
        <v>0</v>
      </c>
      <c r="AG1255" s="1">
        <v>0</v>
      </c>
      <c r="AH1255" s="1">
        <v>0</v>
      </c>
      <c r="AI1255" s="1">
        <v>0</v>
      </c>
      <c r="AJ1255" s="1">
        <v>0.48633139225380295</v>
      </c>
      <c r="AK1255" s="1">
        <v>1</v>
      </c>
      <c r="AL1255" s="1">
        <v>0.51366860774619705</v>
      </c>
      <c r="AM1255" s="1">
        <f>Table4[[#This Row],[Diff]]-Table4[[#This Row],[xDiff]]</f>
        <v>-0.51366860774619705</v>
      </c>
    </row>
    <row r="1256" spans="1:39" hidden="1" x14ac:dyDescent="0.25">
      <c r="A1256" t="s">
        <v>1526</v>
      </c>
      <c r="B1256" t="s">
        <v>78</v>
      </c>
      <c r="C1256">
        <v>5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 s="30">
        <v>0</v>
      </c>
      <c r="Y1256" s="30">
        <v>0</v>
      </c>
      <c r="Z1256" s="30">
        <v>0</v>
      </c>
      <c r="AA1256" s="30">
        <v>0</v>
      </c>
      <c r="AB1256" s="30">
        <v>0</v>
      </c>
      <c r="AC1256" s="30">
        <v>0</v>
      </c>
      <c r="AD1256" s="30">
        <v>0</v>
      </c>
      <c r="AE1256" s="30">
        <v>0</v>
      </c>
      <c r="AF1256" s="30">
        <v>0</v>
      </c>
      <c r="AG1256" s="1">
        <v>0</v>
      </c>
      <c r="AH1256" s="1">
        <v>0</v>
      </c>
      <c r="AI1256" s="1">
        <v>0</v>
      </c>
      <c r="AJ1256" s="1">
        <v>0.48633139225380295</v>
      </c>
      <c r="AK1256" s="1">
        <v>1</v>
      </c>
      <c r="AL1256" s="1">
        <v>0.51366860774619705</v>
      </c>
      <c r="AM1256" s="1">
        <f>Table4[[#This Row],[Diff]]-Table4[[#This Row],[xDiff]]</f>
        <v>-0.51366860774619705</v>
      </c>
    </row>
    <row r="1257" spans="1:39" hidden="1" x14ac:dyDescent="0.25">
      <c r="A1257" t="s">
        <v>1525</v>
      </c>
      <c r="B1257" t="s">
        <v>42</v>
      </c>
      <c r="C1257">
        <v>5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 s="30">
        <v>0</v>
      </c>
      <c r="Y1257" s="30">
        <v>0</v>
      </c>
      <c r="Z1257" s="30">
        <v>0</v>
      </c>
      <c r="AA1257" s="30">
        <v>0</v>
      </c>
      <c r="AB1257" s="30">
        <v>0</v>
      </c>
      <c r="AC1257" s="30">
        <v>0</v>
      </c>
      <c r="AD1257" s="30">
        <v>0</v>
      </c>
      <c r="AE1257" s="30">
        <v>0</v>
      </c>
      <c r="AF1257" s="30">
        <v>0</v>
      </c>
      <c r="AG1257" s="1">
        <v>0</v>
      </c>
      <c r="AH1257" s="1">
        <v>0</v>
      </c>
      <c r="AI1257" s="1">
        <v>0</v>
      </c>
      <c r="AJ1257" s="1">
        <v>0.48633139225380295</v>
      </c>
      <c r="AK1257" s="1">
        <v>1</v>
      </c>
      <c r="AL1257" s="1">
        <v>0.51366860774619705</v>
      </c>
      <c r="AM1257" s="1">
        <f>Table4[[#This Row],[Diff]]-Table4[[#This Row],[xDiff]]</f>
        <v>-0.51366860774619705</v>
      </c>
    </row>
    <row r="1258" spans="1:39" hidden="1" x14ac:dyDescent="0.25">
      <c r="A1258" t="s">
        <v>1524</v>
      </c>
      <c r="B1258" t="s">
        <v>135</v>
      </c>
      <c r="C1258">
        <v>5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 s="30">
        <v>0</v>
      </c>
      <c r="Y1258" s="30">
        <v>0</v>
      </c>
      <c r="Z1258" s="30">
        <v>0</v>
      </c>
      <c r="AA1258" s="30">
        <v>0</v>
      </c>
      <c r="AB1258" s="30">
        <v>0</v>
      </c>
      <c r="AC1258" s="30">
        <v>0</v>
      </c>
      <c r="AD1258" s="30">
        <v>0</v>
      </c>
      <c r="AE1258" s="30">
        <v>0</v>
      </c>
      <c r="AF1258" s="30">
        <v>0</v>
      </c>
      <c r="AG1258" s="1">
        <v>0</v>
      </c>
      <c r="AH1258" s="1">
        <v>0</v>
      </c>
      <c r="AI1258" s="1">
        <v>0</v>
      </c>
      <c r="AJ1258" s="1">
        <v>0.48633139225380295</v>
      </c>
      <c r="AK1258" s="1">
        <v>1</v>
      </c>
      <c r="AL1258" s="1">
        <v>0.51366860774619705</v>
      </c>
      <c r="AM1258" s="1">
        <f>Table4[[#This Row],[Diff]]-Table4[[#This Row],[xDiff]]</f>
        <v>-0.51366860774619705</v>
      </c>
    </row>
    <row r="1259" spans="1:39" hidden="1" x14ac:dyDescent="0.25">
      <c r="A1259" t="s">
        <v>1523</v>
      </c>
      <c r="B1259" t="s">
        <v>100</v>
      </c>
      <c r="C1259">
        <v>11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 s="30">
        <v>0</v>
      </c>
      <c r="Y1259" s="30">
        <v>0</v>
      </c>
      <c r="Z1259" s="30">
        <v>0</v>
      </c>
      <c r="AA1259" s="30">
        <v>0</v>
      </c>
      <c r="AB1259" s="30">
        <v>0</v>
      </c>
      <c r="AC1259" s="30">
        <v>0</v>
      </c>
      <c r="AD1259" s="30">
        <v>0</v>
      </c>
      <c r="AE1259" s="30">
        <v>0</v>
      </c>
      <c r="AF1259" s="30">
        <v>0</v>
      </c>
      <c r="AG1259" s="1">
        <v>0</v>
      </c>
      <c r="AH1259" s="1">
        <v>0</v>
      </c>
      <c r="AI1259" s="1">
        <v>0</v>
      </c>
      <c r="AJ1259" s="1">
        <v>0.48633139225380295</v>
      </c>
      <c r="AK1259" s="1">
        <v>1</v>
      </c>
      <c r="AL1259" s="1">
        <v>0.51366860774619705</v>
      </c>
      <c r="AM1259" s="1">
        <f>Table4[[#This Row],[Diff]]-Table4[[#This Row],[xDiff]]</f>
        <v>-0.51366860774619705</v>
      </c>
    </row>
    <row r="1260" spans="1:39" hidden="1" x14ac:dyDescent="0.25">
      <c r="A1260" t="s">
        <v>1522</v>
      </c>
      <c r="B1260" t="s">
        <v>165</v>
      </c>
      <c r="C1260">
        <v>6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 s="30">
        <v>0</v>
      </c>
      <c r="Y1260" s="30">
        <v>0</v>
      </c>
      <c r="Z1260" s="30">
        <v>0</v>
      </c>
      <c r="AA1260" s="30">
        <v>0</v>
      </c>
      <c r="AB1260" s="30">
        <v>0</v>
      </c>
      <c r="AC1260" s="30">
        <v>0</v>
      </c>
      <c r="AD1260" s="30">
        <v>0</v>
      </c>
      <c r="AE1260" s="30">
        <v>0</v>
      </c>
      <c r="AF1260" s="30">
        <v>0</v>
      </c>
      <c r="AG1260" s="1">
        <v>0</v>
      </c>
      <c r="AH1260" s="1">
        <v>0</v>
      </c>
      <c r="AI1260" s="1">
        <v>0</v>
      </c>
      <c r="AJ1260" s="1">
        <v>0.48633139225380295</v>
      </c>
      <c r="AK1260" s="1">
        <v>1</v>
      </c>
      <c r="AL1260" s="1">
        <v>0.51366860774619705</v>
      </c>
      <c r="AM1260" s="1">
        <f>Table4[[#This Row],[Diff]]-Table4[[#This Row],[xDiff]]</f>
        <v>-0.51366860774619705</v>
      </c>
    </row>
    <row r="1261" spans="1:39" hidden="1" x14ac:dyDescent="0.25">
      <c r="A1261" t="s">
        <v>1521</v>
      </c>
      <c r="B1261" t="s">
        <v>130</v>
      </c>
      <c r="C1261">
        <v>21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 s="30">
        <v>0</v>
      </c>
      <c r="Y1261" s="30">
        <v>0</v>
      </c>
      <c r="Z1261" s="30">
        <v>0</v>
      </c>
      <c r="AA1261" s="30">
        <v>0</v>
      </c>
      <c r="AB1261" s="30">
        <v>0</v>
      </c>
      <c r="AC1261" s="30">
        <v>0</v>
      </c>
      <c r="AD1261" s="30">
        <v>0</v>
      </c>
      <c r="AE1261" s="30">
        <v>0</v>
      </c>
      <c r="AF1261" s="30">
        <v>0</v>
      </c>
      <c r="AG1261" s="1">
        <v>0</v>
      </c>
      <c r="AH1261" s="1">
        <v>0</v>
      </c>
      <c r="AI1261" s="1">
        <v>0</v>
      </c>
      <c r="AJ1261" s="1">
        <v>0.48633139225380295</v>
      </c>
      <c r="AK1261" s="1">
        <v>1</v>
      </c>
      <c r="AL1261" s="1">
        <v>0.51366860774619705</v>
      </c>
      <c r="AM1261" s="1">
        <f>Table4[[#This Row],[Diff]]-Table4[[#This Row],[xDiff]]</f>
        <v>-0.51366860774619705</v>
      </c>
    </row>
    <row r="1262" spans="1:39" hidden="1" x14ac:dyDescent="0.25">
      <c r="A1262" t="s">
        <v>943</v>
      </c>
      <c r="B1262" t="s">
        <v>78</v>
      </c>
      <c r="C1262">
        <v>5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0.29099999999999998</v>
      </c>
      <c r="X1262" s="30">
        <v>0</v>
      </c>
      <c r="Y1262" s="30">
        <v>0</v>
      </c>
      <c r="Z1262" s="30">
        <v>0</v>
      </c>
      <c r="AA1262" s="30">
        <v>0</v>
      </c>
      <c r="AB1262" s="30">
        <v>0</v>
      </c>
      <c r="AC1262" s="30">
        <v>0</v>
      </c>
      <c r="AD1262" s="30">
        <v>0</v>
      </c>
      <c r="AE1262" s="30">
        <v>0</v>
      </c>
      <c r="AF1262" s="30">
        <v>0</v>
      </c>
      <c r="AG1262" s="1">
        <v>0</v>
      </c>
      <c r="AH1262" s="1">
        <v>0</v>
      </c>
      <c r="AI1262" s="1">
        <v>0</v>
      </c>
      <c r="AJ1262" s="1">
        <v>0.48633139225380295</v>
      </c>
      <c r="AK1262" s="1">
        <v>1</v>
      </c>
      <c r="AL1262" s="1">
        <v>0.51366860774619705</v>
      </c>
      <c r="AM1262" s="1">
        <f>Table4[[#This Row],[Diff]]-Table4[[#This Row],[xDiff]]</f>
        <v>-0.51366860774619705</v>
      </c>
    </row>
    <row r="1263" spans="1:39" hidden="1" x14ac:dyDescent="0.25">
      <c r="A1263" t="s">
        <v>972</v>
      </c>
      <c r="B1263" t="s">
        <v>81</v>
      </c>
      <c r="C1263">
        <v>1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 s="30">
        <v>0</v>
      </c>
      <c r="Y1263" s="30">
        <v>0</v>
      </c>
      <c r="Z1263" s="30">
        <v>0</v>
      </c>
      <c r="AA1263" s="30">
        <v>0</v>
      </c>
      <c r="AB1263" s="30">
        <v>0</v>
      </c>
      <c r="AC1263" s="30">
        <v>0</v>
      </c>
      <c r="AD1263" s="30">
        <v>0</v>
      </c>
      <c r="AE1263" s="30">
        <v>0</v>
      </c>
      <c r="AF1263" s="30">
        <v>0</v>
      </c>
      <c r="AG1263" s="1">
        <v>0</v>
      </c>
      <c r="AH1263" s="1">
        <v>0</v>
      </c>
      <c r="AI1263" s="1">
        <v>0</v>
      </c>
      <c r="AJ1263" s="1">
        <v>0.48633139225380295</v>
      </c>
      <c r="AK1263" s="1">
        <v>1</v>
      </c>
      <c r="AL1263" s="1">
        <v>0.51366860774619705</v>
      </c>
      <c r="AM1263" s="1">
        <f>Table4[[#This Row],[Diff]]-Table4[[#This Row],[xDiff]]</f>
        <v>-0.51366860774619705</v>
      </c>
    </row>
    <row r="1264" spans="1:39" hidden="1" x14ac:dyDescent="0.25">
      <c r="A1264" t="s">
        <v>1750</v>
      </c>
      <c r="B1264" t="s">
        <v>130</v>
      </c>
      <c r="C1264">
        <v>2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 s="30">
        <v>0</v>
      </c>
      <c r="Y1264" s="30">
        <v>0</v>
      </c>
      <c r="Z1264" s="30">
        <v>0</v>
      </c>
      <c r="AA1264" s="30">
        <v>0</v>
      </c>
      <c r="AB1264" s="30">
        <v>0</v>
      </c>
      <c r="AC1264" s="30">
        <v>0</v>
      </c>
      <c r="AD1264" s="30">
        <v>0</v>
      </c>
      <c r="AE1264" s="30">
        <v>0</v>
      </c>
      <c r="AF1264" s="30">
        <v>0</v>
      </c>
      <c r="AG1264" s="1">
        <v>0</v>
      </c>
      <c r="AH1264" s="1">
        <v>0</v>
      </c>
      <c r="AI1264" s="1">
        <v>0</v>
      </c>
      <c r="AJ1264" s="1">
        <v>0.48633139225380295</v>
      </c>
      <c r="AK1264" s="1">
        <v>1</v>
      </c>
      <c r="AL1264" s="1">
        <v>0.51366860774619705</v>
      </c>
      <c r="AM1264" s="1">
        <f>Table4[[#This Row],[Diff]]-Table4[[#This Row],[xDiff]]</f>
        <v>-0.51366860774619705</v>
      </c>
    </row>
    <row r="1265" spans="1:39" hidden="1" x14ac:dyDescent="0.25">
      <c r="A1265" t="s">
        <v>1520</v>
      </c>
      <c r="B1265" t="s">
        <v>50</v>
      </c>
      <c r="C1265">
        <v>17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 s="30">
        <v>0</v>
      </c>
      <c r="Y1265" s="30">
        <v>0</v>
      </c>
      <c r="Z1265" s="30">
        <v>0</v>
      </c>
      <c r="AA1265" s="30">
        <v>0</v>
      </c>
      <c r="AB1265" s="30">
        <v>0</v>
      </c>
      <c r="AC1265" s="30">
        <v>0</v>
      </c>
      <c r="AD1265" s="30">
        <v>0</v>
      </c>
      <c r="AE1265" s="30">
        <v>0</v>
      </c>
      <c r="AF1265" s="30">
        <v>0</v>
      </c>
      <c r="AG1265" s="1">
        <v>0</v>
      </c>
      <c r="AH1265" s="1">
        <v>0</v>
      </c>
      <c r="AI1265" s="1">
        <v>0</v>
      </c>
      <c r="AJ1265" s="1">
        <v>0.48633139225380295</v>
      </c>
      <c r="AK1265" s="1">
        <v>1</v>
      </c>
      <c r="AL1265" s="1">
        <v>0.51366860774619705</v>
      </c>
      <c r="AM1265" s="1">
        <f>Table4[[#This Row],[Diff]]-Table4[[#This Row],[xDiff]]</f>
        <v>-0.51366860774619705</v>
      </c>
    </row>
    <row r="1266" spans="1:39" hidden="1" x14ac:dyDescent="0.25">
      <c r="A1266" t="s">
        <v>1519</v>
      </c>
      <c r="B1266" t="s">
        <v>163</v>
      </c>
      <c r="C1266">
        <v>5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 s="30">
        <v>0</v>
      </c>
      <c r="Y1266" s="30">
        <v>0</v>
      </c>
      <c r="Z1266" s="30">
        <v>0</v>
      </c>
      <c r="AA1266" s="30">
        <v>0</v>
      </c>
      <c r="AB1266" s="30">
        <v>0</v>
      </c>
      <c r="AC1266" s="30">
        <v>0</v>
      </c>
      <c r="AD1266" s="30">
        <v>0</v>
      </c>
      <c r="AE1266" s="30">
        <v>0</v>
      </c>
      <c r="AF1266" s="30">
        <v>0</v>
      </c>
      <c r="AG1266" s="1">
        <v>0</v>
      </c>
      <c r="AH1266" s="1">
        <v>0</v>
      </c>
      <c r="AI1266" s="1">
        <v>0</v>
      </c>
      <c r="AJ1266" s="1">
        <v>0.48633139225380295</v>
      </c>
      <c r="AK1266" s="1">
        <v>1</v>
      </c>
      <c r="AL1266" s="1">
        <v>0.51366860774619705</v>
      </c>
      <c r="AM1266" s="1">
        <f>Table4[[#This Row],[Diff]]-Table4[[#This Row],[xDiff]]</f>
        <v>-0.51366860774619705</v>
      </c>
    </row>
    <row r="1267" spans="1:39" hidden="1" x14ac:dyDescent="0.25">
      <c r="A1267" t="s">
        <v>1518</v>
      </c>
      <c r="B1267" t="s">
        <v>46</v>
      </c>
      <c r="C1267">
        <v>4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 s="30">
        <v>0</v>
      </c>
      <c r="Y1267" s="30">
        <v>0</v>
      </c>
      <c r="Z1267" s="30">
        <v>0</v>
      </c>
      <c r="AA1267" s="30">
        <v>0</v>
      </c>
      <c r="AB1267" s="30">
        <v>0</v>
      </c>
      <c r="AC1267" s="30">
        <v>0</v>
      </c>
      <c r="AD1267" s="30">
        <v>0</v>
      </c>
      <c r="AE1267" s="30">
        <v>0</v>
      </c>
      <c r="AF1267" s="30">
        <v>0</v>
      </c>
      <c r="AG1267" s="1">
        <v>0</v>
      </c>
      <c r="AH1267" s="1">
        <v>0</v>
      </c>
      <c r="AI1267" s="1">
        <v>0</v>
      </c>
      <c r="AJ1267" s="1">
        <v>0.48633139225380295</v>
      </c>
      <c r="AK1267" s="1">
        <v>1</v>
      </c>
      <c r="AL1267" s="1">
        <v>0.51366860774619705</v>
      </c>
      <c r="AM1267" s="1">
        <f>Table4[[#This Row],[Diff]]-Table4[[#This Row],[xDiff]]</f>
        <v>-0.51366860774619705</v>
      </c>
    </row>
    <row r="1268" spans="1:39" hidden="1" x14ac:dyDescent="0.25">
      <c r="A1268" t="s">
        <v>1517</v>
      </c>
      <c r="B1268" t="s">
        <v>135</v>
      </c>
      <c r="C1268">
        <v>12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 s="30">
        <v>0</v>
      </c>
      <c r="Y1268" s="30">
        <v>0</v>
      </c>
      <c r="Z1268" s="30">
        <v>0</v>
      </c>
      <c r="AA1268" s="30">
        <v>0</v>
      </c>
      <c r="AB1268" s="30">
        <v>0</v>
      </c>
      <c r="AC1268" s="30">
        <v>0</v>
      </c>
      <c r="AD1268" s="30">
        <v>0</v>
      </c>
      <c r="AE1268" s="30">
        <v>0</v>
      </c>
      <c r="AF1268" s="30">
        <v>0</v>
      </c>
      <c r="AG1268" s="1">
        <v>0</v>
      </c>
      <c r="AH1268" s="1">
        <v>0</v>
      </c>
      <c r="AI1268" s="1">
        <v>0</v>
      </c>
      <c r="AJ1268" s="1">
        <v>0.48633139225380295</v>
      </c>
      <c r="AK1268" s="1">
        <v>1</v>
      </c>
      <c r="AL1268" s="1">
        <v>0.51366860774619705</v>
      </c>
      <c r="AM1268" s="1">
        <f>Table4[[#This Row],[Diff]]-Table4[[#This Row],[xDiff]]</f>
        <v>-0.51366860774619705</v>
      </c>
    </row>
    <row r="1269" spans="1:39" hidden="1" x14ac:dyDescent="0.25">
      <c r="A1269" t="s">
        <v>1516</v>
      </c>
      <c r="B1269" t="s">
        <v>54</v>
      </c>
      <c r="C1269">
        <v>12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 s="30">
        <v>0</v>
      </c>
      <c r="Y1269" s="30">
        <v>0</v>
      </c>
      <c r="Z1269" s="30">
        <v>0</v>
      </c>
      <c r="AA1269" s="30">
        <v>0</v>
      </c>
      <c r="AB1269" s="30">
        <v>0</v>
      </c>
      <c r="AC1269" s="30">
        <v>0</v>
      </c>
      <c r="AD1269" s="30">
        <v>0</v>
      </c>
      <c r="AE1269" s="30">
        <v>0</v>
      </c>
      <c r="AF1269" s="30">
        <v>0</v>
      </c>
      <c r="AG1269" s="1">
        <v>0</v>
      </c>
      <c r="AH1269" s="1">
        <v>0</v>
      </c>
      <c r="AI1269" s="1">
        <v>0</v>
      </c>
      <c r="AJ1269" s="1">
        <v>0.48633139225380295</v>
      </c>
      <c r="AK1269" s="1">
        <v>1</v>
      </c>
      <c r="AL1269" s="1">
        <v>0.51366860774619705</v>
      </c>
      <c r="AM1269" s="1">
        <f>Table4[[#This Row],[Diff]]-Table4[[#This Row],[xDiff]]</f>
        <v>-0.51366860774619705</v>
      </c>
    </row>
    <row r="1270" spans="1:39" hidden="1" x14ac:dyDescent="0.25">
      <c r="A1270" t="s">
        <v>1515</v>
      </c>
      <c r="B1270" t="s">
        <v>42</v>
      </c>
      <c r="C1270">
        <v>8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 s="30">
        <v>0</v>
      </c>
      <c r="Y1270" s="30">
        <v>0</v>
      </c>
      <c r="Z1270" s="30">
        <v>0</v>
      </c>
      <c r="AA1270" s="30">
        <v>0</v>
      </c>
      <c r="AB1270" s="30">
        <v>0</v>
      </c>
      <c r="AC1270" s="30">
        <v>0</v>
      </c>
      <c r="AD1270" s="30">
        <v>0</v>
      </c>
      <c r="AE1270" s="30">
        <v>0</v>
      </c>
      <c r="AF1270" s="30">
        <v>0</v>
      </c>
      <c r="AG1270" s="1">
        <v>0</v>
      </c>
      <c r="AH1270" s="1">
        <v>0</v>
      </c>
      <c r="AI1270" s="1">
        <v>0</v>
      </c>
      <c r="AJ1270" s="1">
        <v>0.48633139225380295</v>
      </c>
      <c r="AK1270" s="1">
        <v>1</v>
      </c>
      <c r="AL1270" s="1">
        <v>0.51366860774619705</v>
      </c>
      <c r="AM1270" s="1">
        <f>Table4[[#This Row],[Diff]]-Table4[[#This Row],[xDiff]]</f>
        <v>-0.51366860774619705</v>
      </c>
    </row>
    <row r="1271" spans="1:39" hidden="1" x14ac:dyDescent="0.25">
      <c r="A1271" t="s">
        <v>1514</v>
      </c>
      <c r="B1271" t="s">
        <v>58</v>
      </c>
      <c r="C1271">
        <v>17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 s="30">
        <v>0</v>
      </c>
      <c r="Y1271" s="30">
        <v>0</v>
      </c>
      <c r="Z1271" s="30">
        <v>0</v>
      </c>
      <c r="AA1271" s="30">
        <v>0</v>
      </c>
      <c r="AB1271" s="30">
        <v>0</v>
      </c>
      <c r="AC1271" s="30">
        <v>0</v>
      </c>
      <c r="AD1271" s="30">
        <v>0</v>
      </c>
      <c r="AE1271" s="30">
        <v>0</v>
      </c>
      <c r="AF1271" s="30">
        <v>0</v>
      </c>
      <c r="AG1271" s="1">
        <v>0</v>
      </c>
      <c r="AH1271" s="1">
        <v>0</v>
      </c>
      <c r="AI1271" s="1">
        <v>0</v>
      </c>
      <c r="AJ1271" s="1">
        <v>0.48633139225380295</v>
      </c>
      <c r="AK1271" s="1">
        <v>1</v>
      </c>
      <c r="AL1271" s="1">
        <v>0.51366860774619705</v>
      </c>
      <c r="AM1271" s="1">
        <f>Table4[[#This Row],[Diff]]-Table4[[#This Row],[xDiff]]</f>
        <v>-0.51366860774619705</v>
      </c>
    </row>
    <row r="1272" spans="1:39" hidden="1" x14ac:dyDescent="0.25">
      <c r="A1272" t="s">
        <v>1749</v>
      </c>
      <c r="B1272" t="s">
        <v>130</v>
      </c>
      <c r="C1272">
        <v>5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 s="30">
        <v>0</v>
      </c>
      <c r="Y1272" s="30">
        <v>0</v>
      </c>
      <c r="Z1272" s="30">
        <v>0</v>
      </c>
      <c r="AA1272" s="30">
        <v>0</v>
      </c>
      <c r="AB1272" s="30">
        <v>0</v>
      </c>
      <c r="AC1272" s="30">
        <v>0</v>
      </c>
      <c r="AD1272" s="30">
        <v>0</v>
      </c>
      <c r="AE1272" s="30">
        <v>0</v>
      </c>
      <c r="AF1272" s="30">
        <v>0</v>
      </c>
      <c r="AG1272" s="1">
        <v>0</v>
      </c>
      <c r="AH1272" s="1">
        <v>0</v>
      </c>
      <c r="AI1272" s="1">
        <v>0</v>
      </c>
      <c r="AJ1272" s="1">
        <v>0.48633139225380295</v>
      </c>
      <c r="AK1272" s="1">
        <v>1</v>
      </c>
      <c r="AL1272" s="1">
        <v>0.51366860774619705</v>
      </c>
      <c r="AM1272" s="1">
        <f>Table4[[#This Row],[Diff]]-Table4[[#This Row],[xDiff]]</f>
        <v>-0.51366860774619705</v>
      </c>
    </row>
    <row r="1273" spans="1:39" hidden="1" x14ac:dyDescent="0.25">
      <c r="A1273" t="s">
        <v>215</v>
      </c>
      <c r="B1273" t="s">
        <v>81</v>
      </c>
      <c r="C1273">
        <v>2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 s="30">
        <v>0</v>
      </c>
      <c r="Y1273" s="30">
        <v>0</v>
      </c>
      <c r="Z1273" s="30">
        <v>0</v>
      </c>
      <c r="AA1273" s="30">
        <v>0</v>
      </c>
      <c r="AB1273" s="30">
        <v>0</v>
      </c>
      <c r="AC1273" s="30">
        <v>0</v>
      </c>
      <c r="AD1273" s="30">
        <v>0</v>
      </c>
      <c r="AE1273" s="30">
        <v>0</v>
      </c>
      <c r="AF1273" s="30">
        <v>0</v>
      </c>
      <c r="AG1273" s="1">
        <v>0</v>
      </c>
      <c r="AH1273" s="1">
        <v>0</v>
      </c>
      <c r="AI1273" s="1">
        <v>0</v>
      </c>
      <c r="AJ1273" s="1">
        <v>0.48633139225380295</v>
      </c>
      <c r="AK1273" s="1">
        <v>1</v>
      </c>
      <c r="AL1273" s="1">
        <v>0.51366860774619705</v>
      </c>
      <c r="AM1273" s="1">
        <f>Table4[[#This Row],[Diff]]-Table4[[#This Row],[xDiff]]</f>
        <v>-0.51366860774619705</v>
      </c>
    </row>
    <row r="1274" spans="1:39" hidden="1" x14ac:dyDescent="0.25">
      <c r="A1274" t="s">
        <v>1003</v>
      </c>
      <c r="B1274" t="s">
        <v>81</v>
      </c>
      <c r="C1274">
        <v>24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 s="30">
        <v>0</v>
      </c>
      <c r="Y1274" s="30">
        <v>0</v>
      </c>
      <c r="Z1274" s="30">
        <v>0</v>
      </c>
      <c r="AA1274" s="30">
        <v>0</v>
      </c>
      <c r="AB1274" s="30">
        <v>0</v>
      </c>
      <c r="AC1274" s="30">
        <v>0</v>
      </c>
      <c r="AD1274" s="30">
        <v>0</v>
      </c>
      <c r="AE1274" s="30">
        <v>0</v>
      </c>
      <c r="AF1274" s="30">
        <v>0</v>
      </c>
      <c r="AG1274" s="1">
        <v>0</v>
      </c>
      <c r="AH1274" s="1">
        <v>0</v>
      </c>
      <c r="AI1274" s="1">
        <v>0</v>
      </c>
      <c r="AJ1274" s="1">
        <v>0.48633139225380295</v>
      </c>
      <c r="AK1274" s="1">
        <v>1</v>
      </c>
      <c r="AL1274" s="1">
        <v>0.51366860774619705</v>
      </c>
      <c r="AM1274" s="1">
        <f>Table4[[#This Row],[Diff]]-Table4[[#This Row],[xDiff]]</f>
        <v>-0.51366860774619705</v>
      </c>
    </row>
    <row r="1275" spans="1:39" hidden="1" x14ac:dyDescent="0.25">
      <c r="A1275" t="s">
        <v>1649</v>
      </c>
      <c r="B1275" t="s">
        <v>81</v>
      </c>
      <c r="C1275">
        <v>17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 s="30">
        <v>0</v>
      </c>
      <c r="Y1275" s="30">
        <v>0</v>
      </c>
      <c r="Z1275" s="30">
        <v>0</v>
      </c>
      <c r="AA1275" s="30">
        <v>0</v>
      </c>
      <c r="AB1275" s="30">
        <v>0</v>
      </c>
      <c r="AC1275" s="30">
        <v>0</v>
      </c>
      <c r="AD1275" s="30">
        <v>0</v>
      </c>
      <c r="AE1275" s="30">
        <v>0</v>
      </c>
      <c r="AF1275" s="30">
        <v>0</v>
      </c>
      <c r="AG1275" s="1">
        <v>0</v>
      </c>
      <c r="AH1275" s="1">
        <v>0</v>
      </c>
      <c r="AI1275" s="1">
        <v>0</v>
      </c>
      <c r="AJ1275" s="1">
        <v>0.48633139225380295</v>
      </c>
      <c r="AK1275" s="1">
        <v>1</v>
      </c>
      <c r="AL1275" s="1">
        <v>0.51366860774619705</v>
      </c>
      <c r="AM1275" s="1">
        <f>Table4[[#This Row],[Diff]]-Table4[[#This Row],[xDiff]]</f>
        <v>-0.51366860774619705</v>
      </c>
    </row>
    <row r="1276" spans="1:39" hidden="1" x14ac:dyDescent="0.25">
      <c r="A1276" t="s">
        <v>1091</v>
      </c>
      <c r="B1276" t="s">
        <v>81</v>
      </c>
      <c r="C1276">
        <v>18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 s="30">
        <v>0</v>
      </c>
      <c r="Y1276" s="30">
        <v>0</v>
      </c>
      <c r="Z1276" s="30">
        <v>0</v>
      </c>
      <c r="AA1276" s="30">
        <v>0</v>
      </c>
      <c r="AB1276" s="30">
        <v>0</v>
      </c>
      <c r="AC1276" s="30">
        <v>0</v>
      </c>
      <c r="AD1276" s="30">
        <v>0</v>
      </c>
      <c r="AE1276" s="30">
        <v>0</v>
      </c>
      <c r="AF1276" s="30">
        <v>0</v>
      </c>
      <c r="AG1276" s="1">
        <v>0</v>
      </c>
      <c r="AH1276" s="1">
        <v>0</v>
      </c>
      <c r="AI1276" s="1">
        <v>0</v>
      </c>
      <c r="AJ1276" s="1">
        <v>0.48633139225380295</v>
      </c>
      <c r="AK1276" s="1">
        <v>1</v>
      </c>
      <c r="AL1276" s="1">
        <v>0.51366860774619705</v>
      </c>
      <c r="AM1276" s="1">
        <f>Table4[[#This Row],[Diff]]-Table4[[#This Row],[xDiff]]</f>
        <v>-0.51366860774619705</v>
      </c>
    </row>
    <row r="1277" spans="1:39" hidden="1" x14ac:dyDescent="0.25">
      <c r="A1277" t="s">
        <v>1640</v>
      </c>
      <c r="B1277" t="s">
        <v>81</v>
      </c>
      <c r="C1277">
        <v>2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 s="30">
        <v>0</v>
      </c>
      <c r="Y1277" s="30">
        <v>0</v>
      </c>
      <c r="Z1277" s="30">
        <v>0</v>
      </c>
      <c r="AA1277" s="30">
        <v>0</v>
      </c>
      <c r="AB1277" s="30">
        <v>0</v>
      </c>
      <c r="AC1277" s="30">
        <v>0</v>
      </c>
      <c r="AD1277" s="30">
        <v>0</v>
      </c>
      <c r="AE1277" s="30">
        <v>0</v>
      </c>
      <c r="AF1277" s="30">
        <v>0</v>
      </c>
      <c r="AG1277" s="1">
        <v>0</v>
      </c>
      <c r="AH1277" s="1">
        <v>0</v>
      </c>
      <c r="AI1277" s="1">
        <v>0</v>
      </c>
      <c r="AJ1277" s="1">
        <v>0.48633139225380295</v>
      </c>
      <c r="AK1277" s="1">
        <v>1</v>
      </c>
      <c r="AL1277" s="1">
        <v>0.51366860774619705</v>
      </c>
      <c r="AM1277" s="1">
        <f>Table4[[#This Row],[Diff]]-Table4[[#This Row],[xDiff]]</f>
        <v>-0.51366860774619705</v>
      </c>
    </row>
    <row r="1278" spans="1:39" hidden="1" x14ac:dyDescent="0.25">
      <c r="A1278" t="s">
        <v>1131</v>
      </c>
      <c r="B1278" t="s">
        <v>81</v>
      </c>
      <c r="C1278">
        <v>21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 s="30">
        <v>0</v>
      </c>
      <c r="Y1278" s="30">
        <v>0</v>
      </c>
      <c r="Z1278" s="30">
        <v>0</v>
      </c>
      <c r="AA1278" s="30">
        <v>0</v>
      </c>
      <c r="AB1278" s="30">
        <v>0</v>
      </c>
      <c r="AC1278" s="30">
        <v>0</v>
      </c>
      <c r="AD1278" s="30">
        <v>0</v>
      </c>
      <c r="AE1278" s="30">
        <v>0</v>
      </c>
      <c r="AF1278" s="30">
        <v>0</v>
      </c>
      <c r="AG1278" s="1">
        <v>0</v>
      </c>
      <c r="AH1278" s="1">
        <v>0</v>
      </c>
      <c r="AI1278" s="1">
        <v>0</v>
      </c>
      <c r="AJ1278" s="1">
        <v>0.48633139225380295</v>
      </c>
      <c r="AK1278" s="1">
        <v>1</v>
      </c>
      <c r="AL1278" s="1">
        <v>0.51366860774619705</v>
      </c>
      <c r="AM1278" s="1">
        <f>Table4[[#This Row],[Diff]]-Table4[[#This Row],[xDiff]]</f>
        <v>-0.51366860774619705</v>
      </c>
    </row>
    <row r="1279" spans="1:39" hidden="1" x14ac:dyDescent="0.25">
      <c r="A1279" t="s">
        <v>1151</v>
      </c>
      <c r="B1279" t="s">
        <v>81</v>
      </c>
      <c r="C1279">
        <v>22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 s="30">
        <v>0</v>
      </c>
      <c r="Y1279" s="30">
        <v>0</v>
      </c>
      <c r="Z1279" s="30">
        <v>0</v>
      </c>
      <c r="AA1279" s="30">
        <v>0</v>
      </c>
      <c r="AB1279" s="30">
        <v>0</v>
      </c>
      <c r="AC1279" s="30">
        <v>0</v>
      </c>
      <c r="AD1279" s="30">
        <v>0</v>
      </c>
      <c r="AE1279" s="30">
        <v>0</v>
      </c>
      <c r="AF1279" s="30">
        <v>0</v>
      </c>
      <c r="AG1279" s="1">
        <v>0</v>
      </c>
      <c r="AH1279" s="1">
        <v>0</v>
      </c>
      <c r="AI1279" s="1">
        <v>0</v>
      </c>
      <c r="AJ1279" s="1">
        <v>0.48633139225380295</v>
      </c>
      <c r="AK1279" s="1">
        <v>1</v>
      </c>
      <c r="AL1279" s="1">
        <v>0.51366860774619705</v>
      </c>
      <c r="AM1279" s="1">
        <f>Table4[[#This Row],[Diff]]-Table4[[#This Row],[xDiff]]</f>
        <v>-0.51366860774619705</v>
      </c>
    </row>
    <row r="1280" spans="1:39" hidden="1" x14ac:dyDescent="0.25">
      <c r="A1280" t="s">
        <v>776</v>
      </c>
      <c r="B1280" t="s">
        <v>81</v>
      </c>
      <c r="C1280">
        <v>12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s="30">
        <v>0</v>
      </c>
      <c r="Y1280" s="30">
        <v>0</v>
      </c>
      <c r="Z1280" s="30">
        <v>0</v>
      </c>
      <c r="AA1280" s="30">
        <v>0</v>
      </c>
      <c r="AB1280" s="30">
        <v>0</v>
      </c>
      <c r="AC1280" s="30">
        <v>0</v>
      </c>
      <c r="AD1280" s="30">
        <v>0</v>
      </c>
      <c r="AE1280" s="30">
        <v>0</v>
      </c>
      <c r="AF1280" s="30">
        <v>0</v>
      </c>
      <c r="AG1280" s="1">
        <v>0</v>
      </c>
      <c r="AH1280" s="1">
        <v>0</v>
      </c>
      <c r="AI1280" s="1">
        <v>0</v>
      </c>
      <c r="AJ1280" s="1">
        <v>0.48633139225380295</v>
      </c>
      <c r="AK1280" s="1">
        <v>1</v>
      </c>
      <c r="AL1280" s="1">
        <v>0.51366860774619705</v>
      </c>
      <c r="AM1280" s="1">
        <f>Table4[[#This Row],[Diff]]-Table4[[#This Row],[xDiff]]</f>
        <v>-0.51366860774619705</v>
      </c>
    </row>
    <row r="1281" spans="1:39" hidden="1" x14ac:dyDescent="0.25">
      <c r="A1281" t="s">
        <v>1261</v>
      </c>
      <c r="B1281" t="s">
        <v>81</v>
      </c>
      <c r="C1281">
        <v>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 s="30">
        <v>0</v>
      </c>
      <c r="Y1281" s="30">
        <v>0</v>
      </c>
      <c r="Z1281" s="30">
        <v>0</v>
      </c>
      <c r="AA1281" s="30">
        <v>0</v>
      </c>
      <c r="AB1281" s="30">
        <v>0</v>
      </c>
      <c r="AC1281" s="30">
        <v>0</v>
      </c>
      <c r="AD1281" s="30">
        <v>0</v>
      </c>
      <c r="AE1281" s="30">
        <v>0</v>
      </c>
      <c r="AF1281" s="30">
        <v>0</v>
      </c>
      <c r="AG1281" s="1">
        <v>0</v>
      </c>
      <c r="AH1281" s="1">
        <v>0</v>
      </c>
      <c r="AI1281" s="1">
        <v>0</v>
      </c>
      <c r="AJ1281" s="1">
        <v>0.48633139225380295</v>
      </c>
      <c r="AK1281" s="1">
        <v>1</v>
      </c>
      <c r="AL1281" s="1">
        <v>0.51366860774619705</v>
      </c>
      <c r="AM1281" s="1">
        <f>Table4[[#This Row],[Diff]]-Table4[[#This Row],[xDiff]]</f>
        <v>-0.51366860774619705</v>
      </c>
    </row>
    <row r="1282" spans="1:39" hidden="1" x14ac:dyDescent="0.25">
      <c r="A1282" t="s">
        <v>1269</v>
      </c>
      <c r="B1282" t="s">
        <v>81</v>
      </c>
      <c r="C1282">
        <v>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 s="30">
        <v>0</v>
      </c>
      <c r="Y1282" s="30">
        <v>0</v>
      </c>
      <c r="Z1282" s="30">
        <v>0</v>
      </c>
      <c r="AA1282" s="30">
        <v>0</v>
      </c>
      <c r="AB1282" s="30">
        <v>0</v>
      </c>
      <c r="AC1282" s="30">
        <v>0</v>
      </c>
      <c r="AD1282" s="30">
        <v>0</v>
      </c>
      <c r="AE1282" s="30">
        <v>0</v>
      </c>
      <c r="AF1282" s="30">
        <v>0</v>
      </c>
      <c r="AG1282" s="1">
        <v>0</v>
      </c>
      <c r="AH1282" s="1">
        <v>0</v>
      </c>
      <c r="AI1282" s="1">
        <v>0</v>
      </c>
      <c r="AJ1282" s="1">
        <v>0.48633139225380295</v>
      </c>
      <c r="AK1282" s="1">
        <v>1</v>
      </c>
      <c r="AL1282" s="1">
        <v>0.51366860774619705</v>
      </c>
      <c r="AM1282" s="1">
        <f>Table4[[#This Row],[Diff]]-Table4[[#This Row],[xDiff]]</f>
        <v>-0.51366860774619705</v>
      </c>
    </row>
    <row r="1283" spans="1:39" hidden="1" x14ac:dyDescent="0.25">
      <c r="A1283" t="s">
        <v>1375</v>
      </c>
      <c r="B1283" t="s">
        <v>81</v>
      </c>
      <c r="C1283">
        <v>11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 s="30">
        <v>0</v>
      </c>
      <c r="Y1283" s="30">
        <v>0</v>
      </c>
      <c r="Z1283" s="30">
        <v>0</v>
      </c>
      <c r="AA1283" s="30">
        <v>0</v>
      </c>
      <c r="AB1283" s="30">
        <v>0</v>
      </c>
      <c r="AC1283" s="30">
        <v>0</v>
      </c>
      <c r="AD1283" s="30">
        <v>0</v>
      </c>
      <c r="AE1283" s="30">
        <v>0</v>
      </c>
      <c r="AF1283" s="30">
        <v>0</v>
      </c>
      <c r="AG1283" s="1">
        <v>0</v>
      </c>
      <c r="AH1283" s="1">
        <v>0</v>
      </c>
      <c r="AI1283" s="1">
        <v>0</v>
      </c>
      <c r="AJ1283" s="1">
        <v>0.48633139225380295</v>
      </c>
      <c r="AK1283" s="1">
        <v>1</v>
      </c>
      <c r="AL1283" s="1">
        <v>0.51366860774619705</v>
      </c>
      <c r="AM1283" s="1">
        <f>Table4[[#This Row],[Diff]]-Table4[[#This Row],[xDiff]]</f>
        <v>-0.51366860774619705</v>
      </c>
    </row>
    <row r="1284" spans="1:39" hidden="1" x14ac:dyDescent="0.25">
      <c r="A1284" t="s">
        <v>647</v>
      </c>
      <c r="B1284" t="s">
        <v>81</v>
      </c>
      <c r="C1284">
        <v>11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s="30">
        <v>0</v>
      </c>
      <c r="Y1284" s="30">
        <v>0</v>
      </c>
      <c r="Z1284" s="30">
        <v>0</v>
      </c>
      <c r="AA1284" s="30">
        <v>0</v>
      </c>
      <c r="AB1284" s="30">
        <v>0</v>
      </c>
      <c r="AC1284" s="30">
        <v>0</v>
      </c>
      <c r="AD1284" s="30">
        <v>0</v>
      </c>
      <c r="AE1284" s="30">
        <v>0</v>
      </c>
      <c r="AF1284" s="30">
        <v>0</v>
      </c>
      <c r="AG1284" s="1">
        <v>0</v>
      </c>
      <c r="AH1284" s="1">
        <v>0</v>
      </c>
      <c r="AI1284" s="1">
        <v>0</v>
      </c>
      <c r="AJ1284" s="1">
        <v>0.48633139225380295</v>
      </c>
      <c r="AK1284" s="1">
        <v>1</v>
      </c>
      <c r="AL1284" s="1">
        <v>0.51366860774619705</v>
      </c>
      <c r="AM1284" s="1">
        <f>Table4[[#This Row],[Diff]]-Table4[[#This Row],[xDiff]]</f>
        <v>-0.51366860774619705</v>
      </c>
    </row>
    <row r="1285" spans="1:39" hidden="1" x14ac:dyDescent="0.25">
      <c r="A1285" t="s">
        <v>1427</v>
      </c>
      <c r="B1285" t="s">
        <v>81</v>
      </c>
      <c r="C1285">
        <v>16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 s="30">
        <v>0</v>
      </c>
      <c r="Y1285" s="30">
        <v>0</v>
      </c>
      <c r="Z1285" s="30">
        <v>0</v>
      </c>
      <c r="AA1285" s="30">
        <v>0</v>
      </c>
      <c r="AB1285" s="30">
        <v>0</v>
      </c>
      <c r="AC1285" s="30">
        <v>0</v>
      </c>
      <c r="AD1285" s="30">
        <v>0</v>
      </c>
      <c r="AE1285" s="30">
        <v>0</v>
      </c>
      <c r="AF1285" s="30">
        <v>0</v>
      </c>
      <c r="AG1285" s="1">
        <v>0</v>
      </c>
      <c r="AH1285" s="1">
        <v>0</v>
      </c>
      <c r="AI1285" s="1">
        <v>0</v>
      </c>
      <c r="AJ1285" s="1">
        <v>0.48633139225380295</v>
      </c>
      <c r="AK1285" s="1">
        <v>1</v>
      </c>
      <c r="AL1285" s="1">
        <v>0.51366860774619705</v>
      </c>
      <c r="AM1285" s="1">
        <f>Table4[[#This Row],[Diff]]-Table4[[#This Row],[xDiff]]</f>
        <v>-0.51366860774619705</v>
      </c>
    </row>
    <row r="1286" spans="1:39" hidden="1" x14ac:dyDescent="0.25">
      <c r="A1286" t="s">
        <v>1430</v>
      </c>
      <c r="B1286" t="s">
        <v>81</v>
      </c>
      <c r="C1286">
        <v>7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 s="30">
        <v>0</v>
      </c>
      <c r="Y1286" s="30">
        <v>0</v>
      </c>
      <c r="Z1286" s="30">
        <v>0</v>
      </c>
      <c r="AA1286" s="30">
        <v>0</v>
      </c>
      <c r="AB1286" s="30">
        <v>0</v>
      </c>
      <c r="AC1286" s="30">
        <v>0</v>
      </c>
      <c r="AD1286" s="30">
        <v>0</v>
      </c>
      <c r="AE1286" s="30">
        <v>0</v>
      </c>
      <c r="AF1286" s="30">
        <v>0</v>
      </c>
      <c r="AG1286" s="1">
        <v>0</v>
      </c>
      <c r="AH1286" s="1">
        <v>0</v>
      </c>
      <c r="AI1286" s="1">
        <v>0</v>
      </c>
      <c r="AJ1286" s="1">
        <v>0.48633139225380295</v>
      </c>
      <c r="AK1286" s="1">
        <v>1</v>
      </c>
      <c r="AL1286" s="1">
        <v>0.51366860774619705</v>
      </c>
      <c r="AM1286" s="1">
        <f>Table4[[#This Row],[Diff]]-Table4[[#This Row],[xDiff]]</f>
        <v>-0.51366860774619705</v>
      </c>
    </row>
    <row r="1287" spans="1:39" hidden="1" x14ac:dyDescent="0.25">
      <c r="A1287" t="s">
        <v>1436</v>
      </c>
      <c r="B1287" t="s">
        <v>81</v>
      </c>
      <c r="C1287">
        <v>6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 s="30">
        <v>0</v>
      </c>
      <c r="Y1287" s="30">
        <v>0</v>
      </c>
      <c r="Z1287" s="30">
        <v>0</v>
      </c>
      <c r="AA1287" s="30">
        <v>0</v>
      </c>
      <c r="AB1287" s="30">
        <v>0</v>
      </c>
      <c r="AC1287" s="30">
        <v>0</v>
      </c>
      <c r="AD1287" s="30">
        <v>0</v>
      </c>
      <c r="AE1287" s="30">
        <v>0</v>
      </c>
      <c r="AF1287" s="30">
        <v>0</v>
      </c>
      <c r="AG1287" s="1">
        <v>0</v>
      </c>
      <c r="AH1287" s="1">
        <v>0</v>
      </c>
      <c r="AI1287" s="1">
        <v>0</v>
      </c>
      <c r="AJ1287" s="1">
        <v>0.48633139225380295</v>
      </c>
      <c r="AK1287" s="1">
        <v>1</v>
      </c>
      <c r="AL1287" s="1">
        <v>0.51366860774619705</v>
      </c>
      <c r="AM1287" s="1">
        <f>Table4[[#This Row],[Diff]]-Table4[[#This Row],[xDiff]]</f>
        <v>-0.51366860774619705</v>
      </c>
    </row>
    <row r="1288" spans="1:39" hidden="1" x14ac:dyDescent="0.25">
      <c r="A1288" t="s">
        <v>1757</v>
      </c>
      <c r="B1288" t="s">
        <v>81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 s="30">
        <v>0</v>
      </c>
      <c r="Y1288" s="30">
        <v>0</v>
      </c>
      <c r="Z1288" s="30">
        <v>0</v>
      </c>
      <c r="AA1288" s="30">
        <v>0</v>
      </c>
      <c r="AB1288" s="30">
        <v>0</v>
      </c>
      <c r="AC1288" s="30">
        <v>0</v>
      </c>
      <c r="AD1288" s="30">
        <v>0</v>
      </c>
      <c r="AE1288" s="30">
        <v>0</v>
      </c>
      <c r="AF1288" s="30">
        <v>0</v>
      </c>
      <c r="AG1288" s="1">
        <v>0</v>
      </c>
      <c r="AH1288" s="1">
        <v>0</v>
      </c>
      <c r="AI1288" s="1">
        <v>0</v>
      </c>
      <c r="AJ1288" s="1">
        <v>0.48633139225380295</v>
      </c>
      <c r="AK1288" s="1">
        <v>1</v>
      </c>
      <c r="AL1288" s="1">
        <v>0.51366860774619705</v>
      </c>
      <c r="AM1288" s="1">
        <f>Table4[[#This Row],[Diff]]-Table4[[#This Row],[xDiff]]</f>
        <v>-0.51366860774619705</v>
      </c>
    </row>
    <row r="1289" spans="1:39" hidden="1" x14ac:dyDescent="0.25">
      <c r="A1289" t="s">
        <v>1471</v>
      </c>
      <c r="B1289" t="s">
        <v>81</v>
      </c>
      <c r="C1289">
        <v>10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 s="30">
        <v>0</v>
      </c>
      <c r="Y1289" s="30">
        <v>0</v>
      </c>
      <c r="Z1289" s="30">
        <v>0</v>
      </c>
      <c r="AA1289" s="30">
        <v>0</v>
      </c>
      <c r="AB1289" s="30">
        <v>0</v>
      </c>
      <c r="AC1289" s="30">
        <v>0</v>
      </c>
      <c r="AD1289" s="30">
        <v>0</v>
      </c>
      <c r="AE1289" s="30">
        <v>0</v>
      </c>
      <c r="AF1289" s="30">
        <v>0</v>
      </c>
      <c r="AG1289" s="1">
        <v>0</v>
      </c>
      <c r="AH1289" s="1">
        <v>0</v>
      </c>
      <c r="AI1289" s="1">
        <v>0</v>
      </c>
      <c r="AJ1289" s="1">
        <v>0.48633139225380295</v>
      </c>
      <c r="AK1289" s="1">
        <v>1</v>
      </c>
      <c r="AL1289" s="1">
        <v>0.51366860774619705</v>
      </c>
      <c r="AM1289" s="1">
        <f>Table4[[#This Row],[Diff]]-Table4[[#This Row],[xDiff]]</f>
        <v>-0.51366860774619705</v>
      </c>
    </row>
    <row r="1290" spans="1:39" x14ac:dyDescent="0.25">
      <c r="A1290" t="s">
        <v>1558</v>
      </c>
      <c r="B1290" t="s">
        <v>81</v>
      </c>
      <c r="C1290">
        <v>3</v>
      </c>
      <c r="D1290">
        <v>1</v>
      </c>
      <c r="E1290">
        <v>1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 s="30">
        <v>0</v>
      </c>
      <c r="Y1290" s="1">
        <v>1</v>
      </c>
      <c r="Z1290" s="1">
        <v>1</v>
      </c>
      <c r="AA1290" s="30">
        <v>0</v>
      </c>
      <c r="AB1290" s="1">
        <v>1</v>
      </c>
      <c r="AC1290" s="1">
        <v>1</v>
      </c>
      <c r="AD1290" s="1">
        <v>1</v>
      </c>
      <c r="AE1290" s="1">
        <v>1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0.59099117728089157</v>
      </c>
      <c r="AL1290" s="1">
        <v>0.59099117728089157</v>
      </c>
      <c r="AM1290" s="1">
        <f>Table4[[#This Row],[Diff]]-Table4[[#This Row],[xDiff]]</f>
        <v>-0.59099117728089157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138"/>
  <sheetViews>
    <sheetView tabSelected="1" workbookViewId="0">
      <selection activeCell="Y115" sqref="Y115"/>
    </sheetView>
  </sheetViews>
  <sheetFormatPr defaultRowHeight="15" x14ac:dyDescent="0.25"/>
  <cols>
    <col min="1" max="1" width="19.7109375" bestFit="1" customWidth="1"/>
    <col min="2" max="2" width="14" bestFit="1" customWidth="1"/>
    <col min="3" max="4" width="12" bestFit="1" customWidth="1"/>
    <col min="5" max="5" width="5.7109375" hidden="1" customWidth="1"/>
    <col min="6" max="6" width="6.7109375" hidden="1" customWidth="1"/>
    <col min="7" max="7" width="12.140625" customWidth="1"/>
    <col min="8" max="8" width="11.7109375" customWidth="1"/>
    <col min="9" max="9" width="10" customWidth="1"/>
    <col min="10" max="10" width="13.5703125" customWidth="1"/>
    <col min="11" max="11" width="13.140625" customWidth="1"/>
    <col min="12" max="12" width="11.42578125" customWidth="1"/>
    <col min="14" max="14" width="11.5703125" customWidth="1"/>
    <col min="15" max="15" width="9.7109375" customWidth="1"/>
    <col min="32" max="32" width="18" bestFit="1" customWidth="1"/>
    <col min="33" max="41" width="9.140625" customWidth="1"/>
    <col min="42" max="42" width="18" bestFit="1" customWidth="1"/>
    <col min="43" max="50" width="9.140625" customWidth="1"/>
  </cols>
  <sheetData>
    <row r="1" spans="1:22" x14ac:dyDescent="0.25">
      <c r="A1" s="2" t="s">
        <v>0</v>
      </c>
      <c r="B1" s="2" t="s">
        <v>1</v>
      </c>
      <c r="C1" s="2" t="s">
        <v>1511</v>
      </c>
      <c r="D1" s="2" t="s">
        <v>1719</v>
      </c>
      <c r="E1" s="2" t="s">
        <v>15</v>
      </c>
      <c r="F1" s="2" t="s">
        <v>2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3" t="s">
        <v>13</v>
      </c>
      <c r="P1" s="2" t="s">
        <v>3</v>
      </c>
      <c r="Q1" s="2" t="s">
        <v>4</v>
      </c>
      <c r="R1" s="2" t="s">
        <v>1499</v>
      </c>
      <c r="S1" s="2" t="s">
        <v>1497</v>
      </c>
      <c r="T1" s="2" t="s">
        <v>1498</v>
      </c>
      <c r="U1" s="2" t="s">
        <v>1500</v>
      </c>
      <c r="V1" s="2" t="s">
        <v>1804</v>
      </c>
    </row>
    <row r="2" spans="1:22" x14ac:dyDescent="0.25">
      <c r="A2" s="8" t="s">
        <v>124</v>
      </c>
      <c r="B2" s="8" t="s">
        <v>90</v>
      </c>
      <c r="C2" s="8">
        <v>95.401803557154267</v>
      </c>
      <c r="D2" s="8">
        <v>104.28352790432803</v>
      </c>
      <c r="E2" s="8">
        <v>656</v>
      </c>
      <c r="F2" s="8">
        <v>26</v>
      </c>
      <c r="G2" s="9">
        <v>0.315</v>
      </c>
      <c r="H2" s="9">
        <v>0.72</v>
      </c>
      <c r="I2" s="9">
        <v>0.48</v>
      </c>
      <c r="J2" s="9">
        <v>0.60099999999999998</v>
      </c>
      <c r="K2" s="9">
        <v>0.84799999999999998</v>
      </c>
      <c r="L2" s="9">
        <v>0.752</v>
      </c>
      <c r="M2" s="9">
        <v>0.40799999999999997</v>
      </c>
      <c r="N2" s="9">
        <v>0.57899999999999996</v>
      </c>
      <c r="O2" s="10">
        <v>0.11899999999999999</v>
      </c>
      <c r="P2" s="9">
        <v>8.7999999999999995E-2</v>
      </c>
      <c r="Q2" s="9">
        <v>0.26500000000000001</v>
      </c>
      <c r="R2" s="9">
        <v>0.17700000000000002</v>
      </c>
      <c r="S2" s="9">
        <v>9.5726323469319127E-2</v>
      </c>
      <c r="T2" s="9">
        <v>0.22442272528808643</v>
      </c>
      <c r="U2" s="9">
        <v>0.12869640181876729</v>
      </c>
      <c r="V2" s="9">
        <v>4.8303598181232726E-2</v>
      </c>
    </row>
    <row r="3" spans="1:22" x14ac:dyDescent="0.25">
      <c r="A3" s="8" t="s">
        <v>430</v>
      </c>
      <c r="B3" s="8" t="s">
        <v>64</v>
      </c>
      <c r="C3" s="8">
        <v>87.47817316955684</v>
      </c>
      <c r="D3" s="8">
        <v>97.312692392260303</v>
      </c>
      <c r="E3" s="8">
        <v>581</v>
      </c>
      <c r="F3" s="8">
        <v>25</v>
      </c>
      <c r="G3" s="9">
        <v>0.33100000000000002</v>
      </c>
      <c r="H3" s="9">
        <v>0.67600000000000005</v>
      </c>
      <c r="I3" s="9">
        <v>0.47399999999999998</v>
      </c>
      <c r="J3" s="9">
        <v>0.57399999999999995</v>
      </c>
      <c r="K3" s="9">
        <v>0.84</v>
      </c>
      <c r="L3" s="9">
        <v>0.73099999999999998</v>
      </c>
      <c r="M3" s="9">
        <v>0.41399999999999998</v>
      </c>
      <c r="N3" s="9">
        <v>0.57099999999999995</v>
      </c>
      <c r="O3" s="10">
        <v>0.127</v>
      </c>
      <c r="P3" s="9">
        <v>0.09</v>
      </c>
      <c r="Q3" s="9">
        <v>0.30599999999999999</v>
      </c>
      <c r="R3" s="9">
        <v>0.216</v>
      </c>
      <c r="S3" s="9">
        <v>8.3521336008145819E-2</v>
      </c>
      <c r="T3" s="9">
        <v>0.25502663093112854</v>
      </c>
      <c r="U3" s="9">
        <v>0.17150529492298272</v>
      </c>
      <c r="V3" s="9">
        <v>4.4494705077017277E-2</v>
      </c>
    </row>
    <row r="4" spans="1:22" x14ac:dyDescent="0.25">
      <c r="A4" s="8" t="s">
        <v>367</v>
      </c>
      <c r="B4" s="8" t="s">
        <v>46</v>
      </c>
      <c r="C4" s="8">
        <v>95.55373583569407</v>
      </c>
      <c r="D4" s="8">
        <v>102.9864360516934</v>
      </c>
      <c r="E4" s="8">
        <v>503</v>
      </c>
      <c r="F4" s="8">
        <v>26</v>
      </c>
      <c r="G4" s="9">
        <v>0.39</v>
      </c>
      <c r="H4" s="9">
        <v>0.75900000000000001</v>
      </c>
      <c r="I4" s="9">
        <v>0.53600000000000003</v>
      </c>
      <c r="J4" s="9">
        <v>0.64900000000000002</v>
      </c>
      <c r="K4" s="9">
        <v>0.86899999999999999</v>
      </c>
      <c r="L4" s="9">
        <v>0.77200000000000002</v>
      </c>
      <c r="M4" s="9">
        <v>0.39500000000000002</v>
      </c>
      <c r="N4" s="9">
        <v>0.65</v>
      </c>
      <c r="O4" s="10">
        <v>0.122</v>
      </c>
      <c r="P4" s="9">
        <v>0.06</v>
      </c>
      <c r="Q4" s="9">
        <v>0.23300000000000001</v>
      </c>
      <c r="R4" s="9">
        <v>0.17300000000000001</v>
      </c>
      <c r="S4" s="9">
        <v>6.0784443385549912E-2</v>
      </c>
      <c r="T4" s="9">
        <v>0.18966558022791385</v>
      </c>
      <c r="U4" s="9">
        <v>0.12888113684236394</v>
      </c>
      <c r="V4" s="9">
        <v>4.4118863157636079E-2</v>
      </c>
    </row>
    <row r="5" spans="1:22" x14ac:dyDescent="0.25">
      <c r="A5" s="8" t="s">
        <v>358</v>
      </c>
      <c r="B5" s="8" t="s">
        <v>83</v>
      </c>
      <c r="C5" s="8">
        <v>100.77875199840128</v>
      </c>
      <c r="D5" s="8">
        <v>110.99516369047619</v>
      </c>
      <c r="E5" s="8">
        <v>617</v>
      </c>
      <c r="F5" s="8">
        <v>22</v>
      </c>
      <c r="G5" s="9">
        <v>0.31900000000000001</v>
      </c>
      <c r="H5" s="9">
        <v>0.71399999999999997</v>
      </c>
      <c r="I5" s="9">
        <v>0.48899999999999999</v>
      </c>
      <c r="J5" s="9">
        <v>0.63900000000000001</v>
      </c>
      <c r="K5" s="9">
        <v>0.86899999999999999</v>
      </c>
      <c r="L5" s="9">
        <v>0.78300000000000003</v>
      </c>
      <c r="M5" s="9">
        <v>0.43</v>
      </c>
      <c r="N5" s="9">
        <v>0.621</v>
      </c>
      <c r="O5" s="10">
        <v>0.106</v>
      </c>
      <c r="P5" s="9">
        <v>5.7000000000000002E-2</v>
      </c>
      <c r="Q5" s="9">
        <v>0.22700000000000001</v>
      </c>
      <c r="R5" s="9">
        <v>0.17</v>
      </c>
      <c r="S5" s="9">
        <v>7.416131105310024E-2</v>
      </c>
      <c r="T5" s="9">
        <v>0.20459275485946676</v>
      </c>
      <c r="U5" s="9">
        <v>0.13043144380636651</v>
      </c>
      <c r="V5" s="9">
        <v>3.9568556193633503E-2</v>
      </c>
    </row>
    <row r="6" spans="1:22" x14ac:dyDescent="0.25">
      <c r="A6" s="8" t="s">
        <v>290</v>
      </c>
      <c r="B6" s="8" t="s">
        <v>70</v>
      </c>
      <c r="C6" s="8">
        <v>102.02029849225754</v>
      </c>
      <c r="D6" s="8">
        <v>109.06141241299304</v>
      </c>
      <c r="E6" s="8">
        <v>615</v>
      </c>
      <c r="F6" s="8">
        <v>24</v>
      </c>
      <c r="G6" s="9">
        <v>0.33</v>
      </c>
      <c r="H6" s="9">
        <v>0.78600000000000003</v>
      </c>
      <c r="I6" s="9">
        <v>0.51200000000000001</v>
      </c>
      <c r="J6" s="9">
        <v>0.68899999999999995</v>
      </c>
      <c r="K6" s="9">
        <v>0.82599999999999996</v>
      </c>
      <c r="L6" s="9">
        <v>0.77300000000000002</v>
      </c>
      <c r="M6" s="9">
        <v>0.39900000000000002</v>
      </c>
      <c r="N6" s="9">
        <v>0.61799999999999999</v>
      </c>
      <c r="O6" s="10">
        <v>0.11600000000000001</v>
      </c>
      <c r="P6" s="9">
        <v>9.6000000000000002E-2</v>
      </c>
      <c r="Q6" s="9">
        <v>0.22800000000000001</v>
      </c>
      <c r="R6" s="9">
        <v>0.13200000000000001</v>
      </c>
      <c r="S6" s="9">
        <v>9.8232939343124548E-2</v>
      </c>
      <c r="T6" s="9">
        <v>0.19085829197601961</v>
      </c>
      <c r="U6" s="9">
        <v>9.2625352632895064E-2</v>
      </c>
      <c r="V6" s="9">
        <v>3.9374647367104942E-2</v>
      </c>
    </row>
    <row r="7" spans="1:22" x14ac:dyDescent="0.25">
      <c r="A7" s="8" t="s">
        <v>150</v>
      </c>
      <c r="B7" s="8" t="s">
        <v>46</v>
      </c>
      <c r="C7" s="8">
        <v>101.66303619302948</v>
      </c>
      <c r="D7" s="8">
        <v>108.39563732078854</v>
      </c>
      <c r="E7" s="8">
        <v>546</v>
      </c>
      <c r="F7" s="8">
        <v>24</v>
      </c>
      <c r="G7" s="9">
        <v>0.311</v>
      </c>
      <c r="H7" s="9">
        <v>0.74199999999999999</v>
      </c>
      <c r="I7" s="9">
        <v>0.47899999999999998</v>
      </c>
      <c r="J7" s="9">
        <v>0.59</v>
      </c>
      <c r="K7" s="9">
        <v>0.871</v>
      </c>
      <c r="L7" s="9">
        <v>0.75900000000000001</v>
      </c>
      <c r="M7" s="9">
        <v>0.39</v>
      </c>
      <c r="N7" s="9">
        <v>0.60599999999999998</v>
      </c>
      <c r="O7" s="10">
        <v>0.115</v>
      </c>
      <c r="P7" s="9">
        <v>8.4000000000000005E-2</v>
      </c>
      <c r="Q7" s="9">
        <v>0.222</v>
      </c>
      <c r="R7" s="9">
        <v>0.13800000000000001</v>
      </c>
      <c r="S7" s="9">
        <v>0.10389269182303018</v>
      </c>
      <c r="T7" s="9">
        <v>0.20362591082006121</v>
      </c>
      <c r="U7" s="9">
        <v>9.9733218997031026E-2</v>
      </c>
      <c r="V7" s="9">
        <v>3.8266781002968986E-2</v>
      </c>
    </row>
    <row r="8" spans="1:22" x14ac:dyDescent="0.25">
      <c r="A8" s="8" t="s">
        <v>115</v>
      </c>
      <c r="B8" s="8" t="s">
        <v>40</v>
      </c>
      <c r="C8" s="8">
        <v>98.862784772182266</v>
      </c>
      <c r="D8" s="8">
        <v>108.65629811393379</v>
      </c>
      <c r="E8" s="8">
        <v>693</v>
      </c>
      <c r="F8" s="8">
        <v>24</v>
      </c>
      <c r="G8" s="9">
        <v>0.34599999999999997</v>
      </c>
      <c r="H8" s="9">
        <v>0.68100000000000005</v>
      </c>
      <c r="I8" s="9">
        <v>0.46600000000000003</v>
      </c>
      <c r="J8" s="9">
        <v>0.62</v>
      </c>
      <c r="K8" s="9">
        <v>0.83399999999999996</v>
      </c>
      <c r="L8" s="9">
        <v>0.73199999999999998</v>
      </c>
      <c r="M8" s="9">
        <v>0.35899999999999999</v>
      </c>
      <c r="N8" s="9">
        <v>0.59</v>
      </c>
      <c r="O8" s="10">
        <v>0.125</v>
      </c>
      <c r="P8" s="9">
        <v>0.104</v>
      </c>
      <c r="Q8" s="9">
        <v>0.26400000000000001</v>
      </c>
      <c r="R8" s="9">
        <v>0.16000000000000003</v>
      </c>
      <c r="S8" s="9">
        <v>0.1114939681853119</v>
      </c>
      <c r="T8" s="9">
        <v>0.23394168614784033</v>
      </c>
      <c r="U8" s="9">
        <v>0.12244771796252843</v>
      </c>
      <c r="V8" s="9">
        <v>3.7552282037471602E-2</v>
      </c>
    </row>
    <row r="9" spans="1:22" x14ac:dyDescent="0.25">
      <c r="A9" s="8" t="s">
        <v>407</v>
      </c>
      <c r="B9" s="8" t="s">
        <v>58</v>
      </c>
      <c r="C9" s="8">
        <v>92.324142156862735</v>
      </c>
      <c r="D9" s="8">
        <v>98.602569603356201</v>
      </c>
      <c r="E9" s="8">
        <v>628</v>
      </c>
      <c r="F9" s="8">
        <v>27</v>
      </c>
      <c r="G9" s="9">
        <v>0.36399999999999999</v>
      </c>
      <c r="H9" s="9">
        <v>0.70599999999999996</v>
      </c>
      <c r="I9" s="9">
        <v>0.502</v>
      </c>
      <c r="J9" s="9">
        <v>0.57399999999999995</v>
      </c>
      <c r="K9" s="9">
        <v>0.872</v>
      </c>
      <c r="L9" s="9">
        <v>0.74299999999999999</v>
      </c>
      <c r="M9" s="9">
        <v>0.40400000000000003</v>
      </c>
      <c r="N9" s="9">
        <v>0.61499999999999999</v>
      </c>
      <c r="O9" s="10">
        <v>0.129</v>
      </c>
      <c r="P9" s="9">
        <v>5.6000000000000001E-2</v>
      </c>
      <c r="Q9" s="9">
        <v>0.26</v>
      </c>
      <c r="R9" s="9">
        <v>0.20400000000000001</v>
      </c>
      <c r="S9" s="9">
        <v>6.3868056981773516E-2</v>
      </c>
      <c r="T9" s="9">
        <v>0.23178926481289908</v>
      </c>
      <c r="U9" s="9">
        <v>0.16792120783112557</v>
      </c>
      <c r="V9" s="9">
        <v>3.6078792168874441E-2</v>
      </c>
    </row>
    <row r="10" spans="1:22" x14ac:dyDescent="0.25">
      <c r="A10" s="8" t="s">
        <v>388</v>
      </c>
      <c r="B10" s="8" t="s">
        <v>100</v>
      </c>
      <c r="C10" s="8">
        <v>94.110968004338375</v>
      </c>
      <c r="D10" s="8">
        <v>99.390427802524115</v>
      </c>
      <c r="E10" s="8">
        <v>667</v>
      </c>
      <c r="F10" s="8">
        <v>29</v>
      </c>
      <c r="G10" s="9">
        <v>0.35899999999999999</v>
      </c>
      <c r="H10" s="9">
        <v>0.72799999999999998</v>
      </c>
      <c r="I10" s="9">
        <v>0.5</v>
      </c>
      <c r="J10" s="9">
        <v>0.58099999999999996</v>
      </c>
      <c r="K10" s="9">
        <v>0.84899999999999998</v>
      </c>
      <c r="L10" s="9">
        <v>0.73</v>
      </c>
      <c r="M10" s="9">
        <v>0.38300000000000001</v>
      </c>
      <c r="N10" s="9">
        <v>0.57899999999999996</v>
      </c>
      <c r="O10" s="10">
        <v>0.13500000000000001</v>
      </c>
      <c r="P10" s="9">
        <v>0.06</v>
      </c>
      <c r="Q10" s="9">
        <v>0.24399999999999999</v>
      </c>
      <c r="R10" s="9">
        <v>0.184</v>
      </c>
      <c r="S10" s="9">
        <v>8.6534271803728913E-2</v>
      </c>
      <c r="T10" s="9">
        <v>0.23465138488056786</v>
      </c>
      <c r="U10" s="9">
        <v>0.14811711307683895</v>
      </c>
      <c r="V10" s="9">
        <v>3.588288692316105E-2</v>
      </c>
    </row>
    <row r="11" spans="1:22" x14ac:dyDescent="0.25">
      <c r="A11" s="8" t="s">
        <v>121</v>
      </c>
      <c r="B11" s="8" t="s">
        <v>60</v>
      </c>
      <c r="C11" s="8">
        <v>93.878215348639444</v>
      </c>
      <c r="D11" s="8">
        <v>102.11170803066989</v>
      </c>
      <c r="E11" s="8">
        <v>662</v>
      </c>
      <c r="F11" s="8">
        <v>27</v>
      </c>
      <c r="G11" s="9">
        <v>0.26600000000000001</v>
      </c>
      <c r="H11" s="9">
        <v>0.68600000000000005</v>
      </c>
      <c r="I11" s="9">
        <v>0.44400000000000001</v>
      </c>
      <c r="J11" s="9">
        <v>0.51300000000000001</v>
      </c>
      <c r="K11" s="9">
        <v>0.84599999999999997</v>
      </c>
      <c r="L11" s="9">
        <v>0.73099999999999998</v>
      </c>
      <c r="M11" s="9">
        <v>0.42299999999999999</v>
      </c>
      <c r="N11" s="9">
        <v>0.61799999999999999</v>
      </c>
      <c r="O11" s="10">
        <v>0.12</v>
      </c>
      <c r="P11" s="9">
        <v>0.106</v>
      </c>
      <c r="Q11" s="9">
        <v>0.28499999999999998</v>
      </c>
      <c r="R11" s="9">
        <v>0.17899999999999999</v>
      </c>
      <c r="S11" s="9">
        <v>0.10666912327883202</v>
      </c>
      <c r="T11" s="9">
        <v>0.25260820856860894</v>
      </c>
      <c r="U11" s="9">
        <v>0.14593908528977692</v>
      </c>
      <c r="V11" s="9">
        <v>3.3060914710223072E-2</v>
      </c>
    </row>
    <row r="12" spans="1:22" x14ac:dyDescent="0.25">
      <c r="A12" s="8" t="s">
        <v>408</v>
      </c>
      <c r="B12" s="8" t="s">
        <v>163</v>
      </c>
      <c r="C12" s="8">
        <v>103.30495084269664</v>
      </c>
      <c r="D12" s="8">
        <v>107.52599149004496</v>
      </c>
      <c r="E12" s="8">
        <v>676</v>
      </c>
      <c r="F12" s="8">
        <v>29</v>
      </c>
      <c r="G12" s="9">
        <v>0.34499999999999997</v>
      </c>
      <c r="H12" s="9">
        <v>0.69399999999999995</v>
      </c>
      <c r="I12" s="9">
        <v>0.49199999999999999</v>
      </c>
      <c r="J12" s="9">
        <v>0.70199999999999996</v>
      </c>
      <c r="K12" s="9">
        <v>0.90900000000000003</v>
      </c>
      <c r="L12" s="9">
        <v>0.82499999999999996</v>
      </c>
      <c r="M12" s="9">
        <v>0.42099999999999999</v>
      </c>
      <c r="N12" s="9">
        <v>0.60199999999999998</v>
      </c>
      <c r="O12" s="10">
        <v>8.5999999999999993E-2</v>
      </c>
      <c r="P12" s="9">
        <v>4.1000000000000002E-2</v>
      </c>
      <c r="Q12" s="9">
        <v>0.16400000000000001</v>
      </c>
      <c r="R12" s="9">
        <v>0.123</v>
      </c>
      <c r="S12" s="9">
        <v>6.7838136602955706E-2</v>
      </c>
      <c r="T12" s="9">
        <v>0.15985890799316949</v>
      </c>
      <c r="U12" s="9">
        <v>9.2020771390213779E-2</v>
      </c>
      <c r="V12" s="9">
        <v>3.0979228609786219E-2</v>
      </c>
    </row>
    <row r="13" spans="1:22" x14ac:dyDescent="0.25">
      <c r="A13" s="8" t="s">
        <v>260</v>
      </c>
      <c r="B13" s="8" t="s">
        <v>48</v>
      </c>
      <c r="C13" s="8">
        <v>97.39142882311485</v>
      </c>
      <c r="D13" s="8">
        <v>102.50813802083334</v>
      </c>
      <c r="E13" s="8">
        <v>714</v>
      </c>
      <c r="F13" s="8">
        <v>28</v>
      </c>
      <c r="G13" s="9">
        <v>0.308</v>
      </c>
      <c r="H13" s="9">
        <v>0.751</v>
      </c>
      <c r="I13" s="9">
        <v>0.49099999999999999</v>
      </c>
      <c r="J13" s="9">
        <v>0.63600000000000001</v>
      </c>
      <c r="K13" s="9">
        <v>0.81399999999999995</v>
      </c>
      <c r="L13" s="9">
        <v>0.749</v>
      </c>
      <c r="M13" s="9">
        <v>0.41399999999999998</v>
      </c>
      <c r="N13" s="9">
        <v>0.63200000000000001</v>
      </c>
      <c r="O13" s="9">
        <v>0.124</v>
      </c>
      <c r="P13" s="9">
        <v>8.5000000000000006E-2</v>
      </c>
      <c r="Q13" s="9">
        <v>0.246</v>
      </c>
      <c r="R13" s="9">
        <v>0.16099999999999998</v>
      </c>
      <c r="S13" s="9">
        <v>9.5920165672127924E-2</v>
      </c>
      <c r="T13" s="9">
        <v>0.22636179772215451</v>
      </c>
      <c r="U13" s="9">
        <v>0.13044163205002657</v>
      </c>
      <c r="V13" s="9">
        <v>3.0558367949973408E-2</v>
      </c>
    </row>
    <row r="14" spans="1:22" x14ac:dyDescent="0.25">
      <c r="A14" s="8" t="s">
        <v>310</v>
      </c>
      <c r="B14" s="8" t="s">
        <v>42</v>
      </c>
      <c r="C14" s="8">
        <v>103.62351190476188</v>
      </c>
      <c r="D14" s="8">
        <v>110.44503608007447</v>
      </c>
      <c r="E14" s="8">
        <v>574</v>
      </c>
      <c r="F14" s="8">
        <v>33</v>
      </c>
      <c r="G14" s="9">
        <v>0.253</v>
      </c>
      <c r="H14" s="9">
        <v>0.68700000000000006</v>
      </c>
      <c r="I14" s="9">
        <v>0.42499999999999999</v>
      </c>
      <c r="J14" s="9">
        <v>0.623</v>
      </c>
      <c r="K14" s="9">
        <v>0.82399999999999995</v>
      </c>
      <c r="L14" s="9">
        <v>0.752</v>
      </c>
      <c r="M14" s="9">
        <v>0.39700000000000002</v>
      </c>
      <c r="N14" s="9">
        <v>0.59899999999999998</v>
      </c>
      <c r="O14" s="10">
        <v>0.106</v>
      </c>
      <c r="P14" s="9">
        <v>0.129</v>
      </c>
      <c r="Q14" s="9">
        <v>0.247</v>
      </c>
      <c r="R14" s="9">
        <v>0.11799999999999999</v>
      </c>
      <c r="S14" s="9">
        <v>0.13721160764169049</v>
      </c>
      <c r="T14" s="9">
        <v>0.224898917569235</v>
      </c>
      <c r="U14" s="9">
        <v>8.7687309927544504E-2</v>
      </c>
      <c r="V14" s="9">
        <v>3.0312690072455489E-2</v>
      </c>
    </row>
    <row r="15" spans="1:22" x14ac:dyDescent="0.25">
      <c r="A15" s="8" t="s">
        <v>154</v>
      </c>
      <c r="B15" s="8" t="s">
        <v>110</v>
      </c>
      <c r="C15" s="8">
        <v>97.357536764705884</v>
      </c>
      <c r="D15" s="8">
        <v>103.8289388020833</v>
      </c>
      <c r="E15" s="8">
        <v>715</v>
      </c>
      <c r="F15" s="8">
        <v>21</v>
      </c>
      <c r="G15" s="9">
        <v>0.26700000000000002</v>
      </c>
      <c r="H15" s="9">
        <v>0.71499999999999997</v>
      </c>
      <c r="I15" s="9">
        <v>0.45300000000000001</v>
      </c>
      <c r="J15" s="9">
        <v>0.63200000000000001</v>
      </c>
      <c r="K15" s="9">
        <v>0.8</v>
      </c>
      <c r="L15" s="9">
        <v>0.74199999999999999</v>
      </c>
      <c r="M15" s="9">
        <v>0.41599999999999998</v>
      </c>
      <c r="N15" s="9">
        <v>0.61399999999999999</v>
      </c>
      <c r="O15" s="10">
        <v>0.11700000000000001</v>
      </c>
      <c r="P15" s="9">
        <v>0.106</v>
      </c>
      <c r="Q15" s="9">
        <v>0.26300000000000001</v>
      </c>
      <c r="R15" s="9">
        <v>0.15700000000000003</v>
      </c>
      <c r="S15" s="9">
        <v>0.11732696700748413</v>
      </c>
      <c r="T15" s="9">
        <v>0.24405569306799002</v>
      </c>
      <c r="U15" s="9">
        <v>0.12672872606050589</v>
      </c>
      <c r="V15" s="9">
        <v>3.0271273939494137E-2</v>
      </c>
    </row>
    <row r="16" spans="1:22" x14ac:dyDescent="0.25">
      <c r="A16" s="8" t="s">
        <v>296</v>
      </c>
      <c r="B16" s="8" t="s">
        <v>81</v>
      </c>
      <c r="C16" s="8">
        <v>104.52541493775934</v>
      </c>
      <c r="D16" s="8">
        <v>108.04318622269204</v>
      </c>
      <c r="E16" s="8">
        <v>590</v>
      </c>
      <c r="F16" s="8">
        <v>27</v>
      </c>
      <c r="G16" s="9">
        <v>0.46300000000000002</v>
      </c>
      <c r="H16" s="9">
        <v>0.80400000000000005</v>
      </c>
      <c r="I16" s="9">
        <v>0.59099999999999997</v>
      </c>
      <c r="J16" s="9">
        <v>0.753</v>
      </c>
      <c r="K16" s="9">
        <v>0.85099999999999998</v>
      </c>
      <c r="L16" s="9">
        <v>0.80300000000000005</v>
      </c>
      <c r="M16" s="9">
        <v>0.376</v>
      </c>
      <c r="N16" s="9">
        <v>0.59499999999999997</v>
      </c>
      <c r="O16" s="9">
        <v>0.11700000000000001</v>
      </c>
      <c r="P16" s="9">
        <v>3.6999999999999998E-2</v>
      </c>
      <c r="Q16" s="9">
        <v>0.14599999999999999</v>
      </c>
      <c r="R16" s="9">
        <v>0.10899999999999999</v>
      </c>
      <c r="S16" s="9">
        <v>5.9670324785662456E-2</v>
      </c>
      <c r="T16" s="9">
        <v>0.13888413115380197</v>
      </c>
      <c r="U16" s="9">
        <v>7.9213806368139517E-2</v>
      </c>
      <c r="V16" s="9">
        <v>2.9786193631860469E-2</v>
      </c>
    </row>
    <row r="17" spans="1:22" x14ac:dyDescent="0.25">
      <c r="A17" s="8" t="s">
        <v>339</v>
      </c>
      <c r="B17" s="8" t="s">
        <v>34</v>
      </c>
      <c r="C17" s="8">
        <v>108.72169665012407</v>
      </c>
      <c r="D17" s="8">
        <v>113.51085170146943</v>
      </c>
      <c r="E17" s="8">
        <v>616</v>
      </c>
      <c r="F17" s="8">
        <v>31</v>
      </c>
      <c r="G17" s="9">
        <v>0.26800000000000002</v>
      </c>
      <c r="H17" s="9">
        <v>0.751</v>
      </c>
      <c r="I17" s="9">
        <v>0.46</v>
      </c>
      <c r="J17" s="9">
        <v>0.66700000000000004</v>
      </c>
      <c r="K17" s="9">
        <v>0.86799999999999999</v>
      </c>
      <c r="L17" s="9">
        <v>0.79800000000000004</v>
      </c>
      <c r="M17" s="9">
        <v>0.39900000000000002</v>
      </c>
      <c r="N17" s="9">
        <v>0.58299999999999996</v>
      </c>
      <c r="O17" s="10">
        <v>9.2999999999999999E-2</v>
      </c>
      <c r="P17" s="9">
        <v>0.13500000000000001</v>
      </c>
      <c r="Q17" s="9">
        <v>0.20599999999999999</v>
      </c>
      <c r="R17" s="9">
        <v>7.099999999999998E-2</v>
      </c>
      <c r="S17" s="9">
        <v>0.12619076725712705</v>
      </c>
      <c r="T17" s="9">
        <v>0.16928970525608844</v>
      </c>
      <c r="U17" s="9">
        <v>4.309893799896139E-2</v>
      </c>
      <c r="V17" s="9">
        <v>2.790106200103859E-2</v>
      </c>
    </row>
    <row r="18" spans="1:22" x14ac:dyDescent="0.25">
      <c r="A18" s="8" t="s">
        <v>229</v>
      </c>
      <c r="B18" s="8" t="s">
        <v>120</v>
      </c>
      <c r="C18" s="8">
        <v>105.92346718480137</v>
      </c>
      <c r="D18" s="8">
        <v>110.65949675324673</v>
      </c>
      <c r="E18" s="8">
        <v>550</v>
      </c>
      <c r="F18" s="8">
        <v>35</v>
      </c>
      <c r="G18" s="9">
        <v>0.248</v>
      </c>
      <c r="H18" s="9">
        <v>0.56000000000000005</v>
      </c>
      <c r="I18" s="9">
        <v>0.38400000000000001</v>
      </c>
      <c r="J18" s="9">
        <v>0.67600000000000005</v>
      </c>
      <c r="K18" s="9">
        <v>0.91200000000000003</v>
      </c>
      <c r="L18" s="9">
        <v>0.82599999999999996</v>
      </c>
      <c r="M18" s="9">
        <v>0.435</v>
      </c>
      <c r="N18" s="9">
        <v>0.53500000000000003</v>
      </c>
      <c r="O18" s="10">
        <v>6.7000000000000004E-2</v>
      </c>
      <c r="P18" s="9">
        <v>9.5000000000000001E-2</v>
      </c>
      <c r="Q18" s="9">
        <v>0.19600000000000001</v>
      </c>
      <c r="R18" s="9">
        <v>0.10100000000000001</v>
      </c>
      <c r="S18" s="9">
        <v>0.10903956220601937</v>
      </c>
      <c r="T18" s="9">
        <v>0.1833565494443358</v>
      </c>
      <c r="U18" s="9">
        <v>7.4316987238316423E-2</v>
      </c>
      <c r="V18" s="9">
        <v>2.6683012761683583E-2</v>
      </c>
    </row>
    <row r="19" spans="1:22" x14ac:dyDescent="0.25">
      <c r="A19" s="8" t="s">
        <v>202</v>
      </c>
      <c r="B19" s="8" t="s">
        <v>81</v>
      </c>
      <c r="C19" s="8">
        <v>108.2816475826972</v>
      </c>
      <c r="D19" s="8">
        <v>112.29196599616857</v>
      </c>
      <c r="E19" s="8">
        <v>704</v>
      </c>
      <c r="F19" s="8">
        <v>25</v>
      </c>
      <c r="G19" s="9">
        <v>0.28499999999999998</v>
      </c>
      <c r="H19" s="9">
        <v>0.67200000000000004</v>
      </c>
      <c r="I19" s="9">
        <v>0.44600000000000001</v>
      </c>
      <c r="J19" s="9">
        <v>0.71899999999999997</v>
      </c>
      <c r="K19" s="9">
        <v>0.90700000000000003</v>
      </c>
      <c r="L19" s="9">
        <v>0.83599999999999997</v>
      </c>
      <c r="M19" s="9">
        <v>0.41599999999999998</v>
      </c>
      <c r="N19" s="9">
        <v>0.59499999999999997</v>
      </c>
      <c r="O19" s="10">
        <v>7.2999999999999995E-2</v>
      </c>
      <c r="P19" s="9">
        <v>8.5000000000000006E-2</v>
      </c>
      <c r="Q19" s="9">
        <v>0.16500000000000001</v>
      </c>
      <c r="R19" s="9">
        <v>0.08</v>
      </c>
      <c r="S19" s="9">
        <v>9.9617548097570396E-2</v>
      </c>
      <c r="T19" s="9">
        <v>0.15383842291305139</v>
      </c>
      <c r="U19" s="9">
        <v>5.4220874815480991E-2</v>
      </c>
      <c r="V19" s="9">
        <v>2.5779125184519011E-2</v>
      </c>
    </row>
    <row r="20" spans="1:22" x14ac:dyDescent="0.25">
      <c r="A20" s="8" t="s">
        <v>295</v>
      </c>
      <c r="B20" s="8" t="s">
        <v>165</v>
      </c>
      <c r="C20" s="8">
        <v>87.779491772823761</v>
      </c>
      <c r="D20" s="8">
        <v>93.629121235721698</v>
      </c>
      <c r="E20" s="8">
        <v>500</v>
      </c>
      <c r="F20" s="8">
        <v>25</v>
      </c>
      <c r="G20" s="9">
        <v>0.33700000000000002</v>
      </c>
      <c r="H20" s="9">
        <v>0.73399999999999999</v>
      </c>
      <c r="I20" s="9">
        <v>0.504</v>
      </c>
      <c r="J20" s="9">
        <v>0.53900000000000003</v>
      </c>
      <c r="K20" s="9">
        <v>0.8</v>
      </c>
      <c r="L20" s="9">
        <v>0.7</v>
      </c>
      <c r="M20" s="9">
        <v>0.42199999999999999</v>
      </c>
      <c r="N20" s="9">
        <v>0.63600000000000001</v>
      </c>
      <c r="O20" s="10">
        <v>0.152</v>
      </c>
      <c r="P20" s="9">
        <v>6.8000000000000005E-2</v>
      </c>
      <c r="Q20" s="9">
        <v>0.29399999999999998</v>
      </c>
      <c r="R20" s="9">
        <v>0.22599999999999998</v>
      </c>
      <c r="S20" s="9">
        <v>7.4259049236095165E-2</v>
      </c>
      <c r="T20" s="9">
        <v>0.27480896190895632</v>
      </c>
      <c r="U20" s="9">
        <v>0.20054991267286115</v>
      </c>
      <c r="V20" s="9">
        <v>2.5450087327138826E-2</v>
      </c>
    </row>
    <row r="21" spans="1:22" x14ac:dyDescent="0.25">
      <c r="A21" s="8" t="s">
        <v>224</v>
      </c>
      <c r="B21" s="8" t="s">
        <v>92</v>
      </c>
      <c r="C21" s="8">
        <v>97.899999999999991</v>
      </c>
      <c r="D21" s="8">
        <v>103.43282585470087</v>
      </c>
      <c r="E21" s="8">
        <v>603</v>
      </c>
      <c r="F21" s="8">
        <v>28</v>
      </c>
      <c r="G21" s="9">
        <v>0.28199999999999997</v>
      </c>
      <c r="H21" s="9">
        <v>0.78</v>
      </c>
      <c r="I21" s="9">
        <v>0.48699999999999999</v>
      </c>
      <c r="J21" s="9">
        <v>0.57999999999999996</v>
      </c>
      <c r="K21" s="9">
        <v>0.81899999999999995</v>
      </c>
      <c r="L21" s="9">
        <v>0.73799999999999999</v>
      </c>
      <c r="M21" s="9">
        <v>0.41199999999999998</v>
      </c>
      <c r="N21" s="9">
        <v>0.58899999999999997</v>
      </c>
      <c r="O21" s="10">
        <v>0.128</v>
      </c>
      <c r="P21" s="9">
        <v>0.111</v>
      </c>
      <c r="Q21" s="9">
        <v>0.25700000000000001</v>
      </c>
      <c r="R21" s="9">
        <v>0.14600000000000002</v>
      </c>
      <c r="S21" s="9">
        <v>0.11177124695990814</v>
      </c>
      <c r="T21" s="9">
        <v>0.232680445553957</v>
      </c>
      <c r="U21" s="9">
        <v>0.12090919859404886</v>
      </c>
      <c r="V21" s="9">
        <v>2.5090801405951157E-2</v>
      </c>
    </row>
    <row r="22" spans="1:22" x14ac:dyDescent="0.25">
      <c r="A22" s="8" t="s">
        <v>205</v>
      </c>
      <c r="B22" s="8" t="s">
        <v>64</v>
      </c>
      <c r="C22" s="8">
        <v>85.438829787234056</v>
      </c>
      <c r="D22" s="8">
        <v>92.453008612662927</v>
      </c>
      <c r="E22" s="8">
        <v>511</v>
      </c>
      <c r="F22" s="8">
        <v>28</v>
      </c>
      <c r="G22" s="9">
        <v>0.41899999999999998</v>
      </c>
      <c r="H22" s="9">
        <v>0.74199999999999999</v>
      </c>
      <c r="I22" s="9">
        <v>0.55600000000000005</v>
      </c>
      <c r="J22" s="9">
        <v>0.58199999999999996</v>
      </c>
      <c r="K22" s="9">
        <v>0.81799999999999995</v>
      </c>
      <c r="L22" s="9">
        <v>0.71599999999999997</v>
      </c>
      <c r="M22" s="9">
        <v>0.42399999999999999</v>
      </c>
      <c r="N22" s="9">
        <v>0.624</v>
      </c>
      <c r="O22" s="10">
        <v>0.158</v>
      </c>
      <c r="P22" s="9">
        <v>4.9000000000000002E-2</v>
      </c>
      <c r="Q22" s="9">
        <v>0.29499999999999998</v>
      </c>
      <c r="R22" s="9">
        <v>0.246</v>
      </c>
      <c r="S22" s="9">
        <v>3.3312364348008827E-2</v>
      </c>
      <c r="T22" s="9">
        <v>0.25443327958401812</v>
      </c>
      <c r="U22" s="9">
        <v>0.2211209152360093</v>
      </c>
      <c r="V22" s="9">
        <v>2.48790847639907E-2</v>
      </c>
    </row>
    <row r="23" spans="1:22" x14ac:dyDescent="0.25">
      <c r="A23" s="8" t="s">
        <v>210</v>
      </c>
      <c r="B23" s="8" t="s">
        <v>117</v>
      </c>
      <c r="C23" s="8">
        <v>106.88023915187377</v>
      </c>
      <c r="D23" s="8">
        <v>110.50949341682723</v>
      </c>
      <c r="E23" s="8">
        <v>654</v>
      </c>
      <c r="F23" s="8">
        <v>25</v>
      </c>
      <c r="G23" s="9">
        <v>0.35399999999999998</v>
      </c>
      <c r="H23" s="9">
        <v>0.73699999999999999</v>
      </c>
      <c r="I23" s="9">
        <v>0.51200000000000001</v>
      </c>
      <c r="J23" s="9">
        <v>0.755</v>
      </c>
      <c r="K23" s="9">
        <v>0.91600000000000004</v>
      </c>
      <c r="L23" s="9">
        <v>0.85</v>
      </c>
      <c r="M23" s="9">
        <v>0.41199999999999998</v>
      </c>
      <c r="N23" s="9">
        <v>0.57699999999999996</v>
      </c>
      <c r="O23" s="10">
        <v>7.6999999999999999E-2</v>
      </c>
      <c r="P23" s="9">
        <v>7.0000000000000007E-2</v>
      </c>
      <c r="Q23" s="9">
        <v>0.15</v>
      </c>
      <c r="R23" s="9">
        <v>7.9999999999999988E-2</v>
      </c>
      <c r="S23" s="9">
        <v>7.3285146748205784E-2</v>
      </c>
      <c r="T23" s="9">
        <v>0.12885728404693644</v>
      </c>
      <c r="U23" s="9">
        <v>5.5572137298730659E-2</v>
      </c>
      <c r="V23" s="9">
        <v>2.4427862701269329E-2</v>
      </c>
    </row>
    <row r="24" spans="1:22" x14ac:dyDescent="0.25">
      <c r="A24" s="8" t="s">
        <v>381</v>
      </c>
      <c r="B24" s="8" t="s">
        <v>36</v>
      </c>
      <c r="C24" s="8">
        <v>93.866573952879563</v>
      </c>
      <c r="D24" s="8">
        <v>98.268995098039213</v>
      </c>
      <c r="E24" s="8">
        <v>584</v>
      </c>
      <c r="F24" s="8">
        <v>23</v>
      </c>
      <c r="G24" s="9">
        <v>0.27500000000000002</v>
      </c>
      <c r="H24" s="9">
        <v>0.70299999999999996</v>
      </c>
      <c r="I24" s="9">
        <v>0.46899999999999997</v>
      </c>
      <c r="J24" s="9">
        <v>0.57099999999999995</v>
      </c>
      <c r="K24" s="9">
        <v>0.84499999999999997</v>
      </c>
      <c r="L24" s="9">
        <v>0.75700000000000001</v>
      </c>
      <c r="M24" s="9">
        <v>0.45300000000000001</v>
      </c>
      <c r="N24" s="9">
        <v>0.628</v>
      </c>
      <c r="O24" s="9">
        <v>0.114</v>
      </c>
      <c r="P24" s="9">
        <v>7.9000000000000001E-2</v>
      </c>
      <c r="Q24" s="9">
        <v>0.26200000000000001</v>
      </c>
      <c r="R24" s="9">
        <v>0.183</v>
      </c>
      <c r="S24" s="9">
        <v>8.1433034034808754E-2</v>
      </c>
      <c r="T24" s="9">
        <v>0.24325685948282311</v>
      </c>
      <c r="U24" s="9">
        <v>0.16182382544801435</v>
      </c>
      <c r="V24" s="9">
        <v>2.1176174551985644E-2</v>
      </c>
    </row>
    <row r="25" spans="1:22" x14ac:dyDescent="0.25">
      <c r="A25" s="8" t="s">
        <v>278</v>
      </c>
      <c r="B25" s="8" t="s">
        <v>60</v>
      </c>
      <c r="C25" s="8">
        <v>108.43106995884774</v>
      </c>
      <c r="D25" s="8">
        <v>112.4271082535885</v>
      </c>
      <c r="E25" s="8">
        <v>608</v>
      </c>
      <c r="F25" s="8">
        <v>35</v>
      </c>
      <c r="G25" s="9">
        <v>0.21099999999999999</v>
      </c>
      <c r="H25" s="9">
        <v>0.68100000000000005</v>
      </c>
      <c r="I25" s="9">
        <v>0.41499999999999998</v>
      </c>
      <c r="J25" s="9">
        <v>0.69299999999999995</v>
      </c>
      <c r="K25" s="9">
        <v>0.877</v>
      </c>
      <c r="L25" s="9">
        <v>0.82399999999999995</v>
      </c>
      <c r="M25" s="9">
        <v>0.434</v>
      </c>
      <c r="N25" s="9">
        <v>0.59099999999999997</v>
      </c>
      <c r="O25" s="9">
        <v>7.2999999999999995E-2</v>
      </c>
      <c r="P25" s="9">
        <v>0.125</v>
      </c>
      <c r="Q25" s="9">
        <v>0.20200000000000001</v>
      </c>
      <c r="R25" s="9">
        <v>7.7000000000000013E-2</v>
      </c>
      <c r="S25" s="9">
        <v>0.12465525541335992</v>
      </c>
      <c r="T25" s="9">
        <v>0.18052669300204516</v>
      </c>
      <c r="U25" s="9">
        <v>5.5871437588685235E-2</v>
      </c>
      <c r="V25" s="9">
        <v>2.1128562411314777E-2</v>
      </c>
    </row>
    <row r="26" spans="1:22" x14ac:dyDescent="0.25">
      <c r="A26" s="8" t="s">
        <v>308</v>
      </c>
      <c r="B26" s="8" t="s">
        <v>50</v>
      </c>
      <c r="C26" s="8">
        <v>84.82961053837343</v>
      </c>
      <c r="D26" s="8">
        <v>90.031591530054627</v>
      </c>
      <c r="E26" s="8">
        <v>507</v>
      </c>
      <c r="F26" s="8">
        <v>26</v>
      </c>
      <c r="G26" s="9">
        <v>0.26400000000000001</v>
      </c>
      <c r="H26" s="9">
        <v>0.71699999999999997</v>
      </c>
      <c r="I26" s="9">
        <v>0.46700000000000003</v>
      </c>
      <c r="J26" s="9">
        <v>0.51900000000000002</v>
      </c>
      <c r="K26" s="9">
        <v>0.78100000000000003</v>
      </c>
      <c r="L26" s="9">
        <v>0.69899999999999995</v>
      </c>
      <c r="M26" s="9">
        <v>0.44900000000000001</v>
      </c>
      <c r="N26" s="9">
        <v>0.621</v>
      </c>
      <c r="O26" s="10">
        <v>0.14099999999999999</v>
      </c>
      <c r="P26" s="9">
        <v>9.9000000000000005E-2</v>
      </c>
      <c r="Q26" s="9">
        <v>0.32300000000000001</v>
      </c>
      <c r="R26" s="9">
        <v>0.224</v>
      </c>
      <c r="S26" s="9">
        <v>9.5358081317546126E-2</v>
      </c>
      <c r="T26" s="9">
        <v>0.29991479243903851</v>
      </c>
      <c r="U26" s="9">
        <v>0.20455671112149237</v>
      </c>
      <c r="V26" s="9">
        <v>1.9443288878507631E-2</v>
      </c>
    </row>
    <row r="27" spans="1:22" x14ac:dyDescent="0.25">
      <c r="A27" s="8" t="s">
        <v>412</v>
      </c>
      <c r="B27" s="8" t="s">
        <v>60</v>
      </c>
      <c r="C27" s="8">
        <v>106.52352688787184</v>
      </c>
      <c r="D27" s="8">
        <v>109.73048027286137</v>
      </c>
      <c r="E27" s="8">
        <v>530</v>
      </c>
      <c r="F27" s="8">
        <v>29</v>
      </c>
      <c r="G27" s="9">
        <v>0.46700000000000003</v>
      </c>
      <c r="H27" s="9">
        <v>0.68100000000000005</v>
      </c>
      <c r="I27" s="9">
        <v>0.55400000000000005</v>
      </c>
      <c r="J27" s="9">
        <v>0.81599999999999995</v>
      </c>
      <c r="K27" s="9">
        <v>0.90500000000000003</v>
      </c>
      <c r="L27" s="9">
        <v>0.86</v>
      </c>
      <c r="M27" s="9">
        <v>0.40600000000000003</v>
      </c>
      <c r="N27" s="9">
        <v>0.64700000000000002</v>
      </c>
      <c r="O27" s="10">
        <v>7.8E-2</v>
      </c>
      <c r="P27" s="9">
        <v>3.7999999999999999E-2</v>
      </c>
      <c r="Q27" s="9">
        <v>0.13200000000000001</v>
      </c>
      <c r="R27" s="9">
        <v>9.4E-2</v>
      </c>
      <c r="S27" s="9">
        <v>3.3233937115982097E-2</v>
      </c>
      <c r="T27" s="9">
        <v>0.10792679369463183</v>
      </c>
      <c r="U27" s="9">
        <v>7.4692856578649741E-2</v>
      </c>
      <c r="V27" s="9">
        <v>1.9307143421350259E-2</v>
      </c>
    </row>
    <row r="28" spans="1:22" x14ac:dyDescent="0.25">
      <c r="A28" s="8" t="s">
        <v>127</v>
      </c>
      <c r="B28" s="8" t="s">
        <v>36</v>
      </c>
      <c r="C28" s="8">
        <v>101.19373955722641</v>
      </c>
      <c r="D28" s="8">
        <v>105.43554687500001</v>
      </c>
      <c r="E28" s="8">
        <v>591</v>
      </c>
      <c r="F28" s="8">
        <v>24</v>
      </c>
      <c r="G28" s="9">
        <v>0.27400000000000002</v>
      </c>
      <c r="H28" s="9">
        <v>0.622</v>
      </c>
      <c r="I28" s="9">
        <v>0.42199999999999999</v>
      </c>
      <c r="J28" s="9">
        <v>0.63200000000000001</v>
      </c>
      <c r="K28" s="9">
        <v>0.879</v>
      </c>
      <c r="L28" s="9">
        <v>0.78600000000000003</v>
      </c>
      <c r="M28" s="9">
        <v>0.42499999999999999</v>
      </c>
      <c r="N28" s="9">
        <v>0.60899999999999999</v>
      </c>
      <c r="O28" s="9">
        <v>0.09</v>
      </c>
      <c r="P28" s="9">
        <v>9.0999999999999998E-2</v>
      </c>
      <c r="Q28" s="9">
        <v>0.222</v>
      </c>
      <c r="R28" s="9">
        <v>0.13100000000000001</v>
      </c>
      <c r="S28" s="9">
        <v>9.9366023516685054E-2</v>
      </c>
      <c r="T28" s="9">
        <v>0.21121536315396441</v>
      </c>
      <c r="U28" s="9">
        <v>0.11184933963727936</v>
      </c>
      <c r="V28" s="9">
        <v>1.9150660362720645E-2</v>
      </c>
    </row>
    <row r="29" spans="1:22" x14ac:dyDescent="0.25">
      <c r="A29" s="8" t="s">
        <v>232</v>
      </c>
      <c r="B29" s="8" t="s">
        <v>130</v>
      </c>
      <c r="C29" s="8">
        <v>91.710069444444443</v>
      </c>
      <c r="D29" s="8">
        <v>95.188761645962728</v>
      </c>
      <c r="E29" s="8">
        <v>504</v>
      </c>
      <c r="F29" s="8">
        <v>22</v>
      </c>
      <c r="G29" s="9">
        <v>0.36699999999999999</v>
      </c>
      <c r="H29" s="9">
        <v>0.71599999999999997</v>
      </c>
      <c r="I29" s="9">
        <v>0.5</v>
      </c>
      <c r="J29" s="9">
        <v>0.56499999999999995</v>
      </c>
      <c r="K29" s="9">
        <v>0.80200000000000005</v>
      </c>
      <c r="L29" s="9">
        <v>0.69399999999999995</v>
      </c>
      <c r="M29" s="9">
        <v>0.379</v>
      </c>
      <c r="N29" s="9">
        <v>0.66900000000000004</v>
      </c>
      <c r="O29" s="10">
        <v>0.153</v>
      </c>
      <c r="P29" s="9">
        <v>0.06</v>
      </c>
      <c r="Q29" s="9">
        <v>0.26600000000000001</v>
      </c>
      <c r="R29" s="9">
        <v>0.20600000000000002</v>
      </c>
      <c r="S29" s="9">
        <v>8.2545372165495151E-2</v>
      </c>
      <c r="T29" s="9">
        <v>0.26963491718250943</v>
      </c>
      <c r="U29" s="9">
        <v>0.18708954501701427</v>
      </c>
      <c r="V29" s="9">
        <v>1.8910454982985742E-2</v>
      </c>
    </row>
    <row r="30" spans="1:22" x14ac:dyDescent="0.25">
      <c r="A30" s="8" t="s">
        <v>262</v>
      </c>
      <c r="B30" s="8" t="s">
        <v>117</v>
      </c>
      <c r="C30" s="8">
        <v>112.32135668276972</v>
      </c>
      <c r="D30" s="8">
        <v>115.34743394308944</v>
      </c>
      <c r="E30" s="8">
        <v>542</v>
      </c>
      <c r="F30" s="8">
        <v>26</v>
      </c>
      <c r="G30" s="9">
        <v>0.26400000000000001</v>
      </c>
      <c r="H30" s="9">
        <v>0.64200000000000002</v>
      </c>
      <c r="I30" s="9">
        <v>0.42299999999999999</v>
      </c>
      <c r="J30" s="9">
        <v>0.76800000000000002</v>
      </c>
      <c r="K30" s="9">
        <v>0.92300000000000004</v>
      </c>
      <c r="L30" s="9">
        <v>0.86699999999999999</v>
      </c>
      <c r="M30" s="9">
        <v>0.42099999999999999</v>
      </c>
      <c r="N30" s="9">
        <v>0.56599999999999995</v>
      </c>
      <c r="O30" s="10">
        <v>5.6000000000000001E-2</v>
      </c>
      <c r="P30" s="9">
        <v>9.6000000000000002E-2</v>
      </c>
      <c r="Q30" s="9">
        <v>0.13700000000000001</v>
      </c>
      <c r="R30" s="9">
        <v>4.1000000000000009E-2</v>
      </c>
      <c r="S30" s="9">
        <v>0.10798395302652057</v>
      </c>
      <c r="T30" s="9">
        <v>0.13059837099468885</v>
      </c>
      <c r="U30" s="9">
        <v>2.2614417968168279E-2</v>
      </c>
      <c r="V30" s="9">
        <v>1.8385582031831729E-2</v>
      </c>
    </row>
    <row r="31" spans="1:22" x14ac:dyDescent="0.25">
      <c r="A31" s="8" t="s">
        <v>133</v>
      </c>
      <c r="B31" s="8" t="s">
        <v>46</v>
      </c>
      <c r="C31" s="8">
        <v>106.90417167467949</v>
      </c>
      <c r="D31" s="8">
        <v>110.83194275889967</v>
      </c>
      <c r="E31" s="8">
        <v>613</v>
      </c>
      <c r="F31" s="8">
        <v>26</v>
      </c>
      <c r="G31" s="9">
        <v>0.30199999999999999</v>
      </c>
      <c r="H31" s="9">
        <v>0.77800000000000002</v>
      </c>
      <c r="I31" s="9">
        <v>0.48099999999999998</v>
      </c>
      <c r="J31" s="9">
        <v>0.66</v>
      </c>
      <c r="K31" s="9">
        <v>0.83199999999999996</v>
      </c>
      <c r="L31" s="9">
        <v>0.76500000000000001</v>
      </c>
      <c r="M31" s="9">
        <v>0.377</v>
      </c>
      <c r="N31" s="9">
        <v>0.54800000000000004</v>
      </c>
      <c r="O31" s="10">
        <v>0.113</v>
      </c>
      <c r="P31" s="9">
        <v>0.121</v>
      </c>
      <c r="Q31" s="9">
        <v>0.192</v>
      </c>
      <c r="R31" s="9">
        <v>7.1000000000000008E-2</v>
      </c>
      <c r="S31" s="9">
        <v>0.13297745811692163</v>
      </c>
      <c r="T31" s="9">
        <v>0.1858670156534547</v>
      </c>
      <c r="U31" s="9">
        <v>5.2889557536533072E-2</v>
      </c>
      <c r="V31" s="9">
        <v>1.8110442463466936E-2</v>
      </c>
    </row>
    <row r="32" spans="1:22" x14ac:dyDescent="0.25">
      <c r="A32" s="8" t="s">
        <v>157</v>
      </c>
      <c r="B32" s="8" t="s">
        <v>73</v>
      </c>
      <c r="C32" s="8">
        <v>97.660765895953759</v>
      </c>
      <c r="D32" s="8">
        <v>103.17508012820511</v>
      </c>
      <c r="E32" s="8">
        <v>547</v>
      </c>
      <c r="F32" s="8">
        <v>25</v>
      </c>
      <c r="G32" s="9">
        <v>0.28599999999999998</v>
      </c>
      <c r="H32" s="9">
        <v>0.67600000000000005</v>
      </c>
      <c r="I32" s="9">
        <v>0.45200000000000001</v>
      </c>
      <c r="J32" s="9">
        <v>0.68600000000000005</v>
      </c>
      <c r="K32" s="9">
        <v>0.78700000000000003</v>
      </c>
      <c r="L32" s="9">
        <v>0.75</v>
      </c>
      <c r="M32" s="9">
        <v>0.42499999999999999</v>
      </c>
      <c r="N32" s="9">
        <v>0.55800000000000005</v>
      </c>
      <c r="O32" s="10">
        <v>0.113</v>
      </c>
      <c r="P32" s="9">
        <v>9.2999999999999999E-2</v>
      </c>
      <c r="Q32" s="9">
        <v>0.252</v>
      </c>
      <c r="R32" s="9">
        <v>0.159</v>
      </c>
      <c r="S32" s="9">
        <v>0.10954699712195783</v>
      </c>
      <c r="T32" s="9">
        <v>0.25076051008284644</v>
      </c>
      <c r="U32" s="9">
        <v>0.14121351296088863</v>
      </c>
      <c r="V32" s="9">
        <v>1.7786487039111371E-2</v>
      </c>
    </row>
    <row r="33" spans="1:22" x14ac:dyDescent="0.25">
      <c r="A33" s="8" t="s">
        <v>88</v>
      </c>
      <c r="B33" s="8" t="s">
        <v>83</v>
      </c>
      <c r="C33" s="8">
        <v>117.42120726495729</v>
      </c>
      <c r="D33" s="8">
        <v>121.35470140314854</v>
      </c>
      <c r="E33" s="8">
        <v>646</v>
      </c>
      <c r="F33" s="8">
        <v>29</v>
      </c>
      <c r="G33" s="9">
        <v>0.23799999999999999</v>
      </c>
      <c r="H33" s="9">
        <v>0.70099999999999996</v>
      </c>
      <c r="I33" s="9">
        <v>0.432</v>
      </c>
      <c r="J33" s="9">
        <v>0.77800000000000002</v>
      </c>
      <c r="K33" s="9">
        <v>0.93200000000000005</v>
      </c>
      <c r="L33" s="9">
        <v>0.88300000000000001</v>
      </c>
      <c r="M33" s="9">
        <v>0.41899999999999998</v>
      </c>
      <c r="N33" s="9">
        <v>0.57599999999999996</v>
      </c>
      <c r="O33" s="10">
        <v>5.0999999999999997E-2</v>
      </c>
      <c r="P33" s="9">
        <v>0.124</v>
      </c>
      <c r="Q33" s="9">
        <v>0.13300000000000001</v>
      </c>
      <c r="R33" s="9">
        <v>9.000000000000008E-3</v>
      </c>
      <c r="S33" s="9">
        <v>0.1183978154207473</v>
      </c>
      <c r="T33" s="9">
        <v>0.10964132712588506</v>
      </c>
      <c r="U33" s="9">
        <v>-8.7564882948622386E-3</v>
      </c>
      <c r="V33" s="9">
        <v>1.7756488294862247E-2</v>
      </c>
    </row>
    <row r="34" spans="1:22" x14ac:dyDescent="0.25">
      <c r="A34" s="8" t="s">
        <v>246</v>
      </c>
      <c r="B34" s="8" t="s">
        <v>165</v>
      </c>
      <c r="C34" s="8">
        <v>101.12826749213836</v>
      </c>
      <c r="D34" s="8">
        <v>104.80154664324746</v>
      </c>
      <c r="E34" s="8">
        <v>593</v>
      </c>
      <c r="F34" s="8">
        <v>28</v>
      </c>
      <c r="G34" s="9">
        <v>0.34799999999999998</v>
      </c>
      <c r="H34" s="9">
        <v>0.73099999999999998</v>
      </c>
      <c r="I34" s="9">
        <v>0.50700000000000001</v>
      </c>
      <c r="J34" s="9">
        <v>0.66200000000000003</v>
      </c>
      <c r="K34" s="9">
        <v>0.86199999999999999</v>
      </c>
      <c r="L34" s="9">
        <v>0.78200000000000003</v>
      </c>
      <c r="M34" s="9">
        <v>0.41499999999999998</v>
      </c>
      <c r="N34" s="9">
        <v>0.58399999999999996</v>
      </c>
      <c r="O34" s="10">
        <v>0.111</v>
      </c>
      <c r="P34" s="9">
        <v>6.9000000000000006E-2</v>
      </c>
      <c r="Q34" s="9">
        <v>0.20699999999999999</v>
      </c>
      <c r="R34" s="9">
        <v>0.13799999999999998</v>
      </c>
      <c r="S34" s="9">
        <v>7.5585021714058356E-2</v>
      </c>
      <c r="T34" s="9">
        <v>0.19618004652192217</v>
      </c>
      <c r="U34" s="9">
        <v>0.12059502480786381</v>
      </c>
      <c r="V34" s="9">
        <v>1.7404975192136171E-2</v>
      </c>
    </row>
    <row r="35" spans="1:22" x14ac:dyDescent="0.25">
      <c r="A35" s="8" t="s">
        <v>134</v>
      </c>
      <c r="B35" s="8" t="s">
        <v>135</v>
      </c>
      <c r="C35" s="8">
        <v>98.117274720893136</v>
      </c>
      <c r="D35" s="8">
        <v>102.6434870049505</v>
      </c>
      <c r="E35" s="8">
        <v>679</v>
      </c>
      <c r="F35" s="8">
        <v>27</v>
      </c>
      <c r="G35" s="9">
        <v>0.27100000000000002</v>
      </c>
      <c r="H35" s="9">
        <v>0.70699999999999996</v>
      </c>
      <c r="I35" s="9">
        <v>0.44</v>
      </c>
      <c r="J35" s="9">
        <v>0.47199999999999998</v>
      </c>
      <c r="K35" s="9">
        <v>0.83699999999999997</v>
      </c>
      <c r="L35" s="9">
        <v>0.69899999999999995</v>
      </c>
      <c r="M35" s="9">
        <v>0.38800000000000001</v>
      </c>
      <c r="N35" s="9">
        <v>0.61299999999999999</v>
      </c>
      <c r="O35" s="10">
        <v>0.13200000000000001</v>
      </c>
      <c r="P35" s="9">
        <v>0.108</v>
      </c>
      <c r="Q35" s="9">
        <v>0.26200000000000001</v>
      </c>
      <c r="R35" s="9">
        <v>0.15400000000000003</v>
      </c>
      <c r="S35" s="9">
        <v>0.12717442941867196</v>
      </c>
      <c r="T35" s="9">
        <v>0.26385856834667076</v>
      </c>
      <c r="U35" s="9">
        <v>0.1366841389279988</v>
      </c>
      <c r="V35" s="9">
        <v>1.7315861072001226E-2</v>
      </c>
    </row>
    <row r="36" spans="1:22" x14ac:dyDescent="0.25">
      <c r="A36" s="8" t="s">
        <v>187</v>
      </c>
      <c r="B36" s="8" t="s">
        <v>105</v>
      </c>
      <c r="C36" s="8">
        <v>98.598972075637619</v>
      </c>
      <c r="D36" s="8">
        <v>102.34652777777778</v>
      </c>
      <c r="E36" s="8">
        <v>610</v>
      </c>
      <c r="F36" s="8">
        <v>26</v>
      </c>
      <c r="G36" s="9">
        <v>0.26400000000000001</v>
      </c>
      <c r="H36" s="9">
        <v>0.66800000000000004</v>
      </c>
      <c r="I36" s="9">
        <v>0.43</v>
      </c>
      <c r="J36" s="9">
        <v>0.60299999999999998</v>
      </c>
      <c r="K36" s="9">
        <v>0.81599999999999995</v>
      </c>
      <c r="L36" s="9">
        <v>0.73899999999999999</v>
      </c>
      <c r="M36" s="9">
        <v>0.41099999999999998</v>
      </c>
      <c r="N36" s="9">
        <v>0.55600000000000005</v>
      </c>
      <c r="O36" s="10">
        <v>0.112</v>
      </c>
      <c r="P36" s="9">
        <v>0.115</v>
      </c>
      <c r="Q36" s="9">
        <v>0.25600000000000001</v>
      </c>
      <c r="R36" s="9">
        <v>0.14100000000000001</v>
      </c>
      <c r="S36" s="9">
        <v>0.12581426409538657</v>
      </c>
      <c r="T36" s="9">
        <v>0.25069810316576724</v>
      </c>
      <c r="U36" s="9">
        <v>0.12488383907038067</v>
      </c>
      <c r="V36" s="9">
        <v>1.6116160929619344E-2</v>
      </c>
    </row>
    <row r="37" spans="1:22" x14ac:dyDescent="0.25">
      <c r="A37" s="8" t="s">
        <v>470</v>
      </c>
      <c r="B37" s="8" t="s">
        <v>130</v>
      </c>
      <c r="C37" s="8">
        <v>95.47151548672565</v>
      </c>
      <c r="D37" s="8">
        <v>98.870774584237168</v>
      </c>
      <c r="E37" s="8">
        <v>618</v>
      </c>
      <c r="F37" s="8">
        <v>28</v>
      </c>
      <c r="G37" s="9">
        <v>0.38500000000000001</v>
      </c>
      <c r="H37" s="9">
        <v>0.73199999999999998</v>
      </c>
      <c r="I37" s="9">
        <v>0.53900000000000003</v>
      </c>
      <c r="J37" s="9">
        <v>0.63500000000000001</v>
      </c>
      <c r="K37" s="9">
        <v>0.86599999999999999</v>
      </c>
      <c r="L37" s="9">
        <v>0.77400000000000002</v>
      </c>
      <c r="M37" s="9">
        <v>0.443</v>
      </c>
      <c r="N37" s="9">
        <v>0.628</v>
      </c>
      <c r="O37" s="10">
        <v>0.122</v>
      </c>
      <c r="P37" s="9">
        <v>3.4000000000000002E-2</v>
      </c>
      <c r="Q37" s="9">
        <v>0.22500000000000001</v>
      </c>
      <c r="R37" s="9">
        <v>0.191</v>
      </c>
      <c r="S37" s="9">
        <v>3.4784182213036079E-2</v>
      </c>
      <c r="T37" s="9">
        <v>0.20977763498408308</v>
      </c>
      <c r="U37" s="9">
        <v>0.174993452771047</v>
      </c>
      <c r="V37" s="9">
        <v>1.6006547228953005E-2</v>
      </c>
    </row>
    <row r="38" spans="1:22" x14ac:dyDescent="0.25">
      <c r="A38" s="8" t="s">
        <v>212</v>
      </c>
      <c r="B38" s="8" t="s">
        <v>36</v>
      </c>
      <c r="C38" s="8">
        <v>109.95142790262173</v>
      </c>
      <c r="D38" s="8">
        <v>113.48253535932722</v>
      </c>
      <c r="E38" s="8">
        <v>654</v>
      </c>
      <c r="F38" s="8">
        <v>31</v>
      </c>
      <c r="G38" s="9">
        <v>0.2</v>
      </c>
      <c r="H38" s="9">
        <v>0.63100000000000001</v>
      </c>
      <c r="I38" s="9">
        <v>0.38400000000000001</v>
      </c>
      <c r="J38" s="9">
        <v>0.626</v>
      </c>
      <c r="K38" s="9">
        <v>0.88600000000000001</v>
      </c>
      <c r="L38" s="9">
        <v>0.80900000000000005</v>
      </c>
      <c r="M38" s="9">
        <v>0.42799999999999999</v>
      </c>
      <c r="N38" s="9">
        <v>0.58299999999999996</v>
      </c>
      <c r="O38" s="10">
        <v>7.2999999999999995E-2</v>
      </c>
      <c r="P38" s="9">
        <v>0.124</v>
      </c>
      <c r="Q38" s="9">
        <v>0.188</v>
      </c>
      <c r="R38" s="9">
        <v>6.4000000000000001E-2</v>
      </c>
      <c r="S38" s="9">
        <v>0.13863702816174869</v>
      </c>
      <c r="T38" s="9">
        <v>0.18667279346848986</v>
      </c>
      <c r="U38" s="9">
        <v>4.8035765306741168E-2</v>
      </c>
      <c r="V38" s="9">
        <v>1.5964234693258833E-2</v>
      </c>
    </row>
    <row r="39" spans="1:22" x14ac:dyDescent="0.25">
      <c r="A39" s="8" t="s">
        <v>230</v>
      </c>
      <c r="B39" s="8" t="s">
        <v>130</v>
      </c>
      <c r="C39" s="8">
        <v>98.475080453929536</v>
      </c>
      <c r="D39" s="8">
        <v>102.81281693711968</v>
      </c>
      <c r="E39" s="8">
        <v>693</v>
      </c>
      <c r="F39" s="8">
        <v>32</v>
      </c>
      <c r="G39" s="9">
        <v>0.373</v>
      </c>
      <c r="H39" s="9">
        <v>0.67100000000000004</v>
      </c>
      <c r="I39" s="9">
        <v>0.495</v>
      </c>
      <c r="J39" s="9">
        <v>0.621</v>
      </c>
      <c r="K39" s="9">
        <v>0.89200000000000002</v>
      </c>
      <c r="L39" s="9">
        <v>0.77200000000000002</v>
      </c>
      <c r="M39" s="9">
        <v>0.41</v>
      </c>
      <c r="N39" s="9">
        <v>0.57699999999999996</v>
      </c>
      <c r="O39" s="10">
        <v>0.113</v>
      </c>
      <c r="P39" s="9">
        <v>5.1999999999999998E-2</v>
      </c>
      <c r="Q39" s="9">
        <v>0.219</v>
      </c>
      <c r="R39" s="9">
        <v>0.16700000000000001</v>
      </c>
      <c r="S39" s="9">
        <v>5.9472536915072441E-2</v>
      </c>
      <c r="T39" s="9">
        <v>0.21092864451985294</v>
      </c>
      <c r="U39" s="9">
        <v>0.15145610760478051</v>
      </c>
      <c r="V39" s="9">
        <v>1.55438923952195E-2</v>
      </c>
    </row>
    <row r="40" spans="1:22" x14ac:dyDescent="0.25">
      <c r="A40" s="8" t="s">
        <v>94</v>
      </c>
      <c r="B40" s="8" t="s">
        <v>92</v>
      </c>
      <c r="C40" s="8">
        <v>111.53457903780068</v>
      </c>
      <c r="D40" s="8">
        <v>114.2850079113924</v>
      </c>
      <c r="E40" s="8">
        <v>628</v>
      </c>
      <c r="F40" s="8">
        <v>25</v>
      </c>
      <c r="G40" s="9">
        <v>0.318</v>
      </c>
      <c r="H40" s="9">
        <v>0.71599999999999997</v>
      </c>
      <c r="I40" s="9">
        <v>0.47599999999999998</v>
      </c>
      <c r="J40" s="9">
        <v>0.73299999999999998</v>
      </c>
      <c r="K40" s="9">
        <v>0.90600000000000003</v>
      </c>
      <c r="L40" s="9">
        <v>0.83599999999999997</v>
      </c>
      <c r="M40" s="9">
        <v>0.39700000000000002</v>
      </c>
      <c r="N40" s="9">
        <v>0.58099999999999996</v>
      </c>
      <c r="O40" s="10">
        <v>7.8E-2</v>
      </c>
      <c r="P40" s="9">
        <v>8.4000000000000005E-2</v>
      </c>
      <c r="Q40" s="9">
        <v>0.13700000000000001</v>
      </c>
      <c r="R40" s="9">
        <v>5.3000000000000005E-2</v>
      </c>
      <c r="S40" s="9">
        <v>9.9780872013315924E-2</v>
      </c>
      <c r="T40" s="9">
        <v>0.13823916434998224</v>
      </c>
      <c r="U40" s="9">
        <v>3.8458292336666311E-2</v>
      </c>
      <c r="V40" s="9">
        <v>1.4541707663333694E-2</v>
      </c>
    </row>
    <row r="41" spans="1:22" x14ac:dyDescent="0.25">
      <c r="A41" s="8" t="s">
        <v>402</v>
      </c>
      <c r="B41" s="8" t="s">
        <v>38</v>
      </c>
      <c r="C41" s="8">
        <v>92.593498995983907</v>
      </c>
      <c r="D41" s="8">
        <v>95.347842261904759</v>
      </c>
      <c r="E41" s="8">
        <v>589</v>
      </c>
      <c r="F41" s="8">
        <v>29</v>
      </c>
      <c r="G41" s="9">
        <v>0.40200000000000002</v>
      </c>
      <c r="H41" s="9">
        <v>0.73199999999999998</v>
      </c>
      <c r="I41" s="9">
        <v>0.54</v>
      </c>
      <c r="J41" s="9">
        <v>0.63400000000000001</v>
      </c>
      <c r="K41" s="9">
        <v>0.81899999999999995</v>
      </c>
      <c r="L41" s="9">
        <v>0.73899999999999999</v>
      </c>
      <c r="M41" s="9">
        <v>0.41799999999999998</v>
      </c>
      <c r="N41" s="9">
        <v>0.61299999999999999</v>
      </c>
      <c r="O41" s="10">
        <v>0.14099999999999999</v>
      </c>
      <c r="P41" s="9">
        <v>4.8000000000000001E-2</v>
      </c>
      <c r="Q41" s="9">
        <v>0.246</v>
      </c>
      <c r="R41" s="9">
        <v>0.19800000000000001</v>
      </c>
      <c r="S41" s="9">
        <v>5.0238632131303237E-2</v>
      </c>
      <c r="T41" s="9">
        <v>0.23376533700578619</v>
      </c>
      <c r="U41" s="9">
        <v>0.18352670487448297</v>
      </c>
      <c r="V41" s="9">
        <v>1.4473295125517038E-2</v>
      </c>
    </row>
    <row r="42" spans="1:22" x14ac:dyDescent="0.25">
      <c r="A42" s="8" t="s">
        <v>174</v>
      </c>
      <c r="B42" s="8" t="s">
        <v>56</v>
      </c>
      <c r="C42" s="8">
        <v>105.19611436950144</v>
      </c>
      <c r="D42" s="8">
        <v>110.16462597465886</v>
      </c>
      <c r="E42" s="8">
        <v>514</v>
      </c>
      <c r="F42" s="8">
        <v>27</v>
      </c>
      <c r="G42" s="9">
        <v>0.30199999999999999</v>
      </c>
      <c r="H42" s="9">
        <v>0.68</v>
      </c>
      <c r="I42" s="9">
        <v>0.45700000000000002</v>
      </c>
      <c r="J42" s="9">
        <v>0.67900000000000005</v>
      </c>
      <c r="K42" s="9">
        <v>0.84</v>
      </c>
      <c r="L42" s="9">
        <v>0.77700000000000002</v>
      </c>
      <c r="M42" s="9">
        <v>0.41199999999999998</v>
      </c>
      <c r="N42" s="9">
        <v>0.57799999999999996</v>
      </c>
      <c r="O42" s="10">
        <v>0.10199999999999999</v>
      </c>
      <c r="P42" s="9">
        <v>9.7000000000000003E-2</v>
      </c>
      <c r="Q42" s="9">
        <v>0.216</v>
      </c>
      <c r="R42" s="9">
        <v>0.11899999999999999</v>
      </c>
      <c r="S42" s="9">
        <v>0.10398891046588712</v>
      </c>
      <c r="T42" s="9">
        <v>0.20909188499940079</v>
      </c>
      <c r="U42" s="9">
        <v>0.10510297453351367</v>
      </c>
      <c r="V42" s="9">
        <v>1.3897025466486329E-2</v>
      </c>
    </row>
    <row r="43" spans="1:22" x14ac:dyDescent="0.25">
      <c r="A43" s="8" t="s">
        <v>280</v>
      </c>
      <c r="B43" s="8" t="s">
        <v>70</v>
      </c>
      <c r="C43" s="8">
        <v>100.99321705426357</v>
      </c>
      <c r="D43" s="8">
        <v>103.12435058187863</v>
      </c>
      <c r="E43" s="8">
        <v>521</v>
      </c>
      <c r="F43" s="8">
        <v>28</v>
      </c>
      <c r="G43" s="9">
        <v>0.35199999999999998</v>
      </c>
      <c r="H43" s="9">
        <v>0.69</v>
      </c>
      <c r="I43" s="9">
        <v>0.499</v>
      </c>
      <c r="J43" s="9">
        <v>0.70799999999999996</v>
      </c>
      <c r="K43" s="9">
        <v>0.88400000000000001</v>
      </c>
      <c r="L43" s="9">
        <v>0.81399999999999995</v>
      </c>
      <c r="M43" s="9">
        <v>0.435</v>
      </c>
      <c r="N43" s="9">
        <v>0.64100000000000001</v>
      </c>
      <c r="O43" s="10">
        <v>9.2999999999999999E-2</v>
      </c>
      <c r="P43" s="9">
        <v>6.3E-2</v>
      </c>
      <c r="Q43" s="9">
        <v>0.19400000000000001</v>
      </c>
      <c r="R43" s="9">
        <v>0.13100000000000001</v>
      </c>
      <c r="S43" s="9">
        <v>5.6575775323664736E-2</v>
      </c>
      <c r="T43" s="9">
        <v>0.17413245568764879</v>
      </c>
      <c r="U43" s="9">
        <v>0.11755668036398406</v>
      </c>
      <c r="V43" s="9">
        <v>1.3443319636015943E-2</v>
      </c>
    </row>
    <row r="44" spans="1:22" x14ac:dyDescent="0.25">
      <c r="A44" s="8" t="s">
        <v>191</v>
      </c>
      <c r="B44" s="8" t="s">
        <v>83</v>
      </c>
      <c r="C44" s="8">
        <v>102.65434451219511</v>
      </c>
      <c r="D44" s="8">
        <v>104.91007286535303</v>
      </c>
      <c r="E44" s="8">
        <v>569</v>
      </c>
      <c r="F44" s="8">
        <v>26</v>
      </c>
      <c r="G44" s="9">
        <v>0.31900000000000001</v>
      </c>
      <c r="H44" s="9">
        <v>0.68600000000000005</v>
      </c>
      <c r="I44" s="9">
        <v>0.46700000000000003</v>
      </c>
      <c r="J44" s="9">
        <v>0.60899999999999999</v>
      </c>
      <c r="K44" s="9">
        <v>0.89800000000000002</v>
      </c>
      <c r="L44" s="9">
        <v>0.78</v>
      </c>
      <c r="M44" s="9">
        <v>0.40400000000000003</v>
      </c>
      <c r="N44" s="9">
        <v>0.624</v>
      </c>
      <c r="O44" s="10">
        <v>0.10299999999999999</v>
      </c>
      <c r="P44" s="9">
        <v>7.5999999999999998E-2</v>
      </c>
      <c r="Q44" s="9">
        <v>0.19900000000000001</v>
      </c>
      <c r="R44" s="9">
        <v>0.12300000000000001</v>
      </c>
      <c r="S44" s="9">
        <v>8.5041527485290244E-2</v>
      </c>
      <c r="T44" s="9">
        <v>0.19740609842447365</v>
      </c>
      <c r="U44" s="9">
        <v>0.11236457093918341</v>
      </c>
      <c r="V44" s="9">
        <v>1.0635429060816604E-2</v>
      </c>
    </row>
    <row r="45" spans="1:22" x14ac:dyDescent="0.25">
      <c r="A45" s="8" t="s">
        <v>429</v>
      </c>
      <c r="B45" s="8" t="s">
        <v>54</v>
      </c>
      <c r="C45" s="8">
        <v>107.90062364425164</v>
      </c>
      <c r="D45" s="8">
        <v>110.43091265499633</v>
      </c>
      <c r="E45" s="8">
        <v>623</v>
      </c>
      <c r="F45" s="8">
        <v>33</v>
      </c>
      <c r="G45" s="9">
        <v>0.28000000000000003</v>
      </c>
      <c r="H45" s="9">
        <v>0.66600000000000004</v>
      </c>
      <c r="I45" s="9">
        <v>0.44700000000000001</v>
      </c>
      <c r="J45" s="9">
        <v>0.66300000000000003</v>
      </c>
      <c r="K45" s="9">
        <v>0.91400000000000003</v>
      </c>
      <c r="L45" s="9">
        <v>0.82499999999999996</v>
      </c>
      <c r="M45" s="9">
        <v>0.433</v>
      </c>
      <c r="N45" s="9">
        <v>0.60399999999999998</v>
      </c>
      <c r="O45" s="10">
        <v>7.8E-2</v>
      </c>
      <c r="P45" s="9">
        <v>0.08</v>
      </c>
      <c r="Q45" s="9">
        <v>0.17</v>
      </c>
      <c r="R45" s="9">
        <v>9.0000000000000011E-2</v>
      </c>
      <c r="S45" s="9">
        <v>8.9006331406965761E-2</v>
      </c>
      <c r="T45" s="9">
        <v>0.16892230207748354</v>
      </c>
      <c r="U45" s="9">
        <v>7.9915970670517783E-2</v>
      </c>
      <c r="V45" s="9">
        <v>1.0084029329482228E-2</v>
      </c>
    </row>
    <row r="46" spans="1:22" x14ac:dyDescent="0.25">
      <c r="A46" s="8" t="s">
        <v>289</v>
      </c>
      <c r="B46" s="8" t="s">
        <v>90</v>
      </c>
      <c r="C46" s="8">
        <v>90.299074792960667</v>
      </c>
      <c r="D46" s="8">
        <v>93.288668397626111</v>
      </c>
      <c r="E46" s="8">
        <v>539</v>
      </c>
      <c r="F46" s="8">
        <v>24</v>
      </c>
      <c r="G46" s="9">
        <v>0.29199999999999998</v>
      </c>
      <c r="H46" s="9">
        <v>0.76700000000000002</v>
      </c>
      <c r="I46" s="9">
        <v>0.495</v>
      </c>
      <c r="J46" s="9">
        <v>0.54500000000000004</v>
      </c>
      <c r="K46" s="9">
        <v>0.78300000000000003</v>
      </c>
      <c r="L46" s="9">
        <v>0.70299999999999996</v>
      </c>
      <c r="M46" s="9">
        <v>0.42799999999999999</v>
      </c>
      <c r="N46" s="9">
        <v>0.627</v>
      </c>
      <c r="O46" s="10">
        <v>0.14699999999999999</v>
      </c>
      <c r="P46" s="9">
        <v>0.104</v>
      </c>
      <c r="Q46" s="9">
        <v>0.29699999999999999</v>
      </c>
      <c r="R46" s="9">
        <v>0.193</v>
      </c>
      <c r="S46" s="9">
        <v>9.4685268212512941E-2</v>
      </c>
      <c r="T46" s="9">
        <v>0.27775386037134486</v>
      </c>
      <c r="U46" s="9">
        <v>0.18306859215883192</v>
      </c>
      <c r="V46" s="9">
        <v>9.9314078411680828E-3</v>
      </c>
    </row>
    <row r="47" spans="1:22" x14ac:dyDescent="0.25">
      <c r="A47" s="8" t="s">
        <v>453</v>
      </c>
      <c r="B47" s="8" t="s">
        <v>38</v>
      </c>
      <c r="C47" s="8">
        <v>105.70209120982987</v>
      </c>
      <c r="D47" s="8">
        <v>108.52382330246914</v>
      </c>
      <c r="E47" s="8">
        <v>645</v>
      </c>
      <c r="F47" s="8">
        <v>30</v>
      </c>
      <c r="G47" s="9">
        <v>0.48799999999999999</v>
      </c>
      <c r="H47" s="9">
        <v>0.746</v>
      </c>
      <c r="I47" s="9">
        <v>0.58599999999999997</v>
      </c>
      <c r="J47" s="9">
        <v>0.74399999999999999</v>
      </c>
      <c r="K47" s="9">
        <v>0.93</v>
      </c>
      <c r="L47" s="9">
        <v>0.83399999999999996</v>
      </c>
      <c r="M47" s="9">
        <v>0.38</v>
      </c>
      <c r="N47" s="9">
        <v>0.64500000000000002</v>
      </c>
      <c r="O47" s="9">
        <v>9.7000000000000003E-2</v>
      </c>
      <c r="P47" s="9">
        <v>2.8000000000000001E-2</v>
      </c>
      <c r="Q47" s="9">
        <v>0.13800000000000001</v>
      </c>
      <c r="R47" s="9">
        <v>0.11000000000000001</v>
      </c>
      <c r="S47" s="9">
        <v>2.4487793501327973E-2</v>
      </c>
      <c r="T47" s="9">
        <v>0.12469059001196649</v>
      </c>
      <c r="U47" s="9">
        <v>0.10020279651063851</v>
      </c>
      <c r="V47" s="9">
        <v>9.7972034893615001E-3</v>
      </c>
    </row>
    <row r="48" spans="1:22" x14ac:dyDescent="0.25">
      <c r="A48" s="8" t="s">
        <v>294</v>
      </c>
      <c r="B48" s="8" t="s">
        <v>58</v>
      </c>
      <c r="C48" s="8">
        <v>107.39027777777777</v>
      </c>
      <c r="D48" s="8">
        <v>109.44950810185186</v>
      </c>
      <c r="E48" s="8">
        <v>514</v>
      </c>
      <c r="F48" s="8">
        <v>20</v>
      </c>
      <c r="G48" s="9">
        <v>0.316</v>
      </c>
      <c r="H48" s="9">
        <v>0.71899999999999997</v>
      </c>
      <c r="I48" s="9">
        <v>0.46800000000000003</v>
      </c>
      <c r="J48" s="9">
        <v>0.63700000000000001</v>
      </c>
      <c r="K48" s="9">
        <v>0.872</v>
      </c>
      <c r="L48" s="9">
        <v>0.77300000000000002</v>
      </c>
      <c r="M48" s="9">
        <v>0.378</v>
      </c>
      <c r="N48" s="9">
        <v>0.64200000000000002</v>
      </c>
      <c r="O48" s="10">
        <v>0.106</v>
      </c>
      <c r="P48" s="9">
        <v>8.8999999999999996E-2</v>
      </c>
      <c r="Q48" s="9">
        <v>0.17699999999999999</v>
      </c>
      <c r="R48" s="9">
        <v>8.7999999999999995E-2</v>
      </c>
      <c r="S48" s="9">
        <v>0.10817622311957414</v>
      </c>
      <c r="T48" s="9">
        <v>0.1871176624451053</v>
      </c>
      <c r="U48" s="9">
        <v>7.894143932553116E-2</v>
      </c>
      <c r="V48" s="9">
        <v>9.0585606744688352E-3</v>
      </c>
    </row>
    <row r="49" spans="1:22" x14ac:dyDescent="0.25">
      <c r="A49" s="8" t="s">
        <v>179</v>
      </c>
      <c r="B49" s="8" t="s">
        <v>135</v>
      </c>
      <c r="C49" s="8">
        <v>96.86883223684211</v>
      </c>
      <c r="D49" s="8">
        <v>99.431878729752768</v>
      </c>
      <c r="E49" s="8">
        <v>586</v>
      </c>
      <c r="F49" s="8">
        <v>27</v>
      </c>
      <c r="G49" s="9">
        <v>0.30099999999999999</v>
      </c>
      <c r="H49" s="9">
        <v>0.66</v>
      </c>
      <c r="I49" s="9">
        <v>0.44700000000000001</v>
      </c>
      <c r="J49" s="9">
        <v>0.501</v>
      </c>
      <c r="K49" s="9">
        <v>0.90400000000000003</v>
      </c>
      <c r="L49" s="9">
        <v>0.74299999999999999</v>
      </c>
      <c r="M49" s="9">
        <v>0.40600000000000003</v>
      </c>
      <c r="N49" s="9">
        <v>0.60599999999999998</v>
      </c>
      <c r="O49" s="10">
        <v>0.115</v>
      </c>
      <c r="P49" s="9">
        <v>9.4E-2</v>
      </c>
      <c r="Q49" s="9">
        <v>0.253</v>
      </c>
      <c r="R49" s="9">
        <v>0.159</v>
      </c>
      <c r="S49" s="9">
        <v>8.8362406641566638E-2</v>
      </c>
      <c r="T49" s="9">
        <v>0.23848312621595028</v>
      </c>
      <c r="U49" s="9">
        <v>0.15012071957438364</v>
      </c>
      <c r="V49" s="9">
        <v>8.8792804256163649E-3</v>
      </c>
    </row>
    <row r="50" spans="1:22" x14ac:dyDescent="0.25">
      <c r="A50" s="8" t="s">
        <v>248</v>
      </c>
      <c r="B50" s="8" t="s">
        <v>46</v>
      </c>
      <c r="C50" s="8">
        <v>110.94050019201229</v>
      </c>
      <c r="D50" s="8">
        <v>113.56371567505721</v>
      </c>
      <c r="E50" s="8">
        <v>531</v>
      </c>
      <c r="F50" s="8">
        <v>25</v>
      </c>
      <c r="G50" s="9">
        <v>0.373</v>
      </c>
      <c r="H50" s="9">
        <v>0.69399999999999995</v>
      </c>
      <c r="I50" s="9">
        <v>0.50700000000000001</v>
      </c>
      <c r="J50" s="9">
        <v>0.77200000000000002</v>
      </c>
      <c r="K50" s="9">
        <v>0.94299999999999995</v>
      </c>
      <c r="L50" s="9">
        <v>0.87</v>
      </c>
      <c r="M50" s="9">
        <v>0.41799999999999998</v>
      </c>
      <c r="N50" s="9">
        <v>0.63800000000000001</v>
      </c>
      <c r="O50" s="10">
        <v>6.6000000000000003E-2</v>
      </c>
      <c r="P50" s="9">
        <v>5.2999999999999999E-2</v>
      </c>
      <c r="Q50" s="9">
        <v>0.11700000000000001</v>
      </c>
      <c r="R50" s="9">
        <v>6.4000000000000001E-2</v>
      </c>
      <c r="S50" s="9">
        <v>5.4556679519581944E-2</v>
      </c>
      <c r="T50" s="9">
        <v>0.1101392165647227</v>
      </c>
      <c r="U50" s="9">
        <v>5.5582537045140754E-2</v>
      </c>
      <c r="V50" s="9">
        <v>8.4174629548592478E-3</v>
      </c>
    </row>
    <row r="51" spans="1:22" x14ac:dyDescent="0.25">
      <c r="A51" s="8" t="s">
        <v>139</v>
      </c>
      <c r="B51" s="8" t="s">
        <v>120</v>
      </c>
      <c r="C51" s="8">
        <v>109.81524016763377</v>
      </c>
      <c r="D51" s="8">
        <v>111.5351691419142</v>
      </c>
      <c r="E51" s="8">
        <v>655</v>
      </c>
      <c r="F51" s="8">
        <v>30</v>
      </c>
      <c r="G51" s="9">
        <v>0.30199999999999999</v>
      </c>
      <c r="H51" s="9">
        <v>0.65900000000000003</v>
      </c>
      <c r="I51" s="9">
        <v>0.45600000000000002</v>
      </c>
      <c r="J51" s="9">
        <v>0.75</v>
      </c>
      <c r="K51" s="9">
        <v>0.91800000000000004</v>
      </c>
      <c r="L51" s="9">
        <v>0.85499999999999998</v>
      </c>
      <c r="M51" s="9">
        <v>0.43</v>
      </c>
      <c r="N51" s="9">
        <v>0.58299999999999996</v>
      </c>
      <c r="O51" s="10">
        <v>6.6000000000000003E-2</v>
      </c>
      <c r="P51" s="9">
        <v>7.0000000000000007E-2</v>
      </c>
      <c r="Q51" s="9">
        <v>0.13700000000000001</v>
      </c>
      <c r="R51" s="9">
        <v>6.7000000000000004E-2</v>
      </c>
      <c r="S51" s="9">
        <v>8.3862288710090785E-2</v>
      </c>
      <c r="T51" s="9">
        <v>0.14247387119126176</v>
      </c>
      <c r="U51" s="9">
        <v>5.8611582481170973E-2</v>
      </c>
      <c r="V51" s="9">
        <v>8.3884175188290305E-3</v>
      </c>
    </row>
    <row r="52" spans="1:22" x14ac:dyDescent="0.25">
      <c r="A52" s="8" t="s">
        <v>244</v>
      </c>
      <c r="B52" s="8" t="s">
        <v>135</v>
      </c>
      <c r="C52" s="8">
        <v>104.34695512820514</v>
      </c>
      <c r="D52" s="8">
        <v>106.24480111917724</v>
      </c>
      <c r="E52" s="8">
        <v>735</v>
      </c>
      <c r="F52" s="8">
        <v>30</v>
      </c>
      <c r="G52" s="9">
        <v>0.34100000000000003</v>
      </c>
      <c r="H52" s="9">
        <v>0.69099999999999995</v>
      </c>
      <c r="I52" s="9">
        <v>0.49099999999999999</v>
      </c>
      <c r="J52" s="9">
        <v>0.73399999999999999</v>
      </c>
      <c r="K52" s="9">
        <v>0.872</v>
      </c>
      <c r="L52" s="9">
        <v>0.81699999999999995</v>
      </c>
      <c r="M52" s="9">
        <v>0.42899999999999999</v>
      </c>
      <c r="N52" s="9">
        <v>0.60399999999999998</v>
      </c>
      <c r="O52" s="10">
        <v>8.8999999999999996E-2</v>
      </c>
      <c r="P52" s="9">
        <v>6.0999999999999999E-2</v>
      </c>
      <c r="Q52" s="9">
        <v>0.17100000000000001</v>
      </c>
      <c r="R52" s="9">
        <v>0.11000000000000001</v>
      </c>
      <c r="S52" s="9">
        <v>7.1302222710096563E-2</v>
      </c>
      <c r="T52" s="9">
        <v>0.1730811715397399</v>
      </c>
      <c r="U52" s="9">
        <v>0.10177894882964333</v>
      </c>
      <c r="V52" s="9">
        <v>8.2210511703566802E-3</v>
      </c>
    </row>
    <row r="53" spans="1:22" x14ac:dyDescent="0.25">
      <c r="A53" s="8" t="s">
        <v>368</v>
      </c>
      <c r="B53" s="8" t="s">
        <v>165</v>
      </c>
      <c r="C53" s="8">
        <v>110.5512409598948</v>
      </c>
      <c r="D53" s="8">
        <v>113.01194360776438</v>
      </c>
      <c r="E53" s="8">
        <v>618</v>
      </c>
      <c r="F53" s="8">
        <v>29</v>
      </c>
      <c r="G53" s="9">
        <v>0.372</v>
      </c>
      <c r="H53" s="9">
        <v>0.61</v>
      </c>
      <c r="I53" s="9">
        <v>0.47</v>
      </c>
      <c r="J53" s="9">
        <v>0.77600000000000002</v>
      </c>
      <c r="K53" s="9">
        <v>0.94299999999999995</v>
      </c>
      <c r="L53" s="9">
        <v>0.86599999999999999</v>
      </c>
      <c r="M53" s="9">
        <v>0.41399999999999998</v>
      </c>
      <c r="N53" s="9">
        <v>0.61499999999999999</v>
      </c>
      <c r="O53" s="10">
        <v>6.3E-2</v>
      </c>
      <c r="P53" s="9">
        <v>4.9000000000000002E-2</v>
      </c>
      <c r="Q53" s="9">
        <v>0.11799999999999999</v>
      </c>
      <c r="R53" s="9">
        <v>6.8999999999999992E-2</v>
      </c>
      <c r="S53" s="9">
        <v>5.9494430030665013E-2</v>
      </c>
      <c r="T53" s="9">
        <v>0.12134557525903511</v>
      </c>
      <c r="U53" s="9">
        <v>6.1851145228370097E-2</v>
      </c>
      <c r="V53" s="9">
        <v>7.148854771629895E-3</v>
      </c>
    </row>
    <row r="54" spans="1:22" x14ac:dyDescent="0.25">
      <c r="A54" s="8" t="s">
        <v>520</v>
      </c>
      <c r="B54" s="8" t="s">
        <v>130</v>
      </c>
      <c r="C54" s="8">
        <v>102.10542523564696</v>
      </c>
      <c r="D54" s="8">
        <v>104.3544545644891</v>
      </c>
      <c r="E54" s="8">
        <v>555</v>
      </c>
      <c r="F54" s="8">
        <v>27</v>
      </c>
      <c r="G54" s="9">
        <v>0.33200000000000002</v>
      </c>
      <c r="H54" s="9">
        <v>0.67800000000000005</v>
      </c>
      <c r="I54" s="9">
        <v>0.48099999999999998</v>
      </c>
      <c r="J54" s="9">
        <v>0.69699999999999995</v>
      </c>
      <c r="K54" s="9">
        <v>0.85299999999999998</v>
      </c>
      <c r="L54" s="9">
        <v>0.79200000000000004</v>
      </c>
      <c r="M54" s="9">
        <v>0.42899999999999999</v>
      </c>
      <c r="N54" s="9">
        <v>0.61799999999999999</v>
      </c>
      <c r="O54" s="10">
        <v>0.1</v>
      </c>
      <c r="P54" s="9">
        <v>7.9000000000000001E-2</v>
      </c>
      <c r="Q54" s="9">
        <v>0.21099999999999999</v>
      </c>
      <c r="R54" s="9">
        <v>0.13200000000000001</v>
      </c>
      <c r="S54" s="9">
        <v>7.4546011734786394E-2</v>
      </c>
      <c r="T54" s="9">
        <v>0.19965650815035552</v>
      </c>
      <c r="U54" s="9">
        <v>0.12511049641556912</v>
      </c>
      <c r="V54" s="9">
        <v>6.8895035844308838E-3</v>
      </c>
    </row>
    <row r="55" spans="1:22" x14ac:dyDescent="0.25">
      <c r="A55" s="8" t="s">
        <v>194</v>
      </c>
      <c r="B55" s="8" t="s">
        <v>73</v>
      </c>
      <c r="C55" s="8">
        <v>105.79857156416097</v>
      </c>
      <c r="D55" s="8">
        <v>108.8535624516628</v>
      </c>
      <c r="E55" s="8">
        <v>670</v>
      </c>
      <c r="F55" s="8">
        <v>26</v>
      </c>
      <c r="G55" s="9">
        <v>0.248</v>
      </c>
      <c r="H55" s="9">
        <v>0.65</v>
      </c>
      <c r="I55" s="9">
        <v>0.42</v>
      </c>
      <c r="J55" s="9">
        <v>0.67500000000000004</v>
      </c>
      <c r="K55" s="9">
        <v>0.83499999999999996</v>
      </c>
      <c r="L55" s="9">
        <v>0.78100000000000003</v>
      </c>
      <c r="M55" s="9">
        <v>0.42799999999999999</v>
      </c>
      <c r="N55" s="9">
        <v>0.57499999999999996</v>
      </c>
      <c r="O55" s="10">
        <v>9.1999999999999998E-2</v>
      </c>
      <c r="P55" s="9">
        <v>0.109</v>
      </c>
      <c r="Q55" s="9">
        <v>0.219</v>
      </c>
      <c r="R55" s="9">
        <v>0.11</v>
      </c>
      <c r="S55" s="9">
        <v>0.11856302041089629</v>
      </c>
      <c r="T55" s="9">
        <v>0.22213313394864939</v>
      </c>
      <c r="U55" s="9">
        <v>0.1035701135377531</v>
      </c>
      <c r="V55" s="9">
        <v>6.4298864622469032E-3</v>
      </c>
    </row>
    <row r="56" spans="1:22" x14ac:dyDescent="0.25">
      <c r="A56" s="8" t="s">
        <v>67</v>
      </c>
      <c r="B56" s="8" t="s">
        <v>68</v>
      </c>
      <c r="C56" s="8">
        <v>117.52000941619585</v>
      </c>
      <c r="D56" s="8">
        <v>121.04153277634961</v>
      </c>
      <c r="E56" s="8">
        <v>600</v>
      </c>
      <c r="F56" s="8">
        <v>27</v>
      </c>
      <c r="G56" s="9">
        <v>0.20499999999999999</v>
      </c>
      <c r="H56" s="9">
        <v>0.61199999999999999</v>
      </c>
      <c r="I56" s="9">
        <v>0.36799999999999999</v>
      </c>
      <c r="J56" s="9">
        <v>0.69199999999999995</v>
      </c>
      <c r="K56" s="9">
        <v>0.88800000000000001</v>
      </c>
      <c r="L56" s="9">
        <v>0.82299999999999995</v>
      </c>
      <c r="M56" s="9">
        <v>0.40100000000000002</v>
      </c>
      <c r="N56" s="9">
        <v>0.52500000000000002</v>
      </c>
      <c r="O56" s="10">
        <v>6.5000000000000002E-2</v>
      </c>
      <c r="P56" s="9">
        <v>0.183</v>
      </c>
      <c r="Q56" s="9">
        <v>0.2</v>
      </c>
      <c r="R56" s="9">
        <v>1.7000000000000015E-2</v>
      </c>
      <c r="S56" s="9">
        <v>0.15739394292753472</v>
      </c>
      <c r="T56" s="9">
        <v>0.16861244616832261</v>
      </c>
      <c r="U56" s="9">
        <v>1.121850324078788E-2</v>
      </c>
      <c r="V56" s="9">
        <v>5.7814967592121347E-3</v>
      </c>
    </row>
    <row r="57" spans="1:22" x14ac:dyDescent="0.25">
      <c r="A57" s="8" t="s">
        <v>347</v>
      </c>
      <c r="B57" s="8" t="s">
        <v>40</v>
      </c>
      <c r="C57" s="8">
        <v>100.7560990945674</v>
      </c>
      <c r="D57" s="8">
        <v>102.1032001718213</v>
      </c>
      <c r="E57" s="8">
        <v>655</v>
      </c>
      <c r="F57" s="8">
        <v>23</v>
      </c>
      <c r="G57" s="9">
        <v>0.38100000000000001</v>
      </c>
      <c r="H57" s="9">
        <v>0.71799999999999997</v>
      </c>
      <c r="I57" s="9">
        <v>0.51700000000000002</v>
      </c>
      <c r="J57" s="9">
        <v>0.64</v>
      </c>
      <c r="K57" s="9">
        <v>0.88200000000000001</v>
      </c>
      <c r="L57" s="9">
        <v>0.77600000000000002</v>
      </c>
      <c r="M57" s="9">
        <v>0.40300000000000002</v>
      </c>
      <c r="N57" s="9">
        <v>0.623</v>
      </c>
      <c r="O57" s="10">
        <v>0.11600000000000001</v>
      </c>
      <c r="P57" s="9">
        <v>4.7E-2</v>
      </c>
      <c r="Q57" s="9">
        <v>0.189</v>
      </c>
      <c r="R57" s="9">
        <v>0.14200000000000002</v>
      </c>
      <c r="S57" s="9">
        <v>5.9444386229521022E-2</v>
      </c>
      <c r="T57" s="9">
        <v>0.19614888340907805</v>
      </c>
      <c r="U57" s="9">
        <v>0.13670449717955702</v>
      </c>
      <c r="V57" s="9">
        <v>5.2955028204429988E-3</v>
      </c>
    </row>
    <row r="58" spans="1:22" x14ac:dyDescent="0.25">
      <c r="A58" s="8" t="s">
        <v>366</v>
      </c>
      <c r="B58" s="8" t="s">
        <v>165</v>
      </c>
      <c r="C58" s="8">
        <v>108.04263565891475</v>
      </c>
      <c r="D58" s="8">
        <v>109.77204552925706</v>
      </c>
      <c r="E58" s="8">
        <v>667</v>
      </c>
      <c r="F58" s="8">
        <v>29</v>
      </c>
      <c r="G58" s="9">
        <v>0.29799999999999999</v>
      </c>
      <c r="H58" s="9">
        <v>0.65400000000000003</v>
      </c>
      <c r="I58" s="9">
        <v>0.45500000000000002</v>
      </c>
      <c r="J58" s="9">
        <v>0.73799999999999999</v>
      </c>
      <c r="K58" s="9">
        <v>0.90600000000000003</v>
      </c>
      <c r="L58" s="9">
        <v>0.84499999999999997</v>
      </c>
      <c r="M58" s="9">
        <v>0.442</v>
      </c>
      <c r="N58" s="9">
        <v>0.61899999999999999</v>
      </c>
      <c r="O58" s="10">
        <v>7.0999999999999994E-2</v>
      </c>
      <c r="P58" s="9">
        <v>6.7000000000000004E-2</v>
      </c>
      <c r="Q58" s="9">
        <v>0.15</v>
      </c>
      <c r="R58" s="9">
        <v>8.299999999999999E-2</v>
      </c>
      <c r="S58" s="9">
        <v>7.6395422217541462E-2</v>
      </c>
      <c r="T58" s="9">
        <v>0.15463687066743839</v>
      </c>
      <c r="U58" s="9">
        <v>7.824144844989693E-2</v>
      </c>
      <c r="V58" s="9">
        <v>4.7585515501030601E-3</v>
      </c>
    </row>
    <row r="59" spans="1:22" x14ac:dyDescent="0.25">
      <c r="A59" s="8" t="s">
        <v>170</v>
      </c>
      <c r="B59" s="8" t="s">
        <v>130</v>
      </c>
      <c r="C59" s="8">
        <v>96.549312659846564</v>
      </c>
      <c r="D59" s="8">
        <v>98.525158681408669</v>
      </c>
      <c r="E59" s="8">
        <v>518</v>
      </c>
      <c r="F59" s="8">
        <v>26</v>
      </c>
      <c r="G59" s="9">
        <v>0.45200000000000001</v>
      </c>
      <c r="H59" s="9">
        <v>0.77600000000000002</v>
      </c>
      <c r="I59" s="9">
        <v>0.58499999999999996</v>
      </c>
      <c r="J59" s="9">
        <v>0.61499999999999999</v>
      </c>
      <c r="K59" s="9">
        <v>0.89900000000000002</v>
      </c>
      <c r="L59" s="9">
        <v>0.77</v>
      </c>
      <c r="M59" s="9">
        <v>0.41099999999999998</v>
      </c>
      <c r="N59" s="9">
        <v>0.62</v>
      </c>
      <c r="O59" s="10">
        <v>0.13500000000000001</v>
      </c>
      <c r="P59" s="9">
        <v>2.9000000000000001E-2</v>
      </c>
      <c r="Q59" s="9">
        <v>0.21</v>
      </c>
      <c r="R59" s="9">
        <v>0.18099999999999999</v>
      </c>
      <c r="S59" s="9">
        <v>1.6030375256395619E-2</v>
      </c>
      <c r="T59" s="9">
        <v>0.1926271510381562</v>
      </c>
      <c r="U59" s="9">
        <v>0.17659677578176058</v>
      </c>
      <c r="V59" s="9">
        <v>4.4032242182394099E-3</v>
      </c>
    </row>
    <row r="60" spans="1:22" x14ac:dyDescent="0.25">
      <c r="A60" s="8" t="s">
        <v>128</v>
      </c>
      <c r="B60" s="8" t="s">
        <v>105</v>
      </c>
      <c r="C60" s="8">
        <v>106.291015625</v>
      </c>
      <c r="D60" s="8">
        <v>109.95548542692939</v>
      </c>
      <c r="E60" s="8">
        <v>634</v>
      </c>
      <c r="F60" s="8">
        <v>27</v>
      </c>
      <c r="G60" s="9">
        <v>0.30499999999999999</v>
      </c>
      <c r="H60" s="9">
        <v>0.76</v>
      </c>
      <c r="I60" s="9">
        <v>0.48399999999999999</v>
      </c>
      <c r="J60" s="9">
        <v>0.60399999999999998</v>
      </c>
      <c r="K60" s="9">
        <v>0.82599999999999996</v>
      </c>
      <c r="L60" s="9">
        <v>0.74099999999999999</v>
      </c>
      <c r="M60" s="9">
        <v>0.39400000000000002</v>
      </c>
      <c r="N60" s="9">
        <v>0.58399999999999996</v>
      </c>
      <c r="O60" s="10">
        <v>0.126</v>
      </c>
      <c r="P60" s="9">
        <v>0.11700000000000001</v>
      </c>
      <c r="Q60" s="9">
        <v>0.22900000000000001</v>
      </c>
      <c r="R60" s="9">
        <v>0.112</v>
      </c>
      <c r="S60" s="9">
        <v>0.1129952639071839</v>
      </c>
      <c r="T60" s="9">
        <v>0.22179216696258552</v>
      </c>
      <c r="U60" s="9">
        <v>0.10879690305540163</v>
      </c>
      <c r="V60" s="9">
        <v>3.2030969445983742E-3</v>
      </c>
    </row>
    <row r="61" spans="1:22" x14ac:dyDescent="0.25">
      <c r="A61" s="8" t="s">
        <v>123</v>
      </c>
      <c r="B61" s="8" t="s">
        <v>70</v>
      </c>
      <c r="C61" s="8">
        <v>116.53620049504951</v>
      </c>
      <c r="D61" s="8">
        <v>117.33480131917631</v>
      </c>
      <c r="E61" s="8">
        <v>706</v>
      </c>
      <c r="F61" s="8">
        <v>26</v>
      </c>
      <c r="G61" s="9">
        <v>0.214</v>
      </c>
      <c r="H61" s="9">
        <v>0.61499999999999999</v>
      </c>
      <c r="I61" s="9">
        <v>0.38300000000000001</v>
      </c>
      <c r="J61" s="9">
        <v>0.71899999999999997</v>
      </c>
      <c r="K61" s="9">
        <v>0.93700000000000006</v>
      </c>
      <c r="L61" s="9">
        <v>0.86599999999999999</v>
      </c>
      <c r="M61" s="9">
        <v>0.42299999999999999</v>
      </c>
      <c r="N61" s="9">
        <v>0.55100000000000005</v>
      </c>
      <c r="O61" s="10">
        <v>5.0999999999999997E-2</v>
      </c>
      <c r="P61" s="9">
        <v>0.13700000000000001</v>
      </c>
      <c r="Q61" s="9">
        <v>0.14299999999999999</v>
      </c>
      <c r="R61" s="9">
        <v>5.9999999999999776E-3</v>
      </c>
      <c r="S61" s="9">
        <v>0.12936773735225449</v>
      </c>
      <c r="T61" s="9">
        <v>0.13245326393084189</v>
      </c>
      <c r="U61" s="9">
        <v>3.0855265785874053E-3</v>
      </c>
      <c r="V61" s="9">
        <v>2.9144734214125723E-3</v>
      </c>
    </row>
    <row r="62" spans="1:22" x14ac:dyDescent="0.25">
      <c r="A62" s="8" t="s">
        <v>400</v>
      </c>
      <c r="B62" s="8" t="s">
        <v>78</v>
      </c>
      <c r="C62" s="8">
        <v>110.64104352678572</v>
      </c>
      <c r="D62" s="8">
        <v>111.26200130499629</v>
      </c>
      <c r="E62" s="8">
        <v>550</v>
      </c>
      <c r="F62" s="8">
        <v>32</v>
      </c>
      <c r="G62" s="9">
        <v>0.33100000000000002</v>
      </c>
      <c r="H62" s="9">
        <v>0.74199999999999999</v>
      </c>
      <c r="I62" s="9">
        <v>0.50800000000000001</v>
      </c>
      <c r="J62" s="9">
        <v>0.76500000000000001</v>
      </c>
      <c r="K62" s="9">
        <v>0.92800000000000005</v>
      </c>
      <c r="L62" s="9">
        <v>0.86799999999999999</v>
      </c>
      <c r="M62" s="9">
        <v>0.43099999999999999</v>
      </c>
      <c r="N62" s="9">
        <v>0.60199999999999998</v>
      </c>
      <c r="O62" s="10">
        <v>6.7000000000000004E-2</v>
      </c>
      <c r="P62" s="9">
        <v>6.5000000000000002E-2</v>
      </c>
      <c r="Q62" s="9">
        <v>0.12</v>
      </c>
      <c r="R62" s="9">
        <v>5.4999999999999993E-2</v>
      </c>
      <c r="S62" s="9">
        <v>6.7974817734057114E-2</v>
      </c>
      <c r="T62" s="9">
        <v>0.12035409829369373</v>
      </c>
      <c r="U62" s="9">
        <v>5.2379280559636615E-2</v>
      </c>
      <c r="V62" s="9">
        <v>2.6207194403633782E-3</v>
      </c>
    </row>
    <row r="63" spans="1:22" x14ac:dyDescent="0.25">
      <c r="A63" s="8" t="s">
        <v>237</v>
      </c>
      <c r="B63" s="8" t="s">
        <v>83</v>
      </c>
      <c r="C63" s="8">
        <v>112.63517390536724</v>
      </c>
      <c r="D63" s="8">
        <v>115.16342640918577</v>
      </c>
      <c r="E63" s="8">
        <v>656</v>
      </c>
      <c r="F63" s="8">
        <v>30</v>
      </c>
      <c r="G63" s="9">
        <v>0.28199999999999997</v>
      </c>
      <c r="H63" s="9">
        <v>0.63200000000000001</v>
      </c>
      <c r="I63" s="9">
        <v>0.43099999999999999</v>
      </c>
      <c r="J63" s="9">
        <v>0.72299999999999998</v>
      </c>
      <c r="K63" s="9">
        <v>0.91400000000000003</v>
      </c>
      <c r="L63" s="9">
        <v>0.84199999999999997</v>
      </c>
      <c r="M63" s="9">
        <v>0.42699999999999999</v>
      </c>
      <c r="N63" s="9">
        <v>0.57899999999999996</v>
      </c>
      <c r="O63" s="10">
        <v>6.8000000000000005E-2</v>
      </c>
      <c r="P63" s="9">
        <v>9.9000000000000005E-2</v>
      </c>
      <c r="Q63" s="9">
        <v>0.16200000000000001</v>
      </c>
      <c r="R63" s="9">
        <v>6.3E-2</v>
      </c>
      <c r="S63" s="9">
        <v>9.5111529084163302E-2</v>
      </c>
      <c r="T63" s="9">
        <v>0.15554139386080373</v>
      </c>
      <c r="U63" s="9">
        <v>6.0429864776640432E-2</v>
      </c>
      <c r="V63" s="9">
        <v>2.5701352233595681E-3</v>
      </c>
    </row>
    <row r="64" spans="1:22" x14ac:dyDescent="0.25">
      <c r="A64" s="8" t="s">
        <v>80</v>
      </c>
      <c r="B64" s="8" t="s">
        <v>81</v>
      </c>
      <c r="C64" s="8">
        <v>98.016214322120291</v>
      </c>
      <c r="D64" s="8">
        <v>99.896673387096783</v>
      </c>
      <c r="E64" s="8">
        <v>521</v>
      </c>
      <c r="F64" s="8">
        <v>38</v>
      </c>
      <c r="G64" s="9">
        <v>0.30499999999999999</v>
      </c>
      <c r="H64" s="9">
        <v>0.72</v>
      </c>
      <c r="I64" s="9">
        <v>0.46200000000000002</v>
      </c>
      <c r="J64" s="9">
        <v>0.53600000000000003</v>
      </c>
      <c r="K64" s="9">
        <v>0.80900000000000005</v>
      </c>
      <c r="L64" s="9">
        <v>0.69699999999999995</v>
      </c>
      <c r="M64" s="9">
        <v>0.378</v>
      </c>
      <c r="N64" s="9">
        <v>0.54500000000000004</v>
      </c>
      <c r="O64" s="10">
        <v>0.14000000000000001</v>
      </c>
      <c r="P64" s="9">
        <v>0.107</v>
      </c>
      <c r="Q64" s="9">
        <v>0.251</v>
      </c>
      <c r="R64" s="9">
        <v>0.14400000000000002</v>
      </c>
      <c r="S64" s="9">
        <v>0.125459572240152</v>
      </c>
      <c r="T64" s="9">
        <v>0.26689580145832292</v>
      </c>
      <c r="U64" s="9">
        <v>0.14143622921817092</v>
      </c>
      <c r="V64" s="9">
        <v>2.5637707818290945E-3</v>
      </c>
    </row>
    <row r="65" spans="1:22" x14ac:dyDescent="0.25">
      <c r="A65" s="8" t="s">
        <v>109</v>
      </c>
      <c r="B65" s="8" t="s">
        <v>110</v>
      </c>
      <c r="C65" s="8">
        <v>109.57693326271185</v>
      </c>
      <c r="D65" s="8">
        <v>111.06905068728521</v>
      </c>
      <c r="E65" s="8">
        <v>692</v>
      </c>
      <c r="F65" s="8">
        <v>29</v>
      </c>
      <c r="G65" s="9">
        <v>0.32900000000000001</v>
      </c>
      <c r="H65" s="9">
        <v>0.82599999999999996</v>
      </c>
      <c r="I65" s="9">
        <v>0.51900000000000002</v>
      </c>
      <c r="J65" s="9">
        <v>0.69</v>
      </c>
      <c r="K65" s="9">
        <v>0.82699999999999996</v>
      </c>
      <c r="L65" s="9">
        <v>0.77400000000000002</v>
      </c>
      <c r="M65" s="9">
        <v>0.38300000000000001</v>
      </c>
      <c r="N65" s="9">
        <v>0.55100000000000005</v>
      </c>
      <c r="O65" s="10">
        <v>0.11799999999999999</v>
      </c>
      <c r="P65" s="9">
        <v>0.126</v>
      </c>
      <c r="Q65" s="9">
        <v>0.184</v>
      </c>
      <c r="R65" s="9">
        <v>5.7999999999999996E-2</v>
      </c>
      <c r="S65" s="9">
        <v>0.11721865812045607</v>
      </c>
      <c r="T65" s="9">
        <v>0.17292992333026866</v>
      </c>
      <c r="U65" s="9">
        <v>5.5711265209812594E-2</v>
      </c>
      <c r="V65" s="9">
        <v>2.2887347901874022E-3</v>
      </c>
    </row>
    <row r="66" spans="1:22" x14ac:dyDescent="0.25">
      <c r="A66" s="8" t="s">
        <v>327</v>
      </c>
      <c r="B66" s="8" t="s">
        <v>34</v>
      </c>
      <c r="C66" s="8">
        <v>101.96366209055876</v>
      </c>
      <c r="D66" s="8">
        <v>104.19323979591837</v>
      </c>
      <c r="E66" s="8">
        <v>508</v>
      </c>
      <c r="F66" s="8">
        <v>33</v>
      </c>
      <c r="G66" s="9">
        <v>0.32600000000000001</v>
      </c>
      <c r="H66" s="9">
        <v>0.66600000000000004</v>
      </c>
      <c r="I66" s="9">
        <v>0.46800000000000003</v>
      </c>
      <c r="J66" s="9">
        <v>0.67600000000000005</v>
      </c>
      <c r="K66" s="9">
        <v>0.82899999999999996</v>
      </c>
      <c r="L66" s="9">
        <v>0.76700000000000002</v>
      </c>
      <c r="M66" s="9">
        <v>0.41699999999999998</v>
      </c>
      <c r="N66" s="9">
        <v>0.60399999999999998</v>
      </c>
      <c r="O66" s="10">
        <v>0.109</v>
      </c>
      <c r="P66" s="9">
        <v>8.5000000000000006E-2</v>
      </c>
      <c r="Q66" s="9">
        <v>0.22</v>
      </c>
      <c r="R66" s="9">
        <v>0.13500000000000001</v>
      </c>
      <c r="S66" s="9">
        <v>8.8782780965740576E-2</v>
      </c>
      <c r="T66" s="9">
        <v>0.22173217251231928</v>
      </c>
      <c r="U66" s="9">
        <v>0.1329493915465787</v>
      </c>
      <c r="V66" s="9">
        <v>2.0506084534213098E-3</v>
      </c>
    </row>
    <row r="67" spans="1:22" x14ac:dyDescent="0.25">
      <c r="A67" s="8" t="s">
        <v>222</v>
      </c>
      <c r="B67" s="8" t="s">
        <v>42</v>
      </c>
      <c r="C67" s="8">
        <v>100.58653478593271</v>
      </c>
      <c r="D67" s="8">
        <v>101.774586062591</v>
      </c>
      <c r="E67" s="8">
        <v>682</v>
      </c>
      <c r="F67" s="8">
        <v>31</v>
      </c>
      <c r="G67" s="9">
        <v>0.314</v>
      </c>
      <c r="H67" s="9">
        <v>0.67700000000000005</v>
      </c>
      <c r="I67" s="9">
        <v>0.46400000000000002</v>
      </c>
      <c r="J67" s="9">
        <v>0.69899999999999995</v>
      </c>
      <c r="K67" s="9">
        <v>0.80100000000000005</v>
      </c>
      <c r="L67" s="9">
        <v>0.76</v>
      </c>
      <c r="M67" s="9">
        <v>0.41299999999999998</v>
      </c>
      <c r="N67" s="9">
        <v>0.64500000000000002</v>
      </c>
      <c r="O67" s="10">
        <v>0.111</v>
      </c>
      <c r="P67" s="9">
        <v>0.114</v>
      </c>
      <c r="Q67" s="9">
        <v>0.24299999999999999</v>
      </c>
      <c r="R67" s="9">
        <v>0.129</v>
      </c>
      <c r="S67" s="9">
        <v>9.8093268178513549E-2</v>
      </c>
      <c r="T67" s="9">
        <v>0.22680246352732653</v>
      </c>
      <c r="U67" s="9">
        <v>0.12870919534881298</v>
      </c>
      <c r="V67" s="9">
        <v>2.9080465118702659E-4</v>
      </c>
    </row>
    <row r="68" spans="1:22" x14ac:dyDescent="0.25">
      <c r="A68" s="8" t="s">
        <v>266</v>
      </c>
      <c r="B68" s="8" t="s">
        <v>42</v>
      </c>
      <c r="C68" s="8">
        <v>111.52953099343186</v>
      </c>
      <c r="D68" s="8">
        <v>114.31334252450979</v>
      </c>
      <c r="E68" s="8">
        <v>549</v>
      </c>
      <c r="F68" s="8">
        <v>28</v>
      </c>
      <c r="G68" s="9">
        <v>0.314</v>
      </c>
      <c r="H68" s="9">
        <v>0.69599999999999995</v>
      </c>
      <c r="I68" s="9">
        <v>0.47399999999999998</v>
      </c>
      <c r="J68" s="9">
        <v>0.70699999999999996</v>
      </c>
      <c r="K68" s="9">
        <v>0.92100000000000004</v>
      </c>
      <c r="L68" s="9">
        <v>0.83799999999999997</v>
      </c>
      <c r="M68" s="9">
        <v>0.41799999999999998</v>
      </c>
      <c r="N68" s="9">
        <v>0.56999999999999995</v>
      </c>
      <c r="O68" s="10">
        <v>7.6999999999999999E-2</v>
      </c>
      <c r="P68" s="9">
        <v>8.5999999999999993E-2</v>
      </c>
      <c r="Q68" s="9">
        <v>0.151</v>
      </c>
      <c r="R68" s="9">
        <v>6.5000000000000002E-2</v>
      </c>
      <c r="S68" s="9">
        <v>8.4600697266476774E-2</v>
      </c>
      <c r="T68" s="9">
        <v>0.14933847299507053</v>
      </c>
      <c r="U68" s="9">
        <v>6.4737775728593752E-2</v>
      </c>
      <c r="V68" s="9">
        <v>2.6222427140625004E-4</v>
      </c>
    </row>
    <row r="69" spans="1:22" x14ac:dyDescent="0.25">
      <c r="A69" s="8" t="s">
        <v>496</v>
      </c>
      <c r="B69" s="8" t="s">
        <v>73</v>
      </c>
      <c r="C69" s="8">
        <v>92.430916172106834</v>
      </c>
      <c r="D69" s="8">
        <v>92.921987874096999</v>
      </c>
      <c r="E69" s="8">
        <v>533</v>
      </c>
      <c r="F69" s="8">
        <v>31</v>
      </c>
      <c r="G69" s="9">
        <v>0.307</v>
      </c>
      <c r="H69" s="9">
        <v>0.82199999999999995</v>
      </c>
      <c r="I69" s="9">
        <v>0.51900000000000002</v>
      </c>
      <c r="J69" s="9">
        <v>0.48</v>
      </c>
      <c r="K69" s="9">
        <v>0.77800000000000002</v>
      </c>
      <c r="L69" s="9">
        <v>0.67400000000000004</v>
      </c>
      <c r="M69" s="9">
        <v>0.41099999999999998</v>
      </c>
      <c r="N69" s="9">
        <v>0.57999999999999996</v>
      </c>
      <c r="O69" s="10">
        <v>0.16900000000000001</v>
      </c>
      <c r="P69" s="9">
        <v>8.7999999999999995E-2</v>
      </c>
      <c r="Q69" s="9">
        <v>0.27400000000000002</v>
      </c>
      <c r="R69" s="9">
        <v>0.18600000000000003</v>
      </c>
      <c r="S69" s="9">
        <v>0.10097277816888352</v>
      </c>
      <c r="T69" s="9">
        <v>0.28682055909948129</v>
      </c>
      <c r="U69" s="9">
        <v>0.18584778093059778</v>
      </c>
      <c r="V69" s="9">
        <v>1.5221906940224295E-4</v>
      </c>
    </row>
    <row r="70" spans="1:22" x14ac:dyDescent="0.25">
      <c r="A70" s="8" t="s">
        <v>101</v>
      </c>
      <c r="B70" s="8" t="s">
        <v>83</v>
      </c>
      <c r="C70" s="8">
        <v>113.65121694711537</v>
      </c>
      <c r="D70" s="8">
        <v>114.70291860916859</v>
      </c>
      <c r="E70" s="8">
        <v>659</v>
      </c>
      <c r="F70" s="8">
        <v>20</v>
      </c>
      <c r="G70" s="9">
        <v>0.23400000000000001</v>
      </c>
      <c r="H70" s="9">
        <v>0.68600000000000005</v>
      </c>
      <c r="I70" s="9">
        <v>0.40799999999999997</v>
      </c>
      <c r="J70" s="9">
        <v>0.621</v>
      </c>
      <c r="K70" s="9">
        <v>0.86599999999999999</v>
      </c>
      <c r="L70" s="9">
        <v>0.77900000000000003</v>
      </c>
      <c r="M70" s="9">
        <v>0.38500000000000001</v>
      </c>
      <c r="N70" s="9">
        <v>0.55500000000000005</v>
      </c>
      <c r="O70" s="10">
        <v>0.09</v>
      </c>
      <c r="P70" s="9">
        <v>0.16400000000000001</v>
      </c>
      <c r="Q70" s="9">
        <v>0.2</v>
      </c>
      <c r="R70" s="9">
        <v>3.6000000000000004E-2</v>
      </c>
      <c r="S70" s="9">
        <v>0.15422093619180616</v>
      </c>
      <c r="T70" s="9">
        <v>0.19038084515200404</v>
      </c>
      <c r="U70" s="9">
        <v>3.6159908960197884E-2</v>
      </c>
      <c r="V70" s="9">
        <v>-1.5990896019787981E-4</v>
      </c>
    </row>
    <row r="71" spans="1:22" x14ac:dyDescent="0.25">
      <c r="A71" s="8" t="s">
        <v>325</v>
      </c>
      <c r="B71" s="8" t="s">
        <v>48</v>
      </c>
      <c r="C71" s="8">
        <v>98.364946102819232</v>
      </c>
      <c r="D71" s="8">
        <v>100.54706695331697</v>
      </c>
      <c r="E71" s="8">
        <v>599</v>
      </c>
      <c r="F71" s="8">
        <v>25</v>
      </c>
      <c r="G71" s="9">
        <v>0.375</v>
      </c>
      <c r="H71" s="9">
        <v>0.67700000000000005</v>
      </c>
      <c r="I71" s="9">
        <v>0.495</v>
      </c>
      <c r="J71" s="9">
        <v>0.61499999999999999</v>
      </c>
      <c r="K71" s="9">
        <v>0.85099999999999998</v>
      </c>
      <c r="L71" s="9">
        <v>0.74299999999999999</v>
      </c>
      <c r="M71" s="9">
        <v>0.39800000000000002</v>
      </c>
      <c r="N71" s="9">
        <v>0.59899999999999998</v>
      </c>
      <c r="O71" s="10">
        <v>0.127</v>
      </c>
      <c r="P71" s="9">
        <v>7.2999999999999995E-2</v>
      </c>
      <c r="Q71" s="9">
        <v>0.23899999999999999</v>
      </c>
      <c r="R71" s="9">
        <v>0.16599999999999998</v>
      </c>
      <c r="S71" s="9">
        <v>6.915042690091816E-2</v>
      </c>
      <c r="T71" s="9">
        <v>0.23546024035116689</v>
      </c>
      <c r="U71" s="9">
        <v>0.16630981345024873</v>
      </c>
      <c r="V71" s="9">
        <v>-3.0981345024874707E-4</v>
      </c>
    </row>
    <row r="72" spans="1:22" x14ac:dyDescent="0.25">
      <c r="A72" s="8" t="s">
        <v>141</v>
      </c>
      <c r="B72" s="8" t="s">
        <v>78</v>
      </c>
      <c r="C72" s="8">
        <v>109.22134182464455</v>
      </c>
      <c r="D72" s="8">
        <v>110.18669672470978</v>
      </c>
      <c r="E72" s="8">
        <v>548</v>
      </c>
      <c r="F72" s="8">
        <v>29</v>
      </c>
      <c r="G72" s="9">
        <v>0.32700000000000001</v>
      </c>
      <c r="H72" s="9">
        <v>0.68100000000000005</v>
      </c>
      <c r="I72" s="9">
        <v>0.46800000000000003</v>
      </c>
      <c r="J72" s="9">
        <v>0.72499999999999998</v>
      </c>
      <c r="K72" s="9">
        <v>0.86899999999999999</v>
      </c>
      <c r="L72" s="9">
        <v>0.80800000000000005</v>
      </c>
      <c r="M72" s="9">
        <v>0.39900000000000002</v>
      </c>
      <c r="N72" s="9">
        <v>0.65300000000000002</v>
      </c>
      <c r="O72" s="10">
        <v>0.09</v>
      </c>
      <c r="P72" s="9">
        <v>7.4999999999999997E-2</v>
      </c>
      <c r="Q72" s="9">
        <v>0.15</v>
      </c>
      <c r="R72" s="9">
        <v>7.4999999999999997E-2</v>
      </c>
      <c r="S72" s="9">
        <v>9.2981305152566168E-2</v>
      </c>
      <c r="T72" s="9">
        <v>0.16873085679640934</v>
      </c>
      <c r="U72" s="9">
        <v>7.5749551643843172E-2</v>
      </c>
      <c r="V72" s="9">
        <v>-7.495516438431743E-4</v>
      </c>
    </row>
    <row r="73" spans="1:22" x14ac:dyDescent="0.25">
      <c r="A73" s="8" t="s">
        <v>334</v>
      </c>
      <c r="B73" s="8" t="s">
        <v>46</v>
      </c>
      <c r="C73" s="8">
        <v>111.55249225206614</v>
      </c>
      <c r="D73" s="8">
        <v>113.43559177442528</v>
      </c>
      <c r="E73" s="8">
        <v>608</v>
      </c>
      <c r="F73" s="8">
        <v>27</v>
      </c>
      <c r="G73" s="9">
        <v>0.309</v>
      </c>
      <c r="H73" s="9">
        <v>0.70399999999999996</v>
      </c>
      <c r="I73" s="9">
        <v>0.48</v>
      </c>
      <c r="J73" s="9">
        <v>0.77</v>
      </c>
      <c r="K73" s="9">
        <v>0.90900000000000003</v>
      </c>
      <c r="L73" s="9">
        <v>0.85799999999999998</v>
      </c>
      <c r="M73" s="9">
        <v>0.432</v>
      </c>
      <c r="N73" s="9">
        <v>0.55600000000000005</v>
      </c>
      <c r="O73" s="10">
        <v>6.8000000000000005E-2</v>
      </c>
      <c r="P73" s="9">
        <v>6.6000000000000003E-2</v>
      </c>
      <c r="Q73" s="9">
        <v>0.123</v>
      </c>
      <c r="R73" s="9">
        <v>5.6999999999999995E-2</v>
      </c>
      <c r="S73" s="9">
        <v>8.2267739000892307E-2</v>
      </c>
      <c r="T73" s="9">
        <v>0.14001988057573719</v>
      </c>
      <c r="U73" s="9">
        <v>5.7752141574844887E-2</v>
      </c>
      <c r="V73" s="9">
        <v>-7.5214157484489175E-4</v>
      </c>
    </row>
    <row r="74" spans="1:22" x14ac:dyDescent="0.25">
      <c r="A74" s="8" t="s">
        <v>196</v>
      </c>
      <c r="B74" s="8" t="s">
        <v>54</v>
      </c>
      <c r="C74" s="8">
        <v>102.07611957525393</v>
      </c>
      <c r="D74" s="8">
        <v>104.01857257326006</v>
      </c>
      <c r="E74" s="8">
        <v>508</v>
      </c>
      <c r="F74" s="8">
        <v>35</v>
      </c>
      <c r="G74" s="9">
        <v>0.374</v>
      </c>
      <c r="H74" s="9">
        <v>0.72699999999999998</v>
      </c>
      <c r="I74" s="9">
        <v>0.51300000000000001</v>
      </c>
      <c r="J74" s="9">
        <v>0.59899999999999998</v>
      </c>
      <c r="K74" s="9">
        <v>0.89200000000000002</v>
      </c>
      <c r="L74" s="9">
        <v>0.76300000000000001</v>
      </c>
      <c r="M74" s="9">
        <v>0.39500000000000002</v>
      </c>
      <c r="N74" s="9">
        <v>0.61399999999999999</v>
      </c>
      <c r="O74" s="10">
        <v>0.122</v>
      </c>
      <c r="P74" s="9">
        <v>6.7000000000000004E-2</v>
      </c>
      <c r="Q74" s="9">
        <v>0.20699999999999999</v>
      </c>
      <c r="R74" s="9">
        <v>0.13999999999999999</v>
      </c>
      <c r="S74" s="9">
        <v>6.3575577763051061E-2</v>
      </c>
      <c r="T74" s="9">
        <v>0.20455121412855076</v>
      </c>
      <c r="U74" s="9">
        <v>0.1409756363654997</v>
      </c>
      <c r="V74" s="9">
        <v>-9.7563636549971577E-4</v>
      </c>
    </row>
    <row r="75" spans="1:22" x14ac:dyDescent="0.25">
      <c r="A75" s="8" t="s">
        <v>218</v>
      </c>
      <c r="B75" s="8" t="s">
        <v>165</v>
      </c>
      <c r="C75" s="8">
        <v>108.26453189300413</v>
      </c>
      <c r="D75" s="8">
        <v>110.46439008295627</v>
      </c>
      <c r="E75" s="8">
        <v>705</v>
      </c>
      <c r="F75" s="8">
        <v>26</v>
      </c>
      <c r="G75" s="9">
        <v>0.24</v>
      </c>
      <c r="H75" s="9">
        <v>0.61</v>
      </c>
      <c r="I75" s="9">
        <v>0.39200000000000002</v>
      </c>
      <c r="J75" s="9">
        <v>0.68100000000000005</v>
      </c>
      <c r="K75" s="9">
        <v>0.84</v>
      </c>
      <c r="L75" s="9">
        <v>0.78200000000000003</v>
      </c>
      <c r="M75" s="9">
        <v>0.41</v>
      </c>
      <c r="N75" s="9">
        <v>0.54</v>
      </c>
      <c r="O75" s="10">
        <v>8.5000000000000006E-2</v>
      </c>
      <c r="P75" s="9">
        <v>0.16500000000000001</v>
      </c>
      <c r="Q75" s="9">
        <v>0.245</v>
      </c>
      <c r="R75" s="9">
        <v>7.9999999999999988E-2</v>
      </c>
      <c r="S75" s="9">
        <v>0.13752371242128031</v>
      </c>
      <c r="T75" s="9">
        <v>0.2196173538213293</v>
      </c>
      <c r="U75" s="9">
        <v>8.2093641400048989E-2</v>
      </c>
      <c r="V75" s="9">
        <v>-2.0936414000490011E-3</v>
      </c>
    </row>
    <row r="76" spans="1:22" x14ac:dyDescent="0.25">
      <c r="A76" s="8" t="s">
        <v>282</v>
      </c>
      <c r="B76" s="8" t="s">
        <v>38</v>
      </c>
      <c r="C76" s="8">
        <v>106.67957621082623</v>
      </c>
      <c r="D76" s="8">
        <v>107.70139832427536</v>
      </c>
      <c r="E76" s="8">
        <v>514</v>
      </c>
      <c r="F76" s="8">
        <v>33</v>
      </c>
      <c r="G76" s="9">
        <v>0.28799999999999998</v>
      </c>
      <c r="H76" s="9">
        <v>0.67200000000000004</v>
      </c>
      <c r="I76" s="9">
        <v>0.45300000000000001</v>
      </c>
      <c r="J76" s="9">
        <v>0.70499999999999996</v>
      </c>
      <c r="K76" s="9">
        <v>0.873</v>
      </c>
      <c r="L76" s="9">
        <v>0.81200000000000006</v>
      </c>
      <c r="M76" s="9">
        <v>0.43099999999999999</v>
      </c>
      <c r="N76" s="9">
        <v>0.57999999999999996</v>
      </c>
      <c r="O76" s="10">
        <v>8.5000000000000006E-2</v>
      </c>
      <c r="P76" s="9">
        <v>0.111</v>
      </c>
      <c r="Q76" s="9">
        <v>0.2</v>
      </c>
      <c r="R76" s="9">
        <v>8.900000000000001E-2</v>
      </c>
      <c r="S76" s="9">
        <v>9.3905235293573058E-2</v>
      </c>
      <c r="T76" s="9">
        <v>0.18515806188480344</v>
      </c>
      <c r="U76" s="9">
        <v>9.1252826591230379E-2</v>
      </c>
      <c r="V76" s="9">
        <v>-2.2528265912303697E-3</v>
      </c>
    </row>
    <row r="77" spans="1:22" x14ac:dyDescent="0.25">
      <c r="A77" s="8" t="s">
        <v>356</v>
      </c>
      <c r="B77" s="8" t="s">
        <v>110</v>
      </c>
      <c r="C77" s="8">
        <v>101.16509703196346</v>
      </c>
      <c r="D77" s="8">
        <v>102.05714200191571</v>
      </c>
      <c r="E77" s="8">
        <v>545</v>
      </c>
      <c r="F77" s="8">
        <v>25</v>
      </c>
      <c r="G77" s="9">
        <v>0.27900000000000003</v>
      </c>
      <c r="H77" s="9">
        <v>0.70399999999999996</v>
      </c>
      <c r="I77" s="9">
        <v>0.45800000000000002</v>
      </c>
      <c r="J77" s="9">
        <v>0.59199999999999997</v>
      </c>
      <c r="K77" s="9">
        <v>0.82499999999999996</v>
      </c>
      <c r="L77" s="9">
        <v>0.74299999999999999</v>
      </c>
      <c r="M77" s="9">
        <v>0.42199999999999999</v>
      </c>
      <c r="N77" s="9">
        <v>0.56299999999999994</v>
      </c>
      <c r="O77" s="10">
        <v>0.11799999999999999</v>
      </c>
      <c r="P77" s="9">
        <v>9.4E-2</v>
      </c>
      <c r="Q77" s="9">
        <v>0.22800000000000001</v>
      </c>
      <c r="R77" s="9">
        <v>0.13400000000000001</v>
      </c>
      <c r="S77" s="9">
        <v>0.10847263981464522</v>
      </c>
      <c r="T77" s="9">
        <v>0.24482721881792727</v>
      </c>
      <c r="U77" s="9">
        <v>0.13635457900328204</v>
      </c>
      <c r="V77" s="9">
        <v>-2.3545790032820368E-3</v>
      </c>
    </row>
    <row r="78" spans="1:22" x14ac:dyDescent="0.25">
      <c r="A78" s="8" t="s">
        <v>151</v>
      </c>
      <c r="B78" s="8" t="s">
        <v>56</v>
      </c>
      <c r="C78" s="8">
        <v>112.54603324915824</v>
      </c>
      <c r="D78" s="8">
        <v>115.33978174603175</v>
      </c>
      <c r="E78" s="8">
        <v>549</v>
      </c>
      <c r="F78" s="8">
        <v>34</v>
      </c>
      <c r="G78" s="9">
        <v>0.28100000000000003</v>
      </c>
      <c r="H78" s="9">
        <v>0.67600000000000005</v>
      </c>
      <c r="I78" s="9">
        <v>0.45400000000000001</v>
      </c>
      <c r="J78" s="9">
        <v>0.76100000000000001</v>
      </c>
      <c r="K78" s="9">
        <v>0.89</v>
      </c>
      <c r="L78" s="9">
        <v>0.84499999999999997</v>
      </c>
      <c r="M78" s="9">
        <v>0.439</v>
      </c>
      <c r="N78" s="9">
        <v>0.58699999999999997</v>
      </c>
      <c r="O78" s="10">
        <v>7.0000000000000007E-2</v>
      </c>
      <c r="P78" s="9">
        <v>9.2999999999999999E-2</v>
      </c>
      <c r="Q78" s="9">
        <v>0.16</v>
      </c>
      <c r="R78" s="9">
        <v>6.7000000000000004E-2</v>
      </c>
      <c r="S78" s="9">
        <v>8.948077232491454E-2</v>
      </c>
      <c r="T78" s="9">
        <v>0.15915258900720775</v>
      </c>
      <c r="U78" s="9">
        <v>6.9671816682293206E-2</v>
      </c>
      <c r="V78" s="9">
        <v>-2.6718166822932016E-3</v>
      </c>
    </row>
    <row r="79" spans="1:22" x14ac:dyDescent="0.25">
      <c r="A79" s="8" t="s">
        <v>160</v>
      </c>
      <c r="B79" s="8" t="s">
        <v>78</v>
      </c>
      <c r="C79" s="8">
        <v>115.09147579597139</v>
      </c>
      <c r="D79" s="8">
        <v>116.01337571976968</v>
      </c>
      <c r="E79" s="8">
        <v>637</v>
      </c>
      <c r="F79" s="8">
        <v>32</v>
      </c>
      <c r="G79" s="9">
        <v>0.29199999999999998</v>
      </c>
      <c r="H79" s="9">
        <v>0.61499999999999999</v>
      </c>
      <c r="I79" s="9">
        <v>0.437</v>
      </c>
      <c r="J79" s="9">
        <v>0.82299999999999995</v>
      </c>
      <c r="K79" s="9">
        <v>0.95799999999999996</v>
      </c>
      <c r="L79" s="9">
        <v>0.90800000000000003</v>
      </c>
      <c r="M79" s="9">
        <v>0.44900000000000001</v>
      </c>
      <c r="N79" s="9">
        <v>0.6</v>
      </c>
      <c r="O79" s="10">
        <v>0.04</v>
      </c>
      <c r="P79" s="9">
        <v>0.08</v>
      </c>
      <c r="Q79" s="9">
        <v>0.104</v>
      </c>
      <c r="R79" s="9">
        <v>2.3999999999999994E-2</v>
      </c>
      <c r="S79" s="9">
        <v>7.2062823850889968E-2</v>
      </c>
      <c r="T79" s="9">
        <v>9.9253585968677366E-2</v>
      </c>
      <c r="U79" s="9">
        <v>2.7190762117787398E-2</v>
      </c>
      <c r="V79" s="9">
        <v>-3.1907621177874046E-3</v>
      </c>
    </row>
    <row r="80" spans="1:22" x14ac:dyDescent="0.25">
      <c r="A80" s="8" t="s">
        <v>129</v>
      </c>
      <c r="B80" s="8" t="s">
        <v>130</v>
      </c>
      <c r="C80" s="8">
        <v>90.803901200369339</v>
      </c>
      <c r="D80" s="8">
        <v>91.334635416666671</v>
      </c>
      <c r="E80" s="8">
        <v>559</v>
      </c>
      <c r="F80" s="8">
        <v>24</v>
      </c>
      <c r="G80" s="9">
        <v>0.32700000000000001</v>
      </c>
      <c r="H80" s="9">
        <v>0.67</v>
      </c>
      <c r="I80" s="9">
        <v>0.47299999999999998</v>
      </c>
      <c r="J80" s="9">
        <v>0.51200000000000001</v>
      </c>
      <c r="K80" s="9">
        <v>0.83299999999999996</v>
      </c>
      <c r="L80" s="9">
        <v>0.70599999999999996</v>
      </c>
      <c r="M80" s="9">
        <v>0.42699999999999999</v>
      </c>
      <c r="N80" s="9">
        <v>0.64600000000000002</v>
      </c>
      <c r="O80" s="9">
        <v>0.13900000000000001</v>
      </c>
      <c r="P80" s="9">
        <v>7.1999999999999995E-2</v>
      </c>
      <c r="Q80" s="9">
        <v>0.27500000000000002</v>
      </c>
      <c r="R80" s="9">
        <v>0.20300000000000001</v>
      </c>
      <c r="S80" s="9">
        <v>7.0320603114187627E-2</v>
      </c>
      <c r="T80" s="9">
        <v>0.27846271741745049</v>
      </c>
      <c r="U80" s="9">
        <v>0.20814211430326285</v>
      </c>
      <c r="V80" s="9">
        <v>-5.1421143032628347E-3</v>
      </c>
    </row>
    <row r="81" spans="1:22" x14ac:dyDescent="0.25">
      <c r="A81" s="8" t="s">
        <v>271</v>
      </c>
      <c r="B81" s="8" t="s">
        <v>50</v>
      </c>
      <c r="C81" s="8">
        <v>103.59953703703704</v>
      </c>
      <c r="D81" s="8">
        <v>103.86284722222219</v>
      </c>
      <c r="E81" s="8">
        <v>558</v>
      </c>
      <c r="F81" s="8">
        <v>26</v>
      </c>
      <c r="G81" s="9">
        <v>0.22</v>
      </c>
      <c r="H81" s="9">
        <v>0.52200000000000002</v>
      </c>
      <c r="I81" s="9">
        <v>0.34100000000000003</v>
      </c>
      <c r="J81" s="9">
        <v>0.64400000000000002</v>
      </c>
      <c r="K81" s="9">
        <v>0.81100000000000005</v>
      </c>
      <c r="L81" s="9">
        <v>0.746</v>
      </c>
      <c r="M81" s="9">
        <v>0.40100000000000002</v>
      </c>
      <c r="N81" s="9">
        <v>0.52</v>
      </c>
      <c r="O81" s="9">
        <v>8.6999999999999994E-2</v>
      </c>
      <c r="P81" s="9">
        <v>0.16500000000000001</v>
      </c>
      <c r="Q81" s="9">
        <v>0.26700000000000002</v>
      </c>
      <c r="R81" s="9">
        <v>0.10200000000000001</v>
      </c>
      <c r="S81" s="9">
        <v>0.15886061306864779</v>
      </c>
      <c r="T81" s="9">
        <v>0.26613887651802892</v>
      </c>
      <c r="U81" s="9">
        <v>0.10727826344938113</v>
      </c>
      <c r="V81" s="9">
        <v>-5.2782634493811209E-3</v>
      </c>
    </row>
    <row r="82" spans="1:22" x14ac:dyDescent="0.25">
      <c r="A82" s="8" t="s">
        <v>261</v>
      </c>
      <c r="B82" s="8" t="s">
        <v>100</v>
      </c>
      <c r="C82" s="8">
        <v>106.37513528138527</v>
      </c>
      <c r="D82" s="8">
        <v>106.92492267103346</v>
      </c>
      <c r="E82" s="8">
        <v>661</v>
      </c>
      <c r="F82" s="8">
        <v>26</v>
      </c>
      <c r="G82" s="9">
        <v>0.314</v>
      </c>
      <c r="H82" s="9">
        <v>0.69799999999999995</v>
      </c>
      <c r="I82" s="9">
        <v>0.46600000000000003</v>
      </c>
      <c r="J82" s="9">
        <v>0.625</v>
      </c>
      <c r="K82" s="9">
        <v>0.876</v>
      </c>
      <c r="L82" s="9">
        <v>0.77400000000000002</v>
      </c>
      <c r="M82" s="9">
        <v>0.39600000000000002</v>
      </c>
      <c r="N82" s="9">
        <v>0.61599999999999999</v>
      </c>
      <c r="O82" s="9">
        <v>0.106</v>
      </c>
      <c r="P82" s="9">
        <v>9.8000000000000004E-2</v>
      </c>
      <c r="Q82" s="9">
        <v>0.19400000000000001</v>
      </c>
      <c r="R82" s="9">
        <v>9.6000000000000002E-2</v>
      </c>
      <c r="S82" s="9">
        <v>9.7617844587538194E-2</v>
      </c>
      <c r="T82" s="9">
        <v>0.19902863030814383</v>
      </c>
      <c r="U82" s="9">
        <v>0.10141078572060563</v>
      </c>
      <c r="V82" s="9">
        <v>-5.410785720605632E-3</v>
      </c>
    </row>
    <row r="83" spans="1:22" x14ac:dyDescent="0.25">
      <c r="A83" s="8" t="s">
        <v>302</v>
      </c>
      <c r="B83" s="8" t="s">
        <v>105</v>
      </c>
      <c r="C83" s="8">
        <v>108.82145422824303</v>
      </c>
      <c r="D83" s="8">
        <v>109.30703760162601</v>
      </c>
      <c r="E83" s="8">
        <v>589</v>
      </c>
      <c r="F83" s="8">
        <v>29</v>
      </c>
      <c r="G83" s="9">
        <v>0.30299999999999999</v>
      </c>
      <c r="H83" s="9">
        <v>0.68</v>
      </c>
      <c r="I83" s="9">
        <v>0.45400000000000001</v>
      </c>
      <c r="J83" s="9">
        <v>0.67700000000000005</v>
      </c>
      <c r="K83" s="9">
        <v>0.878</v>
      </c>
      <c r="L83" s="9">
        <v>0.79700000000000004</v>
      </c>
      <c r="M83" s="9">
        <v>0.4</v>
      </c>
      <c r="N83" s="9">
        <v>0.54500000000000004</v>
      </c>
      <c r="O83" s="10">
        <v>9.1999999999999998E-2</v>
      </c>
      <c r="P83" s="9">
        <v>0.115</v>
      </c>
      <c r="Q83" s="9">
        <v>0.187</v>
      </c>
      <c r="R83" s="9">
        <v>7.1999999999999995E-2</v>
      </c>
      <c r="S83" s="9">
        <v>0.10819490165175351</v>
      </c>
      <c r="T83" s="9">
        <v>0.18609283063816948</v>
      </c>
      <c r="U83" s="9">
        <v>7.7897928986415968E-2</v>
      </c>
      <c r="V83" s="9">
        <v>-5.8979289864159734E-3</v>
      </c>
    </row>
    <row r="84" spans="1:22" x14ac:dyDescent="0.25">
      <c r="A84" s="8" t="s">
        <v>432</v>
      </c>
      <c r="B84" s="8" t="s">
        <v>73</v>
      </c>
      <c r="C84" s="8">
        <v>112.72878983634797</v>
      </c>
      <c r="D84" s="8">
        <v>114.2067849099099</v>
      </c>
      <c r="E84" s="8">
        <v>518</v>
      </c>
      <c r="F84" s="8">
        <v>26</v>
      </c>
      <c r="G84" s="9">
        <v>0.28999999999999998</v>
      </c>
      <c r="H84" s="9">
        <v>0.68899999999999995</v>
      </c>
      <c r="I84" s="9">
        <v>0.45200000000000001</v>
      </c>
      <c r="J84" s="9">
        <v>0.68400000000000005</v>
      </c>
      <c r="K84" s="9">
        <v>0.89600000000000002</v>
      </c>
      <c r="L84" s="9">
        <v>0.81599999999999995</v>
      </c>
      <c r="M84" s="9">
        <v>0.40699999999999997</v>
      </c>
      <c r="N84" s="9">
        <v>0.57299999999999995</v>
      </c>
      <c r="O84" s="10">
        <v>8.4000000000000005E-2</v>
      </c>
      <c r="P84" s="9">
        <v>9.2999999999999999E-2</v>
      </c>
      <c r="Q84" s="9">
        <v>0.14499999999999999</v>
      </c>
      <c r="R84" s="9">
        <v>5.1999999999999991E-2</v>
      </c>
      <c r="S84" s="9">
        <v>0.10654396323402016</v>
      </c>
      <c r="T84" s="9">
        <v>0.16479500841877437</v>
      </c>
      <c r="U84" s="9">
        <v>5.8251045184754213E-2</v>
      </c>
      <c r="V84" s="9">
        <v>-6.2510451847542226E-3</v>
      </c>
    </row>
    <row r="85" spans="1:22" x14ac:dyDescent="0.25">
      <c r="A85" s="8" t="s">
        <v>184</v>
      </c>
      <c r="B85" s="8" t="s">
        <v>40</v>
      </c>
      <c r="C85" s="8">
        <v>105.71502057613169</v>
      </c>
      <c r="D85" s="8">
        <v>106.94633152173911</v>
      </c>
      <c r="E85" s="8">
        <v>648</v>
      </c>
      <c r="F85" s="8">
        <v>26</v>
      </c>
      <c r="G85" s="9">
        <v>0.27300000000000002</v>
      </c>
      <c r="H85" s="9">
        <v>0.72399999999999998</v>
      </c>
      <c r="I85" s="9">
        <v>0.45700000000000002</v>
      </c>
      <c r="J85" s="9">
        <v>0.63400000000000001</v>
      </c>
      <c r="K85" s="9">
        <v>0.81799999999999995</v>
      </c>
      <c r="L85" s="9">
        <v>0.753</v>
      </c>
      <c r="M85" s="9">
        <v>0.40799999999999997</v>
      </c>
      <c r="N85" s="9">
        <v>0.6</v>
      </c>
      <c r="O85" s="10">
        <v>0.113</v>
      </c>
      <c r="P85" s="9">
        <v>0.13</v>
      </c>
      <c r="Q85" s="9">
        <v>0.23</v>
      </c>
      <c r="R85" s="9">
        <v>0.1</v>
      </c>
      <c r="S85" s="9">
        <v>0.11949511412284038</v>
      </c>
      <c r="T85" s="9">
        <v>0.22658982113711412</v>
      </c>
      <c r="U85" s="9">
        <v>0.10709470701427375</v>
      </c>
      <c r="V85" s="9">
        <v>-7.0947070142737406E-3</v>
      </c>
    </row>
    <row r="86" spans="1:22" x14ac:dyDescent="0.25">
      <c r="A86" s="8" t="s">
        <v>192</v>
      </c>
      <c r="B86" s="8" t="s">
        <v>81</v>
      </c>
      <c r="C86" s="8">
        <v>111.4024864024864</v>
      </c>
      <c r="D86" s="8">
        <v>112.08884665915915</v>
      </c>
      <c r="E86" s="8">
        <v>596</v>
      </c>
      <c r="F86" s="8">
        <v>26</v>
      </c>
      <c r="G86" s="9">
        <v>0.307</v>
      </c>
      <c r="H86" s="9">
        <v>0.75800000000000001</v>
      </c>
      <c r="I86" s="9">
        <v>0.49299999999999999</v>
      </c>
      <c r="J86" s="9">
        <v>0.621</v>
      </c>
      <c r="K86" s="9">
        <v>0.92200000000000004</v>
      </c>
      <c r="L86" s="9">
        <v>0.81200000000000006</v>
      </c>
      <c r="M86" s="9">
        <v>0.41399999999999998</v>
      </c>
      <c r="N86" s="9">
        <v>0.629</v>
      </c>
      <c r="O86" s="10">
        <v>9.2999999999999999E-2</v>
      </c>
      <c r="P86" s="9">
        <v>0.10100000000000001</v>
      </c>
      <c r="Q86" s="9">
        <v>0.16600000000000001</v>
      </c>
      <c r="R86" s="9">
        <v>6.5000000000000002E-2</v>
      </c>
      <c r="S86" s="9">
        <v>8.4578313132778332E-2</v>
      </c>
      <c r="T86" s="9">
        <v>0.15689997030144665</v>
      </c>
      <c r="U86" s="9">
        <v>7.2321657168668313E-2</v>
      </c>
      <c r="V86" s="9">
        <v>-7.3216571686683107E-3</v>
      </c>
    </row>
    <row r="87" spans="1:22" x14ac:dyDescent="0.25">
      <c r="A87" s="8" t="s">
        <v>352</v>
      </c>
      <c r="B87" s="8" t="s">
        <v>68</v>
      </c>
      <c r="C87" s="8">
        <v>114.97249531835206</v>
      </c>
      <c r="D87" s="8">
        <v>114.52278276622559</v>
      </c>
      <c r="E87" s="8">
        <v>653</v>
      </c>
      <c r="F87" s="8">
        <v>25</v>
      </c>
      <c r="G87" s="9">
        <v>0.253</v>
      </c>
      <c r="H87" s="9">
        <v>0.48699999999999999</v>
      </c>
      <c r="I87" s="9">
        <v>0.36199999999999999</v>
      </c>
      <c r="J87" s="9">
        <v>0.82599999999999996</v>
      </c>
      <c r="K87" s="9">
        <v>0.96099999999999997</v>
      </c>
      <c r="L87" s="9">
        <v>0.91100000000000003</v>
      </c>
      <c r="M87" s="9">
        <v>0.46500000000000002</v>
      </c>
      <c r="N87" s="9">
        <v>0.55600000000000005</v>
      </c>
      <c r="O87" s="10">
        <v>3.2000000000000001E-2</v>
      </c>
      <c r="P87" s="9">
        <v>8.4000000000000005E-2</v>
      </c>
      <c r="Q87" s="9">
        <v>9.8000000000000004E-2</v>
      </c>
      <c r="R87" s="9">
        <v>1.3999999999999999E-2</v>
      </c>
      <c r="S87" s="9">
        <v>8.4864689682895331E-2</v>
      </c>
      <c r="T87" s="9">
        <v>0.10618918117299073</v>
      </c>
      <c r="U87" s="9">
        <v>2.1324491490095396E-2</v>
      </c>
      <c r="V87" s="9">
        <v>-7.3244914900953972E-3</v>
      </c>
    </row>
    <row r="88" spans="1:22" x14ac:dyDescent="0.25">
      <c r="A88" s="8" t="s">
        <v>321</v>
      </c>
      <c r="B88" s="8" t="s">
        <v>58</v>
      </c>
      <c r="C88" s="8">
        <v>112.12075242718447</v>
      </c>
      <c r="D88" s="8">
        <v>113.20625659282699</v>
      </c>
      <c r="E88" s="8">
        <v>500</v>
      </c>
      <c r="F88" s="8">
        <v>32</v>
      </c>
      <c r="G88" s="9">
        <v>0.23</v>
      </c>
      <c r="H88" s="9">
        <v>0.64900000000000002</v>
      </c>
      <c r="I88" s="9">
        <v>0.39700000000000002</v>
      </c>
      <c r="J88" s="9">
        <v>0.58299999999999996</v>
      </c>
      <c r="K88" s="9">
        <v>0.875</v>
      </c>
      <c r="L88" s="9">
        <v>0.77300000000000002</v>
      </c>
      <c r="M88" s="9">
        <v>0.39800000000000002</v>
      </c>
      <c r="N88" s="9">
        <v>0.53200000000000003</v>
      </c>
      <c r="O88" s="10">
        <v>0.09</v>
      </c>
      <c r="P88" s="9">
        <v>0.158</v>
      </c>
      <c r="Q88" s="9">
        <v>0.21199999999999999</v>
      </c>
      <c r="R88" s="9">
        <v>5.3999999999999992E-2</v>
      </c>
      <c r="S88" s="9">
        <v>0.14719267644938874</v>
      </c>
      <c r="T88" s="9">
        <v>0.20874970908736254</v>
      </c>
      <c r="U88" s="9">
        <v>6.1557032637973796E-2</v>
      </c>
      <c r="V88" s="9">
        <v>-7.557032637973804E-3</v>
      </c>
    </row>
    <row r="89" spans="1:22" x14ac:dyDescent="0.25">
      <c r="A89" s="8" t="s">
        <v>181</v>
      </c>
      <c r="B89" s="8" t="s">
        <v>120</v>
      </c>
      <c r="C89" s="8">
        <v>100.79783313679246</v>
      </c>
      <c r="D89" s="8">
        <v>100.3937251984127</v>
      </c>
      <c r="E89" s="8">
        <v>604</v>
      </c>
      <c r="F89" s="8">
        <v>22</v>
      </c>
      <c r="G89" s="9">
        <v>0.35099999999999998</v>
      </c>
      <c r="H89" s="9">
        <v>0.76300000000000001</v>
      </c>
      <c r="I89" s="9">
        <v>0.51800000000000002</v>
      </c>
      <c r="J89" s="9">
        <v>0.60299999999999998</v>
      </c>
      <c r="K89" s="9">
        <v>0.83799999999999997</v>
      </c>
      <c r="L89" s="9">
        <v>0.74399999999999999</v>
      </c>
      <c r="M89" s="9">
        <v>0.40600000000000003</v>
      </c>
      <c r="N89" s="9">
        <v>0.61099999999999999</v>
      </c>
      <c r="O89" s="10">
        <v>0.13300000000000001</v>
      </c>
      <c r="P89" s="9">
        <v>7.9000000000000001E-2</v>
      </c>
      <c r="Q89" s="9">
        <v>0.214</v>
      </c>
      <c r="R89" s="9">
        <v>0.13500000000000001</v>
      </c>
      <c r="S89" s="9">
        <v>7.7974048008534094E-2</v>
      </c>
      <c r="T89" s="9">
        <v>0.22203005124069389</v>
      </c>
      <c r="U89" s="9">
        <v>0.14405600323215978</v>
      </c>
      <c r="V89" s="9">
        <v>-9.0560032321597705E-3</v>
      </c>
    </row>
    <row r="90" spans="1:22" x14ac:dyDescent="0.25">
      <c r="A90" s="8" t="s">
        <v>433</v>
      </c>
      <c r="B90" s="8" t="s">
        <v>117</v>
      </c>
      <c r="C90" s="8">
        <v>106.18301618547683</v>
      </c>
      <c r="D90" s="8">
        <v>105.79949309269161</v>
      </c>
      <c r="E90" s="8">
        <v>511</v>
      </c>
      <c r="F90" s="8">
        <v>32</v>
      </c>
      <c r="G90" s="9">
        <v>0.29599999999999999</v>
      </c>
      <c r="H90" s="9">
        <v>0.67</v>
      </c>
      <c r="I90" s="9">
        <v>0.46</v>
      </c>
      <c r="J90" s="9">
        <v>0.63600000000000001</v>
      </c>
      <c r="K90" s="9">
        <v>0.91400000000000003</v>
      </c>
      <c r="L90" s="9">
        <v>0.81299999999999994</v>
      </c>
      <c r="M90" s="9">
        <v>0.438</v>
      </c>
      <c r="N90" s="9">
        <v>0.56799999999999995</v>
      </c>
      <c r="O90" s="10">
        <v>8.5999999999999993E-2</v>
      </c>
      <c r="P90" s="9">
        <v>7.8E-2</v>
      </c>
      <c r="Q90" s="9">
        <v>0.17199999999999999</v>
      </c>
      <c r="R90" s="9">
        <v>9.3999999999999986E-2</v>
      </c>
      <c r="S90" s="9">
        <v>7.973510016591176E-2</v>
      </c>
      <c r="T90" s="9">
        <v>0.18314431248234844</v>
      </c>
      <c r="U90" s="9">
        <v>0.10340921231643668</v>
      </c>
      <c r="V90" s="9">
        <v>-9.4092123164366964E-3</v>
      </c>
    </row>
    <row r="91" spans="1:22" x14ac:dyDescent="0.25">
      <c r="A91" s="8" t="s">
        <v>341</v>
      </c>
      <c r="B91" s="8" t="s">
        <v>135</v>
      </c>
      <c r="C91" s="8">
        <v>111.29803365730741</v>
      </c>
      <c r="D91" s="8">
        <v>113.67801966292134</v>
      </c>
      <c r="E91" s="8">
        <v>633</v>
      </c>
      <c r="F91" s="8">
        <v>35</v>
      </c>
      <c r="G91" s="9">
        <v>0.30099999999999999</v>
      </c>
      <c r="H91" s="9">
        <v>0.72499999999999998</v>
      </c>
      <c r="I91" s="9">
        <v>0.47899999999999998</v>
      </c>
      <c r="J91" s="9">
        <v>0.65500000000000003</v>
      </c>
      <c r="K91" s="9">
        <v>0.88800000000000001</v>
      </c>
      <c r="L91" s="9">
        <v>0.80400000000000005</v>
      </c>
      <c r="M91" s="9">
        <v>0.42099999999999999</v>
      </c>
      <c r="N91" s="9">
        <v>0.59399999999999997</v>
      </c>
      <c r="O91" s="10">
        <v>9.4E-2</v>
      </c>
      <c r="P91" s="9">
        <v>8.1000000000000003E-2</v>
      </c>
      <c r="Q91" s="9">
        <v>0.158</v>
      </c>
      <c r="R91" s="9">
        <v>7.6999999999999999E-2</v>
      </c>
      <c r="S91" s="9">
        <v>9.0720550741645367E-2</v>
      </c>
      <c r="T91" s="9">
        <v>0.17757271455556761</v>
      </c>
      <c r="U91" s="9">
        <v>8.6852163813922245E-2</v>
      </c>
      <c r="V91" s="9">
        <v>-9.8521638139222462E-3</v>
      </c>
    </row>
    <row r="92" spans="1:22" x14ac:dyDescent="0.25">
      <c r="A92" s="8" t="s">
        <v>108</v>
      </c>
      <c r="B92" s="8" t="s">
        <v>90</v>
      </c>
      <c r="C92" s="8">
        <v>107.03449844074844</v>
      </c>
      <c r="D92" s="8">
        <v>107.44604869901546</v>
      </c>
      <c r="E92" s="8">
        <v>634</v>
      </c>
      <c r="F92" s="8">
        <v>32</v>
      </c>
      <c r="G92" s="9">
        <v>0.33300000000000002</v>
      </c>
      <c r="H92" s="9">
        <v>0.70799999999999996</v>
      </c>
      <c r="I92" s="9">
        <v>0.497</v>
      </c>
      <c r="J92" s="9">
        <v>0.70199999999999996</v>
      </c>
      <c r="K92" s="9">
        <v>0.88700000000000001</v>
      </c>
      <c r="L92" s="9">
        <v>0.81699999999999995</v>
      </c>
      <c r="M92" s="9">
        <v>0.437</v>
      </c>
      <c r="N92" s="9">
        <v>0.62</v>
      </c>
      <c r="O92" s="10">
        <v>9.0999999999999998E-2</v>
      </c>
      <c r="P92" s="9">
        <v>6.3E-2</v>
      </c>
      <c r="Q92" s="9">
        <v>0.16400000000000001</v>
      </c>
      <c r="R92" s="9">
        <v>0.10100000000000001</v>
      </c>
      <c r="S92" s="9">
        <v>6.3734360796956963E-2</v>
      </c>
      <c r="T92" s="9">
        <v>0.17473580190319316</v>
      </c>
      <c r="U92" s="9">
        <v>0.11100144110623619</v>
      </c>
      <c r="V92" s="9">
        <v>-1.0001441106236186E-2</v>
      </c>
    </row>
    <row r="93" spans="1:22" x14ac:dyDescent="0.25">
      <c r="A93" s="8" t="s">
        <v>217</v>
      </c>
      <c r="B93" s="8" t="s">
        <v>105</v>
      </c>
      <c r="C93" s="8">
        <v>87.031664456233429</v>
      </c>
      <c r="D93" s="8">
        <v>86.016605062724011</v>
      </c>
      <c r="E93" s="8">
        <v>561</v>
      </c>
      <c r="F93" s="8">
        <v>26</v>
      </c>
      <c r="G93" s="9">
        <v>0.441</v>
      </c>
      <c r="H93" s="9">
        <v>0.74299999999999999</v>
      </c>
      <c r="I93" s="9">
        <v>0.55200000000000005</v>
      </c>
      <c r="J93" s="9">
        <v>0.54200000000000004</v>
      </c>
      <c r="K93" s="9">
        <v>0.79500000000000004</v>
      </c>
      <c r="L93" s="9">
        <v>0.66700000000000004</v>
      </c>
      <c r="M93" s="9">
        <v>0.36699999999999999</v>
      </c>
      <c r="N93" s="9">
        <v>0.65800000000000003</v>
      </c>
      <c r="O93" s="10">
        <v>0.184</v>
      </c>
      <c r="P93" s="9">
        <v>0.05</v>
      </c>
      <c r="Q93" s="9">
        <v>0.27800000000000002</v>
      </c>
      <c r="R93" s="9">
        <v>0.22800000000000004</v>
      </c>
      <c r="S93" s="9">
        <v>4.9542133981238107E-2</v>
      </c>
      <c r="T93" s="9">
        <v>0.28774247562693828</v>
      </c>
      <c r="U93" s="9">
        <v>0.23820034164570017</v>
      </c>
      <c r="V93" s="9">
        <v>-1.0200341645700134E-2</v>
      </c>
    </row>
    <row r="94" spans="1:22" x14ac:dyDescent="0.25">
      <c r="A94" s="8" t="s">
        <v>328</v>
      </c>
      <c r="B94" s="8" t="s">
        <v>42</v>
      </c>
      <c r="C94" s="8">
        <v>103.30551609848484</v>
      </c>
      <c r="D94" s="8">
        <v>104.69941448801742</v>
      </c>
      <c r="E94" s="8">
        <v>664</v>
      </c>
      <c r="F94" s="8">
        <v>25</v>
      </c>
      <c r="G94" s="9">
        <v>0.311</v>
      </c>
      <c r="H94" s="9">
        <v>0.71399999999999997</v>
      </c>
      <c r="I94" s="9">
        <v>0.48699999999999999</v>
      </c>
      <c r="J94" s="9">
        <v>0.60699999999999998</v>
      </c>
      <c r="K94" s="9">
        <v>0.86499999999999999</v>
      </c>
      <c r="L94" s="9">
        <v>0.77300000000000002</v>
      </c>
      <c r="M94" s="9">
        <v>0.439</v>
      </c>
      <c r="N94" s="9">
        <v>0.61599999999999999</v>
      </c>
      <c r="O94" s="9">
        <v>0.111</v>
      </c>
      <c r="P94" s="9">
        <v>9.2999999999999999E-2</v>
      </c>
      <c r="Q94" s="9">
        <v>0.224</v>
      </c>
      <c r="R94" s="9">
        <v>0.13100000000000001</v>
      </c>
      <c r="S94" s="9">
        <v>7.3411482122313063E-2</v>
      </c>
      <c r="T94" s="9">
        <v>0.21478011785405365</v>
      </c>
      <c r="U94" s="9">
        <v>0.14136863573174058</v>
      </c>
      <c r="V94" s="9">
        <v>-1.0368635731740572E-2</v>
      </c>
    </row>
    <row r="95" spans="1:22" x14ac:dyDescent="0.25">
      <c r="A95" s="8" t="s">
        <v>166</v>
      </c>
      <c r="B95" s="8" t="s">
        <v>78</v>
      </c>
      <c r="C95" s="8">
        <v>112.38912953795379</v>
      </c>
      <c r="D95" s="8">
        <v>112.09964225589223</v>
      </c>
      <c r="E95" s="8">
        <v>612</v>
      </c>
      <c r="F95" s="8">
        <v>35</v>
      </c>
      <c r="G95" s="9">
        <v>0.35399999999999998</v>
      </c>
      <c r="H95" s="9">
        <v>0.69299999999999995</v>
      </c>
      <c r="I95" s="9">
        <v>0.497</v>
      </c>
      <c r="J95" s="9">
        <v>0.78</v>
      </c>
      <c r="K95" s="9">
        <v>0.92100000000000004</v>
      </c>
      <c r="L95" s="9">
        <v>0.86299999999999999</v>
      </c>
      <c r="M95" s="9">
        <v>0.42199999999999999</v>
      </c>
      <c r="N95" s="9">
        <v>0.64900000000000002</v>
      </c>
      <c r="O95" s="10">
        <v>6.8000000000000005E-2</v>
      </c>
      <c r="P95" s="9">
        <v>0.06</v>
      </c>
      <c r="Q95" s="9">
        <v>0.106</v>
      </c>
      <c r="R95" s="9">
        <v>4.5999999999999999E-2</v>
      </c>
      <c r="S95" s="9">
        <v>6.2693719403204146E-2</v>
      </c>
      <c r="T95" s="9">
        <v>0.120545419543147</v>
      </c>
      <c r="U95" s="9">
        <v>5.7851700139942855E-2</v>
      </c>
      <c r="V95" s="9">
        <v>-1.1851700139942856E-2</v>
      </c>
    </row>
    <row r="96" spans="1:22" x14ac:dyDescent="0.25">
      <c r="A96" s="8" t="s">
        <v>145</v>
      </c>
      <c r="B96" s="8" t="s">
        <v>73</v>
      </c>
      <c r="C96" s="8">
        <v>115.08730515587531</v>
      </c>
      <c r="D96" s="8">
        <v>114.21748678482588</v>
      </c>
      <c r="E96" s="8">
        <v>747</v>
      </c>
      <c r="F96" s="8">
        <v>28</v>
      </c>
      <c r="G96" s="9">
        <v>0.23100000000000001</v>
      </c>
      <c r="H96" s="9">
        <v>0.68700000000000006</v>
      </c>
      <c r="I96" s="9">
        <v>0.42099999999999999</v>
      </c>
      <c r="J96" s="9">
        <v>0.68300000000000005</v>
      </c>
      <c r="K96" s="9">
        <v>0.89700000000000002</v>
      </c>
      <c r="L96" s="9">
        <v>0.82899999999999996</v>
      </c>
      <c r="M96" s="9">
        <v>0.41799999999999998</v>
      </c>
      <c r="N96" s="9">
        <v>0.63200000000000001</v>
      </c>
      <c r="O96" s="10">
        <v>7.1999999999999995E-2</v>
      </c>
      <c r="P96" s="9">
        <v>0.11600000000000001</v>
      </c>
      <c r="Q96" s="9">
        <v>0.13700000000000001</v>
      </c>
      <c r="R96" s="9">
        <v>2.1000000000000005E-2</v>
      </c>
      <c r="S96" s="9">
        <v>0.12315325949113794</v>
      </c>
      <c r="T96" s="9">
        <v>0.15644099277196832</v>
      </c>
      <c r="U96" s="9">
        <v>3.3287733280830387E-2</v>
      </c>
      <c r="V96" s="9">
        <v>-1.2287733280830382E-2</v>
      </c>
    </row>
    <row r="97" spans="1:22" x14ac:dyDescent="0.25">
      <c r="A97" s="8" t="s">
        <v>213</v>
      </c>
      <c r="B97" s="8" t="s">
        <v>54</v>
      </c>
      <c r="C97" s="8">
        <v>108.41993559718968</v>
      </c>
      <c r="D97" s="8">
        <v>108.11748675631621</v>
      </c>
      <c r="E97" s="8">
        <v>584</v>
      </c>
      <c r="F97" s="8">
        <v>30</v>
      </c>
      <c r="G97" s="9">
        <v>0.34</v>
      </c>
      <c r="H97" s="9">
        <v>0.74199999999999999</v>
      </c>
      <c r="I97" s="9">
        <v>0.498</v>
      </c>
      <c r="J97" s="9">
        <v>0.66300000000000003</v>
      </c>
      <c r="K97" s="9">
        <v>0.86</v>
      </c>
      <c r="L97" s="9">
        <v>0.77900000000000003</v>
      </c>
      <c r="M97" s="9">
        <v>0.39300000000000002</v>
      </c>
      <c r="N97" s="9">
        <v>0.52200000000000002</v>
      </c>
      <c r="O97" s="10">
        <v>0.11</v>
      </c>
      <c r="P97" s="9">
        <v>9.0999999999999998E-2</v>
      </c>
      <c r="Q97" s="9">
        <v>0.16800000000000001</v>
      </c>
      <c r="R97" s="9">
        <v>7.7000000000000013E-2</v>
      </c>
      <c r="S97" s="9">
        <v>0.10014868421789952</v>
      </c>
      <c r="T97" s="9">
        <v>0.18987382298856853</v>
      </c>
      <c r="U97" s="9">
        <v>8.9725138770669011E-2</v>
      </c>
      <c r="V97" s="9">
        <v>-1.2725138770668998E-2</v>
      </c>
    </row>
    <row r="98" spans="1:22" x14ac:dyDescent="0.25">
      <c r="A98" s="8" t="s">
        <v>344</v>
      </c>
      <c r="B98" s="8" t="s">
        <v>44</v>
      </c>
      <c r="C98" s="8">
        <v>103.80408653846152</v>
      </c>
      <c r="D98" s="8">
        <v>103.42438175394845</v>
      </c>
      <c r="E98" s="8">
        <v>549</v>
      </c>
      <c r="F98" s="8">
        <v>36</v>
      </c>
      <c r="G98" s="9">
        <v>0.36799999999999999</v>
      </c>
      <c r="H98" s="9">
        <v>0.68799999999999994</v>
      </c>
      <c r="I98" s="9">
        <v>0.495</v>
      </c>
      <c r="J98" s="9">
        <v>0.65900000000000003</v>
      </c>
      <c r="K98" s="9">
        <v>0.879</v>
      </c>
      <c r="L98" s="9">
        <v>0.78100000000000003</v>
      </c>
      <c r="M98" s="9">
        <v>0.39800000000000002</v>
      </c>
      <c r="N98" s="9">
        <v>0.627</v>
      </c>
      <c r="O98" s="10">
        <v>0.109</v>
      </c>
      <c r="P98" s="9">
        <v>8.6999999999999994E-2</v>
      </c>
      <c r="Q98" s="9">
        <v>0.19700000000000001</v>
      </c>
      <c r="R98" s="9">
        <v>0.11000000000000001</v>
      </c>
      <c r="S98" s="9">
        <v>7.0327890643408747E-2</v>
      </c>
      <c r="T98" s="9">
        <v>0.19310466611451199</v>
      </c>
      <c r="U98" s="9">
        <v>0.12277677547110324</v>
      </c>
      <c r="V98" s="9">
        <v>-1.277677547110323E-2</v>
      </c>
    </row>
    <row r="99" spans="1:22" x14ac:dyDescent="0.25">
      <c r="A99" s="8" t="s">
        <v>186</v>
      </c>
      <c r="B99" s="8" t="s">
        <v>38</v>
      </c>
      <c r="C99" s="8">
        <v>99.332785087719301</v>
      </c>
      <c r="D99" s="8">
        <v>99.006219869145994</v>
      </c>
      <c r="E99" s="8">
        <v>664</v>
      </c>
      <c r="F99" s="8">
        <v>27</v>
      </c>
      <c r="G99" s="9">
        <v>0.40899999999999997</v>
      </c>
      <c r="H99" s="9">
        <v>0.76300000000000001</v>
      </c>
      <c r="I99" s="9">
        <v>0.54700000000000004</v>
      </c>
      <c r="J99" s="9">
        <v>0.58499999999999996</v>
      </c>
      <c r="K99" s="9">
        <v>0.879</v>
      </c>
      <c r="L99" s="9">
        <v>0.745</v>
      </c>
      <c r="M99" s="9">
        <v>0.39</v>
      </c>
      <c r="N99" s="9">
        <v>0.61899999999999999</v>
      </c>
      <c r="O99" s="10">
        <v>0.14000000000000001</v>
      </c>
      <c r="P99" s="9">
        <v>6.2E-2</v>
      </c>
      <c r="Q99" s="9">
        <v>0.215</v>
      </c>
      <c r="R99" s="9">
        <v>0.153</v>
      </c>
      <c r="S99" s="9">
        <v>4.8796212766414805E-2</v>
      </c>
      <c r="T99" s="9">
        <v>0.21478840185592812</v>
      </c>
      <c r="U99" s="9">
        <v>0.16599218908951333</v>
      </c>
      <c r="V99" s="9">
        <v>-1.2992189089513329E-2</v>
      </c>
    </row>
    <row r="100" spans="1:22" x14ac:dyDescent="0.25">
      <c r="A100" s="8" t="s">
        <v>259</v>
      </c>
      <c r="B100" s="8" t="s">
        <v>42</v>
      </c>
      <c r="C100" s="8">
        <v>105.41764672939067</v>
      </c>
      <c r="D100" s="8">
        <v>104.21962047353762</v>
      </c>
      <c r="E100" s="8">
        <v>549</v>
      </c>
      <c r="F100" s="8">
        <v>28</v>
      </c>
      <c r="G100" s="9">
        <v>0.3</v>
      </c>
      <c r="H100" s="9">
        <v>0.69199999999999995</v>
      </c>
      <c r="I100" s="9">
        <v>0.44900000000000001</v>
      </c>
      <c r="J100" s="9">
        <v>0.57799999999999996</v>
      </c>
      <c r="K100" s="9">
        <v>0.86</v>
      </c>
      <c r="L100" s="9">
        <v>0.74299999999999999</v>
      </c>
      <c r="M100" s="9">
        <v>0.378</v>
      </c>
      <c r="N100" s="9">
        <v>0.58799999999999997</v>
      </c>
      <c r="O100" s="10">
        <v>0.11600000000000001</v>
      </c>
      <c r="P100" s="9">
        <v>0.113</v>
      </c>
      <c r="Q100" s="9">
        <v>0.20799999999999999</v>
      </c>
      <c r="R100" s="9">
        <v>9.4999999999999987E-2</v>
      </c>
      <c r="S100" s="9">
        <v>0.11762681654982454</v>
      </c>
      <c r="T100" s="9">
        <v>0.22624458236942113</v>
      </c>
      <c r="U100" s="9">
        <v>0.10861776581959659</v>
      </c>
      <c r="V100" s="9">
        <v>-1.3617765819596603E-2</v>
      </c>
    </row>
    <row r="101" spans="1:22" x14ac:dyDescent="0.25">
      <c r="A101" s="8" t="s">
        <v>240</v>
      </c>
      <c r="B101" s="8" t="s">
        <v>92</v>
      </c>
      <c r="C101" s="8">
        <v>103.64734738372094</v>
      </c>
      <c r="D101" s="8">
        <v>102.82600308641973</v>
      </c>
      <c r="E101" s="8">
        <v>699</v>
      </c>
      <c r="F101" s="8">
        <v>30</v>
      </c>
      <c r="G101" s="9">
        <v>0.40799999999999997</v>
      </c>
      <c r="H101" s="9">
        <v>0.71099999999999997</v>
      </c>
      <c r="I101" s="9">
        <v>0.52500000000000002</v>
      </c>
      <c r="J101" s="9">
        <v>0.68400000000000005</v>
      </c>
      <c r="K101" s="9">
        <v>0.85</v>
      </c>
      <c r="L101" s="9">
        <v>0.77100000000000002</v>
      </c>
      <c r="M101" s="9">
        <v>0.38600000000000001</v>
      </c>
      <c r="N101" s="9">
        <v>0.61499999999999999</v>
      </c>
      <c r="O101" s="10">
        <v>0.12</v>
      </c>
      <c r="P101" s="9">
        <v>7.1999999999999995E-2</v>
      </c>
      <c r="Q101" s="9">
        <v>0.186</v>
      </c>
      <c r="R101" s="9">
        <v>0.114</v>
      </c>
      <c r="S101" s="9">
        <v>6.7038021107501289E-2</v>
      </c>
      <c r="T101" s="9">
        <v>0.19503070106445053</v>
      </c>
      <c r="U101" s="9">
        <v>0.12799267995694924</v>
      </c>
      <c r="V101" s="9">
        <v>-1.3992679956949236E-2</v>
      </c>
    </row>
    <row r="102" spans="1:22" x14ac:dyDescent="0.25">
      <c r="A102" s="8" t="s">
        <v>374</v>
      </c>
      <c r="B102" s="8" t="s">
        <v>92</v>
      </c>
      <c r="C102" s="8">
        <v>106.06953581871346</v>
      </c>
      <c r="D102" s="8">
        <v>105.35934080962799</v>
      </c>
      <c r="E102" s="8">
        <v>625</v>
      </c>
      <c r="F102" s="8">
        <v>29</v>
      </c>
      <c r="G102" s="9">
        <v>0.31</v>
      </c>
      <c r="H102" s="9">
        <v>0.73399999999999999</v>
      </c>
      <c r="I102" s="9">
        <v>0.49299999999999999</v>
      </c>
      <c r="J102" s="9">
        <v>0.64100000000000001</v>
      </c>
      <c r="K102" s="9">
        <v>0.88500000000000001</v>
      </c>
      <c r="L102" s="9">
        <v>0.79800000000000004</v>
      </c>
      <c r="M102" s="9">
        <v>0.432</v>
      </c>
      <c r="N102" s="9">
        <v>0.629</v>
      </c>
      <c r="O102" s="10">
        <v>0.1</v>
      </c>
      <c r="P102" s="9">
        <v>8.3000000000000004E-2</v>
      </c>
      <c r="Q102" s="9">
        <v>0.18099999999999999</v>
      </c>
      <c r="R102" s="9">
        <v>9.799999999999999E-2</v>
      </c>
      <c r="S102" s="9">
        <v>7.5062470061670966E-2</v>
      </c>
      <c r="T102" s="9">
        <v>0.18723216760085348</v>
      </c>
      <c r="U102" s="9">
        <v>0.11216969753918252</v>
      </c>
      <c r="V102" s="9">
        <v>-1.4169697539182527E-2</v>
      </c>
    </row>
    <row r="103" spans="1:22" x14ac:dyDescent="0.25">
      <c r="A103" s="8" t="s">
        <v>285</v>
      </c>
      <c r="B103" s="8" t="s">
        <v>38</v>
      </c>
      <c r="C103" s="8">
        <v>100.83504499217526</v>
      </c>
      <c r="D103" s="8">
        <v>100.5476868505196</v>
      </c>
      <c r="E103" s="8">
        <v>611</v>
      </c>
      <c r="F103" s="8">
        <v>28</v>
      </c>
      <c r="G103" s="9">
        <v>0.34200000000000003</v>
      </c>
      <c r="H103" s="9">
        <v>0.77800000000000002</v>
      </c>
      <c r="I103" s="9">
        <v>0.52600000000000002</v>
      </c>
      <c r="J103" s="9">
        <v>0.59299999999999997</v>
      </c>
      <c r="K103" s="9">
        <v>0.83199999999999996</v>
      </c>
      <c r="L103" s="9">
        <v>0.74199999999999999</v>
      </c>
      <c r="M103" s="9">
        <v>0.42099999999999999</v>
      </c>
      <c r="N103" s="9">
        <v>0.60599999999999998</v>
      </c>
      <c r="O103" s="10">
        <v>0.13600000000000001</v>
      </c>
      <c r="P103" s="9">
        <v>7.1999999999999995E-2</v>
      </c>
      <c r="Q103" s="9">
        <v>0.218</v>
      </c>
      <c r="R103" s="9">
        <v>0.14600000000000002</v>
      </c>
      <c r="S103" s="9">
        <v>7.1726759295174691E-2</v>
      </c>
      <c r="T103" s="9">
        <v>0.23270819904237364</v>
      </c>
      <c r="U103" s="9">
        <v>0.16098143974719895</v>
      </c>
      <c r="V103" s="9">
        <v>-1.4981439747198927E-2</v>
      </c>
    </row>
    <row r="104" spans="1:22" x14ac:dyDescent="0.25">
      <c r="A104" s="8" t="s">
        <v>242</v>
      </c>
      <c r="B104" s="8" t="s">
        <v>56</v>
      </c>
      <c r="C104" s="8">
        <v>105.62631856540084</v>
      </c>
      <c r="D104" s="8">
        <v>104.55315806878306</v>
      </c>
      <c r="E104" s="8">
        <v>541</v>
      </c>
      <c r="F104" s="8">
        <v>25</v>
      </c>
      <c r="G104" s="9">
        <v>0.307</v>
      </c>
      <c r="H104" s="9">
        <v>0.79500000000000004</v>
      </c>
      <c r="I104" s="9">
        <v>0.51100000000000001</v>
      </c>
      <c r="J104" s="9">
        <v>0.57199999999999995</v>
      </c>
      <c r="K104" s="9">
        <v>0.86899999999999999</v>
      </c>
      <c r="L104" s="9">
        <v>0.76500000000000001</v>
      </c>
      <c r="M104" s="9">
        <v>0.41899999999999998</v>
      </c>
      <c r="N104" s="9">
        <v>0.58199999999999996</v>
      </c>
      <c r="O104" s="10">
        <v>0.12</v>
      </c>
      <c r="P104" s="9">
        <v>8.1000000000000003E-2</v>
      </c>
      <c r="Q104" s="9">
        <v>0.18099999999999999</v>
      </c>
      <c r="R104" s="9">
        <v>9.9999999999999992E-2</v>
      </c>
      <c r="S104" s="9">
        <v>8.9309855468615529E-2</v>
      </c>
      <c r="T104" s="9">
        <v>0.20472328873687057</v>
      </c>
      <c r="U104" s="9">
        <v>0.11541343326825504</v>
      </c>
      <c r="V104" s="9">
        <v>-1.5413433268255047E-2</v>
      </c>
    </row>
    <row r="105" spans="1:22" x14ac:dyDescent="0.25">
      <c r="A105" s="8" t="s">
        <v>263</v>
      </c>
      <c r="B105" s="8" t="s">
        <v>36</v>
      </c>
      <c r="C105" s="8">
        <v>96.380421207992725</v>
      </c>
      <c r="D105" s="8">
        <v>95.648261938202239</v>
      </c>
      <c r="E105" s="8">
        <v>530</v>
      </c>
      <c r="F105" s="8">
        <v>28</v>
      </c>
      <c r="G105" s="9">
        <v>0.4</v>
      </c>
      <c r="H105" s="9">
        <v>0.81899999999999995</v>
      </c>
      <c r="I105" s="9">
        <v>0.56399999999999995</v>
      </c>
      <c r="J105" s="9">
        <v>0.54500000000000004</v>
      </c>
      <c r="K105" s="9">
        <v>0.80600000000000005</v>
      </c>
      <c r="L105" s="9">
        <v>0.69299999999999995</v>
      </c>
      <c r="M105" s="9">
        <v>0.39100000000000001</v>
      </c>
      <c r="N105" s="9">
        <v>0.623</v>
      </c>
      <c r="O105" s="10">
        <v>0.17299999999999999</v>
      </c>
      <c r="P105" s="9">
        <v>5.8000000000000003E-2</v>
      </c>
      <c r="Q105" s="9">
        <v>0.23599999999999999</v>
      </c>
      <c r="R105" s="9">
        <v>0.17799999999999999</v>
      </c>
      <c r="S105" s="9">
        <v>6.1009372282273031E-2</v>
      </c>
      <c r="T105" s="9">
        <v>0.25453546485549228</v>
      </c>
      <c r="U105" s="9">
        <v>0.19352609257321923</v>
      </c>
      <c r="V105" s="9">
        <v>-1.5526092573219241E-2</v>
      </c>
    </row>
    <row r="106" spans="1:22" x14ac:dyDescent="0.25">
      <c r="A106" s="8" t="s">
        <v>250</v>
      </c>
      <c r="B106" s="8" t="s">
        <v>38</v>
      </c>
      <c r="C106" s="8">
        <v>90.181159420289859</v>
      </c>
      <c r="D106" s="8">
        <v>87.662955339321357</v>
      </c>
      <c r="E106" s="8">
        <v>548</v>
      </c>
      <c r="F106" s="8">
        <v>23</v>
      </c>
      <c r="G106" s="9">
        <v>0.34300000000000003</v>
      </c>
      <c r="H106" s="9">
        <v>0.77600000000000002</v>
      </c>
      <c r="I106" s="9">
        <v>0.51500000000000001</v>
      </c>
      <c r="J106" s="9">
        <v>0.48299999999999998</v>
      </c>
      <c r="K106" s="9">
        <v>0.76800000000000002</v>
      </c>
      <c r="L106" s="9">
        <v>0.65400000000000003</v>
      </c>
      <c r="M106" s="9">
        <v>0.39800000000000002</v>
      </c>
      <c r="N106" s="9">
        <v>0.626</v>
      </c>
      <c r="O106" s="10">
        <v>0.17799999999999999</v>
      </c>
      <c r="P106" s="9">
        <v>8.5999999999999993E-2</v>
      </c>
      <c r="Q106" s="9">
        <v>0.28499999999999998</v>
      </c>
      <c r="R106" s="9">
        <v>0.19899999999999998</v>
      </c>
      <c r="S106" s="9">
        <v>8.8266363035605935E-2</v>
      </c>
      <c r="T106" s="9">
        <v>0.30313148541802004</v>
      </c>
      <c r="U106" s="9">
        <v>0.21486512238241412</v>
      </c>
      <c r="V106" s="9">
        <v>-1.5865122382414137E-2</v>
      </c>
    </row>
    <row r="107" spans="1:22" x14ac:dyDescent="0.25">
      <c r="A107" s="8" t="s">
        <v>200</v>
      </c>
      <c r="B107" s="8" t="s">
        <v>46</v>
      </c>
      <c r="C107" s="8">
        <v>106.76043976348855</v>
      </c>
      <c r="D107" s="8">
        <v>107.57341867469879</v>
      </c>
      <c r="E107" s="8">
        <v>586</v>
      </c>
      <c r="F107" s="8">
        <v>30</v>
      </c>
      <c r="G107" s="9">
        <v>0.36399999999999999</v>
      </c>
      <c r="H107" s="9">
        <v>0.77400000000000002</v>
      </c>
      <c r="I107" s="9">
        <v>0.53300000000000003</v>
      </c>
      <c r="J107" s="9">
        <v>0.63500000000000001</v>
      </c>
      <c r="K107" s="9">
        <v>0.85799999999999998</v>
      </c>
      <c r="L107" s="9">
        <v>0.76900000000000002</v>
      </c>
      <c r="M107" s="9">
        <v>0.41199999999999998</v>
      </c>
      <c r="N107" s="9">
        <v>0.626</v>
      </c>
      <c r="O107" s="10">
        <v>0.123</v>
      </c>
      <c r="P107" s="9">
        <v>4.2999999999999997E-2</v>
      </c>
      <c r="Q107" s="9">
        <v>0.16</v>
      </c>
      <c r="R107" s="9">
        <v>0.11700000000000001</v>
      </c>
      <c r="S107" s="9">
        <v>6.5641913095623866E-2</v>
      </c>
      <c r="T107" s="9">
        <v>0.199063655936499</v>
      </c>
      <c r="U107" s="9">
        <v>0.13342174284087513</v>
      </c>
      <c r="V107" s="9">
        <v>-1.6421742840875123E-2</v>
      </c>
    </row>
    <row r="108" spans="1:22" x14ac:dyDescent="0.25">
      <c r="A108" s="8" t="s">
        <v>143</v>
      </c>
      <c r="B108" s="8" t="s">
        <v>48</v>
      </c>
      <c r="C108" s="8">
        <v>103.94160829741379</v>
      </c>
      <c r="D108" s="8">
        <v>103.56356663035587</v>
      </c>
      <c r="E108" s="8">
        <v>679</v>
      </c>
      <c r="F108" s="8">
        <v>27</v>
      </c>
      <c r="G108" s="9">
        <v>0.33400000000000002</v>
      </c>
      <c r="H108" s="9">
        <v>0.69799999999999995</v>
      </c>
      <c r="I108" s="9">
        <v>0.48099999999999998</v>
      </c>
      <c r="J108" s="9">
        <v>0.64100000000000001</v>
      </c>
      <c r="K108" s="9">
        <v>0.83399999999999996</v>
      </c>
      <c r="L108" s="9">
        <v>0.754</v>
      </c>
      <c r="M108" s="9">
        <v>0.40600000000000003</v>
      </c>
      <c r="N108" s="9">
        <v>0.63</v>
      </c>
      <c r="O108" s="10">
        <v>0.11799999999999999</v>
      </c>
      <c r="P108" s="9">
        <v>9.2999999999999999E-2</v>
      </c>
      <c r="Q108" s="9">
        <v>0.21099999999999999</v>
      </c>
      <c r="R108" s="9">
        <v>0.11799999999999999</v>
      </c>
      <c r="S108" s="9">
        <v>8.763035248341261E-2</v>
      </c>
      <c r="T108" s="9">
        <v>0.2222345592067905</v>
      </c>
      <c r="U108" s="9">
        <v>0.13460420672337789</v>
      </c>
      <c r="V108" s="9">
        <v>-1.6604206723377896E-2</v>
      </c>
    </row>
    <row r="109" spans="1:22" x14ac:dyDescent="0.25">
      <c r="A109" s="8" t="s">
        <v>180</v>
      </c>
      <c r="B109" s="8" t="s">
        <v>120</v>
      </c>
      <c r="C109" s="8">
        <v>100.0732421875</v>
      </c>
      <c r="D109" s="8">
        <v>100.51450376157405</v>
      </c>
      <c r="E109" s="8">
        <v>510</v>
      </c>
      <c r="F109" s="8">
        <v>28</v>
      </c>
      <c r="G109" s="9">
        <v>0.26600000000000001</v>
      </c>
      <c r="H109" s="9">
        <v>0.78600000000000003</v>
      </c>
      <c r="I109" s="9">
        <v>0.47399999999999998</v>
      </c>
      <c r="J109" s="9">
        <v>0.442</v>
      </c>
      <c r="K109" s="9">
        <v>0.78100000000000003</v>
      </c>
      <c r="L109" s="9">
        <v>0.66700000000000004</v>
      </c>
      <c r="M109" s="9">
        <v>0.40100000000000002</v>
      </c>
      <c r="N109" s="9">
        <v>0.59799999999999998</v>
      </c>
      <c r="O109" s="10">
        <v>0.158</v>
      </c>
      <c r="P109" s="9">
        <v>0.13900000000000001</v>
      </c>
      <c r="Q109" s="9">
        <v>0.27800000000000002</v>
      </c>
      <c r="R109" s="9">
        <v>0.13900000000000001</v>
      </c>
      <c r="S109" s="9">
        <v>0.13095510549386644</v>
      </c>
      <c r="T109" s="9">
        <v>0.28660824916668082</v>
      </c>
      <c r="U109" s="9">
        <v>0.15565314367281438</v>
      </c>
      <c r="V109" s="9">
        <v>-1.6653143672814369E-2</v>
      </c>
    </row>
    <row r="110" spans="1:22" x14ac:dyDescent="0.25">
      <c r="A110" s="8" t="s">
        <v>164</v>
      </c>
      <c r="B110" s="8" t="s">
        <v>165</v>
      </c>
      <c r="C110" s="8">
        <v>100.55216165413535</v>
      </c>
      <c r="D110" s="8">
        <v>99.97661306634302</v>
      </c>
      <c r="E110" s="8">
        <v>682</v>
      </c>
      <c r="F110" s="8">
        <v>26</v>
      </c>
      <c r="G110" s="9">
        <v>0.316</v>
      </c>
      <c r="H110" s="9">
        <v>0.77300000000000002</v>
      </c>
      <c r="I110" s="9">
        <v>0.48299999999999998</v>
      </c>
      <c r="J110" s="9">
        <v>0.52200000000000002</v>
      </c>
      <c r="K110" s="9">
        <v>0.79700000000000004</v>
      </c>
      <c r="L110" s="9">
        <v>0.68300000000000005</v>
      </c>
      <c r="M110" s="9">
        <v>0.36399999999999999</v>
      </c>
      <c r="N110" s="9">
        <v>0.59499999999999997</v>
      </c>
      <c r="O110" s="10">
        <v>0.153</v>
      </c>
      <c r="P110" s="9">
        <v>0.14499999999999999</v>
      </c>
      <c r="Q110" s="9">
        <v>0.26100000000000001</v>
      </c>
      <c r="R110" s="9">
        <v>0.11600000000000002</v>
      </c>
      <c r="S110" s="9">
        <v>0.12709226755451483</v>
      </c>
      <c r="T110" s="9">
        <v>0.25985228541884475</v>
      </c>
      <c r="U110" s="9">
        <v>0.13276001786432992</v>
      </c>
      <c r="V110" s="9">
        <v>-1.6760017864329901E-2</v>
      </c>
    </row>
    <row r="111" spans="1:22" x14ac:dyDescent="0.25">
      <c r="A111" s="8" t="s">
        <v>530</v>
      </c>
      <c r="B111" s="8" t="s">
        <v>50</v>
      </c>
      <c r="C111" s="8">
        <v>97.44693660394266</v>
      </c>
      <c r="D111" s="8">
        <v>97.283709490740719</v>
      </c>
      <c r="E111" s="8">
        <v>566</v>
      </c>
      <c r="F111" s="8">
        <v>26</v>
      </c>
      <c r="G111" s="9">
        <v>0.29299999999999998</v>
      </c>
      <c r="H111" s="9">
        <v>0.68899999999999995</v>
      </c>
      <c r="I111" s="9">
        <v>0.47299999999999998</v>
      </c>
      <c r="J111" s="9">
        <v>0.60799999999999998</v>
      </c>
      <c r="K111" s="9">
        <v>0.80300000000000005</v>
      </c>
      <c r="L111" s="9">
        <v>0.73699999999999999</v>
      </c>
      <c r="M111" s="9">
        <v>0.45600000000000002</v>
      </c>
      <c r="N111" s="9">
        <v>0.629</v>
      </c>
      <c r="O111" s="10">
        <v>0.124</v>
      </c>
      <c r="P111" s="9">
        <v>7.3999999999999996E-2</v>
      </c>
      <c r="Q111" s="9">
        <v>0.249</v>
      </c>
      <c r="R111" s="9">
        <v>0.17499999999999999</v>
      </c>
      <c r="S111" s="9">
        <v>7.5714164231947892E-2</v>
      </c>
      <c r="T111" s="9">
        <v>0.26772929259319489</v>
      </c>
      <c r="U111" s="9">
        <v>0.19201512836124701</v>
      </c>
      <c r="V111" s="9">
        <v>-1.7015128361247023E-2</v>
      </c>
    </row>
    <row r="112" spans="1:22" x14ac:dyDescent="0.25">
      <c r="A112" s="8" t="s">
        <v>568</v>
      </c>
      <c r="B112" s="8" t="s">
        <v>54</v>
      </c>
      <c r="C112" s="8">
        <v>101.7009913061917</v>
      </c>
      <c r="D112" s="8">
        <v>99.868100649350652</v>
      </c>
      <c r="E112" s="8">
        <v>546</v>
      </c>
      <c r="F112" s="8">
        <v>24</v>
      </c>
      <c r="G112" s="9">
        <v>0.33300000000000002</v>
      </c>
      <c r="H112" s="9">
        <v>0.66900000000000004</v>
      </c>
      <c r="I112" s="9">
        <v>0.47599999999999998</v>
      </c>
      <c r="J112" s="9">
        <v>0.66500000000000004</v>
      </c>
      <c r="K112" s="9">
        <v>0.84899999999999998</v>
      </c>
      <c r="L112" s="9">
        <v>0.77500000000000002</v>
      </c>
      <c r="M112" s="9">
        <v>0.42399999999999999</v>
      </c>
      <c r="N112" s="9">
        <v>0.60299999999999998</v>
      </c>
      <c r="O112" s="10">
        <v>0.107</v>
      </c>
      <c r="P112" s="9">
        <v>7.9000000000000001E-2</v>
      </c>
      <c r="Q112" s="9">
        <v>0.2</v>
      </c>
      <c r="R112" s="9">
        <v>0.12100000000000001</v>
      </c>
      <c r="S112" s="9">
        <v>7.7455206490649742E-2</v>
      </c>
      <c r="T112" s="9">
        <v>0.21556253099745615</v>
      </c>
      <c r="U112" s="9">
        <v>0.13810732450680641</v>
      </c>
      <c r="V112" s="9">
        <v>-1.7107324506806396E-2</v>
      </c>
    </row>
    <row r="113" spans="1:22" x14ac:dyDescent="0.25">
      <c r="A113" s="8" t="s">
        <v>138</v>
      </c>
      <c r="B113" s="8" t="s">
        <v>70</v>
      </c>
      <c r="C113" s="8">
        <v>104.85032172002514</v>
      </c>
      <c r="D113" s="8">
        <v>103.44079262452108</v>
      </c>
      <c r="E113" s="8">
        <v>702</v>
      </c>
      <c r="F113" s="8">
        <v>22</v>
      </c>
      <c r="G113" s="9">
        <v>0.40500000000000003</v>
      </c>
      <c r="H113" s="9">
        <v>0.76200000000000001</v>
      </c>
      <c r="I113" s="9">
        <v>0.54900000000000004</v>
      </c>
      <c r="J113" s="9">
        <v>0.71899999999999997</v>
      </c>
      <c r="K113" s="9">
        <v>0.82599999999999996</v>
      </c>
      <c r="L113" s="9">
        <v>0.77900000000000003</v>
      </c>
      <c r="M113" s="9">
        <v>0.40400000000000003</v>
      </c>
      <c r="N113" s="9">
        <v>0.61099999999999999</v>
      </c>
      <c r="O113" s="10">
        <v>0.121</v>
      </c>
      <c r="P113" s="9">
        <v>6.8000000000000005E-2</v>
      </c>
      <c r="Q113" s="9">
        <v>0.17</v>
      </c>
      <c r="R113" s="9">
        <v>0.10200000000000001</v>
      </c>
      <c r="S113" s="9">
        <v>6.4823387174399685E-2</v>
      </c>
      <c r="T113" s="9">
        <v>0.18464705700569109</v>
      </c>
      <c r="U113" s="9">
        <v>0.1198236698312914</v>
      </c>
      <c r="V113" s="9">
        <v>-1.7823669831291397E-2</v>
      </c>
    </row>
    <row r="114" spans="1:22" x14ac:dyDescent="0.25">
      <c r="A114" s="8" t="s">
        <v>146</v>
      </c>
      <c r="B114" s="8" t="s">
        <v>56</v>
      </c>
      <c r="C114" s="8">
        <v>106.07486598440543</v>
      </c>
      <c r="D114" s="8">
        <v>105.73295179263566</v>
      </c>
      <c r="E114" s="8">
        <v>589</v>
      </c>
      <c r="F114" s="8">
        <v>28</v>
      </c>
      <c r="G114" s="9">
        <v>0.23100000000000001</v>
      </c>
      <c r="H114" s="9">
        <v>0.64</v>
      </c>
      <c r="I114" s="9">
        <v>0.4</v>
      </c>
      <c r="J114" s="9">
        <v>0.59</v>
      </c>
      <c r="K114" s="9">
        <v>0.81200000000000006</v>
      </c>
      <c r="L114" s="9">
        <v>0.73599999999999999</v>
      </c>
      <c r="M114" s="9">
        <v>0.41199999999999998</v>
      </c>
      <c r="N114" s="9">
        <v>0.55000000000000004</v>
      </c>
      <c r="O114" s="9">
        <v>0.105</v>
      </c>
      <c r="P114" s="9">
        <v>0.153</v>
      </c>
      <c r="Q114" s="9">
        <v>0.253</v>
      </c>
      <c r="R114" s="9">
        <v>0.1</v>
      </c>
      <c r="S114" s="9">
        <v>0.14259147971816671</v>
      </c>
      <c r="T114" s="9">
        <v>0.26047172466096113</v>
      </c>
      <c r="U114" s="9">
        <v>0.11788024494279442</v>
      </c>
      <c r="V114" s="9">
        <v>-1.7880244942794415E-2</v>
      </c>
    </row>
    <row r="115" spans="1:22" x14ac:dyDescent="0.25">
      <c r="A115" s="8" t="s">
        <v>345</v>
      </c>
      <c r="B115" s="8" t="s">
        <v>48</v>
      </c>
      <c r="C115" s="8">
        <v>110.6716579861111</v>
      </c>
      <c r="D115" s="8">
        <v>109.61600672877847</v>
      </c>
      <c r="E115" s="8">
        <v>550</v>
      </c>
      <c r="F115" s="8">
        <v>26</v>
      </c>
      <c r="G115" s="9">
        <v>0.47599999999999998</v>
      </c>
      <c r="H115" s="9">
        <v>0.73699999999999999</v>
      </c>
      <c r="I115" s="9">
        <v>0.58299999999999996</v>
      </c>
      <c r="J115" s="9">
        <v>0.78700000000000003</v>
      </c>
      <c r="K115" s="9">
        <v>0.93600000000000005</v>
      </c>
      <c r="L115" s="9">
        <v>0.86499999999999999</v>
      </c>
      <c r="M115" s="9">
        <v>0.41199999999999998</v>
      </c>
      <c r="N115" s="9">
        <v>0.66200000000000003</v>
      </c>
      <c r="O115" s="10">
        <v>7.9000000000000001E-2</v>
      </c>
      <c r="P115" s="9">
        <v>2.9000000000000001E-2</v>
      </c>
      <c r="Q115" s="9">
        <v>9.0999999999999998E-2</v>
      </c>
      <c r="R115" s="9">
        <v>6.2E-2</v>
      </c>
      <c r="S115" s="9">
        <v>1.6504649385896818E-2</v>
      </c>
      <c r="T115" s="9">
        <v>9.7875303605633818E-2</v>
      </c>
      <c r="U115" s="9">
        <v>8.1370654219736993E-2</v>
      </c>
      <c r="V115" s="9">
        <v>-1.9370654219736994E-2</v>
      </c>
    </row>
    <row r="116" spans="1:22" x14ac:dyDescent="0.25">
      <c r="A116" s="8" t="s">
        <v>104</v>
      </c>
      <c r="B116" s="8" t="s">
        <v>105</v>
      </c>
      <c r="C116" s="8">
        <v>120.29246794871796</v>
      </c>
      <c r="D116" s="8">
        <v>123.12363265712011</v>
      </c>
      <c r="E116" s="8">
        <v>613</v>
      </c>
      <c r="F116" s="8">
        <v>29</v>
      </c>
      <c r="G116" s="9">
        <v>0.33800000000000002</v>
      </c>
      <c r="H116" s="9">
        <v>0.65300000000000002</v>
      </c>
      <c r="I116" s="9">
        <v>0.45600000000000002</v>
      </c>
      <c r="J116" s="9">
        <v>0.745</v>
      </c>
      <c r="K116" s="9">
        <v>0.88600000000000001</v>
      </c>
      <c r="L116" s="9">
        <v>0.82</v>
      </c>
      <c r="M116" s="9">
        <v>0.374</v>
      </c>
      <c r="N116" s="9">
        <v>0.51400000000000001</v>
      </c>
      <c r="O116" s="10">
        <v>8.2000000000000003E-2</v>
      </c>
      <c r="P116" s="9">
        <v>0.11600000000000001</v>
      </c>
      <c r="Q116" s="9">
        <v>0.14000000000000001</v>
      </c>
      <c r="R116" s="9">
        <v>2.4000000000000007E-2</v>
      </c>
      <c r="S116" s="9">
        <v>0.1134661290489356</v>
      </c>
      <c r="T116" s="9">
        <v>0.15880292459098905</v>
      </c>
      <c r="U116" s="9">
        <v>4.5336795542053443E-2</v>
      </c>
      <c r="V116" s="9">
        <v>-2.1336795542053436E-2</v>
      </c>
    </row>
    <row r="117" spans="1:22" x14ac:dyDescent="0.25">
      <c r="A117" s="8" t="s">
        <v>197</v>
      </c>
      <c r="B117" s="8" t="s">
        <v>110</v>
      </c>
      <c r="C117" s="8">
        <v>107.23488408521303</v>
      </c>
      <c r="D117" s="8">
        <v>105.45265683520601</v>
      </c>
      <c r="E117" s="8">
        <v>702</v>
      </c>
      <c r="F117" s="8">
        <v>22</v>
      </c>
      <c r="G117" s="9">
        <v>0.379</v>
      </c>
      <c r="H117" s="9">
        <v>0.81399999999999995</v>
      </c>
      <c r="I117" s="9">
        <v>0.55500000000000005</v>
      </c>
      <c r="J117" s="9">
        <v>0.67400000000000004</v>
      </c>
      <c r="K117" s="9">
        <v>0.86799999999999999</v>
      </c>
      <c r="L117" s="9">
        <v>0.78900000000000003</v>
      </c>
      <c r="M117" s="9">
        <v>0.40400000000000003</v>
      </c>
      <c r="N117" s="9">
        <v>0.64100000000000001</v>
      </c>
      <c r="O117" s="10">
        <v>0.11700000000000001</v>
      </c>
      <c r="P117" s="9">
        <v>7.6999999999999999E-2</v>
      </c>
      <c r="Q117" s="9">
        <v>0.16</v>
      </c>
      <c r="R117" s="9">
        <v>8.3000000000000004E-2</v>
      </c>
      <c r="S117" s="9">
        <v>6.3508905783962621E-2</v>
      </c>
      <c r="T117" s="9">
        <v>0.16996437066703937</v>
      </c>
      <c r="U117" s="9">
        <v>0.10645546488307675</v>
      </c>
      <c r="V117" s="9">
        <v>-2.3455464883076746E-2</v>
      </c>
    </row>
    <row r="118" spans="1:22" x14ac:dyDescent="0.25">
      <c r="A118" s="8" t="s">
        <v>438</v>
      </c>
      <c r="B118" s="8" t="s">
        <v>64</v>
      </c>
      <c r="C118" s="8">
        <v>106.78603274967573</v>
      </c>
      <c r="D118" s="8">
        <v>104.64427510245899</v>
      </c>
      <c r="E118" s="8">
        <v>648</v>
      </c>
      <c r="F118" s="8">
        <v>30</v>
      </c>
      <c r="G118" s="9">
        <v>0.34899999999999998</v>
      </c>
      <c r="H118" s="9">
        <v>0.62</v>
      </c>
      <c r="I118" s="9">
        <v>0.46400000000000002</v>
      </c>
      <c r="J118" s="9">
        <v>0.68600000000000005</v>
      </c>
      <c r="K118" s="9">
        <v>0.90900000000000003</v>
      </c>
      <c r="L118" s="9">
        <v>0.81200000000000006</v>
      </c>
      <c r="M118" s="9">
        <v>0.42299999999999999</v>
      </c>
      <c r="N118" s="9">
        <v>0.63700000000000001</v>
      </c>
      <c r="O118" s="10">
        <v>8.6999999999999994E-2</v>
      </c>
      <c r="P118" s="9">
        <v>5.1999999999999998E-2</v>
      </c>
      <c r="Q118" s="9">
        <v>0.14799999999999999</v>
      </c>
      <c r="R118" s="9">
        <v>9.6000000000000002E-2</v>
      </c>
      <c r="S118" s="9">
        <v>6.0284298856920049E-2</v>
      </c>
      <c r="T118" s="9">
        <v>0.18010223671027259</v>
      </c>
      <c r="U118" s="9">
        <v>0.11981793785335254</v>
      </c>
      <c r="V118" s="9">
        <v>-2.3817937853352539E-2</v>
      </c>
    </row>
    <row r="119" spans="1:22" x14ac:dyDescent="0.25">
      <c r="A119" s="8" t="s">
        <v>199</v>
      </c>
      <c r="B119" s="8" t="s">
        <v>64</v>
      </c>
      <c r="C119" s="8">
        <v>103.28947368421053</v>
      </c>
      <c r="D119" s="8">
        <v>103.10369942832014</v>
      </c>
      <c r="E119" s="8">
        <v>660</v>
      </c>
      <c r="F119" s="8">
        <v>36</v>
      </c>
      <c r="G119" s="9">
        <v>0.22700000000000001</v>
      </c>
      <c r="H119" s="9">
        <v>0.66</v>
      </c>
      <c r="I119" s="9">
        <v>0.41899999999999998</v>
      </c>
      <c r="J119" s="9">
        <v>0.503</v>
      </c>
      <c r="K119" s="9">
        <v>0.81399999999999995</v>
      </c>
      <c r="L119" s="9">
        <v>0.72099999999999997</v>
      </c>
      <c r="M119" s="9">
        <v>0.44400000000000001</v>
      </c>
      <c r="N119" s="9">
        <v>0.59199999999999997</v>
      </c>
      <c r="O119" s="10">
        <v>0.11700000000000001</v>
      </c>
      <c r="P119" s="9">
        <v>0.11799999999999999</v>
      </c>
      <c r="Q119" s="9">
        <v>0.25</v>
      </c>
      <c r="R119" s="9">
        <v>0.13200000000000001</v>
      </c>
      <c r="S119" s="9">
        <v>0.12148029246694747</v>
      </c>
      <c r="T119" s="9">
        <v>0.27749542891221968</v>
      </c>
      <c r="U119" s="9">
        <v>0.15601513644527221</v>
      </c>
      <c r="V119" s="9">
        <v>-2.40151364452722E-2</v>
      </c>
    </row>
    <row r="120" spans="1:22" x14ac:dyDescent="0.25">
      <c r="A120" s="8" t="s">
        <v>287</v>
      </c>
      <c r="B120" s="8" t="s">
        <v>68</v>
      </c>
      <c r="C120" s="8">
        <v>97.955762298558113</v>
      </c>
      <c r="D120" s="8">
        <v>95.981852213541671</v>
      </c>
      <c r="E120" s="8">
        <v>632</v>
      </c>
      <c r="F120" s="8">
        <v>31</v>
      </c>
      <c r="G120" s="9">
        <v>0.28999999999999998</v>
      </c>
      <c r="H120" s="9">
        <v>0.752</v>
      </c>
      <c r="I120" s="9">
        <v>0.48099999999999998</v>
      </c>
      <c r="J120" s="9">
        <v>0.48499999999999999</v>
      </c>
      <c r="K120" s="9">
        <v>0.80900000000000005</v>
      </c>
      <c r="L120" s="9">
        <v>0.69499999999999995</v>
      </c>
      <c r="M120" s="9">
        <v>0.41399999999999998</v>
      </c>
      <c r="N120" s="9">
        <v>0.59299999999999997</v>
      </c>
      <c r="O120" s="10">
        <v>0.14699999999999999</v>
      </c>
      <c r="P120" s="9">
        <v>0.111</v>
      </c>
      <c r="Q120" s="9">
        <v>0.25600000000000001</v>
      </c>
      <c r="R120" s="9">
        <v>0.14500000000000002</v>
      </c>
      <c r="S120" s="9">
        <v>0.10553643436278426</v>
      </c>
      <c r="T120" s="9">
        <v>0.27476293618095315</v>
      </c>
      <c r="U120" s="9">
        <v>0.1692265018181689</v>
      </c>
      <c r="V120" s="9">
        <v>-2.4226501818168877E-2</v>
      </c>
    </row>
    <row r="121" spans="1:22" x14ac:dyDescent="0.25">
      <c r="A121" s="8" t="s">
        <v>111</v>
      </c>
      <c r="B121" s="8" t="s">
        <v>70</v>
      </c>
      <c r="C121" s="8">
        <v>103.82453912716328</v>
      </c>
      <c r="D121" s="8">
        <v>101.81367793791574</v>
      </c>
      <c r="E121" s="8">
        <v>657</v>
      </c>
      <c r="F121" s="8">
        <v>31</v>
      </c>
      <c r="G121" s="9">
        <v>0.318</v>
      </c>
      <c r="H121" s="9">
        <v>0.75700000000000001</v>
      </c>
      <c r="I121" s="9">
        <v>0.495</v>
      </c>
      <c r="J121" s="9">
        <v>0.56200000000000006</v>
      </c>
      <c r="K121" s="9">
        <v>0.86799999999999999</v>
      </c>
      <c r="L121" s="9">
        <v>0.75</v>
      </c>
      <c r="M121" s="9">
        <v>0.40200000000000002</v>
      </c>
      <c r="N121" s="9">
        <v>0.61599999999999999</v>
      </c>
      <c r="O121" s="10">
        <v>0.123</v>
      </c>
      <c r="P121" s="9">
        <v>0.11</v>
      </c>
      <c r="Q121" s="9">
        <v>0.21</v>
      </c>
      <c r="R121" s="9">
        <v>9.9999999999999992E-2</v>
      </c>
      <c r="S121" s="9">
        <v>9.072498612291155E-2</v>
      </c>
      <c r="T121" s="9">
        <v>0.21621901971965973</v>
      </c>
      <c r="U121" s="9">
        <v>0.12549403359674818</v>
      </c>
      <c r="V121" s="9">
        <v>-2.5494033596748192E-2</v>
      </c>
    </row>
    <row r="122" spans="1:22" x14ac:dyDescent="0.25">
      <c r="A122" s="8" t="s">
        <v>66</v>
      </c>
      <c r="B122" s="8" t="s">
        <v>54</v>
      </c>
      <c r="C122" s="8">
        <v>107.51448306595366</v>
      </c>
      <c r="D122" s="8">
        <v>105.94325584007187</v>
      </c>
      <c r="E122" s="8">
        <v>580</v>
      </c>
      <c r="F122" s="8">
        <v>27</v>
      </c>
      <c r="G122" s="9">
        <v>0.307</v>
      </c>
      <c r="H122" s="9">
        <v>0.71199999999999997</v>
      </c>
      <c r="I122" s="9">
        <v>0.45200000000000001</v>
      </c>
      <c r="J122" s="9">
        <v>0.56799999999999995</v>
      </c>
      <c r="K122" s="9">
        <v>0.87</v>
      </c>
      <c r="L122" s="9">
        <v>0.73799999999999999</v>
      </c>
      <c r="M122" s="9">
        <v>0.35899999999999999</v>
      </c>
      <c r="N122" s="9">
        <v>0.54800000000000004</v>
      </c>
      <c r="O122" s="10">
        <v>0.11799999999999999</v>
      </c>
      <c r="P122" s="9">
        <v>0.13800000000000001</v>
      </c>
      <c r="Q122" s="9">
        <v>0.20300000000000001</v>
      </c>
      <c r="R122" s="9">
        <v>6.5000000000000002E-2</v>
      </c>
      <c r="S122" s="9">
        <v>0.12808688605511157</v>
      </c>
      <c r="T122" s="9">
        <v>0.21905156467752393</v>
      </c>
      <c r="U122" s="9">
        <v>9.0964678622412365E-2</v>
      </c>
      <c r="V122" s="9">
        <v>-2.5964678622412363E-2</v>
      </c>
    </row>
    <row r="123" spans="1:22" x14ac:dyDescent="0.25">
      <c r="A123" s="8" t="s">
        <v>419</v>
      </c>
      <c r="B123" s="8" t="s">
        <v>163</v>
      </c>
      <c r="C123" s="8">
        <v>111.27476092896175</v>
      </c>
      <c r="D123" s="8">
        <v>109.60373580697484</v>
      </c>
      <c r="E123" s="8">
        <v>526</v>
      </c>
      <c r="F123" s="8">
        <v>30</v>
      </c>
      <c r="G123" s="9">
        <v>0.32200000000000001</v>
      </c>
      <c r="H123" s="9">
        <v>0.65900000000000003</v>
      </c>
      <c r="I123" s="9">
        <v>0.47</v>
      </c>
      <c r="J123" s="9">
        <v>0.74399999999999999</v>
      </c>
      <c r="K123" s="9">
        <v>0.91100000000000003</v>
      </c>
      <c r="L123" s="9">
        <v>0.84699999999999998</v>
      </c>
      <c r="M123" s="9">
        <v>0.44</v>
      </c>
      <c r="N123" s="9">
        <v>0.66900000000000004</v>
      </c>
      <c r="O123" s="10">
        <v>7.1999999999999995E-2</v>
      </c>
      <c r="P123" s="9">
        <v>6.0999999999999999E-2</v>
      </c>
      <c r="Q123" s="9">
        <v>0.11799999999999999</v>
      </c>
      <c r="R123" s="9">
        <v>5.6999999999999995E-2</v>
      </c>
      <c r="S123" s="9">
        <v>6.2882885257687288E-2</v>
      </c>
      <c r="T123" s="9">
        <v>0.14702867215262211</v>
      </c>
      <c r="U123" s="9">
        <v>8.4145786894934821E-2</v>
      </c>
      <c r="V123" s="9">
        <v>-2.7145786894934826E-2</v>
      </c>
    </row>
    <row r="124" spans="1:22" x14ac:dyDescent="0.25">
      <c r="A124" s="8" t="s">
        <v>106</v>
      </c>
      <c r="B124" s="8" t="s">
        <v>70</v>
      </c>
      <c r="C124" s="8">
        <v>109.53083165997324</v>
      </c>
      <c r="D124" s="8">
        <v>106.7246902579769</v>
      </c>
      <c r="E124" s="8">
        <v>698</v>
      </c>
      <c r="F124" s="8">
        <v>26</v>
      </c>
      <c r="G124" s="9">
        <v>0.29399999999999998</v>
      </c>
      <c r="H124" s="9">
        <v>0.57699999999999996</v>
      </c>
      <c r="I124" s="9">
        <v>0.41099999999999998</v>
      </c>
      <c r="J124" s="9">
        <v>0.68600000000000005</v>
      </c>
      <c r="K124" s="9">
        <v>0.89400000000000002</v>
      </c>
      <c r="L124" s="9">
        <v>0.80700000000000005</v>
      </c>
      <c r="M124" s="9">
        <v>0.41299999999999998</v>
      </c>
      <c r="N124" s="9">
        <v>0.57199999999999995</v>
      </c>
      <c r="O124" s="10">
        <v>7.9000000000000001E-2</v>
      </c>
      <c r="P124" s="9">
        <v>0.109</v>
      </c>
      <c r="Q124" s="9">
        <v>0.17499999999999999</v>
      </c>
      <c r="R124" s="9">
        <v>6.5999999999999989E-2</v>
      </c>
      <c r="S124" s="9">
        <v>9.9841977019120731E-2</v>
      </c>
      <c r="T124" s="9">
        <v>0.19308535191883769</v>
      </c>
      <c r="U124" s="9">
        <v>9.3243374899716958E-2</v>
      </c>
      <c r="V124" s="9">
        <v>-2.7243374899716968E-2</v>
      </c>
    </row>
    <row r="125" spans="1:22" x14ac:dyDescent="0.25">
      <c r="A125" s="8" t="s">
        <v>126</v>
      </c>
      <c r="B125" s="8" t="s">
        <v>117</v>
      </c>
      <c r="C125" s="8">
        <v>116.36610010706636</v>
      </c>
      <c r="D125" s="8">
        <v>113.6644508406433</v>
      </c>
      <c r="E125" s="8">
        <v>686</v>
      </c>
      <c r="F125" s="8">
        <v>33</v>
      </c>
      <c r="G125" s="9">
        <v>0.21199999999999999</v>
      </c>
      <c r="H125" s="9">
        <v>0.66200000000000003</v>
      </c>
      <c r="I125" s="9">
        <v>0.39400000000000002</v>
      </c>
      <c r="J125" s="9">
        <v>0.66200000000000003</v>
      </c>
      <c r="K125" s="9">
        <v>0.876</v>
      </c>
      <c r="L125" s="9">
        <v>0.80700000000000005</v>
      </c>
      <c r="M125" s="9">
        <v>0.40400000000000003</v>
      </c>
      <c r="N125" s="9">
        <v>0.54400000000000004</v>
      </c>
      <c r="O125" s="10">
        <v>7.5999999999999998E-2</v>
      </c>
      <c r="P125" s="9">
        <v>0.157</v>
      </c>
      <c r="Q125" s="9">
        <v>0.157</v>
      </c>
      <c r="R125" s="9">
        <v>0</v>
      </c>
      <c r="S125" s="9">
        <v>0.15147002420298006</v>
      </c>
      <c r="T125" s="9">
        <v>0.17919663198505936</v>
      </c>
      <c r="U125" s="9">
        <v>2.7726607782079304E-2</v>
      </c>
      <c r="V125" s="9">
        <v>-2.7726607782079304E-2</v>
      </c>
    </row>
    <row r="126" spans="1:22" x14ac:dyDescent="0.25">
      <c r="A126" s="8" t="s">
        <v>136</v>
      </c>
      <c r="B126" s="8" t="s">
        <v>110</v>
      </c>
      <c r="C126" s="8">
        <v>108.26494107744105</v>
      </c>
      <c r="D126" s="8">
        <v>105.78395562770564</v>
      </c>
      <c r="E126" s="8">
        <v>659</v>
      </c>
      <c r="F126" s="8">
        <v>33</v>
      </c>
      <c r="G126" s="9">
        <v>0.25700000000000001</v>
      </c>
      <c r="H126" s="9">
        <v>0.71799999999999997</v>
      </c>
      <c r="I126" s="9">
        <v>0.438</v>
      </c>
      <c r="J126" s="9">
        <v>0.624</v>
      </c>
      <c r="K126" s="9">
        <v>0.76600000000000001</v>
      </c>
      <c r="L126" s="9">
        <v>0.71599999999999997</v>
      </c>
      <c r="M126" s="9">
        <v>0.39300000000000002</v>
      </c>
      <c r="N126" s="9">
        <v>0.58399999999999996</v>
      </c>
      <c r="O126" s="10">
        <v>0.125</v>
      </c>
      <c r="P126" s="9">
        <v>0.152</v>
      </c>
      <c r="Q126" s="9">
        <v>0.23499999999999999</v>
      </c>
      <c r="R126" s="9">
        <v>8.299999999999999E-2</v>
      </c>
      <c r="S126" s="9">
        <v>0.14639009653046664</v>
      </c>
      <c r="T126" s="9">
        <v>0.25771788395492123</v>
      </c>
      <c r="U126" s="9">
        <v>0.11132778742445459</v>
      </c>
      <c r="V126" s="9">
        <v>-2.8327787424454604E-2</v>
      </c>
    </row>
    <row r="127" spans="1:22" x14ac:dyDescent="0.25">
      <c r="A127" s="8" t="s">
        <v>79</v>
      </c>
      <c r="B127" s="8" t="s">
        <v>78</v>
      </c>
      <c r="C127" s="8">
        <v>126.21835855949894</v>
      </c>
      <c r="D127" s="8">
        <v>124.05874140893469</v>
      </c>
      <c r="E127" s="8">
        <v>690</v>
      </c>
      <c r="F127" s="8">
        <v>25</v>
      </c>
      <c r="G127" s="9">
        <v>0.188</v>
      </c>
      <c r="H127" s="9">
        <v>0.58799999999999997</v>
      </c>
      <c r="I127" s="9">
        <v>0.35099999999999998</v>
      </c>
      <c r="J127" s="9">
        <v>0.77</v>
      </c>
      <c r="K127" s="9">
        <v>0.91700000000000004</v>
      </c>
      <c r="L127" s="9">
        <v>0.87</v>
      </c>
      <c r="M127" s="9">
        <v>0.40600000000000003</v>
      </c>
      <c r="N127" s="9">
        <v>0.55200000000000005</v>
      </c>
      <c r="O127" s="10">
        <v>4.5999999999999999E-2</v>
      </c>
      <c r="P127" s="9">
        <v>0.17199999999999999</v>
      </c>
      <c r="Q127" s="9">
        <v>0.12</v>
      </c>
      <c r="R127" s="9">
        <v>-5.1999999999999991E-2</v>
      </c>
      <c r="S127" s="9">
        <v>0.15364650003567357</v>
      </c>
      <c r="T127" s="9">
        <v>0.13021858288374114</v>
      </c>
      <c r="U127" s="9">
        <v>-2.3427917151932431E-2</v>
      </c>
      <c r="V127" s="9">
        <v>-2.8572082848067559E-2</v>
      </c>
    </row>
    <row r="128" spans="1:22" x14ac:dyDescent="0.25">
      <c r="A128" s="8" t="s">
        <v>234</v>
      </c>
      <c r="B128" s="8" t="s">
        <v>163</v>
      </c>
      <c r="C128" s="8">
        <v>103.90026340996168</v>
      </c>
      <c r="D128" s="8">
        <v>103.52868314231137</v>
      </c>
      <c r="E128" s="8">
        <v>520</v>
      </c>
      <c r="F128" s="8">
        <v>26</v>
      </c>
      <c r="G128" s="9">
        <v>0.34799999999999998</v>
      </c>
      <c r="H128" s="9">
        <v>0.65900000000000003</v>
      </c>
      <c r="I128" s="9">
        <v>0.47499999999999998</v>
      </c>
      <c r="J128" s="9">
        <v>0.58699999999999997</v>
      </c>
      <c r="K128" s="9">
        <v>0.871</v>
      </c>
      <c r="L128" s="9">
        <v>0.749</v>
      </c>
      <c r="M128" s="9">
        <v>0.41</v>
      </c>
      <c r="N128" s="9">
        <v>0.627</v>
      </c>
      <c r="O128" s="10">
        <v>0.12</v>
      </c>
      <c r="P128" s="9">
        <v>8.5000000000000006E-2</v>
      </c>
      <c r="Q128" s="9">
        <v>0.219</v>
      </c>
      <c r="R128" s="9">
        <v>0.13400000000000001</v>
      </c>
      <c r="S128" s="9">
        <v>6.8837733195640377E-2</v>
      </c>
      <c r="T128" s="9">
        <v>0.23301313032905213</v>
      </c>
      <c r="U128" s="9">
        <v>0.16417539713341175</v>
      </c>
      <c r="V128" s="9">
        <v>-3.0175397133411747E-2</v>
      </c>
    </row>
    <row r="129" spans="1:22" x14ac:dyDescent="0.25">
      <c r="A129" s="8" t="s">
        <v>521</v>
      </c>
      <c r="B129" s="8" t="s">
        <v>34</v>
      </c>
      <c r="C129" s="8">
        <v>102.73538436692506</v>
      </c>
      <c r="D129" s="8">
        <v>99.4415737095363</v>
      </c>
      <c r="E129" s="8">
        <v>560</v>
      </c>
      <c r="F129" s="8">
        <v>32</v>
      </c>
      <c r="G129" s="9">
        <v>0.32100000000000001</v>
      </c>
      <c r="H129" s="9">
        <v>0.78100000000000003</v>
      </c>
      <c r="I129" s="9">
        <v>0.51300000000000001</v>
      </c>
      <c r="J129" s="9">
        <v>0.60199999999999998</v>
      </c>
      <c r="K129" s="9">
        <v>0.82399999999999995</v>
      </c>
      <c r="L129" s="9">
        <v>0.74299999999999999</v>
      </c>
      <c r="M129" s="9">
        <v>0.41699999999999998</v>
      </c>
      <c r="N129" s="9">
        <v>0.625</v>
      </c>
      <c r="O129" s="10">
        <v>0.13200000000000001</v>
      </c>
      <c r="P129" s="9">
        <v>9.5000000000000001E-2</v>
      </c>
      <c r="Q129" s="9">
        <v>0.20899999999999999</v>
      </c>
      <c r="R129" s="9">
        <v>0.11399999999999999</v>
      </c>
      <c r="S129" s="9">
        <v>8.4786759241907012E-2</v>
      </c>
      <c r="T129" s="9">
        <v>0.22985169587249499</v>
      </c>
      <c r="U129" s="9">
        <v>0.14506493663058798</v>
      </c>
      <c r="V129" s="9">
        <v>-3.1064936630587986E-2</v>
      </c>
    </row>
    <row r="130" spans="1:22" x14ac:dyDescent="0.25">
      <c r="A130" s="8" t="s">
        <v>391</v>
      </c>
      <c r="B130" s="8" t="s">
        <v>68</v>
      </c>
      <c r="C130" s="8">
        <v>112.31692285382833</v>
      </c>
      <c r="D130" s="8">
        <v>109.47033681408681</v>
      </c>
      <c r="E130" s="8">
        <v>545</v>
      </c>
      <c r="F130" s="8">
        <v>39</v>
      </c>
      <c r="G130" s="9">
        <v>0.32900000000000001</v>
      </c>
      <c r="H130" s="9">
        <v>0.60799999999999998</v>
      </c>
      <c r="I130" s="9">
        <v>0.44500000000000001</v>
      </c>
      <c r="J130" s="9">
        <v>0.73499999999999999</v>
      </c>
      <c r="K130" s="9">
        <v>0.90500000000000003</v>
      </c>
      <c r="L130" s="9">
        <v>0.83199999999999996</v>
      </c>
      <c r="M130" s="9">
        <v>0.41599999999999998</v>
      </c>
      <c r="N130" s="9">
        <v>0.56299999999999994</v>
      </c>
      <c r="O130" s="10">
        <v>7.4999999999999997E-2</v>
      </c>
      <c r="P130" s="9">
        <v>7.9000000000000001E-2</v>
      </c>
      <c r="Q130" s="9">
        <v>0.125</v>
      </c>
      <c r="R130" s="9">
        <v>4.5999999999999999E-2</v>
      </c>
      <c r="S130" s="9">
        <v>8.4114166951303498E-2</v>
      </c>
      <c r="T130" s="9">
        <v>0.16247111394347258</v>
      </c>
      <c r="U130" s="9">
        <v>7.835694699216908E-2</v>
      </c>
      <c r="V130" s="9">
        <v>-3.2356946992169081E-2</v>
      </c>
    </row>
    <row r="131" spans="1:22" x14ac:dyDescent="0.25">
      <c r="A131" s="8" t="s">
        <v>378</v>
      </c>
      <c r="B131" s="8" t="s">
        <v>70</v>
      </c>
      <c r="C131" s="8">
        <v>95.880268895348848</v>
      </c>
      <c r="D131" s="8">
        <v>93.800679890219556</v>
      </c>
      <c r="E131" s="8">
        <v>567</v>
      </c>
      <c r="F131" s="8">
        <v>29</v>
      </c>
      <c r="G131" s="9">
        <v>0.3</v>
      </c>
      <c r="H131" s="9">
        <v>0.71499999999999997</v>
      </c>
      <c r="I131" s="9">
        <v>0.48</v>
      </c>
      <c r="J131" s="9">
        <v>0.56499999999999995</v>
      </c>
      <c r="K131" s="9">
        <v>0.76400000000000001</v>
      </c>
      <c r="L131" s="9">
        <v>0.69399999999999995</v>
      </c>
      <c r="M131" s="9">
        <v>0.434</v>
      </c>
      <c r="N131" s="9">
        <v>0.61399999999999999</v>
      </c>
      <c r="O131" s="10">
        <v>0.14699999999999999</v>
      </c>
      <c r="P131" s="9">
        <v>9.9000000000000005E-2</v>
      </c>
      <c r="Q131" s="9">
        <v>0.27300000000000002</v>
      </c>
      <c r="R131" s="9">
        <v>0.17400000000000002</v>
      </c>
      <c r="S131" s="9">
        <v>9.11691715995262E-2</v>
      </c>
      <c r="T131" s="9">
        <v>0.2976289986025128</v>
      </c>
      <c r="U131" s="9">
        <v>0.2064598270029866</v>
      </c>
      <c r="V131" s="9">
        <v>-3.245982700298658E-2</v>
      </c>
    </row>
    <row r="132" spans="1:22" x14ac:dyDescent="0.25">
      <c r="A132" s="8" t="s">
        <v>97</v>
      </c>
      <c r="B132" s="8" t="s">
        <v>78</v>
      </c>
      <c r="C132" s="8">
        <v>108.52618243243242</v>
      </c>
      <c r="D132" s="8">
        <v>105.57576029693485</v>
      </c>
      <c r="E132" s="8">
        <v>556</v>
      </c>
      <c r="F132" s="8">
        <v>29</v>
      </c>
      <c r="G132" s="9">
        <v>0.22800000000000001</v>
      </c>
      <c r="H132" s="9">
        <v>0.72099999999999997</v>
      </c>
      <c r="I132" s="9">
        <v>0.44</v>
      </c>
      <c r="J132" s="9">
        <v>0.56499999999999995</v>
      </c>
      <c r="K132" s="9">
        <v>0.82699999999999996</v>
      </c>
      <c r="L132" s="9">
        <v>0.75</v>
      </c>
      <c r="M132" s="9">
        <v>0.43</v>
      </c>
      <c r="N132" s="9">
        <v>0.61299999999999999</v>
      </c>
      <c r="O132" s="10">
        <v>0.11</v>
      </c>
      <c r="P132" s="9">
        <v>0.121</v>
      </c>
      <c r="Q132" s="9">
        <v>0.20300000000000001</v>
      </c>
      <c r="R132" s="9">
        <v>8.2000000000000017E-2</v>
      </c>
      <c r="S132" s="9">
        <v>0.12474610312370055</v>
      </c>
      <c r="T132" s="9">
        <v>0.23928931892136779</v>
      </c>
      <c r="U132" s="9">
        <v>0.11454321579766724</v>
      </c>
      <c r="V132" s="9">
        <v>-3.2543215797667224E-2</v>
      </c>
    </row>
    <row r="133" spans="1:22" x14ac:dyDescent="0.25">
      <c r="A133" s="8" t="s">
        <v>103</v>
      </c>
      <c r="B133" s="8" t="s">
        <v>90</v>
      </c>
      <c r="C133" s="8">
        <v>110.50675115970839</v>
      </c>
      <c r="D133" s="8">
        <v>107.34717380478087</v>
      </c>
      <c r="E133" s="8">
        <v>662</v>
      </c>
      <c r="F133" s="8">
        <v>28</v>
      </c>
      <c r="G133" s="9">
        <v>0.379</v>
      </c>
      <c r="H133" s="9">
        <v>0.73299999999999998</v>
      </c>
      <c r="I133" s="9">
        <v>0.51400000000000001</v>
      </c>
      <c r="J133" s="9">
        <v>0.69499999999999995</v>
      </c>
      <c r="K133" s="9">
        <v>0.89300000000000002</v>
      </c>
      <c r="L133" s="9">
        <v>0.80300000000000005</v>
      </c>
      <c r="M133" s="9">
        <v>0.38300000000000001</v>
      </c>
      <c r="N133" s="9">
        <v>0.61899999999999999</v>
      </c>
      <c r="O133" s="10">
        <v>0.10100000000000001</v>
      </c>
      <c r="P133" s="9">
        <v>9.4E-2</v>
      </c>
      <c r="Q133" s="9">
        <v>0.14000000000000001</v>
      </c>
      <c r="R133" s="9">
        <v>4.6000000000000013E-2</v>
      </c>
      <c r="S133" s="9">
        <v>7.7039683668839176E-2</v>
      </c>
      <c r="T133" s="9">
        <v>0.15828600772281465</v>
      </c>
      <c r="U133" s="9">
        <v>8.1246324053975472E-2</v>
      </c>
      <c r="V133" s="9">
        <v>-3.5246324053975459E-2</v>
      </c>
    </row>
    <row r="134" spans="1:22" x14ac:dyDescent="0.25">
      <c r="A134" s="8" t="s">
        <v>113</v>
      </c>
      <c r="B134" s="8" t="s">
        <v>40</v>
      </c>
      <c r="C134" s="8">
        <v>113.27945814220183</v>
      </c>
      <c r="D134" s="8">
        <v>112.46752173091457</v>
      </c>
      <c r="E134" s="8">
        <v>567</v>
      </c>
      <c r="F134" s="8">
        <v>27</v>
      </c>
      <c r="G134" s="9">
        <v>0.41699999999999998</v>
      </c>
      <c r="H134" s="9">
        <v>0.85</v>
      </c>
      <c r="I134" s="9">
        <v>0.59899999999999998</v>
      </c>
      <c r="J134" s="9">
        <v>0.71499999999999997</v>
      </c>
      <c r="K134" s="9">
        <v>0.88100000000000001</v>
      </c>
      <c r="L134" s="9">
        <v>0.81399999999999995</v>
      </c>
      <c r="M134" s="9">
        <v>0.42</v>
      </c>
      <c r="N134" s="9">
        <v>0.64200000000000002</v>
      </c>
      <c r="O134" s="10">
        <v>0.111</v>
      </c>
      <c r="P134" s="9">
        <v>6.2E-2</v>
      </c>
      <c r="Q134" s="9">
        <v>0.13200000000000001</v>
      </c>
      <c r="R134" s="9">
        <v>7.0000000000000007E-2</v>
      </c>
      <c r="S134" s="9">
        <v>3.6393328767855074E-2</v>
      </c>
      <c r="T134" s="9">
        <v>0.14891814326100752</v>
      </c>
      <c r="U134" s="9">
        <v>0.11252481449315245</v>
      </c>
      <c r="V134" s="9">
        <v>-4.2524814493152444E-2</v>
      </c>
    </row>
    <row r="135" spans="1:22" x14ac:dyDescent="0.25">
      <c r="A135" s="8" t="s">
        <v>175</v>
      </c>
      <c r="B135" s="8" t="s">
        <v>54</v>
      </c>
      <c r="C135" s="8">
        <v>112.94593777484607</v>
      </c>
      <c r="D135" s="8">
        <v>107.61785182823127</v>
      </c>
      <c r="E135" s="8">
        <v>632</v>
      </c>
      <c r="F135" s="8">
        <v>30</v>
      </c>
      <c r="G135" s="9">
        <v>0.24399999999999999</v>
      </c>
      <c r="H135" s="9">
        <v>0.59499999999999997</v>
      </c>
      <c r="I135" s="9">
        <v>0.38400000000000001</v>
      </c>
      <c r="J135" s="9">
        <v>0.63300000000000001</v>
      </c>
      <c r="K135" s="9">
        <v>0.84099999999999997</v>
      </c>
      <c r="L135" s="9">
        <v>0.76200000000000001</v>
      </c>
      <c r="M135" s="9">
        <v>0.39900000000000002</v>
      </c>
      <c r="N135" s="9">
        <v>0.56999999999999995</v>
      </c>
      <c r="O135" s="10">
        <v>9.1999999999999998E-2</v>
      </c>
      <c r="P135" s="9">
        <v>0.17199999999999999</v>
      </c>
      <c r="Q135" s="9">
        <v>0.22</v>
      </c>
      <c r="R135" s="9">
        <v>4.8000000000000015E-2</v>
      </c>
      <c r="S135" s="9">
        <v>0.13990233445730188</v>
      </c>
      <c r="T135" s="9">
        <v>0.23229560702052007</v>
      </c>
      <c r="U135" s="9">
        <v>9.2393272563218193E-2</v>
      </c>
      <c r="V135" s="9">
        <v>-4.4393272563218178E-2</v>
      </c>
    </row>
    <row r="136" spans="1:22" x14ac:dyDescent="0.25">
      <c r="A136" s="8" t="s">
        <v>393</v>
      </c>
      <c r="B136" s="8" t="s">
        <v>92</v>
      </c>
      <c r="C136" s="8">
        <v>102.90619630584192</v>
      </c>
      <c r="D136" s="8">
        <v>97.898114555848707</v>
      </c>
      <c r="E136" s="8">
        <v>528</v>
      </c>
      <c r="F136" s="8">
        <v>33</v>
      </c>
      <c r="G136" s="9">
        <v>0.41399999999999998</v>
      </c>
      <c r="H136" s="9">
        <v>0.72899999999999998</v>
      </c>
      <c r="I136" s="9">
        <v>0.54100000000000004</v>
      </c>
      <c r="J136" s="9">
        <v>0.59399999999999997</v>
      </c>
      <c r="K136" s="9">
        <v>0.86899999999999999</v>
      </c>
      <c r="L136" s="9">
        <v>0.74299999999999999</v>
      </c>
      <c r="M136" s="9">
        <v>0.40300000000000002</v>
      </c>
      <c r="N136" s="9">
        <v>0.621</v>
      </c>
      <c r="O136" s="10">
        <v>0.13900000000000001</v>
      </c>
      <c r="P136" s="9">
        <v>5.8999999999999997E-2</v>
      </c>
      <c r="Q136" s="9">
        <v>0.191</v>
      </c>
      <c r="R136" s="9">
        <v>0.13200000000000001</v>
      </c>
      <c r="S136" s="9">
        <v>4.0361727714183837E-2</v>
      </c>
      <c r="T136" s="9">
        <v>0.22681961488988692</v>
      </c>
      <c r="U136" s="9">
        <v>0.18645788717570308</v>
      </c>
      <c r="V136" s="9">
        <v>-5.4457887175703074E-2</v>
      </c>
    </row>
    <row r="137" spans="1:22" x14ac:dyDescent="0.25">
      <c r="A137" s="8" t="s">
        <v>85</v>
      </c>
      <c r="B137" s="8" t="s">
        <v>56</v>
      </c>
      <c r="C137" s="8">
        <v>111.76865363436124</v>
      </c>
      <c r="D137" s="8">
        <v>105.34989009938838</v>
      </c>
      <c r="E137" s="8">
        <v>660</v>
      </c>
      <c r="F137" s="8">
        <v>23</v>
      </c>
      <c r="G137" s="9">
        <v>0.26800000000000002</v>
      </c>
      <c r="H137" s="9">
        <v>0.70399999999999996</v>
      </c>
      <c r="I137" s="9">
        <v>0.44400000000000001</v>
      </c>
      <c r="J137" s="9">
        <v>0.69499999999999995</v>
      </c>
      <c r="K137" s="9">
        <v>0.83</v>
      </c>
      <c r="L137" s="9">
        <v>0.78100000000000003</v>
      </c>
      <c r="M137" s="9">
        <v>0.40400000000000003</v>
      </c>
      <c r="N137" s="9">
        <v>0.53900000000000003</v>
      </c>
      <c r="O137" s="10">
        <v>9.7000000000000003E-2</v>
      </c>
      <c r="P137" s="9">
        <v>0.14399999999999999</v>
      </c>
      <c r="Q137" s="9">
        <v>0.16400000000000001</v>
      </c>
      <c r="R137" s="9">
        <v>2.0000000000000018E-2</v>
      </c>
      <c r="S137" s="9">
        <v>0.12970769552277384</v>
      </c>
      <c r="T137" s="9">
        <v>0.20425425782671658</v>
      </c>
      <c r="U137" s="9">
        <v>7.4546562303942743E-2</v>
      </c>
      <c r="V137" s="9">
        <v>-5.4546562303942725E-2</v>
      </c>
    </row>
    <row r="138" spans="1:22" x14ac:dyDescent="0.25">
      <c r="A138" s="11" t="s">
        <v>304</v>
      </c>
      <c r="B138" s="11" t="s">
        <v>40</v>
      </c>
      <c r="C138" s="11">
        <v>111.46473177723178</v>
      </c>
      <c r="D138" s="11">
        <v>104.93068321078431</v>
      </c>
      <c r="E138" s="11">
        <v>524</v>
      </c>
      <c r="F138" s="11">
        <v>31</v>
      </c>
      <c r="G138" s="12">
        <v>0.375</v>
      </c>
      <c r="H138" s="12">
        <v>0.76100000000000001</v>
      </c>
      <c r="I138" s="12">
        <v>0.53900000000000003</v>
      </c>
      <c r="J138" s="12">
        <v>0.69099999999999995</v>
      </c>
      <c r="K138" s="12">
        <v>0.89600000000000002</v>
      </c>
      <c r="L138" s="12">
        <v>0.81299999999999994</v>
      </c>
      <c r="M138" s="12">
        <v>0.42399999999999999</v>
      </c>
      <c r="N138" s="12">
        <v>0.64100000000000001</v>
      </c>
      <c r="O138" s="13">
        <v>0.10100000000000001</v>
      </c>
      <c r="P138" s="12">
        <v>8.4000000000000005E-2</v>
      </c>
      <c r="Q138" s="12">
        <v>0.13200000000000001</v>
      </c>
      <c r="R138" s="12">
        <v>4.8000000000000001E-2</v>
      </c>
      <c r="S138" s="12">
        <v>4.8824001757942485E-2</v>
      </c>
      <c r="T138" s="12">
        <v>0.16393599709517728</v>
      </c>
      <c r="U138" s="12">
        <v>0.11511199533723479</v>
      </c>
      <c r="V138" s="12">
        <v>-6.7111995337234789E-2</v>
      </c>
    </row>
  </sheetData>
  <conditionalFormatting sqref="D2:D13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1411"/>
  <sheetViews>
    <sheetView topLeftCell="A733" zoomScaleNormal="100" workbookViewId="0">
      <selection activeCell="AX738" sqref="AX738"/>
    </sheetView>
  </sheetViews>
  <sheetFormatPr defaultRowHeight="15" x14ac:dyDescent="0.25"/>
  <cols>
    <col min="1" max="1" width="22" bestFit="1" customWidth="1"/>
    <col min="2" max="2" width="14" bestFit="1" customWidth="1"/>
    <col min="3" max="3" width="5.7109375" bestFit="1" customWidth="1"/>
    <col min="4" max="4" width="6.7109375" bestFit="1" customWidth="1"/>
    <col min="5" max="5" width="9.28515625" bestFit="1" customWidth="1"/>
    <col min="6" max="6" width="8.28515625" bestFit="1" customWidth="1"/>
    <col min="7" max="8" width="8.140625" bestFit="1" customWidth="1"/>
    <col min="9" max="11" width="8.140625" customWidth="1"/>
    <col min="12" max="12" width="8.85546875" bestFit="1" customWidth="1"/>
    <col min="13" max="13" width="8.140625" customWidth="1"/>
    <col min="14" max="14" width="12.28515625" bestFit="1" customWidth="1"/>
    <col min="15" max="15" width="11.85546875" bestFit="1" customWidth="1"/>
    <col min="16" max="16" width="10.140625" bestFit="1" customWidth="1"/>
    <col min="17" max="17" width="13.7109375" bestFit="1" customWidth="1"/>
    <col min="18" max="18" width="13.28515625" bestFit="1" customWidth="1"/>
    <col min="19" max="19" width="11.5703125" bestFit="1" customWidth="1"/>
    <col min="20" max="20" width="9.28515625" bestFit="1" customWidth="1"/>
    <col min="21" max="21" width="11.7109375" bestFit="1" customWidth="1"/>
    <col min="22" max="22" width="9.85546875" bestFit="1" customWidth="1"/>
    <col min="23" max="23" width="5.7109375" hidden="1" customWidth="1"/>
    <col min="24" max="24" width="4.5703125" hidden="1" customWidth="1"/>
    <col min="25" max="27" width="5.42578125" hidden="1" customWidth="1"/>
    <col min="28" max="28" width="5.7109375" hidden="1" customWidth="1"/>
    <col min="29" max="29" width="4.42578125" hidden="1" customWidth="1"/>
    <col min="30" max="30" width="6.140625" hidden="1" customWidth="1"/>
    <col min="31" max="31" width="5.5703125" hidden="1" customWidth="1"/>
    <col min="32" max="32" width="11.42578125" hidden="1" customWidth="1"/>
    <col min="33" max="33" width="6.140625" hidden="1" customWidth="1"/>
    <col min="34" max="34" width="5.7109375" hidden="1" customWidth="1"/>
    <col min="35" max="35" width="11.5703125" hidden="1" customWidth="1"/>
    <col min="36" max="36" width="6.85546875" hidden="1" customWidth="1"/>
    <col min="37" max="37" width="5.28515625" hidden="1" customWidth="1"/>
    <col min="38" max="38" width="5.5703125" hidden="1" customWidth="1"/>
    <col min="39" max="39" width="7.140625" hidden="1" customWidth="1"/>
    <col min="40" max="41" width="5.42578125" hidden="1" customWidth="1"/>
    <col min="42" max="47" width="7.28515625" hidden="1" customWidth="1"/>
    <col min="48" max="48" width="12" hidden="1" customWidth="1"/>
    <col min="49" max="49" width="12" customWidth="1"/>
    <col min="50" max="50" width="18" bestFit="1" customWidth="1"/>
    <col min="51" max="51" width="12.7109375" bestFit="1" customWidth="1"/>
    <col min="52" max="52" width="6.85546875" customWidth="1"/>
    <col min="53" max="53" width="18" bestFit="1" customWidth="1"/>
    <col min="54" max="54" width="12.7109375" bestFit="1" customWidth="1"/>
    <col min="55" max="55" width="7" bestFit="1" customWidth="1"/>
    <col min="56" max="56" width="14" bestFit="1" customWidth="1"/>
    <col min="57" max="57" width="9.140625" customWidth="1"/>
    <col min="58" max="58" width="7.85546875" bestFit="1" customWidth="1"/>
    <col min="59" max="60" width="7.28515625" bestFit="1" customWidth="1"/>
    <col min="61" max="61" width="3.7109375" bestFit="1" customWidth="1"/>
    <col min="62" max="62" width="7.5703125" bestFit="1" customWidth="1"/>
    <col min="63" max="65" width="11.5703125" bestFit="1" customWidth="1"/>
  </cols>
  <sheetData>
    <row r="1" spans="1:65" x14ac:dyDescent="0.25">
      <c r="A1" t="s">
        <v>0</v>
      </c>
      <c r="B1" t="s">
        <v>1</v>
      </c>
      <c r="C1" t="s">
        <v>15</v>
      </c>
      <c r="D1" t="s">
        <v>2</v>
      </c>
      <c r="E1" t="s">
        <v>1719</v>
      </c>
      <c r="F1" t="s">
        <v>1511</v>
      </c>
      <c r="G1" t="s">
        <v>3</v>
      </c>
      <c r="H1" t="s">
        <v>4</v>
      </c>
      <c r="I1" t="s">
        <v>1499</v>
      </c>
      <c r="J1" t="s">
        <v>1497</v>
      </c>
      <c r="K1" t="s">
        <v>1498</v>
      </c>
      <c r="L1" t="s">
        <v>1500</v>
      </c>
      <c r="M1" t="s">
        <v>1503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16</v>
      </c>
      <c r="Y1" t="s">
        <v>17</v>
      </c>
      <c r="Z1" t="s">
        <v>18</v>
      </c>
      <c r="AA1" t="s">
        <v>19</v>
      </c>
      <c r="AB1" t="s">
        <v>20</v>
      </c>
      <c r="AC1" t="s">
        <v>21</v>
      </c>
      <c r="AD1" t="s">
        <v>22</v>
      </c>
      <c r="AE1" t="s">
        <v>23</v>
      </c>
      <c r="AF1" t="s">
        <v>1512</v>
      </c>
      <c r="AG1" t="s">
        <v>24</v>
      </c>
      <c r="AH1" t="s">
        <v>25</v>
      </c>
      <c r="AI1" t="s">
        <v>1513</v>
      </c>
      <c r="AJ1" t="s">
        <v>26</v>
      </c>
      <c r="AK1" t="s">
        <v>27</v>
      </c>
      <c r="AL1" t="s">
        <v>28</v>
      </c>
      <c r="AM1" t="s">
        <v>29</v>
      </c>
      <c r="AN1" t="s">
        <v>30</v>
      </c>
      <c r="AO1" t="s">
        <v>31</v>
      </c>
      <c r="AP1" t="s">
        <v>32</v>
      </c>
      <c r="AQ1" t="s">
        <v>1741</v>
      </c>
      <c r="AR1" t="s">
        <v>1742</v>
      </c>
      <c r="AS1" t="s">
        <v>1743</v>
      </c>
      <c r="AT1" t="s">
        <v>1508</v>
      </c>
      <c r="AU1" t="s">
        <v>1509</v>
      </c>
      <c r="AV1" t="s">
        <v>1510</v>
      </c>
      <c r="AX1" t="s">
        <v>1496</v>
      </c>
      <c r="BA1" t="s">
        <v>1502</v>
      </c>
    </row>
    <row r="2" spans="1:65" ht="15.75" thickBot="1" x14ac:dyDescent="0.3">
      <c r="A2" t="s">
        <v>1455</v>
      </c>
      <c r="B2" t="s">
        <v>60</v>
      </c>
      <c r="C2">
        <v>1</v>
      </c>
      <c r="D2">
        <v>24</v>
      </c>
      <c r="E2">
        <v>0</v>
      </c>
      <c r="F2">
        <v>0</v>
      </c>
      <c r="G2" s="1">
        <v>0</v>
      </c>
      <c r="H2" s="1">
        <v>0</v>
      </c>
      <c r="I2" s="1">
        <v>0</v>
      </c>
      <c r="J2" s="1">
        <v>0.47433569168131889</v>
      </c>
      <c r="K2" s="1">
        <v>-0.81449840497827186</v>
      </c>
      <c r="L2" s="1">
        <v>-1.2888340966595908</v>
      </c>
      <c r="M2" s="1">
        <v>1.2888340966595908</v>
      </c>
      <c r="N2" s="1">
        <v>1</v>
      </c>
      <c r="O2" s="1">
        <v>0</v>
      </c>
      <c r="P2" s="1">
        <v>0.5</v>
      </c>
      <c r="Q2" s="1">
        <v>1</v>
      </c>
      <c r="R2">
        <v>0</v>
      </c>
      <c r="S2" s="1">
        <v>1</v>
      </c>
      <c r="T2" s="1">
        <v>0.5</v>
      </c>
      <c r="U2" s="1">
        <v>1</v>
      </c>
      <c r="V2" s="1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e">
        <f>ROUND(IF(#REF!*Table1[[#This Row],[PA]]&gt;0,Table1[[#This Row],[PA]]*#REF!,0),0)</f>
        <v>#REF!</v>
      </c>
      <c r="AG2">
        <v>0</v>
      </c>
      <c r="AH2">
        <v>0</v>
      </c>
      <c r="AI2" t="e">
        <f>ROUND(IF(Table1[[#This Row],[PA]]*#REF!&gt;0,Table1[[#This Row],[PA]]*#REF!,0),0)</f>
        <v>#REF!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0.71899999999999997</v>
      </c>
      <c r="AR2">
        <v>1</v>
      </c>
      <c r="AS2">
        <v>-0.39499999999999996</v>
      </c>
      <c r="AT2">
        <v>0</v>
      </c>
      <c r="AU2">
        <v>1</v>
      </c>
      <c r="AV2">
        <v>0.32400000000000001</v>
      </c>
      <c r="AW2" s="18"/>
      <c r="AX2" t="s">
        <v>1472</v>
      </c>
      <c r="BA2" t="s">
        <v>1472</v>
      </c>
    </row>
    <row r="3" spans="1:65" ht="15.75" thickBot="1" x14ac:dyDescent="0.3">
      <c r="A3" t="s">
        <v>894</v>
      </c>
      <c r="B3" t="s">
        <v>73</v>
      </c>
      <c r="C3">
        <v>1</v>
      </c>
      <c r="D3">
        <v>34</v>
      </c>
      <c r="E3">
        <v>0</v>
      </c>
      <c r="F3">
        <v>0</v>
      </c>
      <c r="G3" s="1">
        <v>0</v>
      </c>
      <c r="H3" s="1">
        <v>0</v>
      </c>
      <c r="I3" s="1">
        <v>0</v>
      </c>
      <c r="J3" s="1">
        <v>0.6742561818398648</v>
      </c>
      <c r="K3" s="1">
        <v>-0.59627555709432101</v>
      </c>
      <c r="L3" s="1">
        <v>-1.2705317389341859</v>
      </c>
      <c r="M3" s="1">
        <v>1.2705317389341859</v>
      </c>
      <c r="N3" s="1">
        <v>0.5</v>
      </c>
      <c r="O3" s="1">
        <v>0</v>
      </c>
      <c r="P3" s="1">
        <v>0.25</v>
      </c>
      <c r="Q3" s="1">
        <v>1</v>
      </c>
      <c r="R3">
        <v>0</v>
      </c>
      <c r="S3" s="1">
        <v>1</v>
      </c>
      <c r="T3" s="1">
        <v>0.5</v>
      </c>
      <c r="U3">
        <v>0</v>
      </c>
      <c r="V3" s="1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e">
        <f>ROUND(IF(#REF!*Table1[[#This Row],[PA]]&gt;0,Table1[[#This Row],[PA]]*#REF!,0),0)</f>
        <v>#REF!</v>
      </c>
      <c r="AG3">
        <v>0</v>
      </c>
      <c r="AH3">
        <v>0</v>
      </c>
      <c r="AI3" t="e">
        <f>ROUND(IF(Table1[[#This Row],[PA]]*#REF!&gt;0,Table1[[#This Row],[PA]]*#REF!,0),0)</f>
        <v>#REF!</v>
      </c>
      <c r="AJ3">
        <v>0</v>
      </c>
      <c r="AK3">
        <v>0</v>
      </c>
      <c r="AL3">
        <v>0</v>
      </c>
      <c r="AM3">
        <v>1</v>
      </c>
      <c r="AN3">
        <v>0</v>
      </c>
      <c r="AO3">
        <v>0</v>
      </c>
      <c r="AP3">
        <v>0</v>
      </c>
      <c r="AQ3">
        <v>1.4089999999999998</v>
      </c>
      <c r="AR3">
        <v>0</v>
      </c>
      <c r="AS3" t="e">
        <v>#DIV/0!</v>
      </c>
      <c r="AT3">
        <v>0</v>
      </c>
      <c r="AU3">
        <v>1</v>
      </c>
      <c r="AV3">
        <v>0.32400000000000001</v>
      </c>
      <c r="AW3" s="18"/>
      <c r="BC3" s="14"/>
      <c r="BD3" s="14"/>
      <c r="BE3" s="14"/>
      <c r="BF3" s="14"/>
      <c r="BG3" s="14"/>
      <c r="BH3" s="14"/>
      <c r="BI3" s="14"/>
      <c r="BJ3" s="14"/>
      <c r="BK3" s="14"/>
      <c r="BL3" s="15">
        <v>0.20145348839999999</v>
      </c>
      <c r="BM3" s="14"/>
    </row>
    <row r="4" spans="1:65" ht="27" thickBot="1" x14ac:dyDescent="0.3">
      <c r="A4" t="s">
        <v>1166</v>
      </c>
      <c r="B4" t="s">
        <v>54</v>
      </c>
      <c r="C4">
        <v>2</v>
      </c>
      <c r="D4">
        <v>25</v>
      </c>
      <c r="E4">
        <v>0</v>
      </c>
      <c r="F4">
        <v>0</v>
      </c>
      <c r="G4" s="1">
        <v>0</v>
      </c>
      <c r="H4" s="1">
        <v>0.5</v>
      </c>
      <c r="I4" s="1">
        <v>0.5</v>
      </c>
      <c r="J4" s="1">
        <v>0.67203782292324976</v>
      </c>
      <c r="K4" s="1">
        <v>-0.55778724928258261</v>
      </c>
      <c r="L4" s="1">
        <v>-1.2298250722058324</v>
      </c>
      <c r="M4" s="1">
        <v>1.7298250722058324</v>
      </c>
      <c r="N4" s="1">
        <v>0.33300000000000002</v>
      </c>
      <c r="O4" s="1">
        <v>0</v>
      </c>
      <c r="P4" s="1">
        <v>0.16700000000000001</v>
      </c>
      <c r="Q4" s="1">
        <v>1</v>
      </c>
      <c r="R4">
        <v>0</v>
      </c>
      <c r="S4" s="1">
        <v>1</v>
      </c>
      <c r="T4" s="1">
        <v>0.5</v>
      </c>
      <c r="U4" s="1">
        <v>0.5</v>
      </c>
      <c r="V4" s="1">
        <v>0</v>
      </c>
      <c r="W4">
        <v>2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e">
        <f>ROUND(IF(#REF!*Table1[[#This Row],[PA]]&gt;0,Table1[[#This Row],[PA]]*#REF!,0),0)</f>
        <v>#REF!</v>
      </c>
      <c r="AG4">
        <v>0</v>
      </c>
      <c r="AH4">
        <v>1</v>
      </c>
      <c r="AI4" t="e">
        <f>ROUND(IF(Table1[[#This Row],[PA]]*#REF!&gt;0,Table1[[#This Row],[PA]]*#REF!,0),0)</f>
        <v>#REF!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0.7044999999999999</v>
      </c>
      <c r="AR4">
        <v>0.5</v>
      </c>
      <c r="AS4">
        <v>-0.76099999999999979</v>
      </c>
      <c r="AT4">
        <v>0</v>
      </c>
      <c r="AU4">
        <v>0.5</v>
      </c>
      <c r="AV4">
        <v>0.64800000000000002</v>
      </c>
      <c r="AW4" s="18"/>
      <c r="AX4" s="7" t="s">
        <v>1473</v>
      </c>
      <c r="AY4" s="7"/>
      <c r="BA4" s="7" t="s">
        <v>1473</v>
      </c>
      <c r="BB4" s="7"/>
      <c r="BC4" s="14" t="s">
        <v>1504</v>
      </c>
      <c r="BD4" s="14" t="s">
        <v>1505</v>
      </c>
      <c r="BE4" s="14"/>
      <c r="BF4" s="14" t="s">
        <v>1506</v>
      </c>
      <c r="BG4" s="14" t="s">
        <v>23</v>
      </c>
      <c r="BH4" s="14" t="s">
        <v>26</v>
      </c>
      <c r="BI4" s="14" t="s">
        <v>1507</v>
      </c>
      <c r="BJ4" s="14"/>
      <c r="BK4" s="14"/>
      <c r="BL4" s="15">
        <v>0.29069767439999999</v>
      </c>
      <c r="BM4" s="14"/>
    </row>
    <row r="5" spans="1:65" ht="15.75" thickBot="1" x14ac:dyDescent="0.3">
      <c r="A5" t="s">
        <v>1428</v>
      </c>
      <c r="B5" t="s">
        <v>117</v>
      </c>
      <c r="C5">
        <v>2</v>
      </c>
      <c r="D5">
        <v>24</v>
      </c>
      <c r="E5">
        <v>0</v>
      </c>
      <c r="F5">
        <v>0</v>
      </c>
      <c r="G5" s="1">
        <v>0</v>
      </c>
      <c r="H5" s="1">
        <v>0.5</v>
      </c>
      <c r="I5" s="1">
        <v>0.5</v>
      </c>
      <c r="J5" s="1">
        <v>0.73545003570216017</v>
      </c>
      <c r="K5" s="1">
        <v>-0.40575043695352514</v>
      </c>
      <c r="L5" s="1">
        <v>-1.1412004726556852</v>
      </c>
      <c r="M5" s="1">
        <v>1.6412004726556852</v>
      </c>
      <c r="N5" s="1">
        <v>0.2</v>
      </c>
      <c r="O5" s="1">
        <v>0</v>
      </c>
      <c r="P5" s="1">
        <v>0.125</v>
      </c>
      <c r="Q5" s="1">
        <v>1</v>
      </c>
      <c r="R5">
        <v>0</v>
      </c>
      <c r="S5" s="1">
        <v>1</v>
      </c>
      <c r="T5" s="1">
        <v>0.375</v>
      </c>
      <c r="U5" s="1">
        <v>0.5</v>
      </c>
      <c r="V5" s="1">
        <v>0</v>
      </c>
      <c r="W5">
        <v>2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t="e">
        <f>ROUND(IF(#REF!*Table1[[#This Row],[PA]]&gt;0,Table1[[#This Row],[PA]]*#REF!,0),0)</f>
        <v>#REF!</v>
      </c>
      <c r="AG5">
        <v>0</v>
      </c>
      <c r="AH5">
        <v>1</v>
      </c>
      <c r="AI5" t="e">
        <f>ROUND(IF(Table1[[#This Row],[PA]]*#REF!&gt;0,Table1[[#This Row],[PA]]*#REF!,0),0)</f>
        <v>#REF!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0.7044999999999999</v>
      </c>
      <c r="AR5">
        <v>0.5</v>
      </c>
      <c r="AS5">
        <v>-0.76099999999999979</v>
      </c>
      <c r="AT5">
        <v>0</v>
      </c>
      <c r="AU5">
        <v>0.5</v>
      </c>
      <c r="AV5">
        <v>0.64800000000000002</v>
      </c>
      <c r="AW5" s="18"/>
      <c r="AX5" s="4" t="s">
        <v>1474</v>
      </c>
      <c r="AY5" s="4">
        <v>0.92900834795630161</v>
      </c>
      <c r="BA5" s="4" t="s">
        <v>1474</v>
      </c>
      <c r="BB5" s="4">
        <v>0.93234149435137836</v>
      </c>
      <c r="BC5" s="15">
        <v>0.32400000000000001</v>
      </c>
      <c r="BD5" s="15">
        <v>0.38400000000000001</v>
      </c>
      <c r="BE5" s="14"/>
      <c r="BF5" s="14"/>
      <c r="BG5" s="15">
        <v>0.69</v>
      </c>
      <c r="BH5" s="15">
        <v>0.71899999999999997</v>
      </c>
      <c r="BI5" s="15">
        <v>0</v>
      </c>
      <c r="BJ5" s="14"/>
      <c r="BK5" s="15">
        <v>8.8035174420000001E-2</v>
      </c>
      <c r="BL5" s="15">
        <v>0.28487800000000002</v>
      </c>
      <c r="BM5" s="15">
        <v>0.37291317439999999</v>
      </c>
    </row>
    <row r="6" spans="1:65" ht="15.75" thickBot="1" x14ac:dyDescent="0.3">
      <c r="A6" t="s">
        <v>1115</v>
      </c>
      <c r="B6" t="s">
        <v>50</v>
      </c>
      <c r="C6">
        <v>1</v>
      </c>
      <c r="D6">
        <v>27</v>
      </c>
      <c r="E6">
        <v>0</v>
      </c>
      <c r="F6">
        <v>0</v>
      </c>
      <c r="G6" s="1">
        <v>0</v>
      </c>
      <c r="H6" s="1">
        <v>0</v>
      </c>
      <c r="I6" s="1">
        <v>0</v>
      </c>
      <c r="J6" s="1">
        <v>0.5822209095640386</v>
      </c>
      <c r="K6" s="1">
        <v>-0.48366714331012617</v>
      </c>
      <c r="L6" s="1">
        <v>-1.0658880528741648</v>
      </c>
      <c r="M6" s="1">
        <v>1.0658880528741648</v>
      </c>
      <c r="N6" s="1">
        <v>0</v>
      </c>
      <c r="O6" s="1">
        <v>1</v>
      </c>
      <c r="P6" s="1">
        <v>0.33300000000000002</v>
      </c>
      <c r="Q6">
        <v>0</v>
      </c>
      <c r="R6" s="1">
        <v>1</v>
      </c>
      <c r="S6" s="1">
        <v>1</v>
      </c>
      <c r="T6" s="1">
        <v>0.33300000000000002</v>
      </c>
      <c r="U6">
        <v>0</v>
      </c>
      <c r="V6" s="1">
        <v>0</v>
      </c>
      <c r="W6">
        <v>1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 t="e">
        <f>ROUND(IF(#REF!*Table1[[#This Row],[PA]]&gt;0,Table1[[#This Row],[PA]]*#REF!,0),0)</f>
        <v>#REF!</v>
      </c>
      <c r="AG6">
        <v>0</v>
      </c>
      <c r="AH6">
        <v>0</v>
      </c>
      <c r="AI6" t="e">
        <f>ROUND(IF(Table1[[#This Row],[PA]]*#REF!&gt;0,Table1[[#This Row],[PA]]*#REF!,0),0)</f>
        <v>#REF!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1.4089999999999998</v>
      </c>
      <c r="AR6">
        <v>0</v>
      </c>
      <c r="AS6" t="e">
        <v>#DIV/0!</v>
      </c>
      <c r="AT6">
        <v>0</v>
      </c>
      <c r="AU6">
        <v>1</v>
      </c>
      <c r="AV6">
        <v>0.32400000000000001</v>
      </c>
      <c r="AW6" s="18"/>
      <c r="AX6" s="4" t="s">
        <v>1475</v>
      </c>
      <c r="AY6" s="4">
        <v>0.86305651057249666</v>
      </c>
      <c r="BA6" s="4" t="s">
        <v>1475</v>
      </c>
      <c r="BB6" s="4">
        <v>0.86926066208936137</v>
      </c>
      <c r="BC6" s="14"/>
      <c r="BD6" s="14"/>
      <c r="BE6" s="14"/>
      <c r="BF6" s="14"/>
      <c r="BG6" s="14"/>
      <c r="BH6" s="14"/>
      <c r="BI6" s="14"/>
      <c r="BJ6" s="14"/>
      <c r="BK6" s="14"/>
      <c r="BL6" s="15">
        <v>0.89724074870000003</v>
      </c>
      <c r="BM6" s="14"/>
    </row>
    <row r="7" spans="1:65" ht="15.75" thickBot="1" x14ac:dyDescent="0.3">
      <c r="A7" t="s">
        <v>1066</v>
      </c>
      <c r="B7" t="s">
        <v>68</v>
      </c>
      <c r="C7">
        <v>1</v>
      </c>
      <c r="D7">
        <v>30</v>
      </c>
      <c r="E7">
        <v>0</v>
      </c>
      <c r="F7">
        <v>0</v>
      </c>
      <c r="G7" s="1">
        <v>0</v>
      </c>
      <c r="H7" s="1">
        <v>1</v>
      </c>
      <c r="I7" s="1">
        <v>1</v>
      </c>
      <c r="J7" s="1">
        <v>0.51381450039112897</v>
      </c>
      <c r="K7" s="1">
        <v>-0.45265616261868818</v>
      </c>
      <c r="L7" s="1">
        <v>-0.96647066300981721</v>
      </c>
      <c r="M7" s="1">
        <v>1.9664706630098172</v>
      </c>
      <c r="N7" s="1">
        <v>0</v>
      </c>
      <c r="O7" s="1">
        <v>0.5</v>
      </c>
      <c r="P7" s="1">
        <v>0.14299999999999999</v>
      </c>
      <c r="Q7">
        <v>0</v>
      </c>
      <c r="R7" s="1">
        <v>1</v>
      </c>
      <c r="S7" s="1">
        <v>1</v>
      </c>
      <c r="T7" s="1">
        <v>0.28599999999999998</v>
      </c>
      <c r="U7" s="1">
        <v>1</v>
      </c>
      <c r="V7" s="1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 t="e">
        <f>ROUND(IF(#REF!*Table1[[#This Row],[PA]]&gt;0,Table1[[#This Row],[PA]]*#REF!,0),0)</f>
        <v>#REF!</v>
      </c>
      <c r="AG7">
        <v>0</v>
      </c>
      <c r="AH7">
        <v>1</v>
      </c>
      <c r="AI7" t="e">
        <f>ROUND(IF(Table1[[#This Row],[PA]]*#REF!&gt;0,Table1[[#This Row],[PA]]*#REF!,0),0)</f>
        <v>#REF!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1.4089999999999998</v>
      </c>
      <c r="AR7">
        <v>0</v>
      </c>
      <c r="AS7" t="e">
        <v>#DIV/0!</v>
      </c>
      <c r="AT7">
        <v>0</v>
      </c>
      <c r="AU7">
        <v>0</v>
      </c>
      <c r="AV7" t="e">
        <v>#DIV/0!</v>
      </c>
      <c r="AW7" s="18"/>
      <c r="AX7" s="4" t="s">
        <v>1476</v>
      </c>
      <c r="AY7" s="4">
        <v>0.85335185384141377</v>
      </c>
      <c r="BA7" s="4" t="s">
        <v>1476</v>
      </c>
      <c r="BB7" s="4">
        <v>0.8599956696390012</v>
      </c>
      <c r="BC7" s="14"/>
      <c r="BD7" s="14"/>
      <c r="BE7" s="14"/>
      <c r="BF7" s="14"/>
      <c r="BG7" s="16">
        <v>0.30599999999999999</v>
      </c>
      <c r="BH7" s="16">
        <v>0.113</v>
      </c>
      <c r="BI7" s="17">
        <v>0</v>
      </c>
      <c r="BJ7" s="15">
        <v>7.7969999999999998E-2</v>
      </c>
      <c r="BK7" s="15">
        <v>0.58099999999999996</v>
      </c>
      <c r="BL7" s="15">
        <v>0.4234595525</v>
      </c>
      <c r="BM7" s="14"/>
    </row>
    <row r="8" spans="1:65" x14ac:dyDescent="0.25">
      <c r="A8" t="s">
        <v>1257</v>
      </c>
      <c r="B8" t="s">
        <v>38</v>
      </c>
      <c r="C8">
        <v>1</v>
      </c>
      <c r="D8">
        <v>27</v>
      </c>
      <c r="E8">
        <v>0</v>
      </c>
      <c r="F8">
        <v>0</v>
      </c>
      <c r="G8" s="1">
        <v>0</v>
      </c>
      <c r="H8" s="1">
        <v>0</v>
      </c>
      <c r="I8" s="1">
        <v>0</v>
      </c>
      <c r="J8" s="1">
        <v>0.58987864127533074</v>
      </c>
      <c r="K8" s="1">
        <v>-0.36838186056915284</v>
      </c>
      <c r="L8" s="1">
        <v>-0.95826050184448364</v>
      </c>
      <c r="M8" s="1">
        <v>0.95826050184448364</v>
      </c>
      <c r="N8" s="1">
        <v>0.5</v>
      </c>
      <c r="O8" s="1">
        <v>0</v>
      </c>
      <c r="P8" s="1">
        <v>0.33300000000000002</v>
      </c>
      <c r="Q8" s="1">
        <v>1</v>
      </c>
      <c r="R8">
        <v>0</v>
      </c>
      <c r="S8" s="1">
        <v>1</v>
      </c>
      <c r="T8" s="1">
        <v>0.33300000000000002</v>
      </c>
      <c r="U8" s="1">
        <v>1</v>
      </c>
      <c r="V8" s="1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 t="e">
        <f>ROUND(IF(#REF!*Table1[[#This Row],[PA]]&gt;0,Table1[[#This Row],[PA]]*#REF!,0),0)</f>
        <v>#REF!</v>
      </c>
      <c r="AG8">
        <v>0</v>
      </c>
      <c r="AH8">
        <v>0</v>
      </c>
      <c r="AI8" t="e">
        <f>ROUND(IF(Table1[[#This Row],[PA]]*#REF!&gt;0,Table1[[#This Row],[PA]]*#REF!,0),0)</f>
        <v>#REF!</v>
      </c>
      <c r="AJ8">
        <v>0</v>
      </c>
      <c r="AK8">
        <v>0</v>
      </c>
      <c r="AL8">
        <v>1</v>
      </c>
      <c r="AM8">
        <v>0</v>
      </c>
      <c r="AN8">
        <v>0</v>
      </c>
      <c r="AO8">
        <v>0</v>
      </c>
      <c r="AP8">
        <v>0</v>
      </c>
      <c r="AQ8">
        <v>1.4089999999999998</v>
      </c>
      <c r="AR8">
        <v>0</v>
      </c>
      <c r="AS8" t="e">
        <v>#DIV/0!</v>
      </c>
      <c r="AT8">
        <v>0</v>
      </c>
      <c r="AU8">
        <v>1</v>
      </c>
      <c r="AV8">
        <v>0.32400000000000001</v>
      </c>
      <c r="AW8" s="18"/>
      <c r="AX8" s="4" t="s">
        <v>1477</v>
      </c>
      <c r="AY8" s="4">
        <v>1.2638394517255904E-2</v>
      </c>
      <c r="BA8" s="4" t="s">
        <v>1477</v>
      </c>
      <c r="BB8" s="4">
        <v>1.9277277347722239E-2</v>
      </c>
    </row>
    <row r="9" spans="1:65" ht="15.75" thickBot="1" x14ac:dyDescent="0.3">
      <c r="A9" t="s">
        <v>1281</v>
      </c>
      <c r="B9" t="s">
        <v>48</v>
      </c>
      <c r="C9">
        <v>4</v>
      </c>
      <c r="D9">
        <v>25</v>
      </c>
      <c r="E9">
        <v>0</v>
      </c>
      <c r="F9">
        <v>0</v>
      </c>
      <c r="G9" s="1">
        <v>0</v>
      </c>
      <c r="H9" s="1">
        <v>0.25</v>
      </c>
      <c r="I9" s="1">
        <v>0.25</v>
      </c>
      <c r="J9" s="1">
        <v>0.47251951504210099</v>
      </c>
      <c r="K9" s="1">
        <v>-0.4067447170830813</v>
      </c>
      <c r="L9" s="1">
        <v>-0.87926423212518223</v>
      </c>
      <c r="M9" s="1">
        <v>1.1292642321251822</v>
      </c>
      <c r="N9" s="1">
        <v>0</v>
      </c>
      <c r="O9" s="1">
        <v>0.75</v>
      </c>
      <c r="P9" s="1">
        <v>0.27300000000000002</v>
      </c>
      <c r="Q9">
        <v>0</v>
      </c>
      <c r="R9" s="1">
        <v>1</v>
      </c>
      <c r="S9" s="1">
        <v>1</v>
      </c>
      <c r="T9" s="1">
        <v>0.36399999999999999</v>
      </c>
      <c r="U9" s="1">
        <v>0.75</v>
      </c>
      <c r="V9" s="1">
        <v>0</v>
      </c>
      <c r="W9">
        <v>3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t="e">
        <f>ROUND(IF(#REF!*Table1[[#This Row],[PA]]&gt;0,Table1[[#This Row],[PA]]*#REF!,0),0)</f>
        <v>#REF!</v>
      </c>
      <c r="AG9">
        <v>0</v>
      </c>
      <c r="AH9">
        <v>1</v>
      </c>
      <c r="AI9" t="e">
        <f>ROUND(IF(Table1[[#This Row],[PA]]*#REF!&gt;0,Table1[[#This Row],[PA]]*#REF!,0),0)</f>
        <v>#REF!</v>
      </c>
      <c r="AJ9">
        <v>0</v>
      </c>
      <c r="AK9">
        <v>0</v>
      </c>
      <c r="AL9">
        <v>1</v>
      </c>
      <c r="AM9">
        <v>0</v>
      </c>
      <c r="AN9">
        <v>0</v>
      </c>
      <c r="AO9">
        <v>0</v>
      </c>
      <c r="AP9">
        <v>0</v>
      </c>
      <c r="AQ9">
        <v>0.52474999999999994</v>
      </c>
      <c r="AR9">
        <v>0.5</v>
      </c>
      <c r="AS9">
        <v>-0.40149999999999986</v>
      </c>
      <c r="AT9">
        <v>0</v>
      </c>
      <c r="AU9">
        <v>0.75</v>
      </c>
      <c r="AV9">
        <v>0.432</v>
      </c>
      <c r="AW9" s="18"/>
      <c r="AX9" s="5" t="s">
        <v>1478</v>
      </c>
      <c r="AY9" s="5">
        <v>137</v>
      </c>
      <c r="BA9" s="5" t="s">
        <v>1478</v>
      </c>
      <c r="BB9" s="5">
        <v>137</v>
      </c>
    </row>
    <row r="10" spans="1:65" x14ac:dyDescent="0.25">
      <c r="A10" t="s">
        <v>49</v>
      </c>
      <c r="B10" t="s">
        <v>50</v>
      </c>
      <c r="C10">
        <v>2</v>
      </c>
      <c r="D10">
        <v>34</v>
      </c>
      <c r="E10">
        <v>0</v>
      </c>
      <c r="F10">
        <v>0</v>
      </c>
      <c r="G10" s="1">
        <v>0.5</v>
      </c>
      <c r="H10" s="1">
        <v>0</v>
      </c>
      <c r="I10" s="1">
        <v>-0.5</v>
      </c>
      <c r="J10" s="1">
        <v>0.39288362035017782</v>
      </c>
      <c r="K10" s="1">
        <v>-0.31739686727610011</v>
      </c>
      <c r="L10" s="1">
        <v>-0.71028048762627793</v>
      </c>
      <c r="M10" s="1">
        <v>0.21028048762627793</v>
      </c>
      <c r="N10" s="1">
        <v>0</v>
      </c>
      <c r="O10" s="1">
        <v>0.33300000000000002</v>
      </c>
      <c r="P10" s="1">
        <v>0.14299999999999999</v>
      </c>
      <c r="Q10">
        <v>0</v>
      </c>
      <c r="R10" s="1">
        <v>1</v>
      </c>
      <c r="S10" s="1">
        <v>1</v>
      </c>
      <c r="T10" s="1">
        <v>0.42899999999999999</v>
      </c>
      <c r="U10" s="1">
        <v>1</v>
      </c>
      <c r="V10" s="1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 t="e">
        <f>ROUND(IF(#REF!*Table1[[#This Row],[PA]]&gt;0,Table1[[#This Row],[PA]]*#REF!,0),0)</f>
        <v>#REF!</v>
      </c>
      <c r="AG10">
        <v>0</v>
      </c>
      <c r="AH10">
        <v>0</v>
      </c>
      <c r="AI10" t="e">
        <f>ROUND(IF(Table1[[#This Row],[PA]]*#REF!&gt;0,Table1[[#This Row],[PA]]*#REF!,0),0)</f>
        <v>#REF!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>
        <v>0</v>
      </c>
      <c r="AQ10">
        <v>0.7044999999999999</v>
      </c>
      <c r="AR10">
        <v>0.5</v>
      </c>
      <c r="AS10">
        <v>-0.76099999999999979</v>
      </c>
      <c r="AT10">
        <v>0.34499999999999997</v>
      </c>
      <c r="AU10">
        <v>0.5</v>
      </c>
      <c r="AV10">
        <v>-4.1999999999999926E-2</v>
      </c>
      <c r="AW10" s="18"/>
    </row>
    <row r="11" spans="1:65" ht="15.75" thickBot="1" x14ac:dyDescent="0.3">
      <c r="A11" t="s">
        <v>1067</v>
      </c>
      <c r="B11" t="s">
        <v>110</v>
      </c>
      <c r="C11">
        <v>1</v>
      </c>
      <c r="D11">
        <v>29</v>
      </c>
      <c r="E11">
        <v>0</v>
      </c>
      <c r="F11">
        <v>0</v>
      </c>
      <c r="G11" s="1">
        <v>0</v>
      </c>
      <c r="H11" s="1">
        <v>0</v>
      </c>
      <c r="I11" s="1">
        <v>0</v>
      </c>
      <c r="J11" s="1">
        <v>0.69835609396943021</v>
      </c>
      <c r="K11" s="1">
        <v>1.8042151560009705E-2</v>
      </c>
      <c r="L11" s="1">
        <v>-0.68031394240942056</v>
      </c>
      <c r="M11" s="1">
        <v>0.68031394240942056</v>
      </c>
      <c r="N11" s="1">
        <v>0.33300000000000002</v>
      </c>
      <c r="O11">
        <v>0</v>
      </c>
      <c r="P11" s="1">
        <v>0.33300000000000002</v>
      </c>
      <c r="Q11" s="1">
        <v>1</v>
      </c>
      <c r="R11">
        <v>0</v>
      </c>
      <c r="S11" s="1">
        <v>1</v>
      </c>
      <c r="T11">
        <v>0</v>
      </c>
      <c r="U11" s="1">
        <v>1</v>
      </c>
      <c r="V11" s="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 t="e">
        <f>ROUND(IF(#REF!*Table1[[#This Row],[PA]]&gt;0,Table1[[#This Row],[PA]]*#REF!,0),0)</f>
        <v>#REF!</v>
      </c>
      <c r="AG11">
        <v>0</v>
      </c>
      <c r="AH11">
        <v>0</v>
      </c>
      <c r="AI11" t="e">
        <f>ROUND(IF(Table1[[#This Row],[PA]]*#REF!&gt;0,Table1[[#This Row],[PA]]*#REF!,0),0)</f>
        <v>#REF!</v>
      </c>
      <c r="AJ11">
        <v>0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1.4089999999999998</v>
      </c>
      <c r="AR11">
        <v>0</v>
      </c>
      <c r="AS11" t="e">
        <v>#DIV/0!</v>
      </c>
      <c r="AT11">
        <v>0</v>
      </c>
      <c r="AU11">
        <v>1</v>
      </c>
      <c r="AV11">
        <v>0.32400000000000001</v>
      </c>
      <c r="AW11" s="18"/>
      <c r="AX11" t="s">
        <v>1479</v>
      </c>
      <c r="BA11" t="s">
        <v>1479</v>
      </c>
    </row>
    <row r="12" spans="1:65" x14ac:dyDescent="0.25">
      <c r="A12" t="s">
        <v>990</v>
      </c>
      <c r="B12" t="s">
        <v>70</v>
      </c>
      <c r="C12">
        <v>2</v>
      </c>
      <c r="D12">
        <v>29</v>
      </c>
      <c r="E12">
        <v>0</v>
      </c>
      <c r="F12">
        <v>0</v>
      </c>
      <c r="G12" s="1">
        <v>0</v>
      </c>
      <c r="H12" s="1">
        <v>0.5</v>
      </c>
      <c r="I12" s="1">
        <v>0.5</v>
      </c>
      <c r="J12" s="1">
        <v>0.30100401679154098</v>
      </c>
      <c r="K12" s="1">
        <v>-0.27650037250083764</v>
      </c>
      <c r="L12" s="1">
        <v>-0.57750438929237857</v>
      </c>
      <c r="M12" s="1">
        <v>1.0775043892923786</v>
      </c>
      <c r="N12" s="1">
        <v>0</v>
      </c>
      <c r="O12" s="1">
        <v>0.16700000000000001</v>
      </c>
      <c r="P12" s="1">
        <v>0.111</v>
      </c>
      <c r="Q12">
        <v>0</v>
      </c>
      <c r="R12" s="1">
        <v>1</v>
      </c>
      <c r="S12" s="1">
        <v>1</v>
      </c>
      <c r="T12" s="1">
        <v>0.66700000000000004</v>
      </c>
      <c r="U12" s="1">
        <v>0.5</v>
      </c>
      <c r="V12" s="1">
        <v>0</v>
      </c>
      <c r="W12">
        <v>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 t="e">
        <f>ROUND(IF(#REF!*Table1[[#This Row],[PA]]&gt;0,Table1[[#This Row],[PA]]*#REF!,0),0)</f>
        <v>#REF!</v>
      </c>
      <c r="AG12">
        <v>0</v>
      </c>
      <c r="AH12">
        <v>1</v>
      </c>
      <c r="AI12" t="e">
        <f>ROUND(IF(Table1[[#This Row],[PA]]*#REF!&gt;0,Table1[[#This Row],[PA]]*#REF!,0),0)</f>
        <v>#REF!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0.7044999999999999</v>
      </c>
      <c r="AR12">
        <v>0.5</v>
      </c>
      <c r="AS12">
        <v>-0.76099999999999979</v>
      </c>
      <c r="AT12">
        <v>0</v>
      </c>
      <c r="AU12">
        <v>0.5</v>
      </c>
      <c r="AV12">
        <v>0.64800000000000002</v>
      </c>
      <c r="AW12" s="18"/>
      <c r="AX12" s="6"/>
      <c r="AY12" s="6" t="s">
        <v>1484</v>
      </c>
      <c r="BA12" s="6"/>
      <c r="BB12" s="6" t="s">
        <v>1484</v>
      </c>
    </row>
    <row r="13" spans="1:65" x14ac:dyDescent="0.25">
      <c r="A13" t="s">
        <v>1183</v>
      </c>
      <c r="B13" t="s">
        <v>38</v>
      </c>
      <c r="C13">
        <v>1</v>
      </c>
      <c r="D13">
        <v>25</v>
      </c>
      <c r="E13">
        <v>0</v>
      </c>
      <c r="F13">
        <v>0</v>
      </c>
      <c r="G13" s="1">
        <v>0</v>
      </c>
      <c r="H13" s="1">
        <v>0</v>
      </c>
      <c r="I13" s="1">
        <v>0</v>
      </c>
      <c r="J13" s="1">
        <v>0.32532574371298456</v>
      </c>
      <c r="K13" s="1">
        <v>-0.2481318424008703</v>
      </c>
      <c r="L13" s="1">
        <v>-0.57345758611385489</v>
      </c>
      <c r="M13" s="1">
        <v>0.57345758611385489</v>
      </c>
      <c r="N13" s="1">
        <v>0</v>
      </c>
      <c r="O13" s="1">
        <v>0.5</v>
      </c>
      <c r="P13" s="1">
        <v>0.25</v>
      </c>
      <c r="Q13">
        <v>0</v>
      </c>
      <c r="R13" s="1">
        <v>1</v>
      </c>
      <c r="S13" s="1">
        <v>1</v>
      </c>
      <c r="T13" s="1">
        <v>0.5</v>
      </c>
      <c r="U13" s="1">
        <v>1</v>
      </c>
      <c r="V13" s="1">
        <v>0</v>
      </c>
      <c r="W13">
        <v>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 t="e">
        <f>ROUND(IF(#REF!*Table1[[#This Row],[PA]]&gt;0,Table1[[#This Row],[PA]]*#REF!,0),0)</f>
        <v>#REF!</v>
      </c>
      <c r="AG13">
        <v>0</v>
      </c>
      <c r="AH13">
        <v>0</v>
      </c>
      <c r="AI13" t="e">
        <f>ROUND(IF(Table1[[#This Row],[PA]]*#REF!&gt;0,Table1[[#This Row],[PA]]*#REF!,0),0)</f>
        <v>#REF!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0.71899999999999997</v>
      </c>
      <c r="AR13">
        <v>1</v>
      </c>
      <c r="AS13">
        <v>-0.39499999999999996</v>
      </c>
      <c r="AT13">
        <v>0</v>
      </c>
      <c r="AU13">
        <v>1</v>
      </c>
      <c r="AV13">
        <v>0.32400000000000001</v>
      </c>
      <c r="AW13" s="18"/>
      <c r="AX13" s="4" t="s">
        <v>1480</v>
      </c>
      <c r="AY13" s="4">
        <v>9</v>
      </c>
      <c r="BA13" s="4" t="s">
        <v>1480</v>
      </c>
      <c r="BB13" s="4">
        <v>9</v>
      </c>
    </row>
    <row r="14" spans="1:65" x14ac:dyDescent="0.25">
      <c r="A14" t="s">
        <v>33</v>
      </c>
      <c r="B14" t="s">
        <v>34</v>
      </c>
      <c r="C14">
        <v>2</v>
      </c>
      <c r="D14">
        <v>29</v>
      </c>
      <c r="E14">
        <v>0</v>
      </c>
      <c r="F14">
        <v>0</v>
      </c>
      <c r="G14" s="1">
        <v>0</v>
      </c>
      <c r="H14" s="1">
        <v>0</v>
      </c>
      <c r="I14" s="1">
        <v>0</v>
      </c>
      <c r="J14" s="1">
        <v>0.35108626310711533</v>
      </c>
      <c r="K14" s="1">
        <v>-0.19560600397950267</v>
      </c>
      <c r="L14" s="1">
        <v>-0.546692267086618</v>
      </c>
      <c r="M14" s="1">
        <v>0.546692267086618</v>
      </c>
      <c r="N14" s="1">
        <v>0</v>
      </c>
      <c r="O14" s="1">
        <v>0.66700000000000004</v>
      </c>
      <c r="P14" s="1">
        <v>0.33300000000000002</v>
      </c>
      <c r="Q14">
        <v>0</v>
      </c>
      <c r="R14" s="1">
        <v>1</v>
      </c>
      <c r="S14" s="1">
        <v>1</v>
      </c>
      <c r="T14" s="1">
        <v>0.5</v>
      </c>
      <c r="U14" s="1">
        <v>0.5</v>
      </c>
      <c r="V14" s="1">
        <v>0</v>
      </c>
      <c r="W14">
        <v>1</v>
      </c>
      <c r="X14">
        <v>1</v>
      </c>
      <c r="Y14">
        <v>1</v>
      </c>
      <c r="Z14">
        <v>0</v>
      </c>
      <c r="AA14">
        <v>0</v>
      </c>
      <c r="AB14">
        <v>0</v>
      </c>
      <c r="AC14">
        <v>0</v>
      </c>
      <c r="AD14">
        <v>2</v>
      </c>
      <c r="AE14">
        <v>0</v>
      </c>
      <c r="AF14" t="e">
        <f>ROUND(IF(#REF!*Table1[[#This Row],[PA]]&gt;0,Table1[[#This Row],[PA]]*#REF!,0),0)</f>
        <v>#REF!</v>
      </c>
      <c r="AG14">
        <v>0</v>
      </c>
      <c r="AH14">
        <v>0</v>
      </c>
      <c r="AI14" t="e">
        <f>ROUND(IF(Table1[[#This Row],[PA]]*#REF!&gt;0,Table1[[#This Row],[PA]]*#REF!,0),0)</f>
        <v>#REF!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0</v>
      </c>
      <c r="AP14">
        <v>1</v>
      </c>
      <c r="AQ14">
        <v>0.7044999999999999</v>
      </c>
      <c r="AR14">
        <v>0.5</v>
      </c>
      <c r="AS14">
        <v>-0.76099999999999979</v>
      </c>
      <c r="AT14">
        <v>0</v>
      </c>
      <c r="AU14">
        <v>1</v>
      </c>
      <c r="AV14">
        <v>0.32400000000000001</v>
      </c>
      <c r="AW14" s="18"/>
      <c r="AX14" s="4" t="s">
        <v>1481</v>
      </c>
      <c r="AY14" s="4">
        <v>127</v>
      </c>
      <c r="BA14" s="4" t="s">
        <v>1481</v>
      </c>
      <c r="BB14" s="4">
        <v>127</v>
      </c>
    </row>
    <row r="15" spans="1:65" ht="15.75" thickBot="1" x14ac:dyDescent="0.3">
      <c r="A15" t="s">
        <v>865</v>
      </c>
      <c r="B15" t="s">
        <v>83</v>
      </c>
      <c r="C15">
        <v>3</v>
      </c>
      <c r="D15">
        <v>32</v>
      </c>
      <c r="E15">
        <v>0</v>
      </c>
      <c r="F15">
        <v>0</v>
      </c>
      <c r="G15" s="1">
        <v>0</v>
      </c>
      <c r="H15" s="1">
        <v>0.66700000000000004</v>
      </c>
      <c r="I15" s="1">
        <v>0.66700000000000004</v>
      </c>
      <c r="J15" s="1">
        <v>0.27922921300127246</v>
      </c>
      <c r="K15" s="1">
        <v>-0.26302656428216997</v>
      </c>
      <c r="L15" s="1">
        <v>-0.54225577728344243</v>
      </c>
      <c r="M15" s="1">
        <v>1.2092557772834425</v>
      </c>
      <c r="N15" s="1">
        <v>0</v>
      </c>
      <c r="O15" s="1">
        <v>0.2</v>
      </c>
      <c r="P15" s="1">
        <v>0.13300000000000001</v>
      </c>
      <c r="Q15">
        <v>0</v>
      </c>
      <c r="R15" s="1">
        <v>1</v>
      </c>
      <c r="S15" s="1">
        <v>1</v>
      </c>
      <c r="T15" s="1">
        <v>0.66700000000000004</v>
      </c>
      <c r="U15" s="1">
        <v>0.66700000000000004</v>
      </c>
      <c r="V15" s="1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t="e">
        <f>ROUND(IF(#REF!*Table1[[#This Row],[PA]]&gt;0,Table1[[#This Row],[PA]]*#REF!,0),0)</f>
        <v>#REF!</v>
      </c>
      <c r="AG15">
        <v>0</v>
      </c>
      <c r="AH15">
        <v>2</v>
      </c>
      <c r="AI15" t="e">
        <f>ROUND(IF(Table1[[#This Row],[PA]]*#REF!&gt;0,Table1[[#This Row],[PA]]*#REF!,0),0)</f>
        <v>#REF!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0.46966666666666662</v>
      </c>
      <c r="AR15">
        <v>0.66666666666666663</v>
      </c>
      <c r="AS15">
        <v>-0.21849999999999992</v>
      </c>
      <c r="AT15">
        <v>0</v>
      </c>
      <c r="AU15">
        <v>0.33333333333333331</v>
      </c>
      <c r="AV15">
        <v>0.97200000000000009</v>
      </c>
      <c r="AW15" s="18"/>
      <c r="AX15" s="5" t="s">
        <v>1482</v>
      </c>
      <c r="AY15" s="5">
        <v>136</v>
      </c>
      <c r="BA15" s="5" t="s">
        <v>1482</v>
      </c>
      <c r="BB15" s="5">
        <v>136</v>
      </c>
    </row>
    <row r="16" spans="1:65" ht="15.75" thickBot="1" x14ac:dyDescent="0.3">
      <c r="A16" t="s">
        <v>1057</v>
      </c>
      <c r="B16" t="s">
        <v>90</v>
      </c>
      <c r="C16">
        <v>2</v>
      </c>
      <c r="D16">
        <v>27</v>
      </c>
      <c r="E16">
        <v>0</v>
      </c>
      <c r="F16">
        <v>0</v>
      </c>
      <c r="G16" s="1">
        <v>0</v>
      </c>
      <c r="H16" s="1">
        <v>0</v>
      </c>
      <c r="I16" s="1">
        <v>0</v>
      </c>
      <c r="J16" s="1">
        <v>0.25370902455329492</v>
      </c>
      <c r="K16" s="1">
        <v>-0.24395947516820085</v>
      </c>
      <c r="L16" s="1">
        <v>-0.49766849972149574</v>
      </c>
      <c r="M16" s="1">
        <v>0.49766849972149574</v>
      </c>
      <c r="N16" s="1">
        <v>0.33300000000000002</v>
      </c>
      <c r="O16" s="1">
        <v>1</v>
      </c>
      <c r="P16" s="1">
        <v>0.5</v>
      </c>
      <c r="Q16" s="1">
        <v>1</v>
      </c>
      <c r="R16" s="1">
        <v>1</v>
      </c>
      <c r="S16" s="1">
        <v>1</v>
      </c>
      <c r="T16" s="1">
        <v>0.25</v>
      </c>
      <c r="U16" s="1">
        <v>0.5</v>
      </c>
      <c r="V16" s="1">
        <v>0</v>
      </c>
      <c r="W16">
        <v>2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 t="e">
        <f>ROUND(IF(#REF!*Table1[[#This Row],[PA]]&gt;0,Table1[[#This Row],[PA]]*#REF!,0),0)</f>
        <v>#REF!</v>
      </c>
      <c r="AG16">
        <v>0</v>
      </c>
      <c r="AH16">
        <v>0</v>
      </c>
      <c r="AI16" t="e">
        <f>ROUND(IF(Table1[[#This Row],[PA]]*#REF!&gt;0,Table1[[#This Row],[PA]]*#REF!,0),0)</f>
        <v>#REF!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0.7044999999999999</v>
      </c>
      <c r="AR16">
        <v>0.5</v>
      </c>
      <c r="AS16">
        <v>-0.76099999999999979</v>
      </c>
      <c r="AT16">
        <v>0</v>
      </c>
      <c r="AU16">
        <v>1</v>
      </c>
      <c r="AV16">
        <v>0.32400000000000001</v>
      </c>
      <c r="AW16" s="18"/>
    </row>
    <row r="17" spans="1:54" x14ac:dyDescent="0.25">
      <c r="A17" t="s">
        <v>1433</v>
      </c>
      <c r="B17" t="s">
        <v>165</v>
      </c>
      <c r="C17">
        <v>1</v>
      </c>
      <c r="D17">
        <v>24</v>
      </c>
      <c r="E17">
        <v>0</v>
      </c>
      <c r="F17">
        <v>0</v>
      </c>
      <c r="G17" s="1">
        <v>0</v>
      </c>
      <c r="H17" s="1">
        <v>0</v>
      </c>
      <c r="I17" s="1">
        <v>0</v>
      </c>
      <c r="J17" s="1">
        <v>0.26782168029696729</v>
      </c>
      <c r="K17" s="1">
        <v>-0.22762235368259873</v>
      </c>
      <c r="L17" s="1">
        <v>-0.49544403397956605</v>
      </c>
      <c r="M17" s="1">
        <v>0.49544403397956605</v>
      </c>
      <c r="N17" s="1">
        <v>0</v>
      </c>
      <c r="O17" s="1">
        <v>0.33300000000000002</v>
      </c>
      <c r="P17" s="1">
        <v>0.2</v>
      </c>
      <c r="Q17">
        <v>0</v>
      </c>
      <c r="R17" s="1">
        <v>1</v>
      </c>
      <c r="S17" s="1">
        <v>1</v>
      </c>
      <c r="T17" s="1">
        <v>0.6</v>
      </c>
      <c r="U17" s="1">
        <v>1</v>
      </c>
      <c r="V17" s="1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 t="e">
        <f>ROUND(IF(#REF!*Table1[[#This Row],[PA]]&gt;0,Table1[[#This Row],[PA]]*#REF!,0),0)</f>
        <v>#REF!</v>
      </c>
      <c r="AG17">
        <v>0</v>
      </c>
      <c r="AH17">
        <v>0</v>
      </c>
      <c r="AI17" t="e">
        <f>ROUND(IF(Table1[[#This Row],[PA]]*#REF!&gt;0,Table1[[#This Row],[PA]]*#REF!,0),0)</f>
        <v>#REF!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0.71899999999999997</v>
      </c>
      <c r="AR17">
        <v>1</v>
      </c>
      <c r="AS17">
        <v>-0.39499999999999996</v>
      </c>
      <c r="AT17">
        <v>0</v>
      </c>
      <c r="AU17">
        <v>1</v>
      </c>
      <c r="AV17">
        <v>0.32400000000000001</v>
      </c>
      <c r="AW17" s="18"/>
      <c r="AX17" s="6"/>
      <c r="AY17" s="6" t="s">
        <v>1489</v>
      </c>
      <c r="BA17" s="6"/>
      <c r="BB17" s="6" t="s">
        <v>1489</v>
      </c>
    </row>
    <row r="18" spans="1:54" x14ac:dyDescent="0.25">
      <c r="A18" t="s">
        <v>1027</v>
      </c>
      <c r="B18" t="s">
        <v>48</v>
      </c>
      <c r="C18">
        <v>1</v>
      </c>
      <c r="D18">
        <v>30</v>
      </c>
      <c r="E18">
        <v>0</v>
      </c>
      <c r="F18">
        <v>0</v>
      </c>
      <c r="G18" s="1">
        <v>0</v>
      </c>
      <c r="H18" s="1">
        <v>1</v>
      </c>
      <c r="I18" s="1">
        <v>1</v>
      </c>
      <c r="J18" s="1">
        <v>0.23906693106972449</v>
      </c>
      <c r="K18" s="1">
        <v>-0.24431104020882657</v>
      </c>
      <c r="L18" s="1">
        <v>-0.48337797127855109</v>
      </c>
      <c r="M18" s="1">
        <v>1.4833779712785511</v>
      </c>
      <c r="N18" s="1">
        <v>0</v>
      </c>
      <c r="O18" s="1">
        <v>0.25</v>
      </c>
      <c r="P18" s="1">
        <v>0.16700000000000001</v>
      </c>
      <c r="Q18">
        <v>0</v>
      </c>
      <c r="R18" s="1">
        <v>1</v>
      </c>
      <c r="S18" s="1">
        <v>1</v>
      </c>
      <c r="T18" s="1">
        <v>0.66700000000000004</v>
      </c>
      <c r="U18" s="1">
        <v>1</v>
      </c>
      <c r="V18" s="1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 t="e">
        <f>ROUND(IF(#REF!*Table1[[#This Row],[PA]]&gt;0,Table1[[#This Row],[PA]]*#REF!,0),0)</f>
        <v>#REF!</v>
      </c>
      <c r="AG18">
        <v>0</v>
      </c>
      <c r="AH18">
        <v>1</v>
      </c>
      <c r="AI18" t="e">
        <f>ROUND(IF(Table1[[#This Row],[PA]]*#REF!&gt;0,Table1[[#This Row],[PA]]*#REF!,0),0)</f>
        <v>#REF!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0.71899999999999997</v>
      </c>
      <c r="AR18">
        <v>1</v>
      </c>
      <c r="AS18">
        <v>-0.39499999999999996</v>
      </c>
      <c r="AT18">
        <v>0</v>
      </c>
      <c r="AU18">
        <v>0</v>
      </c>
      <c r="AV18" t="e">
        <v>#DIV/0!</v>
      </c>
      <c r="AW18" s="18"/>
      <c r="AX18" s="4" t="s">
        <v>1483</v>
      </c>
      <c r="AY18" s="4">
        <v>0.70753454022856688</v>
      </c>
      <c r="BA18" s="4" t="s">
        <v>1483</v>
      </c>
      <c r="BB18" s="4">
        <v>1.4042962745513665</v>
      </c>
    </row>
    <row r="19" spans="1:54" x14ac:dyDescent="0.25">
      <c r="A19" t="s">
        <v>1064</v>
      </c>
      <c r="B19" t="s">
        <v>56</v>
      </c>
      <c r="C19">
        <v>2</v>
      </c>
      <c r="D19">
        <v>28</v>
      </c>
      <c r="E19">
        <v>0</v>
      </c>
      <c r="F19">
        <v>0</v>
      </c>
      <c r="G19" s="1">
        <v>0</v>
      </c>
      <c r="H19" s="1">
        <v>0.5</v>
      </c>
      <c r="I19" s="1">
        <v>0.5</v>
      </c>
      <c r="J19" s="1">
        <v>0.23906693106972449</v>
      </c>
      <c r="K19" s="1">
        <v>-0.24431104020882657</v>
      </c>
      <c r="L19" s="1">
        <v>-0.48337797127855109</v>
      </c>
      <c r="M19" s="1">
        <v>0.98337797127855109</v>
      </c>
      <c r="N19" s="1">
        <v>0</v>
      </c>
      <c r="O19" s="1">
        <v>0.25</v>
      </c>
      <c r="P19" s="1">
        <v>0.16700000000000001</v>
      </c>
      <c r="Q19">
        <v>0</v>
      </c>
      <c r="R19" s="1">
        <v>1</v>
      </c>
      <c r="S19" s="1">
        <v>1</v>
      </c>
      <c r="T19" s="1">
        <v>0.66700000000000004</v>
      </c>
      <c r="U19" s="1">
        <v>1</v>
      </c>
      <c r="V19" s="1">
        <v>0</v>
      </c>
      <c r="W19">
        <v>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t="e">
        <f>ROUND(IF(#REF!*Table1[[#This Row],[PA]]&gt;0,Table1[[#This Row],[PA]]*#REF!,0),0)</f>
        <v>#REF!</v>
      </c>
      <c r="AG19">
        <v>0</v>
      </c>
      <c r="AH19">
        <v>1</v>
      </c>
      <c r="AI19" t="e">
        <f>ROUND(IF(Table1[[#This Row],[PA]]*#REF!&gt;0,Table1[[#This Row],[PA]]*#REF!,0),0)</f>
        <v>#REF!</v>
      </c>
      <c r="AJ19">
        <v>0</v>
      </c>
      <c r="AK19">
        <v>0</v>
      </c>
      <c r="AL19">
        <v>0</v>
      </c>
      <c r="AM19">
        <v>1</v>
      </c>
      <c r="AN19">
        <v>0</v>
      </c>
      <c r="AO19">
        <v>0</v>
      </c>
      <c r="AP19">
        <v>0</v>
      </c>
      <c r="AQ19">
        <v>0.35949999999999999</v>
      </c>
      <c r="AR19">
        <v>1</v>
      </c>
      <c r="AS19">
        <v>-3.5499999999999976E-2</v>
      </c>
      <c r="AT19">
        <v>0</v>
      </c>
      <c r="AU19">
        <v>0.5</v>
      </c>
      <c r="AV19">
        <v>0.64800000000000002</v>
      </c>
      <c r="AW19" s="18"/>
      <c r="AX19" s="4" t="s">
        <v>5</v>
      </c>
      <c r="AY19" s="4">
        <v>0.21282855984712673</v>
      </c>
      <c r="BA19" s="4" t="s">
        <v>5</v>
      </c>
      <c r="BB19" s="4">
        <v>-1.6430293586672406</v>
      </c>
    </row>
    <row r="20" spans="1:54" x14ac:dyDescent="0.25">
      <c r="A20" t="s">
        <v>1353</v>
      </c>
      <c r="B20" t="s">
        <v>83</v>
      </c>
      <c r="C20">
        <v>1</v>
      </c>
      <c r="D20">
        <v>26</v>
      </c>
      <c r="E20">
        <v>0</v>
      </c>
      <c r="F20">
        <v>0</v>
      </c>
      <c r="G20" s="1">
        <v>0</v>
      </c>
      <c r="H20" s="1">
        <v>1</v>
      </c>
      <c r="I20" s="1">
        <v>1</v>
      </c>
      <c r="J20" s="1">
        <v>0.36026368004646325</v>
      </c>
      <c r="K20" s="1">
        <v>-0.108269008385625</v>
      </c>
      <c r="L20" s="1">
        <v>-0.46853268843208828</v>
      </c>
      <c r="M20" s="1">
        <v>1.4685326884320884</v>
      </c>
      <c r="N20" s="1">
        <v>0</v>
      </c>
      <c r="O20" s="1">
        <v>1</v>
      </c>
      <c r="P20" s="1">
        <v>0.5</v>
      </c>
      <c r="Q20">
        <v>0</v>
      </c>
      <c r="R20" s="1">
        <v>1</v>
      </c>
      <c r="S20" s="1">
        <v>1</v>
      </c>
      <c r="T20" s="1">
        <v>0.5</v>
      </c>
      <c r="U20">
        <v>0</v>
      </c>
      <c r="V20" s="1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 t="e">
        <f>ROUND(IF(#REF!*Table1[[#This Row],[PA]]&gt;0,Table1[[#This Row],[PA]]*#REF!,0),0)</f>
        <v>#REF!</v>
      </c>
      <c r="AG20">
        <v>0</v>
      </c>
      <c r="AH20">
        <v>1</v>
      </c>
      <c r="AI20" t="e">
        <f>ROUND(IF(Table1[[#This Row],[PA]]*#REF!&gt;0,Table1[[#This Row],[PA]]*#REF!,0),0)</f>
        <v>#REF!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0.71899999999999997</v>
      </c>
      <c r="AR20">
        <v>1</v>
      </c>
      <c r="AS20">
        <v>-0.39499999999999996</v>
      </c>
      <c r="AT20">
        <v>0</v>
      </c>
      <c r="AU20">
        <v>0</v>
      </c>
      <c r="AV20" t="e">
        <v>#DIV/0!</v>
      </c>
      <c r="AW20" s="18"/>
      <c r="AX20" s="4" t="s">
        <v>6</v>
      </c>
      <c r="AY20" s="4">
        <v>0.35379958067057354</v>
      </c>
      <c r="BA20" s="4" t="s">
        <v>6</v>
      </c>
      <c r="BB20" s="4">
        <v>-1.0980344710438512</v>
      </c>
    </row>
    <row r="21" spans="1:54" x14ac:dyDescent="0.25">
      <c r="A21" t="s">
        <v>1091</v>
      </c>
      <c r="B21" t="s">
        <v>38</v>
      </c>
      <c r="C21">
        <v>1</v>
      </c>
      <c r="D21">
        <v>26</v>
      </c>
      <c r="E21">
        <v>0</v>
      </c>
      <c r="F21">
        <v>0</v>
      </c>
      <c r="G21" s="1">
        <v>0</v>
      </c>
      <c r="H21" s="1">
        <v>0</v>
      </c>
      <c r="I21" s="1">
        <v>0</v>
      </c>
      <c r="J21" s="1">
        <v>0.36026368004646325</v>
      </c>
      <c r="K21" s="1">
        <v>-0.108269008385625</v>
      </c>
      <c r="L21" s="1">
        <v>-0.46853268843208828</v>
      </c>
      <c r="M21" s="1">
        <v>0.46853268843208828</v>
      </c>
      <c r="N21" s="1">
        <v>0</v>
      </c>
      <c r="O21" s="1">
        <v>1</v>
      </c>
      <c r="P21" s="1">
        <v>0.5</v>
      </c>
      <c r="Q21">
        <v>0</v>
      </c>
      <c r="R21" s="1">
        <v>1</v>
      </c>
      <c r="S21" s="1">
        <v>1</v>
      </c>
      <c r="T21" s="1">
        <v>0.5</v>
      </c>
      <c r="U21">
        <v>0</v>
      </c>
      <c r="V21" s="1">
        <v>0</v>
      </c>
      <c r="W21">
        <v>1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t="e">
        <f>ROUND(IF(#REF!*Table1[[#This Row],[PA]]&gt;0,Table1[[#This Row],[PA]]*#REF!,0),0)</f>
        <v>#REF!</v>
      </c>
      <c r="AG21">
        <v>0</v>
      </c>
      <c r="AH21">
        <v>0</v>
      </c>
      <c r="AI21" t="e">
        <f>ROUND(IF(Table1[[#This Row],[PA]]*#REF!&gt;0,Table1[[#This Row],[PA]]*#REF!,0),0)</f>
        <v>#REF!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0.71899999999999997</v>
      </c>
      <c r="AR21">
        <v>1</v>
      </c>
      <c r="AS21">
        <v>-0.39499999999999996</v>
      </c>
      <c r="AT21">
        <v>0</v>
      </c>
      <c r="AU21">
        <v>1</v>
      </c>
      <c r="AV21">
        <v>0.32400000000000001</v>
      </c>
      <c r="AW21" s="18"/>
      <c r="AX21" s="4" t="s">
        <v>7</v>
      </c>
      <c r="AY21" s="4">
        <v>-0.89659324816783514</v>
      </c>
      <c r="BA21" s="4" t="s">
        <v>7</v>
      </c>
      <c r="BB21" s="4">
        <v>2.5843438019736809</v>
      </c>
    </row>
    <row r="22" spans="1:54" x14ac:dyDescent="0.25">
      <c r="A22" t="s">
        <v>1157</v>
      </c>
      <c r="B22" t="s">
        <v>40</v>
      </c>
      <c r="C22">
        <v>1</v>
      </c>
      <c r="D22">
        <v>29</v>
      </c>
      <c r="E22">
        <v>0</v>
      </c>
      <c r="F22">
        <v>0</v>
      </c>
      <c r="G22" s="1">
        <v>0</v>
      </c>
      <c r="H22" s="1">
        <v>0</v>
      </c>
      <c r="I22" s="1">
        <v>0</v>
      </c>
      <c r="J22" s="1">
        <v>0.36026368004646325</v>
      </c>
      <c r="K22" s="1">
        <v>-0.108269008385625</v>
      </c>
      <c r="L22" s="1">
        <v>-0.46853268843208828</v>
      </c>
      <c r="M22" s="1">
        <v>0.46853268843208828</v>
      </c>
      <c r="N22" s="1">
        <v>0</v>
      </c>
      <c r="O22" s="1">
        <v>1</v>
      </c>
      <c r="P22" s="1">
        <v>0.5</v>
      </c>
      <c r="Q22">
        <v>0</v>
      </c>
      <c r="R22" s="1">
        <v>1</v>
      </c>
      <c r="S22" s="1">
        <v>1</v>
      </c>
      <c r="T22" s="1">
        <v>0.5</v>
      </c>
      <c r="U22">
        <v>0</v>
      </c>
      <c r="V22" s="1">
        <v>0</v>
      </c>
      <c r="W22">
        <v>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 t="e">
        <f>ROUND(IF(#REF!*Table1[[#This Row],[PA]]&gt;0,Table1[[#This Row],[PA]]*#REF!,0),0)</f>
        <v>#REF!</v>
      </c>
      <c r="AG22">
        <v>0</v>
      </c>
      <c r="AH22">
        <v>0</v>
      </c>
      <c r="AI22" t="e">
        <f>ROUND(IF(Table1[[#This Row],[PA]]*#REF!&gt;0,Table1[[#This Row],[PA]]*#REF!,0),0)</f>
        <v>#REF!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0.71899999999999997</v>
      </c>
      <c r="AR22">
        <v>1</v>
      </c>
      <c r="AS22">
        <v>-0.39499999999999996</v>
      </c>
      <c r="AT22">
        <v>0</v>
      </c>
      <c r="AU22">
        <v>1</v>
      </c>
      <c r="AV22">
        <v>0.32400000000000001</v>
      </c>
      <c r="AW22" s="18"/>
      <c r="AX22" s="4" t="s">
        <v>8</v>
      </c>
      <c r="AY22" s="4">
        <v>-0.24445632653324439</v>
      </c>
      <c r="BA22" s="4" t="s">
        <v>8</v>
      </c>
      <c r="BB22" s="4">
        <v>0.3487226745570724</v>
      </c>
    </row>
    <row r="23" spans="1:54" x14ac:dyDescent="0.25">
      <c r="A23" t="s">
        <v>1221</v>
      </c>
      <c r="B23" t="s">
        <v>34</v>
      </c>
      <c r="C23">
        <v>1</v>
      </c>
      <c r="D23">
        <v>26</v>
      </c>
      <c r="E23">
        <v>0</v>
      </c>
      <c r="F23">
        <v>0</v>
      </c>
      <c r="G23" s="1">
        <v>0</v>
      </c>
      <c r="H23" s="1">
        <v>0</v>
      </c>
      <c r="I23" s="1">
        <v>0</v>
      </c>
      <c r="J23" s="1">
        <v>0.36026368004646325</v>
      </c>
      <c r="K23" s="1">
        <v>-0.108269008385625</v>
      </c>
      <c r="L23" s="1">
        <v>-0.46853268843208828</v>
      </c>
      <c r="M23" s="1">
        <v>0.46853268843208828</v>
      </c>
      <c r="N23" s="1">
        <v>0</v>
      </c>
      <c r="O23" s="1">
        <v>1</v>
      </c>
      <c r="P23" s="1">
        <v>0.5</v>
      </c>
      <c r="Q23">
        <v>0</v>
      </c>
      <c r="R23" s="1">
        <v>1</v>
      </c>
      <c r="S23" s="1">
        <v>1</v>
      </c>
      <c r="T23" s="1">
        <v>0.5</v>
      </c>
      <c r="U23">
        <v>0</v>
      </c>
      <c r="V23" s="1">
        <v>0</v>
      </c>
      <c r="W23">
        <v>1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 t="e">
        <f>ROUND(IF(#REF!*Table1[[#This Row],[PA]]&gt;0,Table1[[#This Row],[PA]]*#REF!,0),0)</f>
        <v>#REF!</v>
      </c>
      <c r="AG23">
        <v>0</v>
      </c>
      <c r="AH23">
        <v>0</v>
      </c>
      <c r="AI23" t="e">
        <f>ROUND(IF(Table1[[#This Row],[PA]]*#REF!&gt;0,Table1[[#This Row],[PA]]*#REF!,0),0)</f>
        <v>#REF!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0.71899999999999997</v>
      </c>
      <c r="AR23">
        <v>1</v>
      </c>
      <c r="AS23">
        <v>-0.39499999999999996</v>
      </c>
      <c r="AT23">
        <v>0</v>
      </c>
      <c r="AU23">
        <v>1</v>
      </c>
      <c r="AV23">
        <v>0.32400000000000001</v>
      </c>
      <c r="AW23" s="18"/>
      <c r="AX23" s="4" t="s">
        <v>9</v>
      </c>
      <c r="AY23" s="4">
        <v>-0.58168581703169753</v>
      </c>
      <c r="BA23" s="4" t="s">
        <v>9</v>
      </c>
      <c r="BB23" s="4">
        <v>0.46716306448257894</v>
      </c>
    </row>
    <row r="24" spans="1:54" x14ac:dyDescent="0.25">
      <c r="A24" t="s">
        <v>1186</v>
      </c>
      <c r="B24" t="s">
        <v>135</v>
      </c>
      <c r="C24">
        <v>2</v>
      </c>
      <c r="D24">
        <v>26</v>
      </c>
      <c r="E24">
        <v>0</v>
      </c>
      <c r="F24">
        <v>0</v>
      </c>
      <c r="G24" s="1">
        <v>0</v>
      </c>
      <c r="H24" s="1">
        <v>0</v>
      </c>
      <c r="I24" s="1">
        <v>0</v>
      </c>
      <c r="J24" s="1">
        <v>0.30343468674379737</v>
      </c>
      <c r="K24" s="1">
        <v>-0.15758641127957349</v>
      </c>
      <c r="L24" s="1">
        <v>-0.46102109802337088</v>
      </c>
      <c r="M24" s="1">
        <v>0.46102109802337088</v>
      </c>
      <c r="N24" s="1">
        <v>0</v>
      </c>
      <c r="O24" s="1">
        <v>0.5</v>
      </c>
      <c r="P24" s="1">
        <v>0.28599999999999998</v>
      </c>
      <c r="Q24">
        <v>0</v>
      </c>
      <c r="R24" s="1">
        <v>1</v>
      </c>
      <c r="S24" s="1">
        <v>1</v>
      </c>
      <c r="T24" s="1">
        <v>0.57099999999999995</v>
      </c>
      <c r="U24" s="1">
        <v>0.5</v>
      </c>
      <c r="V24" s="1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 t="e">
        <f>ROUND(IF(#REF!*Table1[[#This Row],[PA]]&gt;0,Table1[[#This Row],[PA]]*#REF!,0),0)</f>
        <v>#REF!</v>
      </c>
      <c r="AG24">
        <v>0</v>
      </c>
      <c r="AH24">
        <v>0</v>
      </c>
      <c r="AI24" t="e">
        <f>ROUND(IF(Table1[[#This Row],[PA]]*#REF!&gt;0,Table1[[#This Row],[PA]]*#REF!,0),0)</f>
        <v>#REF!</v>
      </c>
      <c r="AJ24">
        <v>0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0.7044999999999999</v>
      </c>
      <c r="AR24">
        <v>0.5</v>
      </c>
      <c r="AS24">
        <v>-0.76099999999999979</v>
      </c>
      <c r="AT24">
        <v>0</v>
      </c>
      <c r="AU24">
        <v>1</v>
      </c>
      <c r="AV24">
        <v>0.32400000000000001</v>
      </c>
      <c r="AW24" s="18"/>
      <c r="AX24" s="4" t="s">
        <v>10</v>
      </c>
      <c r="AY24" s="4">
        <v>0.54515797952505429</v>
      </c>
      <c r="BA24" s="4" t="s">
        <v>10</v>
      </c>
      <c r="BB24" s="4">
        <v>-2.0056403881257232</v>
      </c>
    </row>
    <row r="25" spans="1:54" x14ac:dyDescent="0.25">
      <c r="A25" t="s">
        <v>1135</v>
      </c>
      <c r="B25" t="s">
        <v>60</v>
      </c>
      <c r="C25">
        <v>1</v>
      </c>
      <c r="D25">
        <v>28</v>
      </c>
      <c r="E25">
        <v>0</v>
      </c>
      <c r="F25">
        <v>0</v>
      </c>
      <c r="G25" s="1">
        <v>0</v>
      </c>
      <c r="H25" s="1">
        <v>0</v>
      </c>
      <c r="I25" s="1">
        <v>0</v>
      </c>
      <c r="J25" s="1">
        <v>0.66635384906002249</v>
      </c>
      <c r="K25" s="1">
        <v>0.21803578263593604</v>
      </c>
      <c r="L25" s="1">
        <v>-0.44831806642408645</v>
      </c>
      <c r="M25" s="1">
        <v>0.44831806642408645</v>
      </c>
      <c r="N25" s="1">
        <v>0.5</v>
      </c>
      <c r="O25">
        <v>0</v>
      </c>
      <c r="P25" s="1">
        <v>0.5</v>
      </c>
      <c r="Q25" s="1">
        <v>1</v>
      </c>
      <c r="R25">
        <v>0</v>
      </c>
      <c r="S25" s="1">
        <v>1</v>
      </c>
      <c r="T25">
        <v>0</v>
      </c>
      <c r="U25">
        <v>0</v>
      </c>
      <c r="V25" s="1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t="e">
        <f>ROUND(IF(#REF!*Table1[[#This Row],[PA]]&gt;0,Table1[[#This Row],[PA]]*#REF!,0),0)</f>
        <v>#REF!</v>
      </c>
      <c r="AG25">
        <v>0</v>
      </c>
      <c r="AH25">
        <v>0</v>
      </c>
      <c r="AI25" t="e">
        <f>ROUND(IF(Table1[[#This Row],[PA]]*#REF!&gt;0,Table1[[#This Row],[PA]]*#REF!,0),0)</f>
        <v>#REF!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1.4089999999999998</v>
      </c>
      <c r="AR25">
        <v>0</v>
      </c>
      <c r="AS25" t="e">
        <v>#DIV/0!</v>
      </c>
      <c r="AT25">
        <v>0</v>
      </c>
      <c r="AU25">
        <v>1</v>
      </c>
      <c r="AV25">
        <v>0.32400000000000001</v>
      </c>
      <c r="AW25" s="18"/>
      <c r="AX25" s="4" t="s">
        <v>11</v>
      </c>
      <c r="AY25" s="4">
        <v>-0.43249195852423289</v>
      </c>
      <c r="BA25" s="4" t="s">
        <v>11</v>
      </c>
      <c r="BB25" s="4">
        <v>-0.33645077847367316</v>
      </c>
    </row>
    <row r="26" spans="1:54" x14ac:dyDescent="0.25">
      <c r="A26" t="s">
        <v>1453</v>
      </c>
      <c r="B26" t="s">
        <v>117</v>
      </c>
      <c r="C26">
        <v>1</v>
      </c>
      <c r="D26">
        <v>24</v>
      </c>
      <c r="E26">
        <v>0</v>
      </c>
      <c r="F26">
        <v>0</v>
      </c>
      <c r="G26" s="1">
        <v>0</v>
      </c>
      <c r="H26" s="1">
        <v>0</v>
      </c>
      <c r="I26" s="1">
        <v>0</v>
      </c>
      <c r="J26" s="1">
        <v>0.66635384906002249</v>
      </c>
      <c r="K26" s="1">
        <v>0.21803578263593604</v>
      </c>
      <c r="L26" s="1">
        <v>-0.44831806642408645</v>
      </c>
      <c r="M26" s="1">
        <v>0.44831806642408645</v>
      </c>
      <c r="N26" s="1">
        <v>0.5</v>
      </c>
      <c r="O26">
        <v>0</v>
      </c>
      <c r="P26" s="1">
        <v>0.5</v>
      </c>
      <c r="Q26" s="1">
        <v>1</v>
      </c>
      <c r="R26">
        <v>0</v>
      </c>
      <c r="S26" s="1">
        <v>1</v>
      </c>
      <c r="T26">
        <v>0</v>
      </c>
      <c r="U26">
        <v>0</v>
      </c>
      <c r="V26" s="1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 t="e">
        <f>ROUND(IF(#REF!*Table1[[#This Row],[PA]]&gt;0,Table1[[#This Row],[PA]]*#REF!,0),0)</f>
        <v>#REF!</v>
      </c>
      <c r="AG26">
        <v>0</v>
      </c>
      <c r="AH26">
        <v>0</v>
      </c>
      <c r="AI26" t="e">
        <f>ROUND(IF(Table1[[#This Row],[PA]]*#REF!&gt;0,Table1[[#This Row],[PA]]*#REF!,0),0)</f>
        <v>#REF!</v>
      </c>
      <c r="AJ26">
        <v>0</v>
      </c>
      <c r="AK26">
        <v>0</v>
      </c>
      <c r="AL26">
        <v>1</v>
      </c>
      <c r="AM26">
        <v>0</v>
      </c>
      <c r="AN26">
        <v>0</v>
      </c>
      <c r="AO26">
        <v>0</v>
      </c>
      <c r="AP26">
        <v>0</v>
      </c>
      <c r="AQ26">
        <v>1.4089999999999998</v>
      </c>
      <c r="AR26">
        <v>0</v>
      </c>
      <c r="AS26" t="e">
        <v>#DIV/0!</v>
      </c>
      <c r="AT26">
        <v>0</v>
      </c>
      <c r="AU26">
        <v>1</v>
      </c>
      <c r="AV26">
        <v>0.32400000000000001</v>
      </c>
      <c r="AW26" s="18"/>
      <c r="AX26" s="4" t="s">
        <v>12</v>
      </c>
      <c r="AY26" s="4">
        <v>-8.2186458040150623E-2</v>
      </c>
      <c r="BA26" s="4" t="s">
        <v>12</v>
      </c>
      <c r="BB26" s="4">
        <v>-4.2794119043750696E-2</v>
      </c>
    </row>
    <row r="27" spans="1:54" ht="15.75" thickBot="1" x14ac:dyDescent="0.3">
      <c r="A27" t="s">
        <v>1180</v>
      </c>
      <c r="B27" t="s">
        <v>163</v>
      </c>
      <c r="C27">
        <v>1</v>
      </c>
      <c r="D27">
        <v>29</v>
      </c>
      <c r="E27">
        <v>0</v>
      </c>
      <c r="F27">
        <v>0</v>
      </c>
      <c r="G27" s="1">
        <v>0</v>
      </c>
      <c r="H27" s="1">
        <v>0</v>
      </c>
      <c r="I27" s="1">
        <v>0</v>
      </c>
      <c r="J27" s="1">
        <v>0.35686755564162681</v>
      </c>
      <c r="K27" s="1">
        <v>-6.7463400091224257E-2</v>
      </c>
      <c r="L27" s="1">
        <v>-0.42433095573285107</v>
      </c>
      <c r="M27" s="1">
        <v>0.42433095573285107</v>
      </c>
      <c r="N27" s="1">
        <v>0.66700000000000004</v>
      </c>
      <c r="O27" s="1">
        <v>1</v>
      </c>
      <c r="P27" s="1">
        <v>0.75</v>
      </c>
      <c r="Q27" s="1">
        <v>1</v>
      </c>
      <c r="R27" s="1">
        <v>0</v>
      </c>
      <c r="S27" s="1">
        <v>0.66700000000000004</v>
      </c>
      <c r="T27" s="1">
        <v>0.25</v>
      </c>
      <c r="U27" s="1">
        <v>1</v>
      </c>
      <c r="V27" s="1">
        <v>0.25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 t="e">
        <f>ROUND(IF(#REF!*Table1[[#This Row],[PA]]&gt;0,Table1[[#This Row],[PA]]*#REF!,0),0)</f>
        <v>#REF!</v>
      </c>
      <c r="AG27">
        <v>0</v>
      </c>
      <c r="AH27">
        <v>0</v>
      </c>
      <c r="AI27" t="e">
        <f>ROUND(IF(Table1[[#This Row],[PA]]*#REF!&gt;0,Table1[[#This Row],[PA]]*#REF!,0),0)</f>
        <v>#REF!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0.71899999999999997</v>
      </c>
      <c r="AR27">
        <v>1</v>
      </c>
      <c r="AS27">
        <v>-0.39499999999999996</v>
      </c>
      <c r="AT27">
        <v>0</v>
      </c>
      <c r="AU27">
        <v>1</v>
      </c>
      <c r="AV27">
        <v>0.32400000000000001</v>
      </c>
      <c r="AW27" s="18"/>
      <c r="AX27" s="5" t="s">
        <v>13</v>
      </c>
      <c r="AY27" s="5">
        <v>-0.4113315067537146</v>
      </c>
      <c r="BA27" s="5" t="s">
        <v>13</v>
      </c>
      <c r="BB27" s="5">
        <v>-0.40054477945198658</v>
      </c>
    </row>
    <row r="28" spans="1:54" x14ac:dyDescent="0.25">
      <c r="A28" t="s">
        <v>1244</v>
      </c>
      <c r="B28" t="s">
        <v>38</v>
      </c>
      <c r="C28">
        <v>2</v>
      </c>
      <c r="D28">
        <v>28</v>
      </c>
      <c r="E28">
        <v>0</v>
      </c>
      <c r="F28">
        <v>0</v>
      </c>
      <c r="G28" s="1">
        <v>0</v>
      </c>
      <c r="H28" s="1">
        <v>0.5</v>
      </c>
      <c r="I28" s="1">
        <v>0.5</v>
      </c>
      <c r="J28" s="1">
        <v>0.23588429083039814</v>
      </c>
      <c r="K28" s="1">
        <v>-0.18038474260569451</v>
      </c>
      <c r="L28" s="1">
        <v>-0.41626903343609267</v>
      </c>
      <c r="M28" s="1">
        <v>0.91626903343609267</v>
      </c>
      <c r="N28" s="1">
        <v>0</v>
      </c>
      <c r="O28" s="1">
        <v>0.4</v>
      </c>
      <c r="P28" s="1">
        <v>0.25</v>
      </c>
      <c r="Q28">
        <v>0</v>
      </c>
      <c r="R28" s="1">
        <v>1</v>
      </c>
      <c r="S28" s="1">
        <v>1</v>
      </c>
      <c r="T28" s="1">
        <v>0.625</v>
      </c>
      <c r="U28" s="1">
        <v>1</v>
      </c>
      <c r="V28" s="1">
        <v>0</v>
      </c>
      <c r="W28">
        <v>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 t="e">
        <f>ROUND(IF(#REF!*Table1[[#This Row],[PA]]&gt;0,Table1[[#This Row],[PA]]*#REF!,0),0)</f>
        <v>#REF!</v>
      </c>
      <c r="AG28">
        <v>0</v>
      </c>
      <c r="AH28">
        <v>1</v>
      </c>
      <c r="AI28" t="e">
        <f>ROUND(IF(Table1[[#This Row],[PA]]*#REF!&gt;0,Table1[[#This Row],[PA]]*#REF!,0),0)</f>
        <v>#REF!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0.35949999999999999</v>
      </c>
      <c r="AR28">
        <v>1</v>
      </c>
      <c r="AS28">
        <v>-3.5499999999999976E-2</v>
      </c>
      <c r="AT28">
        <v>0</v>
      </c>
      <c r="AU28">
        <v>0.5</v>
      </c>
      <c r="AV28">
        <v>0.64800000000000002</v>
      </c>
      <c r="AW28" s="18"/>
    </row>
    <row r="29" spans="1:54" x14ac:dyDescent="0.25">
      <c r="A29" t="s">
        <v>1042</v>
      </c>
      <c r="B29" t="s">
        <v>130</v>
      </c>
      <c r="C29">
        <v>1</v>
      </c>
      <c r="D29">
        <v>30</v>
      </c>
      <c r="E29">
        <v>0</v>
      </c>
      <c r="F29">
        <v>0</v>
      </c>
      <c r="G29" s="1">
        <v>0</v>
      </c>
      <c r="H29" s="1">
        <v>0</v>
      </c>
      <c r="I29" s="1">
        <v>0</v>
      </c>
      <c r="J29" s="1">
        <v>0.58416739101987192</v>
      </c>
      <c r="K29" s="1">
        <v>0.17524166359218535</v>
      </c>
      <c r="L29" s="1">
        <v>-0.40892572742768657</v>
      </c>
      <c r="M29" s="1">
        <v>0.40892572742768657</v>
      </c>
      <c r="N29" s="1">
        <v>0.5</v>
      </c>
      <c r="O29">
        <v>0</v>
      </c>
      <c r="P29" s="1">
        <v>0.5</v>
      </c>
      <c r="Q29" s="1">
        <v>1</v>
      </c>
      <c r="R29">
        <v>0</v>
      </c>
      <c r="S29" s="1">
        <v>1</v>
      </c>
      <c r="T29">
        <v>0</v>
      </c>
      <c r="U29" s="1">
        <v>1</v>
      </c>
      <c r="V29" s="1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 t="e">
        <f>ROUND(IF(#REF!*Table1[[#This Row],[PA]]&gt;0,Table1[[#This Row],[PA]]*#REF!,0),0)</f>
        <v>#REF!</v>
      </c>
      <c r="AG29">
        <v>0</v>
      </c>
      <c r="AH29">
        <v>0</v>
      </c>
      <c r="AI29" t="e">
        <f>ROUND(IF(Table1[[#This Row],[PA]]*#REF!&gt;0,Table1[[#This Row],[PA]]*#REF!,0),0)</f>
        <v>#REF!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1.4089999999999998</v>
      </c>
      <c r="AR29">
        <v>0</v>
      </c>
      <c r="AS29" t="e">
        <v>#DIV/0!</v>
      </c>
      <c r="AT29">
        <v>0</v>
      </c>
      <c r="AU29">
        <v>1</v>
      </c>
      <c r="AV29">
        <v>0.32400000000000001</v>
      </c>
      <c r="AW29" s="18"/>
    </row>
    <row r="30" spans="1:54" x14ac:dyDescent="0.25">
      <c r="A30" t="s">
        <v>1152</v>
      </c>
      <c r="B30" t="s">
        <v>38</v>
      </c>
      <c r="C30">
        <v>4</v>
      </c>
      <c r="D30">
        <v>28</v>
      </c>
      <c r="E30">
        <v>0</v>
      </c>
      <c r="F30">
        <v>0</v>
      </c>
      <c r="G30" s="1">
        <v>0</v>
      </c>
      <c r="H30" s="1">
        <v>0.5</v>
      </c>
      <c r="I30" s="1">
        <v>0.5</v>
      </c>
      <c r="J30" s="1">
        <v>0.2537550000961053</v>
      </c>
      <c r="K30" s="1">
        <v>-0.1333954291996681</v>
      </c>
      <c r="L30" s="1">
        <v>-0.38715042929577337</v>
      </c>
      <c r="M30" s="1">
        <v>0.88715042929577337</v>
      </c>
      <c r="N30" s="1">
        <v>7.6999999999999999E-2</v>
      </c>
      <c r="O30" s="1">
        <v>0.6</v>
      </c>
      <c r="P30" s="1">
        <v>0.222</v>
      </c>
      <c r="Q30" s="1">
        <v>1</v>
      </c>
      <c r="R30" s="1">
        <v>1</v>
      </c>
      <c r="S30" s="1">
        <v>1</v>
      </c>
      <c r="T30" s="1">
        <v>0.27800000000000002</v>
      </c>
      <c r="U30" s="1">
        <v>1</v>
      </c>
      <c r="V30" s="1">
        <v>0</v>
      </c>
      <c r="W30">
        <v>4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t="e">
        <f>ROUND(IF(#REF!*Table1[[#This Row],[PA]]&gt;0,Table1[[#This Row],[PA]]*#REF!,0),0)</f>
        <v>#REF!</v>
      </c>
      <c r="AG30">
        <v>0</v>
      </c>
      <c r="AH30">
        <v>2</v>
      </c>
      <c r="AI30" t="e">
        <f>ROUND(IF(Table1[[#This Row],[PA]]*#REF!&gt;0,Table1[[#This Row],[PA]]*#REF!,0),0)</f>
        <v>#REF!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0.35224999999999995</v>
      </c>
      <c r="AR30">
        <v>0.75</v>
      </c>
      <c r="AS30">
        <v>-3.7666666666666591E-2</v>
      </c>
      <c r="AT30">
        <v>0</v>
      </c>
      <c r="AU30">
        <v>0.5</v>
      </c>
      <c r="AV30">
        <v>0.64800000000000002</v>
      </c>
      <c r="AW30" s="18"/>
    </row>
    <row r="31" spans="1:54" x14ac:dyDescent="0.25">
      <c r="A31" t="s">
        <v>652</v>
      </c>
      <c r="B31" t="s">
        <v>58</v>
      </c>
      <c r="C31">
        <v>3</v>
      </c>
      <c r="D31">
        <v>25</v>
      </c>
      <c r="E31">
        <v>0</v>
      </c>
      <c r="F31">
        <v>0</v>
      </c>
      <c r="G31" s="1">
        <v>0.33300000000000002</v>
      </c>
      <c r="H31" s="1">
        <v>0.66700000000000004</v>
      </c>
      <c r="I31" s="1">
        <v>0.33400000000000002</v>
      </c>
      <c r="J31" s="1">
        <v>0.43533688312256391</v>
      </c>
      <c r="K31" s="1">
        <v>0.12737546017864992</v>
      </c>
      <c r="L31" s="1">
        <v>-0.30796142294391399</v>
      </c>
      <c r="M31" s="1">
        <v>0.64196142294391401</v>
      </c>
      <c r="N31" s="1">
        <v>0</v>
      </c>
      <c r="O31" s="1">
        <v>0.6</v>
      </c>
      <c r="P31" s="1">
        <v>0.23100000000000001</v>
      </c>
      <c r="Q31">
        <v>0</v>
      </c>
      <c r="R31" s="1">
        <v>0.66700000000000004</v>
      </c>
      <c r="S31" s="1">
        <v>0.66700000000000004</v>
      </c>
      <c r="T31" s="1">
        <v>0.38500000000000001</v>
      </c>
      <c r="U31" s="1">
        <v>0.66700000000000004</v>
      </c>
      <c r="V31" s="1">
        <v>7.6999999999999999E-2</v>
      </c>
      <c r="W31">
        <v>2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</v>
      </c>
      <c r="AF31" t="e">
        <f>ROUND(IF(#REF!*Table1[[#This Row],[PA]]&gt;0,Table1[[#This Row],[PA]]*#REF!,0),0)</f>
        <v>#REF!</v>
      </c>
      <c r="AG31">
        <v>0</v>
      </c>
      <c r="AH31">
        <v>2</v>
      </c>
      <c r="AI31" t="e">
        <f>ROUND(IF(Table1[[#This Row],[PA]]*#REF!&gt;0,Table1[[#This Row],[PA]]*#REF!,0),0)</f>
        <v>#REF!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0.46966666666666662</v>
      </c>
      <c r="AR31">
        <v>0.66666666666666663</v>
      </c>
      <c r="AS31">
        <v>-0.21849999999999992</v>
      </c>
      <c r="AT31">
        <v>0.22999999999999998</v>
      </c>
      <c r="AU31">
        <v>0</v>
      </c>
      <c r="AV31" t="e">
        <v>#DIV/0!</v>
      </c>
      <c r="AW31" s="18"/>
    </row>
    <row r="32" spans="1:54" x14ac:dyDescent="0.25">
      <c r="A32" t="s">
        <v>984</v>
      </c>
      <c r="B32" t="s">
        <v>78</v>
      </c>
      <c r="C32">
        <v>2</v>
      </c>
      <c r="D32">
        <v>36</v>
      </c>
      <c r="E32">
        <v>0</v>
      </c>
      <c r="F32">
        <v>0</v>
      </c>
      <c r="G32" s="1">
        <v>0</v>
      </c>
      <c r="H32" s="1">
        <v>0.5</v>
      </c>
      <c r="I32" s="1">
        <v>0.5</v>
      </c>
      <c r="J32" s="1">
        <v>0.24776531962744711</v>
      </c>
      <c r="K32" s="1">
        <v>-5.6100047094633509E-2</v>
      </c>
      <c r="L32" s="1">
        <v>-0.30386536672208064</v>
      </c>
      <c r="M32" s="1">
        <v>0.80386536672208064</v>
      </c>
      <c r="N32" s="1">
        <v>0</v>
      </c>
      <c r="O32" s="1">
        <v>0.66700000000000004</v>
      </c>
      <c r="P32" s="1">
        <v>0.4</v>
      </c>
      <c r="Q32">
        <v>0</v>
      </c>
      <c r="R32" s="1">
        <v>1</v>
      </c>
      <c r="S32" s="1">
        <v>1</v>
      </c>
      <c r="T32" s="1">
        <v>0.6</v>
      </c>
      <c r="U32" s="1">
        <v>0.5</v>
      </c>
      <c r="V32" s="1">
        <v>0</v>
      </c>
      <c r="W32">
        <v>2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 t="e">
        <f>ROUND(IF(#REF!*Table1[[#This Row],[PA]]&gt;0,Table1[[#This Row],[PA]]*#REF!,0),0)</f>
        <v>#REF!</v>
      </c>
      <c r="AG32">
        <v>0</v>
      </c>
      <c r="AH32">
        <v>1</v>
      </c>
      <c r="AI32" t="e">
        <f>ROUND(IF(Table1[[#This Row],[PA]]*#REF!&gt;0,Table1[[#This Row],[PA]]*#REF!,0),0)</f>
        <v>#REF!</v>
      </c>
      <c r="AJ32">
        <v>0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0.35949999999999999</v>
      </c>
      <c r="AR32">
        <v>1</v>
      </c>
      <c r="AS32">
        <v>-3.5499999999999976E-2</v>
      </c>
      <c r="AT32">
        <v>0</v>
      </c>
      <c r="AU32">
        <v>0.5</v>
      </c>
      <c r="AV32">
        <v>0.64800000000000002</v>
      </c>
      <c r="AW32" s="18"/>
    </row>
    <row r="33" spans="1:49" x14ac:dyDescent="0.25">
      <c r="A33" t="s">
        <v>39</v>
      </c>
      <c r="B33" t="s">
        <v>40</v>
      </c>
      <c r="C33">
        <v>1</v>
      </c>
      <c r="D33">
        <v>29</v>
      </c>
      <c r="E33">
        <v>0</v>
      </c>
      <c r="F33">
        <v>0</v>
      </c>
      <c r="G33" s="1">
        <v>0</v>
      </c>
      <c r="H33" s="1">
        <v>0</v>
      </c>
      <c r="I33" s="1">
        <v>0</v>
      </c>
      <c r="J33" s="1">
        <v>0.20667209060737179</v>
      </c>
      <c r="K33" s="1">
        <v>-7.7497106616508854E-2</v>
      </c>
      <c r="L33" s="1">
        <v>-0.28416919722388068</v>
      </c>
      <c r="M33" s="1">
        <v>0.28416919722388068</v>
      </c>
      <c r="N33" s="1">
        <v>0</v>
      </c>
      <c r="O33" s="1">
        <v>0.66700000000000004</v>
      </c>
      <c r="P33" s="1">
        <v>0.4</v>
      </c>
      <c r="Q33">
        <v>0</v>
      </c>
      <c r="R33" s="1">
        <v>1</v>
      </c>
      <c r="S33" s="1">
        <v>1</v>
      </c>
      <c r="T33" s="1">
        <v>0.6</v>
      </c>
      <c r="U33" s="1">
        <v>1</v>
      </c>
      <c r="V33" s="1">
        <v>0</v>
      </c>
      <c r="W33">
        <v>1</v>
      </c>
      <c r="X33">
        <v>1</v>
      </c>
      <c r="Y33">
        <v>1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0</v>
      </c>
      <c r="AF33" t="e">
        <f>ROUND(IF(#REF!*Table1[[#This Row],[PA]]&gt;0,Table1[[#This Row],[PA]]*#REF!,0),0)</f>
        <v>#REF!</v>
      </c>
      <c r="AG33">
        <v>0</v>
      </c>
      <c r="AH33">
        <v>0</v>
      </c>
      <c r="AI33" t="e">
        <f>ROUND(IF(Table1[[#This Row],[PA]]*#REF!&gt;0,Table1[[#This Row],[PA]]*#REF!,0),0)</f>
        <v>#REF!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0.71899999999999997</v>
      </c>
      <c r="AR33">
        <v>1</v>
      </c>
      <c r="AS33">
        <v>-0.39499999999999996</v>
      </c>
      <c r="AT33">
        <v>0</v>
      </c>
      <c r="AU33">
        <v>1</v>
      </c>
      <c r="AV33">
        <v>0.32400000000000001</v>
      </c>
      <c r="AW33" s="18"/>
    </row>
    <row r="34" spans="1:49" x14ac:dyDescent="0.25">
      <c r="A34" t="s">
        <v>74</v>
      </c>
      <c r="B34" t="s">
        <v>40</v>
      </c>
      <c r="C34">
        <v>2</v>
      </c>
      <c r="D34">
        <v>24</v>
      </c>
      <c r="E34">
        <v>0</v>
      </c>
      <c r="F34">
        <v>0</v>
      </c>
      <c r="G34" s="1">
        <v>0</v>
      </c>
      <c r="H34" s="1">
        <v>0</v>
      </c>
      <c r="I34" s="1">
        <v>0</v>
      </c>
      <c r="J34" s="1">
        <v>0.20667209060737179</v>
      </c>
      <c r="K34" s="1">
        <v>-7.7497106616508854E-2</v>
      </c>
      <c r="L34" s="1">
        <v>-0.28416919722388068</v>
      </c>
      <c r="M34" s="1">
        <v>0.28416919722388068</v>
      </c>
      <c r="N34" s="1">
        <v>0</v>
      </c>
      <c r="O34" s="1">
        <v>0.66700000000000004</v>
      </c>
      <c r="P34" s="1">
        <v>0.4</v>
      </c>
      <c r="Q34">
        <v>0</v>
      </c>
      <c r="R34" s="1">
        <v>1</v>
      </c>
      <c r="S34" s="1">
        <v>1</v>
      </c>
      <c r="T34" s="1">
        <v>0.6</v>
      </c>
      <c r="U34" s="1">
        <v>1</v>
      </c>
      <c r="V34" s="1">
        <v>0</v>
      </c>
      <c r="W34">
        <v>2</v>
      </c>
      <c r="X34">
        <v>1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 t="e">
        <f>ROUND(IF(#REF!*Table1[[#This Row],[PA]]&gt;0,Table1[[#This Row],[PA]]*#REF!,0),0)</f>
        <v>#REF!</v>
      </c>
      <c r="AG34">
        <v>0</v>
      </c>
      <c r="AH34">
        <v>0</v>
      </c>
      <c r="AI34" t="e">
        <f>ROUND(IF(Table1[[#This Row],[PA]]*#REF!&gt;0,Table1[[#This Row],[PA]]*#REF!,0),0)</f>
        <v>#REF!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0.5</v>
      </c>
      <c r="AQ34">
        <v>0.35949999999999999</v>
      </c>
      <c r="AR34">
        <v>1</v>
      </c>
      <c r="AS34">
        <v>-3.5499999999999976E-2</v>
      </c>
      <c r="AT34">
        <v>0</v>
      </c>
      <c r="AU34">
        <v>1</v>
      </c>
      <c r="AV34">
        <v>0.32400000000000001</v>
      </c>
      <c r="AW34" s="18"/>
    </row>
    <row r="35" spans="1:49" x14ac:dyDescent="0.25">
      <c r="A35" t="s">
        <v>226</v>
      </c>
      <c r="B35" t="s">
        <v>73</v>
      </c>
      <c r="C35">
        <v>2</v>
      </c>
      <c r="D35">
        <v>26</v>
      </c>
      <c r="E35">
        <v>0</v>
      </c>
      <c r="F35">
        <v>0</v>
      </c>
      <c r="G35" s="1">
        <v>0.5</v>
      </c>
      <c r="H35" s="1">
        <v>0</v>
      </c>
      <c r="I35" s="1">
        <v>-0.5</v>
      </c>
      <c r="J35" s="1">
        <v>0.22480428035938468</v>
      </c>
      <c r="K35" s="1">
        <v>-4.1581136590952361E-2</v>
      </c>
      <c r="L35" s="1">
        <v>-0.26638541695033702</v>
      </c>
      <c r="M35" s="1">
        <v>-0.23361458304966298</v>
      </c>
      <c r="N35" s="1">
        <v>0.2</v>
      </c>
      <c r="O35" s="1">
        <v>0.5</v>
      </c>
      <c r="P35" s="1">
        <v>0.28599999999999998</v>
      </c>
      <c r="Q35" s="1">
        <v>1</v>
      </c>
      <c r="R35" s="1">
        <v>1</v>
      </c>
      <c r="S35" s="1">
        <v>1</v>
      </c>
      <c r="T35" s="1">
        <v>0.28599999999999998</v>
      </c>
      <c r="U35" s="1">
        <v>0.5</v>
      </c>
      <c r="V35" s="1">
        <v>0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1</v>
      </c>
      <c r="AF35" t="e">
        <f>ROUND(IF(#REF!*Table1[[#This Row],[PA]]&gt;0,Table1[[#This Row],[PA]]*#REF!,0),0)</f>
        <v>#REF!</v>
      </c>
      <c r="AG35">
        <v>0</v>
      </c>
      <c r="AH35">
        <v>0</v>
      </c>
      <c r="AI35" t="e">
        <f>ROUND(IF(Table1[[#This Row],[PA]]*#REF!&gt;0,Table1[[#This Row],[PA]]*#REF!,0),0)</f>
        <v>#REF!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0.35949999999999999</v>
      </c>
      <c r="AR35">
        <v>1</v>
      </c>
      <c r="AS35">
        <v>-3.5499999999999976E-2</v>
      </c>
      <c r="AT35">
        <v>0.34499999999999997</v>
      </c>
      <c r="AU35">
        <v>0.5</v>
      </c>
      <c r="AV35">
        <v>-4.1999999999999926E-2</v>
      </c>
      <c r="AW35" s="18"/>
    </row>
    <row r="36" spans="1:49" x14ac:dyDescent="0.25">
      <c r="A36" t="s">
        <v>1179</v>
      </c>
      <c r="B36" t="s">
        <v>42</v>
      </c>
      <c r="C36">
        <v>1</v>
      </c>
      <c r="D36">
        <v>28</v>
      </c>
      <c r="E36">
        <v>0</v>
      </c>
      <c r="F36">
        <v>0</v>
      </c>
      <c r="G36" s="1">
        <v>0</v>
      </c>
      <c r="H36" s="1">
        <v>1</v>
      </c>
      <c r="I36" s="1">
        <v>1</v>
      </c>
      <c r="J36" s="1">
        <v>0.18371105133930937</v>
      </c>
      <c r="K36" s="1">
        <v>-6.2978196112827706E-2</v>
      </c>
      <c r="L36" s="1">
        <v>-0.24668924745213708</v>
      </c>
      <c r="M36" s="1">
        <v>1.2466892474521372</v>
      </c>
      <c r="N36" s="1">
        <v>0.2</v>
      </c>
      <c r="O36" s="1">
        <v>0.5</v>
      </c>
      <c r="P36" s="1">
        <v>0.28599999999999998</v>
      </c>
      <c r="Q36" s="1">
        <v>1</v>
      </c>
      <c r="R36" s="1">
        <v>1</v>
      </c>
      <c r="S36" s="1">
        <v>1</v>
      </c>
      <c r="T36" s="1">
        <v>0.28599999999999998</v>
      </c>
      <c r="U36" s="1">
        <v>1</v>
      </c>
      <c r="V36" s="1">
        <v>0</v>
      </c>
      <c r="W36">
        <v>1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 t="e">
        <f>ROUND(IF(#REF!*Table1[[#This Row],[PA]]&gt;0,Table1[[#This Row],[PA]]*#REF!,0),0)</f>
        <v>#REF!</v>
      </c>
      <c r="AG36">
        <v>0</v>
      </c>
      <c r="AH36">
        <v>1</v>
      </c>
      <c r="AI36" t="e">
        <f>ROUND(IF(Table1[[#This Row],[PA]]*#REF!&gt;0,Table1[[#This Row],[PA]]*#REF!,0),0)</f>
        <v>#REF!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0.71899999999999997</v>
      </c>
      <c r="AR36">
        <v>1</v>
      </c>
      <c r="AS36">
        <v>-0.39499999999999996</v>
      </c>
      <c r="AT36">
        <v>0</v>
      </c>
      <c r="AU36">
        <v>0</v>
      </c>
      <c r="AV36" t="e">
        <v>#DIV/0!</v>
      </c>
      <c r="AW36" s="18"/>
    </row>
    <row r="37" spans="1:49" x14ac:dyDescent="0.25">
      <c r="A37" t="s">
        <v>628</v>
      </c>
      <c r="B37" t="s">
        <v>50</v>
      </c>
      <c r="C37">
        <v>6</v>
      </c>
      <c r="D37">
        <v>27</v>
      </c>
      <c r="E37">
        <v>0</v>
      </c>
      <c r="F37">
        <v>0</v>
      </c>
      <c r="G37" s="1">
        <v>0</v>
      </c>
      <c r="H37" s="1">
        <v>0.66700000000000004</v>
      </c>
      <c r="I37" s="1">
        <v>0.66700000000000004</v>
      </c>
      <c r="J37" s="1">
        <v>0.24492852533553733</v>
      </c>
      <c r="K37" s="1">
        <v>6.8031612644147393E-2</v>
      </c>
      <c r="L37" s="1">
        <v>-0.17689691269138993</v>
      </c>
      <c r="M37" s="1">
        <v>0.84389691269139</v>
      </c>
      <c r="N37" s="1">
        <v>0</v>
      </c>
      <c r="O37" s="1">
        <v>0.42899999999999999</v>
      </c>
      <c r="P37" s="1">
        <v>0.26100000000000001</v>
      </c>
      <c r="Q37">
        <v>0</v>
      </c>
      <c r="R37" s="1">
        <v>0.83299999999999996</v>
      </c>
      <c r="S37" s="1">
        <v>0.83299999999999996</v>
      </c>
      <c r="T37" s="1">
        <v>0.60899999999999999</v>
      </c>
      <c r="U37" s="1">
        <v>0.83299999999999996</v>
      </c>
      <c r="V37" s="1">
        <v>4.3999999999999997E-2</v>
      </c>
      <c r="W37">
        <v>5</v>
      </c>
      <c r="X37">
        <v>1</v>
      </c>
      <c r="Y37">
        <v>0</v>
      </c>
      <c r="Z37">
        <v>1</v>
      </c>
      <c r="AA37">
        <v>0</v>
      </c>
      <c r="AB37">
        <v>0</v>
      </c>
      <c r="AC37">
        <v>1</v>
      </c>
      <c r="AD37">
        <v>0</v>
      </c>
      <c r="AE37">
        <v>0</v>
      </c>
      <c r="AF37" t="e">
        <f>ROUND(IF(#REF!*Table1[[#This Row],[PA]]&gt;0,Table1[[#This Row],[PA]]*#REF!,0),0)</f>
        <v>#REF!</v>
      </c>
      <c r="AG37">
        <v>0</v>
      </c>
      <c r="AH37">
        <v>4</v>
      </c>
      <c r="AI37" t="e">
        <f>ROUND(IF(Table1[[#This Row],[PA]]*#REF!&gt;0,Table1[[#This Row],[PA]]*#REF!,0),0)</f>
        <v>#REF!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0</v>
      </c>
      <c r="AP37">
        <v>0.2</v>
      </c>
      <c r="AQ37">
        <v>0.23483333333333331</v>
      </c>
      <c r="AR37">
        <v>0.83333333333333337</v>
      </c>
      <c r="AS37">
        <v>0.10700000000000004</v>
      </c>
      <c r="AT37">
        <v>0</v>
      </c>
      <c r="AU37">
        <v>0.33333333333333331</v>
      </c>
      <c r="AV37">
        <v>0.97200000000000009</v>
      </c>
      <c r="AW37" s="18"/>
    </row>
    <row r="38" spans="1:49" x14ac:dyDescent="0.25">
      <c r="A38" t="s">
        <v>950</v>
      </c>
      <c r="B38" t="s">
        <v>100</v>
      </c>
      <c r="C38">
        <v>1</v>
      </c>
      <c r="D38">
        <v>35</v>
      </c>
      <c r="E38">
        <v>0</v>
      </c>
      <c r="F38">
        <v>0</v>
      </c>
      <c r="G38" s="1">
        <v>0</v>
      </c>
      <c r="H38" s="1">
        <v>1</v>
      </c>
      <c r="I38" s="1">
        <v>1</v>
      </c>
      <c r="J38" s="1">
        <v>6.0739658206468705E-2</v>
      </c>
      <c r="K38" s="1">
        <v>-9.4452873783280294E-2</v>
      </c>
      <c r="L38" s="1">
        <v>-0.155192531989749</v>
      </c>
      <c r="M38" s="1">
        <v>1.1551925319897489</v>
      </c>
      <c r="N38" s="1">
        <v>0.4</v>
      </c>
      <c r="O38" s="1">
        <v>1</v>
      </c>
      <c r="P38" s="1">
        <v>0.625</v>
      </c>
      <c r="Q38" s="1">
        <v>1</v>
      </c>
      <c r="R38" s="1">
        <v>1</v>
      </c>
      <c r="S38" s="1">
        <v>1</v>
      </c>
      <c r="T38" s="1">
        <v>0.375</v>
      </c>
      <c r="U38" s="1">
        <v>1</v>
      </c>
      <c r="V38" s="1">
        <v>0</v>
      </c>
      <c r="W38">
        <v>1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 t="e">
        <f>ROUND(IF(#REF!*Table1[[#This Row],[PA]]&gt;0,Table1[[#This Row],[PA]]*#REF!,0),0)</f>
        <v>#REF!</v>
      </c>
      <c r="AG38">
        <v>0</v>
      </c>
      <c r="AH38">
        <v>1</v>
      </c>
      <c r="AI38" t="e">
        <f>ROUND(IF(Table1[[#This Row],[PA]]*#REF!&gt;0,Table1[[#This Row],[PA]]*#REF!,0),0)</f>
        <v>#REF!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0.71899999999999997</v>
      </c>
      <c r="AR38">
        <v>1</v>
      </c>
      <c r="AS38">
        <v>-0.39499999999999996</v>
      </c>
      <c r="AT38">
        <v>0</v>
      </c>
      <c r="AU38">
        <v>0</v>
      </c>
      <c r="AV38" t="e">
        <v>#DIV/0!</v>
      </c>
      <c r="AW38" s="18"/>
    </row>
    <row r="39" spans="1:49" x14ac:dyDescent="0.25">
      <c r="A39" t="s">
        <v>1092</v>
      </c>
      <c r="B39" t="s">
        <v>117</v>
      </c>
      <c r="C39">
        <v>2</v>
      </c>
      <c r="D39">
        <v>28</v>
      </c>
      <c r="E39">
        <v>0</v>
      </c>
      <c r="F39">
        <v>0</v>
      </c>
      <c r="G39" s="1">
        <v>0</v>
      </c>
      <c r="H39" s="1">
        <v>0.5</v>
      </c>
      <c r="I39" s="1">
        <v>0.5</v>
      </c>
      <c r="J39" s="1">
        <v>-0.10113973150998223</v>
      </c>
      <c r="K39" s="1">
        <v>-0.22052332611311015</v>
      </c>
      <c r="L39" s="1">
        <v>-0.11938359460312792</v>
      </c>
      <c r="M39" s="1">
        <v>0.61938359460312786</v>
      </c>
      <c r="N39" s="1">
        <v>0.5</v>
      </c>
      <c r="O39" s="1">
        <v>0.4</v>
      </c>
      <c r="P39" s="1">
        <v>0.42899999999999999</v>
      </c>
      <c r="Q39" s="1">
        <v>1</v>
      </c>
      <c r="R39" s="1">
        <v>1</v>
      </c>
      <c r="S39" s="1">
        <v>1</v>
      </c>
      <c r="T39" s="1">
        <v>0.71399999999999997</v>
      </c>
      <c r="U39" s="1">
        <v>1</v>
      </c>
      <c r="V39" s="1">
        <v>0</v>
      </c>
      <c r="W39">
        <v>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 t="e">
        <f>ROUND(IF(#REF!*Table1[[#This Row],[PA]]&gt;0,Table1[[#This Row],[PA]]*#REF!,0),0)</f>
        <v>#REF!</v>
      </c>
      <c r="AG39">
        <v>0</v>
      </c>
      <c r="AH39">
        <v>1</v>
      </c>
      <c r="AI39" t="e">
        <f>ROUND(IF(Table1[[#This Row],[PA]]*#REF!&gt;0,Table1[[#This Row],[PA]]*#REF!,0),0)</f>
        <v>#REF!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0.35949999999999999</v>
      </c>
      <c r="AR39">
        <v>1</v>
      </c>
      <c r="AS39">
        <v>-3.5499999999999976E-2</v>
      </c>
      <c r="AT39">
        <v>0</v>
      </c>
      <c r="AU39">
        <v>0.5</v>
      </c>
      <c r="AV39">
        <v>0.64800000000000002</v>
      </c>
      <c r="AW39" s="18"/>
    </row>
    <row r="40" spans="1:49" x14ac:dyDescent="0.25">
      <c r="A40" t="s">
        <v>1259</v>
      </c>
      <c r="B40" t="s">
        <v>120</v>
      </c>
      <c r="C40">
        <v>1</v>
      </c>
      <c r="D40">
        <v>30</v>
      </c>
      <c r="E40">
        <v>0</v>
      </c>
      <c r="F40">
        <v>0</v>
      </c>
      <c r="G40" s="1">
        <v>0</v>
      </c>
      <c r="H40" s="1">
        <v>0</v>
      </c>
      <c r="I40" s="1">
        <v>0</v>
      </c>
      <c r="J40" s="1">
        <v>5.8082676937801114E-2</v>
      </c>
      <c r="K40" s="1">
        <v>-5.7389771263759083E-2</v>
      </c>
      <c r="L40" s="1">
        <v>-0.11547244820156019</v>
      </c>
      <c r="M40" s="1">
        <v>0.11547244820156019</v>
      </c>
      <c r="N40" s="1">
        <v>0.33300000000000002</v>
      </c>
      <c r="O40" s="1">
        <v>1</v>
      </c>
      <c r="P40" s="1">
        <v>0.6</v>
      </c>
      <c r="Q40" s="1">
        <v>1</v>
      </c>
      <c r="R40" s="1">
        <v>1</v>
      </c>
      <c r="S40" s="1">
        <v>1</v>
      </c>
      <c r="T40" s="1">
        <v>0.4</v>
      </c>
      <c r="U40" s="1">
        <v>1</v>
      </c>
      <c r="V40" s="1">
        <v>0</v>
      </c>
      <c r="W40">
        <v>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t="e">
        <f>ROUND(IF(#REF!*Table1[[#This Row],[PA]]&gt;0,Table1[[#This Row],[PA]]*#REF!,0),0)</f>
        <v>#REF!</v>
      </c>
      <c r="AG40">
        <v>0</v>
      </c>
      <c r="AH40">
        <v>0</v>
      </c>
      <c r="AI40" t="e">
        <f>ROUND(IF(Table1[[#This Row],[PA]]*#REF!&gt;0,Table1[[#This Row],[PA]]*#REF!,0),0)</f>
        <v>#REF!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0.71899999999999997</v>
      </c>
      <c r="AR40">
        <v>1</v>
      </c>
      <c r="AS40">
        <v>-0.39499999999999996</v>
      </c>
      <c r="AT40">
        <v>0</v>
      </c>
      <c r="AU40">
        <v>1</v>
      </c>
      <c r="AV40">
        <v>0.32400000000000001</v>
      </c>
      <c r="AW40" s="18"/>
    </row>
    <row r="41" spans="1:49" x14ac:dyDescent="0.25">
      <c r="A41" t="s">
        <v>1232</v>
      </c>
      <c r="B41" t="s">
        <v>135</v>
      </c>
      <c r="C41">
        <v>2</v>
      </c>
      <c r="D41">
        <v>27</v>
      </c>
      <c r="E41">
        <v>0</v>
      </c>
      <c r="F41">
        <v>0</v>
      </c>
      <c r="G41" s="1">
        <v>0</v>
      </c>
      <c r="H41" s="1">
        <v>0</v>
      </c>
      <c r="I41" s="1">
        <v>0</v>
      </c>
      <c r="J41" s="1">
        <v>7.1508723859427359E-2</v>
      </c>
      <c r="K41" s="1">
        <v>-3.5865968964402868E-2</v>
      </c>
      <c r="L41" s="1">
        <v>-0.10737469282383022</v>
      </c>
      <c r="M41" s="1">
        <v>0.10737469282383022</v>
      </c>
      <c r="N41" s="1">
        <v>0</v>
      </c>
      <c r="O41" s="1">
        <v>0.4</v>
      </c>
      <c r="P41" s="1">
        <v>0.33300000000000002</v>
      </c>
      <c r="Q41">
        <v>0</v>
      </c>
      <c r="R41" s="1">
        <v>1</v>
      </c>
      <c r="S41" s="1">
        <v>1</v>
      </c>
      <c r="T41" s="1">
        <v>0.83299999999999996</v>
      </c>
      <c r="U41" s="1">
        <v>1</v>
      </c>
      <c r="V41" s="1">
        <v>0</v>
      </c>
      <c r="W41">
        <v>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 t="e">
        <f>ROUND(IF(#REF!*Table1[[#This Row],[PA]]&gt;0,Table1[[#This Row],[PA]]*#REF!,0),0)</f>
        <v>#REF!</v>
      </c>
      <c r="AG41">
        <v>0</v>
      </c>
      <c r="AH41">
        <v>0</v>
      </c>
      <c r="AI41" t="e">
        <f>ROUND(IF(Table1[[#This Row],[PA]]*#REF!&gt;0,Table1[[#This Row],[PA]]*#REF!,0),0)</f>
        <v>#REF!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0.35949999999999999</v>
      </c>
      <c r="AR41">
        <v>1</v>
      </c>
      <c r="AS41">
        <v>-3.5499999999999976E-2</v>
      </c>
      <c r="AT41">
        <v>0</v>
      </c>
      <c r="AU41">
        <v>1</v>
      </c>
      <c r="AV41">
        <v>0.32400000000000001</v>
      </c>
      <c r="AW41" s="18"/>
    </row>
    <row r="42" spans="1:49" x14ac:dyDescent="0.25">
      <c r="A42" t="s">
        <v>225</v>
      </c>
      <c r="B42" t="s">
        <v>81</v>
      </c>
      <c r="C42">
        <v>4</v>
      </c>
      <c r="D42">
        <v>31</v>
      </c>
      <c r="E42">
        <v>0</v>
      </c>
      <c r="F42">
        <v>0</v>
      </c>
      <c r="G42" s="1">
        <v>0.25</v>
      </c>
      <c r="H42" s="1">
        <v>0.25</v>
      </c>
      <c r="I42" s="1">
        <v>0</v>
      </c>
      <c r="J42" s="1">
        <v>0.13513029508865787</v>
      </c>
      <c r="K42" s="1">
        <v>3.5220225658634224E-2</v>
      </c>
      <c r="L42" s="1">
        <v>-9.9910069430023646E-2</v>
      </c>
      <c r="M42" s="1">
        <v>9.9910069430023646E-2</v>
      </c>
      <c r="N42" s="1">
        <v>0.111</v>
      </c>
      <c r="O42" s="1">
        <v>0.25</v>
      </c>
      <c r="P42" s="1">
        <v>0.17699999999999999</v>
      </c>
      <c r="Q42" s="1">
        <v>1</v>
      </c>
      <c r="R42" s="1">
        <v>1</v>
      </c>
      <c r="S42" s="1">
        <v>1</v>
      </c>
      <c r="T42" s="1">
        <v>0.47099999999999997</v>
      </c>
      <c r="U42" s="1">
        <v>0.5</v>
      </c>
      <c r="V42" s="1">
        <v>0</v>
      </c>
      <c r="W42">
        <v>1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</v>
      </c>
      <c r="AF42" t="e">
        <f>ROUND(IF(#REF!*Table1[[#This Row],[PA]]&gt;0,Table1[[#This Row],[PA]]*#REF!,0),0)</f>
        <v>#REF!</v>
      </c>
      <c r="AG42">
        <v>0</v>
      </c>
      <c r="AH42">
        <v>1</v>
      </c>
      <c r="AI42" t="e">
        <f>ROUND(IF(Table1[[#This Row],[PA]]*#REF!&gt;0,Table1[[#This Row],[PA]]*#REF!,0),0)</f>
        <v>#REF!</v>
      </c>
      <c r="AJ42">
        <v>0</v>
      </c>
      <c r="AK42">
        <v>0</v>
      </c>
      <c r="AL42">
        <v>2</v>
      </c>
      <c r="AM42">
        <v>0</v>
      </c>
      <c r="AN42">
        <v>0</v>
      </c>
      <c r="AO42">
        <v>0</v>
      </c>
      <c r="AP42">
        <v>0</v>
      </c>
      <c r="AQ42">
        <v>0.35224999999999995</v>
      </c>
      <c r="AR42">
        <v>0.75</v>
      </c>
      <c r="AS42">
        <v>-3.7666666666666591E-2</v>
      </c>
      <c r="AT42">
        <v>0.17249999999999999</v>
      </c>
      <c r="AU42">
        <v>0.5</v>
      </c>
      <c r="AV42">
        <v>0.30300000000000005</v>
      </c>
      <c r="AW42" s="18"/>
    </row>
    <row r="43" spans="1:49" x14ac:dyDescent="0.25">
      <c r="A43" t="s">
        <v>45</v>
      </c>
      <c r="B43" t="s">
        <v>46</v>
      </c>
      <c r="C43">
        <v>2</v>
      </c>
      <c r="D43">
        <v>35</v>
      </c>
      <c r="E43">
        <v>0</v>
      </c>
      <c r="F43">
        <v>0</v>
      </c>
      <c r="G43" s="1">
        <v>0.5</v>
      </c>
      <c r="H43" s="1">
        <v>0</v>
      </c>
      <c r="I43" s="1">
        <v>-0.5</v>
      </c>
      <c r="J43" s="1">
        <v>0.17371658898536274</v>
      </c>
      <c r="K43" s="1">
        <v>8.5711849151242053E-2</v>
      </c>
      <c r="L43" s="1">
        <v>-8.8004739834120688E-2</v>
      </c>
      <c r="M43" s="1">
        <v>-0.41199526016587928</v>
      </c>
      <c r="N43" s="1">
        <v>0.14299999999999999</v>
      </c>
      <c r="O43" s="1">
        <v>0.625</v>
      </c>
      <c r="P43" s="1">
        <v>0.4</v>
      </c>
      <c r="Q43" s="1">
        <v>0</v>
      </c>
      <c r="R43" s="1">
        <v>1</v>
      </c>
      <c r="S43" s="1">
        <v>0.83299999999999996</v>
      </c>
      <c r="T43" s="1">
        <v>0.53300000000000003</v>
      </c>
      <c r="U43" s="1">
        <v>0.5</v>
      </c>
      <c r="V43" s="1">
        <v>6.7000000000000004E-2</v>
      </c>
      <c r="W43">
        <v>1</v>
      </c>
      <c r="X43">
        <v>1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1</v>
      </c>
      <c r="AF43" t="e">
        <f>ROUND(IF(#REF!*Table1[[#This Row],[PA]]&gt;0,Table1[[#This Row],[PA]]*#REF!,0),0)</f>
        <v>#REF!</v>
      </c>
      <c r="AG43">
        <v>0</v>
      </c>
      <c r="AH43">
        <v>0</v>
      </c>
      <c r="AI43" t="e">
        <f>ROUND(IF(Table1[[#This Row],[PA]]*#REF!&gt;0,Table1[[#This Row],[PA]]*#REF!,0),0)</f>
        <v>#REF!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0.35949999999999999</v>
      </c>
      <c r="AR43">
        <v>1</v>
      </c>
      <c r="AS43">
        <v>-3.5499999999999976E-2</v>
      </c>
      <c r="AT43">
        <v>0.34499999999999997</v>
      </c>
      <c r="AU43">
        <v>0.5</v>
      </c>
      <c r="AV43">
        <v>-4.1999999999999926E-2</v>
      </c>
      <c r="AW43" s="18"/>
    </row>
    <row r="44" spans="1:49" x14ac:dyDescent="0.25">
      <c r="A44" t="s">
        <v>47</v>
      </c>
      <c r="B44" t="s">
        <v>48</v>
      </c>
      <c r="C44">
        <v>3</v>
      </c>
      <c r="D44">
        <v>26</v>
      </c>
      <c r="E44">
        <v>0</v>
      </c>
      <c r="F44">
        <v>0</v>
      </c>
      <c r="G44" s="1">
        <v>0.33300000000000002</v>
      </c>
      <c r="H44" s="1">
        <v>0</v>
      </c>
      <c r="I44" s="1">
        <v>-0.33300000000000002</v>
      </c>
      <c r="J44" s="1">
        <v>6.7838020188542014E-2</v>
      </c>
      <c r="K44" s="1">
        <v>-1.7086167141113474E-2</v>
      </c>
      <c r="L44" s="1">
        <v>-8.4924187329655482E-2</v>
      </c>
      <c r="M44" s="1">
        <v>-0.24807581267034454</v>
      </c>
      <c r="N44" s="1">
        <v>0.28599999999999998</v>
      </c>
      <c r="O44" s="1">
        <v>0.4</v>
      </c>
      <c r="P44" s="1">
        <v>0.33300000000000002</v>
      </c>
      <c r="Q44" s="1">
        <v>1</v>
      </c>
      <c r="R44" s="1">
        <v>1</v>
      </c>
      <c r="S44" s="1">
        <v>1</v>
      </c>
      <c r="T44" s="1">
        <v>0.41699999999999998</v>
      </c>
      <c r="U44" s="1">
        <v>1</v>
      </c>
      <c r="V44" s="1">
        <v>0</v>
      </c>
      <c r="W44">
        <v>1</v>
      </c>
      <c r="X44">
        <v>1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1</v>
      </c>
      <c r="AF44" t="e">
        <f>ROUND(IF(#REF!*Table1[[#This Row],[PA]]&gt;0,Table1[[#This Row],[PA]]*#REF!,0),0)</f>
        <v>#REF!</v>
      </c>
      <c r="AG44">
        <v>0</v>
      </c>
      <c r="AH44">
        <v>0</v>
      </c>
      <c r="AI44" t="e">
        <f>ROUND(IF(Table1[[#This Row],[PA]]*#REF!&gt;0,Table1[[#This Row],[PA]]*#REF!,0),0)</f>
        <v>#REF!</v>
      </c>
      <c r="AJ44">
        <v>0</v>
      </c>
      <c r="AK44">
        <v>0</v>
      </c>
      <c r="AL44">
        <v>1</v>
      </c>
      <c r="AM44">
        <v>0</v>
      </c>
      <c r="AN44">
        <v>0</v>
      </c>
      <c r="AO44">
        <v>0</v>
      </c>
      <c r="AP44">
        <v>1</v>
      </c>
      <c r="AQ44">
        <v>0.23966666666666667</v>
      </c>
      <c r="AR44">
        <v>1</v>
      </c>
      <c r="AS44">
        <v>8.4333333333333343E-2</v>
      </c>
      <c r="AT44">
        <v>0.22999999999999998</v>
      </c>
      <c r="AU44">
        <v>0.66666666666666663</v>
      </c>
      <c r="AV44">
        <v>0.14100000000000004</v>
      </c>
      <c r="AW44" s="18"/>
    </row>
    <row r="45" spans="1:49" x14ac:dyDescent="0.25">
      <c r="A45" t="s">
        <v>53</v>
      </c>
      <c r="B45" t="s">
        <v>54</v>
      </c>
      <c r="C45">
        <v>3</v>
      </c>
      <c r="D45">
        <v>30</v>
      </c>
      <c r="E45">
        <v>0</v>
      </c>
      <c r="F45">
        <v>0</v>
      </c>
      <c r="G45" s="1">
        <v>0</v>
      </c>
      <c r="H45" s="1">
        <v>0.33300000000000002</v>
      </c>
      <c r="I45" s="1">
        <v>0.33300000000000002</v>
      </c>
      <c r="J45" s="1">
        <v>9.5504985157110006E-2</v>
      </c>
      <c r="K45" s="1">
        <v>1.6052229290114343E-2</v>
      </c>
      <c r="L45" s="1">
        <v>-7.9452755866995656E-2</v>
      </c>
      <c r="M45" s="1">
        <v>0.4124527558669957</v>
      </c>
      <c r="N45" s="1">
        <v>0.125</v>
      </c>
      <c r="O45" s="1">
        <v>0.83299999999999996</v>
      </c>
      <c r="P45" s="1">
        <v>0.42899999999999999</v>
      </c>
      <c r="Q45" s="1">
        <v>1</v>
      </c>
      <c r="R45" s="1">
        <v>1</v>
      </c>
      <c r="S45" s="1">
        <v>1</v>
      </c>
      <c r="T45" s="1">
        <v>0.42899999999999999</v>
      </c>
      <c r="U45" s="1">
        <v>1</v>
      </c>
      <c r="V45" s="1">
        <v>0</v>
      </c>
      <c r="W45">
        <v>3</v>
      </c>
      <c r="X45">
        <v>1</v>
      </c>
      <c r="Y45">
        <v>0</v>
      </c>
      <c r="Z45">
        <v>0</v>
      </c>
      <c r="AA45">
        <v>0</v>
      </c>
      <c r="AB45">
        <v>1</v>
      </c>
      <c r="AC45">
        <v>1</v>
      </c>
      <c r="AD45">
        <v>2</v>
      </c>
      <c r="AE45">
        <v>0</v>
      </c>
      <c r="AF45" t="e">
        <f>ROUND(IF(#REF!*Table1[[#This Row],[PA]]&gt;0,Table1[[#This Row],[PA]]*#REF!,0),0)</f>
        <v>#REF!</v>
      </c>
      <c r="AG45">
        <v>0</v>
      </c>
      <c r="AH45">
        <v>1</v>
      </c>
      <c r="AI45" t="e">
        <f>ROUND(IF(Table1[[#This Row],[PA]]*#REF!&gt;0,Table1[[#This Row],[PA]]*#REF!,0),0)</f>
        <v>#REF!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0.33300000000000002</v>
      </c>
      <c r="AQ45">
        <v>0.23966666666666667</v>
      </c>
      <c r="AR45">
        <v>1</v>
      </c>
      <c r="AS45">
        <v>8.4333333333333343E-2</v>
      </c>
      <c r="AT45">
        <v>0</v>
      </c>
      <c r="AU45">
        <v>0.66666666666666663</v>
      </c>
      <c r="AV45">
        <v>0.48600000000000004</v>
      </c>
      <c r="AW45" s="18"/>
    </row>
    <row r="46" spans="1:49" x14ac:dyDescent="0.25">
      <c r="A46" t="s">
        <v>62</v>
      </c>
      <c r="B46" t="s">
        <v>54</v>
      </c>
      <c r="C46">
        <v>12</v>
      </c>
      <c r="D46">
        <v>25</v>
      </c>
      <c r="E46">
        <v>0</v>
      </c>
      <c r="F46">
        <v>0</v>
      </c>
      <c r="G46" s="1">
        <v>8.3000000000000004E-2</v>
      </c>
      <c r="H46" s="1">
        <v>8.3000000000000004E-2</v>
      </c>
      <c r="I46" s="1">
        <v>0</v>
      </c>
      <c r="J46" s="1">
        <v>0.15066491071155033</v>
      </c>
      <c r="K46" s="1">
        <v>7.9331952099185699E-2</v>
      </c>
      <c r="L46" s="1">
        <v>-7.1332958612364633E-2</v>
      </c>
      <c r="M46" s="1">
        <v>7.1332958612364633E-2</v>
      </c>
      <c r="N46" s="1">
        <v>0.13600000000000001</v>
      </c>
      <c r="O46" s="1">
        <v>0.61899999999999999</v>
      </c>
      <c r="P46" s="1">
        <v>0.372</v>
      </c>
      <c r="Q46" s="1">
        <v>0.33300000000000002</v>
      </c>
      <c r="R46" s="1">
        <v>1</v>
      </c>
      <c r="S46" s="1">
        <v>0.875</v>
      </c>
      <c r="T46" s="1">
        <v>0.48799999999999999</v>
      </c>
      <c r="U46" s="1">
        <v>0.66700000000000004</v>
      </c>
      <c r="V46" s="1">
        <v>4.7E-2</v>
      </c>
      <c r="W46">
        <v>10</v>
      </c>
      <c r="X46">
        <v>4</v>
      </c>
      <c r="Y46">
        <v>2</v>
      </c>
      <c r="Z46">
        <v>2</v>
      </c>
      <c r="AA46">
        <v>0</v>
      </c>
      <c r="AB46">
        <v>0</v>
      </c>
      <c r="AC46">
        <v>1</v>
      </c>
      <c r="AD46">
        <v>1</v>
      </c>
      <c r="AE46">
        <v>1</v>
      </c>
      <c r="AF46" t="e">
        <f>ROUND(IF(#REF!*Table1[[#This Row],[PA]]&gt;0,Table1[[#This Row],[PA]]*#REF!,0),0)</f>
        <v>#REF!</v>
      </c>
      <c r="AG46">
        <v>0</v>
      </c>
      <c r="AH46">
        <v>1</v>
      </c>
      <c r="AI46" t="e">
        <f>ROUND(IF(Table1[[#This Row],[PA]]*#REF!&gt;0,Table1[[#This Row],[PA]]*#REF!,0),0)</f>
        <v>#REF!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0.4</v>
      </c>
      <c r="AQ46">
        <v>0.25824999999999998</v>
      </c>
      <c r="AR46">
        <v>0.66666666666666663</v>
      </c>
      <c r="AS46">
        <v>9.8625000000000046E-2</v>
      </c>
      <c r="AT46">
        <v>0.11741666666666666</v>
      </c>
      <c r="AU46">
        <v>0.75</v>
      </c>
      <c r="AV46">
        <v>0.27544444444444444</v>
      </c>
      <c r="AW46" s="18"/>
    </row>
    <row r="47" spans="1:49" x14ac:dyDescent="0.25">
      <c r="A47" t="s">
        <v>649</v>
      </c>
      <c r="B47" t="s">
        <v>68</v>
      </c>
      <c r="C47">
        <v>3</v>
      </c>
      <c r="D47">
        <v>27</v>
      </c>
      <c r="E47">
        <v>0</v>
      </c>
      <c r="F47">
        <v>0</v>
      </c>
      <c r="G47" s="1">
        <v>0.33300000000000002</v>
      </c>
      <c r="H47" s="1">
        <v>0.33300000000000002</v>
      </c>
      <c r="I47" s="1">
        <v>0</v>
      </c>
      <c r="J47" s="1">
        <v>0.10875145687283685</v>
      </c>
      <c r="K47" s="1">
        <v>4.2459771731663244E-2</v>
      </c>
      <c r="L47" s="1">
        <v>-6.6291685141173617E-2</v>
      </c>
      <c r="M47" s="1">
        <v>6.6291685141173617E-2</v>
      </c>
      <c r="N47" s="1">
        <v>0.125</v>
      </c>
      <c r="O47" s="1">
        <v>0.42899999999999999</v>
      </c>
      <c r="P47" s="1">
        <v>0.26700000000000002</v>
      </c>
      <c r="Q47" s="1">
        <v>1</v>
      </c>
      <c r="R47" s="1">
        <v>1</v>
      </c>
      <c r="S47" s="1">
        <v>1</v>
      </c>
      <c r="T47" s="1">
        <v>0.46700000000000003</v>
      </c>
      <c r="U47" s="1">
        <v>0.66700000000000004</v>
      </c>
      <c r="V47" s="1">
        <v>0</v>
      </c>
      <c r="W47">
        <v>2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1</v>
      </c>
      <c r="AF47" t="e">
        <f>ROUND(IF(#REF!*Table1[[#This Row],[PA]]&gt;0,Table1[[#This Row],[PA]]*#REF!,0),0)</f>
        <v>#REF!</v>
      </c>
      <c r="AG47">
        <v>0</v>
      </c>
      <c r="AH47">
        <v>1</v>
      </c>
      <c r="AI47" t="e">
        <f>ROUND(IF(Table1[[#This Row],[PA]]*#REF!&gt;0,Table1[[#This Row],[PA]]*#REF!,0),0)</f>
        <v>#REF!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0.23966666666666667</v>
      </c>
      <c r="AR47">
        <v>1</v>
      </c>
      <c r="AS47">
        <v>8.4333333333333343E-2</v>
      </c>
      <c r="AT47">
        <v>0.22999999999999998</v>
      </c>
      <c r="AU47">
        <v>0.33333333333333331</v>
      </c>
      <c r="AV47">
        <v>0.28200000000000008</v>
      </c>
      <c r="AW47" s="18"/>
    </row>
    <row r="48" spans="1:49" x14ac:dyDescent="0.25">
      <c r="A48" t="s">
        <v>927</v>
      </c>
      <c r="B48" t="s">
        <v>81</v>
      </c>
      <c r="C48">
        <v>3</v>
      </c>
      <c r="D48">
        <v>29</v>
      </c>
      <c r="E48">
        <v>0</v>
      </c>
      <c r="F48">
        <v>0</v>
      </c>
      <c r="G48" s="1">
        <v>0</v>
      </c>
      <c r="H48" s="1">
        <v>0</v>
      </c>
      <c r="I48" s="1">
        <v>0</v>
      </c>
      <c r="J48" s="1">
        <v>-3.8681041736417232E-3</v>
      </c>
      <c r="K48" s="1">
        <v>-5.9165893910257096E-2</v>
      </c>
      <c r="L48" s="1">
        <v>-5.5297789736615373E-2</v>
      </c>
      <c r="M48" s="1">
        <v>5.5297789736615373E-2</v>
      </c>
      <c r="N48" s="1">
        <v>0.4</v>
      </c>
      <c r="O48" s="1">
        <v>0.4</v>
      </c>
      <c r="P48" s="1">
        <v>0.4</v>
      </c>
      <c r="Q48" s="1">
        <v>1</v>
      </c>
      <c r="R48" s="1">
        <v>1</v>
      </c>
      <c r="S48" s="1">
        <v>1</v>
      </c>
      <c r="T48" s="1">
        <v>0.5</v>
      </c>
      <c r="U48" s="1">
        <v>1</v>
      </c>
      <c r="V48" s="1">
        <v>0</v>
      </c>
      <c r="W48">
        <v>2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 t="e">
        <f>ROUND(IF(#REF!*Table1[[#This Row],[PA]]&gt;0,Table1[[#This Row],[PA]]*#REF!,0),0)</f>
        <v>#REF!</v>
      </c>
      <c r="AG48">
        <v>0</v>
      </c>
      <c r="AH48">
        <v>0</v>
      </c>
      <c r="AI48" t="e">
        <f>ROUND(IF(Table1[[#This Row],[PA]]*#REF!&gt;0,Table1[[#This Row],[PA]]*#REF!,0),0)</f>
        <v>#REF!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0.23966666666666667</v>
      </c>
      <c r="AR48">
        <v>1</v>
      </c>
      <c r="AS48">
        <v>8.4333333333333343E-2</v>
      </c>
      <c r="AT48">
        <v>0</v>
      </c>
      <c r="AU48">
        <v>1</v>
      </c>
      <c r="AV48">
        <v>0.32400000000000001</v>
      </c>
      <c r="AW48" s="18"/>
    </row>
    <row r="49" spans="1:49" x14ac:dyDescent="0.25">
      <c r="A49" t="s">
        <v>215</v>
      </c>
      <c r="B49" t="s">
        <v>38</v>
      </c>
      <c r="C49">
        <v>5</v>
      </c>
      <c r="D49">
        <v>33</v>
      </c>
      <c r="E49">
        <v>0</v>
      </c>
      <c r="F49">
        <v>0</v>
      </c>
      <c r="G49" s="1">
        <v>0</v>
      </c>
      <c r="H49" s="1">
        <v>0.2</v>
      </c>
      <c r="I49" s="1">
        <v>0.2</v>
      </c>
      <c r="J49" s="1">
        <v>-0.14654266634546292</v>
      </c>
      <c r="K49" s="1">
        <v>-0.19827238184013093</v>
      </c>
      <c r="L49" s="1">
        <v>-5.172971549466801E-2</v>
      </c>
      <c r="M49" s="1">
        <v>0.25172971549466805</v>
      </c>
      <c r="N49" s="1">
        <v>0.66700000000000004</v>
      </c>
      <c r="O49" s="1">
        <v>0.6</v>
      </c>
      <c r="P49" s="1">
        <v>0.61499999999999999</v>
      </c>
      <c r="Q49" s="1">
        <v>0.5</v>
      </c>
      <c r="R49" s="1">
        <v>1</v>
      </c>
      <c r="S49" s="1">
        <v>0.875</v>
      </c>
      <c r="T49" s="1">
        <v>0.76900000000000002</v>
      </c>
      <c r="U49" s="1">
        <v>0.8</v>
      </c>
      <c r="V49" s="1">
        <v>7.6999999999999999E-2</v>
      </c>
      <c r="W49">
        <v>5</v>
      </c>
      <c r="X49">
        <v>2</v>
      </c>
      <c r="Y49">
        <v>2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 t="e">
        <f>ROUND(IF(#REF!*Table1[[#This Row],[PA]]&gt;0,Table1[[#This Row],[PA]]*#REF!,0),0)</f>
        <v>#REF!</v>
      </c>
      <c r="AG49">
        <v>0</v>
      </c>
      <c r="AH49">
        <v>1</v>
      </c>
      <c r="AI49" t="e">
        <f>ROUND(IF(Table1[[#This Row],[PA]]*#REF!&gt;0,Table1[[#This Row],[PA]]*#REF!,0),0)</f>
        <v>#REF!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0.4</v>
      </c>
      <c r="AQ49">
        <v>0.14379999999999998</v>
      </c>
      <c r="AR49">
        <v>1</v>
      </c>
      <c r="AS49">
        <v>0.18020000000000003</v>
      </c>
      <c r="AT49">
        <v>0</v>
      </c>
      <c r="AU49">
        <v>0.8</v>
      </c>
      <c r="AV49">
        <v>0.40499999999999997</v>
      </c>
      <c r="AW49" s="18"/>
    </row>
    <row r="50" spans="1:49" x14ac:dyDescent="0.25">
      <c r="A50" t="s">
        <v>1032</v>
      </c>
      <c r="B50" t="s">
        <v>38</v>
      </c>
      <c r="C50">
        <v>3</v>
      </c>
      <c r="D50">
        <v>28</v>
      </c>
      <c r="E50">
        <v>0</v>
      </c>
      <c r="F50">
        <v>0</v>
      </c>
      <c r="G50" s="1">
        <v>0</v>
      </c>
      <c r="H50" s="1">
        <v>0.33300000000000002</v>
      </c>
      <c r="I50" s="1">
        <v>0.33300000000000002</v>
      </c>
      <c r="J50" s="1">
        <v>4.1731536421501569E-2</v>
      </c>
      <c r="K50" s="1">
        <v>-2.6789611927865876E-3</v>
      </c>
      <c r="L50" s="1">
        <v>-4.4410497614288155E-2</v>
      </c>
      <c r="M50" s="1">
        <v>0.37741049761428819</v>
      </c>
      <c r="N50" s="1">
        <v>0.25</v>
      </c>
      <c r="O50" s="1">
        <v>0.33300000000000002</v>
      </c>
      <c r="P50" s="1">
        <v>0.3</v>
      </c>
      <c r="Q50" s="1">
        <v>1</v>
      </c>
      <c r="R50" s="1">
        <v>1</v>
      </c>
      <c r="S50" s="1">
        <v>1</v>
      </c>
      <c r="T50" s="1">
        <v>0.6</v>
      </c>
      <c r="U50" s="1">
        <v>0.33300000000000002</v>
      </c>
      <c r="V50" s="1">
        <v>0</v>
      </c>
      <c r="W50">
        <v>3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 t="e">
        <f>ROUND(IF(#REF!*Table1[[#This Row],[PA]]&gt;0,Table1[[#This Row],[PA]]*#REF!,0),0)</f>
        <v>#REF!</v>
      </c>
      <c r="AG50">
        <v>0</v>
      </c>
      <c r="AH50">
        <v>1</v>
      </c>
      <c r="AI50" t="e">
        <f>ROUND(IF(Table1[[#This Row],[PA]]*#REF!&gt;0,Table1[[#This Row],[PA]]*#REF!,0),0)</f>
        <v>#REF!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0.23966666666666667</v>
      </c>
      <c r="AR50">
        <v>1</v>
      </c>
      <c r="AS50">
        <v>8.4333333333333343E-2</v>
      </c>
      <c r="AT50">
        <v>0</v>
      </c>
      <c r="AU50">
        <v>0.66666666666666663</v>
      </c>
      <c r="AV50">
        <v>0.48600000000000004</v>
      </c>
      <c r="AW50" s="18"/>
    </row>
    <row r="51" spans="1:49" x14ac:dyDescent="0.25">
      <c r="A51" t="s">
        <v>1392</v>
      </c>
      <c r="B51" t="s">
        <v>78</v>
      </c>
      <c r="C51">
        <v>4</v>
      </c>
      <c r="D51">
        <v>24</v>
      </c>
      <c r="E51">
        <v>0</v>
      </c>
      <c r="F51">
        <v>0</v>
      </c>
      <c r="G51" s="1">
        <v>0</v>
      </c>
      <c r="H51" s="1">
        <v>0.75</v>
      </c>
      <c r="I51" s="1">
        <v>0.75</v>
      </c>
      <c r="J51" s="1">
        <v>0.13432428884069883</v>
      </c>
      <c r="K51" s="1">
        <v>9.9735698562748942E-2</v>
      </c>
      <c r="L51" s="1">
        <v>-3.4588590277949888E-2</v>
      </c>
      <c r="M51" s="1">
        <v>0.78458859027794992</v>
      </c>
      <c r="N51" s="1">
        <v>0.14299999999999999</v>
      </c>
      <c r="O51" s="1">
        <v>0.5</v>
      </c>
      <c r="P51" s="1">
        <v>0.308</v>
      </c>
      <c r="Q51" s="1">
        <v>0.5</v>
      </c>
      <c r="R51" s="1">
        <v>1</v>
      </c>
      <c r="S51" s="1">
        <v>0.875</v>
      </c>
      <c r="T51" s="1">
        <v>0.46200000000000002</v>
      </c>
      <c r="U51" s="1">
        <v>0.75</v>
      </c>
      <c r="V51" s="1">
        <v>3.9E-2</v>
      </c>
      <c r="W51">
        <v>4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 t="e">
        <f>ROUND(IF(#REF!*Table1[[#This Row],[PA]]&gt;0,Table1[[#This Row],[PA]]*#REF!,0),0)</f>
        <v>#REF!</v>
      </c>
      <c r="AG51">
        <v>0</v>
      </c>
      <c r="AH51">
        <v>3</v>
      </c>
      <c r="AI51" t="e">
        <f>ROUND(IF(Table1[[#This Row],[PA]]*#REF!&gt;0,Table1[[#This Row],[PA]]*#REF!,0),0)</f>
        <v>#REF!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0.35224999999999995</v>
      </c>
      <c r="AR51">
        <v>0.75</v>
      </c>
      <c r="AS51">
        <v>-3.7666666666666591E-2</v>
      </c>
      <c r="AT51">
        <v>0</v>
      </c>
      <c r="AU51">
        <v>0.25</v>
      </c>
      <c r="AV51">
        <v>1.296</v>
      </c>
      <c r="AW51" s="18"/>
    </row>
    <row r="52" spans="1:49" x14ac:dyDescent="0.25">
      <c r="A52" t="s">
        <v>738</v>
      </c>
      <c r="B52" t="s">
        <v>73</v>
      </c>
      <c r="C52">
        <v>11</v>
      </c>
      <c r="D52">
        <v>25</v>
      </c>
      <c r="E52">
        <v>0</v>
      </c>
      <c r="F52">
        <v>0</v>
      </c>
      <c r="G52" s="1">
        <v>9.0999999999999998E-2</v>
      </c>
      <c r="H52" s="1">
        <v>0.27300000000000002</v>
      </c>
      <c r="I52" s="1">
        <v>0.18200000000000002</v>
      </c>
      <c r="J52" s="1">
        <v>0.21257159922427787</v>
      </c>
      <c r="K52" s="1">
        <v>0.18012123723032319</v>
      </c>
      <c r="L52" s="1">
        <v>-3.2450361993954679E-2</v>
      </c>
      <c r="M52" s="1">
        <v>0.2144503619939547</v>
      </c>
      <c r="N52" s="1">
        <v>0.28599999999999998</v>
      </c>
      <c r="O52" s="1">
        <v>0.64300000000000002</v>
      </c>
      <c r="P52" s="1">
        <v>0.40500000000000003</v>
      </c>
      <c r="Q52" s="1">
        <v>0.875</v>
      </c>
      <c r="R52" s="1">
        <v>0.66700000000000004</v>
      </c>
      <c r="S52" s="1">
        <v>0.76500000000000001</v>
      </c>
      <c r="T52" s="1">
        <v>0.33300000000000002</v>
      </c>
      <c r="U52" s="1">
        <v>0.63600000000000001</v>
      </c>
      <c r="V52" s="1">
        <v>9.5000000000000001E-2</v>
      </c>
      <c r="W52">
        <v>10</v>
      </c>
      <c r="X52">
        <v>1</v>
      </c>
      <c r="Y52">
        <v>0</v>
      </c>
      <c r="Z52">
        <v>1</v>
      </c>
      <c r="AA52">
        <v>0</v>
      </c>
      <c r="AB52">
        <v>0</v>
      </c>
      <c r="AC52">
        <v>1</v>
      </c>
      <c r="AD52">
        <v>0</v>
      </c>
      <c r="AE52">
        <v>1</v>
      </c>
      <c r="AF52" t="e">
        <f>ROUND(IF(#REF!*Table1[[#This Row],[PA]]&gt;0,Table1[[#This Row],[PA]]*#REF!,0),0)</f>
        <v>#REF!</v>
      </c>
      <c r="AG52">
        <v>0</v>
      </c>
      <c r="AH52">
        <v>3</v>
      </c>
      <c r="AI52" t="e">
        <f>ROUND(IF(Table1[[#This Row],[PA]]*#REF!&gt;0,Table1[[#This Row],[PA]]*#REF!,0),0)</f>
        <v>#REF!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0.1</v>
      </c>
      <c r="AQ52">
        <v>0.1908181818181818</v>
      </c>
      <c r="AR52">
        <v>0.63636363636363635</v>
      </c>
      <c r="AS52">
        <v>0.20928571428571432</v>
      </c>
      <c r="AT52">
        <v>6.2727272727272729E-2</v>
      </c>
      <c r="AU52">
        <v>0.63636363636363635</v>
      </c>
      <c r="AV52">
        <v>0.41057142857142859</v>
      </c>
      <c r="AW52" s="18"/>
    </row>
    <row r="53" spans="1:49" x14ac:dyDescent="0.25">
      <c r="A53" t="s">
        <v>176</v>
      </c>
      <c r="B53" t="s">
        <v>81</v>
      </c>
      <c r="C53">
        <v>366</v>
      </c>
      <c r="D53">
        <v>22</v>
      </c>
      <c r="E53">
        <v>0</v>
      </c>
      <c r="F53">
        <v>0</v>
      </c>
      <c r="G53" s="1">
        <v>9.8000000000000004E-2</v>
      </c>
      <c r="H53" s="1">
        <v>7.9000000000000001E-2</v>
      </c>
      <c r="I53" s="1">
        <v>-1.9000000000000003E-2</v>
      </c>
      <c r="J53" s="1">
        <v>0.10085074611912322</v>
      </c>
      <c r="K53" s="1">
        <v>7.35457017807154E-2</v>
      </c>
      <c r="L53" s="1">
        <v>-2.7305044338407816E-2</v>
      </c>
      <c r="M53" s="1">
        <v>8.3050443384078132E-3</v>
      </c>
      <c r="N53" s="1">
        <v>0.26900000000000002</v>
      </c>
      <c r="O53" s="1">
        <v>0.621</v>
      </c>
      <c r="P53" s="1">
        <v>0.42</v>
      </c>
      <c r="Q53" s="1">
        <v>0.89500000000000002</v>
      </c>
      <c r="R53" s="1">
        <v>0.95399999999999996</v>
      </c>
      <c r="S53" s="1">
        <v>0.93300000000000005</v>
      </c>
      <c r="T53" s="1">
        <v>0.42799999999999999</v>
      </c>
      <c r="U53" s="1">
        <v>0.55200000000000005</v>
      </c>
      <c r="V53" s="1">
        <v>2.8000000000000001E-2</v>
      </c>
      <c r="W53">
        <v>326</v>
      </c>
      <c r="X53">
        <v>109</v>
      </c>
      <c r="Y53">
        <v>84</v>
      </c>
      <c r="Z53">
        <v>20</v>
      </c>
      <c r="AA53">
        <v>1</v>
      </c>
      <c r="AB53">
        <v>4</v>
      </c>
      <c r="AC53">
        <v>54</v>
      </c>
      <c r="AD53">
        <v>28</v>
      </c>
      <c r="AE53">
        <v>36</v>
      </c>
      <c r="AF53" t="e">
        <f>ROUND(IF(#REF!*Table1[[#This Row],[PA]]&gt;0,Table1[[#This Row],[PA]]*#REF!,0),0)</f>
        <v>#REF!</v>
      </c>
      <c r="AG53">
        <v>1</v>
      </c>
      <c r="AH53">
        <v>29</v>
      </c>
      <c r="AI53" t="e">
        <f>ROUND(IF(Table1[[#This Row],[PA]]*#REF!&gt;0,Table1[[#This Row],[PA]]*#REF!,0),0)</f>
        <v>#REF!</v>
      </c>
      <c r="AJ53">
        <v>1</v>
      </c>
      <c r="AK53">
        <v>3</v>
      </c>
      <c r="AL53">
        <v>0</v>
      </c>
      <c r="AM53">
        <v>2</v>
      </c>
      <c r="AN53">
        <v>2</v>
      </c>
      <c r="AO53">
        <v>2</v>
      </c>
      <c r="AP53">
        <v>0.33400000000000002</v>
      </c>
      <c r="AQ53">
        <v>7.2764383561643831E-2</v>
      </c>
      <c r="AR53">
        <v>0.8246575342465754</v>
      </c>
      <c r="AS53">
        <v>0.30465448504983389</v>
      </c>
      <c r="AT53">
        <v>6.8134246575342464E-2</v>
      </c>
      <c r="AU53">
        <v>0.82191780821917804</v>
      </c>
      <c r="AV53">
        <v>0.31130333333333338</v>
      </c>
      <c r="AW53" s="18"/>
    </row>
    <row r="54" spans="1:49" x14ac:dyDescent="0.25">
      <c r="A54" t="s">
        <v>79</v>
      </c>
      <c r="B54" t="s">
        <v>78</v>
      </c>
      <c r="C54">
        <v>690</v>
      </c>
      <c r="D54">
        <v>25</v>
      </c>
      <c r="E54">
        <v>0</v>
      </c>
      <c r="F54">
        <v>0</v>
      </c>
      <c r="G54" s="1">
        <v>0.17199999999999999</v>
      </c>
      <c r="H54" s="1">
        <v>0.12</v>
      </c>
      <c r="I54" s="1">
        <v>-5.1999999999999991E-2</v>
      </c>
      <c r="J54" s="1">
        <v>0.15364650003567357</v>
      </c>
      <c r="K54" s="1">
        <v>0.13021858288374114</v>
      </c>
      <c r="L54" s="1">
        <v>-2.3427917151932431E-2</v>
      </c>
      <c r="M54" s="1">
        <v>-2.8572082848067559E-2</v>
      </c>
      <c r="N54" s="1">
        <v>0.188</v>
      </c>
      <c r="O54" s="1">
        <v>0.58799999999999997</v>
      </c>
      <c r="P54" s="1">
        <v>0.35099999999999998</v>
      </c>
      <c r="Q54" s="1">
        <v>0.77</v>
      </c>
      <c r="R54" s="1">
        <v>0.91700000000000004</v>
      </c>
      <c r="S54" s="1">
        <v>0.87</v>
      </c>
      <c r="T54" s="1">
        <v>0.40600000000000003</v>
      </c>
      <c r="U54" s="1">
        <v>0.55200000000000005</v>
      </c>
      <c r="V54" s="1">
        <v>4.5999999999999999E-2</v>
      </c>
      <c r="W54">
        <v>554</v>
      </c>
      <c r="X54">
        <v>164</v>
      </c>
      <c r="Y54">
        <v>84</v>
      </c>
      <c r="Z54">
        <v>37</v>
      </c>
      <c r="AA54">
        <v>2</v>
      </c>
      <c r="AB54">
        <v>41</v>
      </c>
      <c r="AC54">
        <v>122</v>
      </c>
      <c r="AD54">
        <v>112</v>
      </c>
      <c r="AE54">
        <v>119</v>
      </c>
      <c r="AF54" t="e">
        <f>ROUND(IF(#REF!*Table1[[#This Row],[PA]]&gt;0,Table1[[#This Row],[PA]]*#REF!,0),0)</f>
        <v>#REF!</v>
      </c>
      <c r="AG54">
        <v>2</v>
      </c>
      <c r="AH54">
        <v>83</v>
      </c>
      <c r="AI54" t="e">
        <f>ROUND(IF(Table1[[#This Row],[PA]]*#REF!&gt;0,Table1[[#This Row],[PA]]*#REF!,0),0)</f>
        <v>#REF!</v>
      </c>
      <c r="AJ54">
        <v>9</v>
      </c>
      <c r="AK54">
        <v>8</v>
      </c>
      <c r="AL54">
        <v>0</v>
      </c>
      <c r="AM54">
        <v>9</v>
      </c>
      <c r="AN54">
        <v>5</v>
      </c>
      <c r="AO54">
        <v>1</v>
      </c>
      <c r="AP54">
        <v>0.29599999999999999</v>
      </c>
      <c r="AQ54">
        <v>0.11842877906976743</v>
      </c>
      <c r="AR54">
        <v>0.70494186046511631</v>
      </c>
      <c r="AS54">
        <v>0.29161443298969075</v>
      </c>
      <c r="AT54">
        <v>0.12674563953488371</v>
      </c>
      <c r="AU54">
        <v>0.69622093023255816</v>
      </c>
      <c r="AV54">
        <v>0.28332150313152404</v>
      </c>
      <c r="AW54" s="18"/>
    </row>
    <row r="55" spans="1:49" x14ac:dyDescent="0.25">
      <c r="A55" t="s">
        <v>704</v>
      </c>
      <c r="B55" t="s">
        <v>100</v>
      </c>
      <c r="C55">
        <v>24</v>
      </c>
      <c r="D55">
        <v>28</v>
      </c>
      <c r="E55">
        <v>0</v>
      </c>
      <c r="F55">
        <v>0</v>
      </c>
      <c r="G55" s="1">
        <v>8.3000000000000004E-2</v>
      </c>
      <c r="H55" s="1">
        <v>0.16700000000000001</v>
      </c>
      <c r="I55" s="1">
        <v>8.4000000000000005E-2</v>
      </c>
      <c r="J55" s="1">
        <v>0.16343209196072514</v>
      </c>
      <c r="K55" s="1">
        <v>0.14000820356309129</v>
      </c>
      <c r="L55" s="1">
        <v>-2.3423888397633846E-2</v>
      </c>
      <c r="M55" s="1">
        <v>0.10742388839763385</v>
      </c>
      <c r="N55" s="1">
        <v>0.14599999999999999</v>
      </c>
      <c r="O55" s="1">
        <v>0.7</v>
      </c>
      <c r="P55" s="1">
        <v>0.39800000000000002</v>
      </c>
      <c r="Q55" s="1">
        <v>0.42899999999999999</v>
      </c>
      <c r="R55" s="1">
        <v>0.92900000000000005</v>
      </c>
      <c r="S55" s="1">
        <v>0.82899999999999996</v>
      </c>
      <c r="T55" s="1">
        <v>0.45500000000000002</v>
      </c>
      <c r="U55" s="1">
        <v>0.58299999999999996</v>
      </c>
      <c r="V55" s="1">
        <v>6.8000000000000005E-2</v>
      </c>
      <c r="W55">
        <v>22</v>
      </c>
      <c r="X55">
        <v>4</v>
      </c>
      <c r="Y55">
        <v>4</v>
      </c>
      <c r="Z55">
        <v>0</v>
      </c>
      <c r="AA55">
        <v>0</v>
      </c>
      <c r="AB55">
        <v>0</v>
      </c>
      <c r="AC55">
        <v>4</v>
      </c>
      <c r="AD55">
        <v>0</v>
      </c>
      <c r="AE55">
        <v>2</v>
      </c>
      <c r="AF55" t="e">
        <f>ROUND(IF(#REF!*Table1[[#This Row],[PA]]&gt;0,Table1[[#This Row],[PA]]*#REF!,0),0)</f>
        <v>#REF!</v>
      </c>
      <c r="AG55">
        <v>0</v>
      </c>
      <c r="AH55">
        <v>4</v>
      </c>
      <c r="AI55" t="e">
        <f>ROUND(IF(Table1[[#This Row],[PA]]*#REF!&gt;0,Table1[[#This Row],[PA]]*#REF!,0),0)</f>
        <v>#REF!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2</v>
      </c>
      <c r="AP55">
        <v>0.182</v>
      </c>
      <c r="AQ55">
        <v>0.14495833333333333</v>
      </c>
      <c r="AR55">
        <v>0.70833333333333337</v>
      </c>
      <c r="AS55">
        <v>0.25276470588235295</v>
      </c>
      <c r="AT55">
        <v>5.7499999999999996E-2</v>
      </c>
      <c r="AU55">
        <v>0.75</v>
      </c>
      <c r="AV55">
        <v>0.35533333333333333</v>
      </c>
      <c r="AW55" s="18"/>
    </row>
    <row r="56" spans="1:49" x14ac:dyDescent="0.25">
      <c r="A56" t="s">
        <v>43</v>
      </c>
      <c r="B56" t="s">
        <v>44</v>
      </c>
      <c r="C56">
        <v>2</v>
      </c>
      <c r="D56">
        <v>24</v>
      </c>
      <c r="E56">
        <v>0</v>
      </c>
      <c r="F56">
        <v>0</v>
      </c>
      <c r="G56" s="1">
        <v>0</v>
      </c>
      <c r="H56" s="1">
        <v>0</v>
      </c>
      <c r="I56" s="1">
        <v>0</v>
      </c>
      <c r="J56" s="1">
        <v>6.108916893053945E-2</v>
      </c>
      <c r="K56" s="1">
        <v>3.8584494353079861E-2</v>
      </c>
      <c r="L56" s="1">
        <v>-2.2504674577459589E-2</v>
      </c>
      <c r="M56" s="1">
        <v>2.2504674577459589E-2</v>
      </c>
      <c r="N56" s="1">
        <v>0</v>
      </c>
      <c r="O56" s="1">
        <v>0.5</v>
      </c>
      <c r="P56" s="1">
        <v>0.4</v>
      </c>
      <c r="Q56">
        <v>0</v>
      </c>
      <c r="R56" s="1">
        <v>1</v>
      </c>
      <c r="S56" s="1">
        <v>1</v>
      </c>
      <c r="T56" s="1">
        <v>0.8</v>
      </c>
      <c r="U56" s="1">
        <v>1</v>
      </c>
      <c r="V56" s="1">
        <v>0</v>
      </c>
      <c r="W56">
        <v>2</v>
      </c>
      <c r="X56">
        <v>2</v>
      </c>
      <c r="Y56">
        <v>2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 t="e">
        <f>ROUND(IF(#REF!*Table1[[#This Row],[PA]]&gt;0,Table1[[#This Row],[PA]]*#REF!,0),0)</f>
        <v>#REF!</v>
      </c>
      <c r="AG56">
        <v>0</v>
      </c>
      <c r="AH56">
        <v>0</v>
      </c>
      <c r="AI56" t="e">
        <f>ROUND(IF(Table1[[#This Row],[PA]]*#REF!&gt;0,Table1[[#This Row],[PA]]*#REF!,0),0)</f>
        <v>#REF!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0.35949999999999999</v>
      </c>
      <c r="AR56">
        <v>1</v>
      </c>
      <c r="AS56">
        <v>-3.5499999999999976E-2</v>
      </c>
      <c r="AT56">
        <v>0</v>
      </c>
      <c r="AU56">
        <v>1</v>
      </c>
      <c r="AV56">
        <v>0.32400000000000001</v>
      </c>
      <c r="AW56" s="18"/>
    </row>
    <row r="57" spans="1:49" x14ac:dyDescent="0.25">
      <c r="A57" t="s">
        <v>952</v>
      </c>
      <c r="B57" t="s">
        <v>38</v>
      </c>
      <c r="C57">
        <v>5</v>
      </c>
      <c r="D57">
        <v>33</v>
      </c>
      <c r="E57">
        <v>0</v>
      </c>
      <c r="F57">
        <v>0</v>
      </c>
      <c r="G57" s="1">
        <v>0</v>
      </c>
      <c r="H57" s="1">
        <v>0.4</v>
      </c>
      <c r="I57" s="1">
        <v>0.4</v>
      </c>
      <c r="J57" s="1">
        <v>6.108916893053945E-2</v>
      </c>
      <c r="K57" s="1">
        <v>3.8584494353079861E-2</v>
      </c>
      <c r="L57" s="1">
        <v>-2.2504674577459589E-2</v>
      </c>
      <c r="M57" s="1">
        <v>0.4225046745774596</v>
      </c>
      <c r="N57" s="1">
        <v>0</v>
      </c>
      <c r="O57" s="1">
        <v>0.5</v>
      </c>
      <c r="P57" s="1">
        <v>0.4</v>
      </c>
      <c r="Q57">
        <v>0</v>
      </c>
      <c r="R57" s="1">
        <v>1</v>
      </c>
      <c r="S57" s="1">
        <v>1</v>
      </c>
      <c r="T57" s="1">
        <v>0.8</v>
      </c>
      <c r="U57" s="1">
        <v>1</v>
      </c>
      <c r="V57" s="1">
        <v>0</v>
      </c>
      <c r="W57">
        <v>3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 t="e">
        <f>ROUND(IF(#REF!*Table1[[#This Row],[PA]]&gt;0,Table1[[#This Row],[PA]]*#REF!,0),0)</f>
        <v>#REF!</v>
      </c>
      <c r="AG57">
        <v>0</v>
      </c>
      <c r="AH57">
        <v>2</v>
      </c>
      <c r="AI57" t="e">
        <f>ROUND(IF(Table1[[#This Row],[PA]]*#REF!&gt;0,Table1[[#This Row],[PA]]*#REF!,0),0)</f>
        <v>#REF!</v>
      </c>
      <c r="AJ57">
        <v>0</v>
      </c>
      <c r="AK57">
        <v>0</v>
      </c>
      <c r="AL57">
        <v>2</v>
      </c>
      <c r="AM57">
        <v>0</v>
      </c>
      <c r="AN57">
        <v>0</v>
      </c>
      <c r="AO57">
        <v>0</v>
      </c>
      <c r="AP57">
        <v>0</v>
      </c>
      <c r="AQ57">
        <v>0.14379999999999998</v>
      </c>
      <c r="AR57">
        <v>1</v>
      </c>
      <c r="AS57">
        <v>0.18020000000000003</v>
      </c>
      <c r="AT57">
        <v>0</v>
      </c>
      <c r="AU57">
        <v>0.6</v>
      </c>
      <c r="AV57">
        <v>0.54</v>
      </c>
      <c r="AW57" s="18"/>
    </row>
    <row r="58" spans="1:49" x14ac:dyDescent="0.25">
      <c r="A58" t="s">
        <v>931</v>
      </c>
      <c r="B58" t="s">
        <v>105</v>
      </c>
      <c r="C58">
        <v>2</v>
      </c>
      <c r="D58">
        <v>33</v>
      </c>
      <c r="E58">
        <v>0</v>
      </c>
      <c r="F58">
        <v>0</v>
      </c>
      <c r="G58" s="1">
        <v>0</v>
      </c>
      <c r="H58" s="1">
        <v>0</v>
      </c>
      <c r="I58" s="1">
        <v>0</v>
      </c>
      <c r="J58" s="1">
        <v>0.30354204342522167</v>
      </c>
      <c r="K58" s="1">
        <v>0.28404442594842078</v>
      </c>
      <c r="L58" s="1">
        <v>-1.9497617476800899E-2</v>
      </c>
      <c r="M58" s="1">
        <v>1.9497617476800899E-2</v>
      </c>
      <c r="N58" s="1">
        <v>0</v>
      </c>
      <c r="O58" s="1">
        <v>0.75</v>
      </c>
      <c r="P58" s="1">
        <v>0.375</v>
      </c>
      <c r="Q58">
        <v>0</v>
      </c>
      <c r="R58" s="1">
        <v>0.66700000000000004</v>
      </c>
      <c r="S58" s="1">
        <v>0.66700000000000004</v>
      </c>
      <c r="T58" s="1">
        <v>0.5</v>
      </c>
      <c r="U58" s="1">
        <v>0.5</v>
      </c>
      <c r="V58" s="1">
        <v>0.125</v>
      </c>
      <c r="W58">
        <v>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 t="e">
        <f>ROUND(IF(#REF!*Table1[[#This Row],[PA]]&gt;0,Table1[[#This Row],[PA]]*#REF!,0),0)</f>
        <v>#REF!</v>
      </c>
      <c r="AG58">
        <v>0</v>
      </c>
      <c r="AH58">
        <v>0</v>
      </c>
      <c r="AI58" t="e">
        <f>ROUND(IF(Table1[[#This Row],[PA]]*#REF!&gt;0,Table1[[#This Row],[PA]]*#REF!,0),0)</f>
        <v>#REF!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0.7044999999999999</v>
      </c>
      <c r="AR58">
        <v>0</v>
      </c>
      <c r="AS58" t="e">
        <v>#DIV/0!</v>
      </c>
      <c r="AT58">
        <v>0</v>
      </c>
      <c r="AU58">
        <v>1</v>
      </c>
      <c r="AV58">
        <v>0.32400000000000001</v>
      </c>
      <c r="AW58" s="18"/>
    </row>
    <row r="59" spans="1:49" x14ac:dyDescent="0.25">
      <c r="A59" t="s">
        <v>427</v>
      </c>
      <c r="B59" t="s">
        <v>105</v>
      </c>
      <c r="C59">
        <v>176</v>
      </c>
      <c r="D59">
        <v>38</v>
      </c>
      <c r="E59">
        <v>0</v>
      </c>
      <c r="F59">
        <v>0</v>
      </c>
      <c r="G59" s="1">
        <v>0.13100000000000001</v>
      </c>
      <c r="H59" s="1">
        <v>0.13600000000000001</v>
      </c>
      <c r="I59" s="1">
        <v>5.0000000000000044E-3</v>
      </c>
      <c r="J59" s="1">
        <v>0.15748058282870242</v>
      </c>
      <c r="K59" s="1">
        <v>0.13965582636587681</v>
      </c>
      <c r="L59" s="1">
        <v>-1.7824756462825608E-2</v>
      </c>
      <c r="M59" s="1">
        <v>2.2824756462825613E-2</v>
      </c>
      <c r="N59" s="1">
        <v>0.22600000000000001</v>
      </c>
      <c r="O59" s="1">
        <v>0.55100000000000005</v>
      </c>
      <c r="P59" s="1">
        <v>0.34699999999999998</v>
      </c>
      <c r="Q59" s="1">
        <v>0.77200000000000002</v>
      </c>
      <c r="R59" s="1">
        <v>0.90300000000000002</v>
      </c>
      <c r="S59" s="1">
        <v>0.85</v>
      </c>
      <c r="T59" s="1">
        <v>0.37</v>
      </c>
      <c r="U59" s="1">
        <v>0.60799999999999998</v>
      </c>
      <c r="V59" s="1">
        <v>5.1999999999999998E-2</v>
      </c>
      <c r="W59">
        <v>150</v>
      </c>
      <c r="X59">
        <v>39</v>
      </c>
      <c r="Y59">
        <v>33</v>
      </c>
      <c r="Z59">
        <v>5</v>
      </c>
      <c r="AA59">
        <v>0</v>
      </c>
      <c r="AB59">
        <v>1</v>
      </c>
      <c r="AC59">
        <v>24</v>
      </c>
      <c r="AD59">
        <v>17</v>
      </c>
      <c r="AE59">
        <v>23</v>
      </c>
      <c r="AF59" t="e">
        <f>ROUND(IF(#REF!*Table1[[#This Row],[PA]]&gt;0,Table1[[#This Row],[PA]]*#REF!,0),0)</f>
        <v>#REF!</v>
      </c>
      <c r="AG59">
        <v>0</v>
      </c>
      <c r="AH59">
        <v>24</v>
      </c>
      <c r="AI59" t="e">
        <f>ROUND(IF(Table1[[#This Row],[PA]]*#REF!&gt;0,Table1[[#This Row],[PA]]*#REF!,0),0)</f>
        <v>#REF!</v>
      </c>
      <c r="AJ59">
        <v>1</v>
      </c>
      <c r="AK59">
        <v>2</v>
      </c>
      <c r="AL59">
        <v>0</v>
      </c>
      <c r="AM59">
        <v>6</v>
      </c>
      <c r="AN59">
        <v>0</v>
      </c>
      <c r="AO59">
        <v>0</v>
      </c>
      <c r="AP59">
        <v>0.26</v>
      </c>
      <c r="AQ59">
        <v>0.11953977272727273</v>
      </c>
      <c r="AR59">
        <v>0.69318181818181823</v>
      </c>
      <c r="AS59">
        <v>0.29495901639344263</v>
      </c>
      <c r="AT59">
        <v>9.4255681818181808E-2</v>
      </c>
      <c r="AU59">
        <v>0.72727272727272729</v>
      </c>
      <c r="AV59">
        <v>0.31589843750000002</v>
      </c>
      <c r="AW59" s="18"/>
    </row>
    <row r="60" spans="1:49" x14ac:dyDescent="0.25">
      <c r="A60" t="s">
        <v>511</v>
      </c>
      <c r="B60" t="s">
        <v>38</v>
      </c>
      <c r="C60">
        <v>491</v>
      </c>
      <c r="D60">
        <v>28</v>
      </c>
      <c r="E60">
        <v>0</v>
      </c>
      <c r="F60">
        <v>0</v>
      </c>
      <c r="G60" s="1">
        <v>8.7999999999999995E-2</v>
      </c>
      <c r="H60" s="1">
        <v>9.6000000000000002E-2</v>
      </c>
      <c r="I60" s="1">
        <v>8.0000000000000071E-3</v>
      </c>
      <c r="J60" s="1">
        <v>0.11534744933744373</v>
      </c>
      <c r="K60" s="1">
        <v>0.10088396176146541</v>
      </c>
      <c r="L60" s="1">
        <v>-1.4463487575978318E-2</v>
      </c>
      <c r="M60" s="1">
        <v>2.2463487575978325E-2</v>
      </c>
      <c r="N60" s="1">
        <v>0.23699999999999999</v>
      </c>
      <c r="O60" s="1">
        <v>0.66600000000000004</v>
      </c>
      <c r="P60" s="1">
        <v>0.41899999999999998</v>
      </c>
      <c r="Q60" s="1">
        <v>0.82399999999999995</v>
      </c>
      <c r="R60" s="1">
        <v>0.94</v>
      </c>
      <c r="S60" s="1">
        <v>0.90200000000000002</v>
      </c>
      <c r="T60" s="1">
        <v>0.42399999999999999</v>
      </c>
      <c r="U60" s="1">
        <v>0.55800000000000005</v>
      </c>
      <c r="V60" s="1">
        <v>4.1000000000000002E-2</v>
      </c>
      <c r="W60">
        <v>438</v>
      </c>
      <c r="X60">
        <v>107</v>
      </c>
      <c r="Y60">
        <v>79</v>
      </c>
      <c r="Z60">
        <v>21</v>
      </c>
      <c r="AA60">
        <v>2</v>
      </c>
      <c r="AB60">
        <v>5</v>
      </c>
      <c r="AC60">
        <v>50</v>
      </c>
      <c r="AD60">
        <v>39</v>
      </c>
      <c r="AE60">
        <v>43</v>
      </c>
      <c r="AF60" t="e">
        <f>ROUND(IF(#REF!*Table1[[#This Row],[PA]]&gt;0,Table1[[#This Row],[PA]]*#REF!,0),0)</f>
        <v>#REF!</v>
      </c>
      <c r="AG60">
        <v>2</v>
      </c>
      <c r="AH60">
        <v>47</v>
      </c>
      <c r="AI60" t="e">
        <f>ROUND(IF(Table1[[#This Row],[PA]]*#REF!&gt;0,Table1[[#This Row],[PA]]*#REF!,0),0)</f>
        <v>#REF!</v>
      </c>
      <c r="AJ60">
        <v>4</v>
      </c>
      <c r="AK60">
        <v>4</v>
      </c>
      <c r="AL60">
        <v>2</v>
      </c>
      <c r="AM60">
        <v>6</v>
      </c>
      <c r="AN60">
        <v>4</v>
      </c>
      <c r="AO60">
        <v>2</v>
      </c>
      <c r="AP60">
        <v>0.24399999999999999</v>
      </c>
      <c r="AQ60">
        <v>8.7257668711656439E-2</v>
      </c>
      <c r="AR60">
        <v>0.77709611451942739</v>
      </c>
      <c r="AS60">
        <v>0.30465000000000003</v>
      </c>
      <c r="AT60">
        <v>6.3734151329243358E-2</v>
      </c>
      <c r="AU60">
        <v>0.81186094069529657</v>
      </c>
      <c r="AV60">
        <v>0.32057934508816116</v>
      </c>
      <c r="AW60" s="18"/>
    </row>
    <row r="61" spans="1:49" x14ac:dyDescent="0.25">
      <c r="A61" t="s">
        <v>454</v>
      </c>
      <c r="B61" t="s">
        <v>38</v>
      </c>
      <c r="C61">
        <v>52</v>
      </c>
      <c r="D61">
        <v>27</v>
      </c>
      <c r="E61">
        <v>0</v>
      </c>
      <c r="F61">
        <v>0</v>
      </c>
      <c r="G61" s="1">
        <v>7.6999999999999999E-2</v>
      </c>
      <c r="H61" s="1">
        <v>0.13500000000000001</v>
      </c>
      <c r="I61" s="1">
        <v>5.800000000000001E-2</v>
      </c>
      <c r="J61" s="1">
        <v>0.10709692296721333</v>
      </c>
      <c r="K61" s="1">
        <v>9.4933727748014354E-2</v>
      </c>
      <c r="L61" s="1">
        <v>-1.216319521919898E-2</v>
      </c>
      <c r="M61" s="1">
        <v>7.016319521919899E-2</v>
      </c>
      <c r="N61" s="1">
        <v>0.27500000000000002</v>
      </c>
      <c r="O61" s="1">
        <v>0.70599999999999996</v>
      </c>
      <c r="P61" s="1">
        <v>0.45400000000000001</v>
      </c>
      <c r="Q61" s="1">
        <v>0.75800000000000001</v>
      </c>
      <c r="R61" s="1">
        <v>0.96699999999999997</v>
      </c>
      <c r="S61" s="1">
        <v>0.89300000000000002</v>
      </c>
      <c r="T61" s="1">
        <v>0.41499999999999998</v>
      </c>
      <c r="U61" s="1">
        <v>0.5</v>
      </c>
      <c r="V61" s="1">
        <v>4.9000000000000002E-2</v>
      </c>
      <c r="W61">
        <v>47</v>
      </c>
      <c r="X61">
        <v>11</v>
      </c>
      <c r="Y61">
        <v>7</v>
      </c>
      <c r="Z61">
        <v>2</v>
      </c>
      <c r="AA61">
        <v>1</v>
      </c>
      <c r="AB61">
        <v>1</v>
      </c>
      <c r="AC61">
        <v>7</v>
      </c>
      <c r="AD61">
        <v>6</v>
      </c>
      <c r="AE61">
        <v>4</v>
      </c>
      <c r="AF61" t="e">
        <f>ROUND(IF(#REF!*Table1[[#This Row],[PA]]&gt;0,Table1[[#This Row],[PA]]*#REF!,0),0)</f>
        <v>#REF!</v>
      </c>
      <c r="AG61">
        <v>0</v>
      </c>
      <c r="AH61">
        <v>7</v>
      </c>
      <c r="AI61" t="e">
        <f>ROUND(IF(Table1[[#This Row],[PA]]*#REF!&gt;0,Table1[[#This Row],[PA]]*#REF!,0),0)</f>
        <v>#REF!</v>
      </c>
      <c r="AJ61">
        <v>1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0.23400000000000001</v>
      </c>
      <c r="AQ61">
        <v>0.11267307692307692</v>
      </c>
      <c r="AR61">
        <v>0.76923076923076927</v>
      </c>
      <c r="AS61">
        <v>0.274725</v>
      </c>
      <c r="AT61">
        <v>6.6903846153846147E-2</v>
      </c>
      <c r="AU61">
        <v>0.76923076923076927</v>
      </c>
      <c r="AV61">
        <v>0.33422499999999999</v>
      </c>
      <c r="AW61" s="18"/>
    </row>
    <row r="62" spans="1:49" x14ac:dyDescent="0.25">
      <c r="A62" t="s">
        <v>88</v>
      </c>
      <c r="B62" t="s">
        <v>83</v>
      </c>
      <c r="C62">
        <v>646</v>
      </c>
      <c r="D62">
        <v>29</v>
      </c>
      <c r="E62">
        <v>0</v>
      </c>
      <c r="F62">
        <v>0</v>
      </c>
      <c r="G62" s="1">
        <v>0.124</v>
      </c>
      <c r="H62" s="1">
        <v>0.13300000000000001</v>
      </c>
      <c r="I62" s="1">
        <v>9.000000000000008E-3</v>
      </c>
      <c r="J62" s="1">
        <v>0.1183978154207473</v>
      </c>
      <c r="K62" s="1">
        <v>0.10964132712588506</v>
      </c>
      <c r="L62" s="1">
        <v>-8.7564882948622386E-3</v>
      </c>
      <c r="M62" s="1">
        <v>1.7756488294862247E-2</v>
      </c>
      <c r="N62" s="1">
        <v>0.23799999999999999</v>
      </c>
      <c r="O62" s="1">
        <v>0.70099999999999996</v>
      </c>
      <c r="P62" s="1">
        <v>0.432</v>
      </c>
      <c r="Q62" s="1">
        <v>0.77800000000000002</v>
      </c>
      <c r="R62" s="1">
        <v>0.93200000000000005</v>
      </c>
      <c r="S62" s="1">
        <v>0.88300000000000001</v>
      </c>
      <c r="T62" s="1">
        <v>0.41899999999999998</v>
      </c>
      <c r="U62" s="1">
        <v>0.57599999999999996</v>
      </c>
      <c r="V62" s="1">
        <v>5.0999999999999997E-2</v>
      </c>
      <c r="W62">
        <v>545</v>
      </c>
      <c r="X62">
        <v>174</v>
      </c>
      <c r="Y62">
        <v>93</v>
      </c>
      <c r="Z62">
        <v>44</v>
      </c>
      <c r="AA62">
        <v>3</v>
      </c>
      <c r="AB62">
        <v>34</v>
      </c>
      <c r="AC62">
        <v>117</v>
      </c>
      <c r="AD62">
        <v>126</v>
      </c>
      <c r="AE62">
        <v>80</v>
      </c>
      <c r="AF62" t="e">
        <f>ROUND(IF(#REF!*Table1[[#This Row],[PA]]&gt;0,Table1[[#This Row],[PA]]*#REF!,0),0)</f>
        <v>#REF!</v>
      </c>
      <c r="AG62">
        <v>8</v>
      </c>
      <c r="AH62">
        <v>86</v>
      </c>
      <c r="AI62" t="e">
        <f>ROUND(IF(Table1[[#This Row],[PA]]*#REF!&gt;0,Table1[[#This Row],[PA]]*#REF!,0),0)</f>
        <v>#REF!</v>
      </c>
      <c r="AJ62">
        <v>12</v>
      </c>
      <c r="AK62">
        <v>9</v>
      </c>
      <c r="AL62">
        <v>0</v>
      </c>
      <c r="AM62">
        <v>13</v>
      </c>
      <c r="AN62">
        <v>5</v>
      </c>
      <c r="AO62">
        <v>1</v>
      </c>
      <c r="AP62">
        <v>0.31900000000000001</v>
      </c>
      <c r="AQ62">
        <v>9.3478056426332279E-2</v>
      </c>
      <c r="AR62">
        <v>0.76332288401253923</v>
      </c>
      <c r="AS62">
        <v>0.30199794661190965</v>
      </c>
      <c r="AT62">
        <v>9.139184952978055E-2</v>
      </c>
      <c r="AU62">
        <v>0.73354231974921635</v>
      </c>
      <c r="AV62">
        <v>0.3171025641025641</v>
      </c>
      <c r="AW62" s="18"/>
    </row>
    <row r="63" spans="1:49" x14ac:dyDescent="0.25">
      <c r="A63" t="s">
        <v>499</v>
      </c>
      <c r="B63" t="s">
        <v>81</v>
      </c>
      <c r="C63">
        <v>204</v>
      </c>
      <c r="D63">
        <v>27</v>
      </c>
      <c r="E63">
        <v>0</v>
      </c>
      <c r="F63">
        <v>0</v>
      </c>
      <c r="G63" s="1">
        <v>2.5000000000000001E-2</v>
      </c>
      <c r="H63" s="1">
        <v>3.9E-2</v>
      </c>
      <c r="I63" s="1">
        <v>1.3999999999999999E-2</v>
      </c>
      <c r="J63" s="1">
        <v>4.4438595765140823E-2</v>
      </c>
      <c r="K63" s="1">
        <v>3.6731462624204569E-2</v>
      </c>
      <c r="L63" s="1">
        <v>-7.7071331409362537E-3</v>
      </c>
      <c r="M63" s="1">
        <v>2.1707133140936252E-2</v>
      </c>
      <c r="N63" s="1">
        <v>0.42699999999999999</v>
      </c>
      <c r="O63" s="1">
        <v>0.83299999999999996</v>
      </c>
      <c r="P63" s="1">
        <v>0.59</v>
      </c>
      <c r="Q63" s="1">
        <v>0.84799999999999998</v>
      </c>
      <c r="R63" s="1">
        <v>0.97499999999999998</v>
      </c>
      <c r="S63" s="1">
        <v>0.92</v>
      </c>
      <c r="T63" s="1">
        <v>0.40300000000000002</v>
      </c>
      <c r="U63" s="1">
        <v>0.64700000000000002</v>
      </c>
      <c r="V63" s="1">
        <v>4.7E-2</v>
      </c>
      <c r="W63">
        <v>190</v>
      </c>
      <c r="X63">
        <v>51</v>
      </c>
      <c r="Y63">
        <v>38</v>
      </c>
      <c r="Z63">
        <v>9</v>
      </c>
      <c r="AA63">
        <v>0</v>
      </c>
      <c r="AB63">
        <v>4</v>
      </c>
      <c r="AC63">
        <v>28</v>
      </c>
      <c r="AD63">
        <v>21</v>
      </c>
      <c r="AE63">
        <v>5</v>
      </c>
      <c r="AF63" t="e">
        <f>ROUND(IF(#REF!*Table1[[#This Row],[PA]]&gt;0,Table1[[#This Row],[PA]]*#REF!,0),0)</f>
        <v>#REF!</v>
      </c>
      <c r="AG63">
        <v>0</v>
      </c>
      <c r="AH63">
        <v>8</v>
      </c>
      <c r="AI63" t="e">
        <f>ROUND(IF(Table1[[#This Row],[PA]]*#REF!&gt;0,Table1[[#This Row],[PA]]*#REF!,0),0)</f>
        <v>#REF!</v>
      </c>
      <c r="AJ63">
        <v>5</v>
      </c>
      <c r="AK63">
        <v>4</v>
      </c>
      <c r="AL63">
        <v>0</v>
      </c>
      <c r="AM63">
        <v>6</v>
      </c>
      <c r="AN63">
        <v>0</v>
      </c>
      <c r="AO63">
        <v>0</v>
      </c>
      <c r="AP63">
        <v>0.26800000000000002</v>
      </c>
      <c r="AQ63">
        <v>5.8475490196078422E-2</v>
      </c>
      <c r="AR63">
        <v>0.8970588235294118</v>
      </c>
      <c r="AS63">
        <v>0.29599453551912575</v>
      </c>
      <c r="AT63">
        <v>3.4534313725490193E-2</v>
      </c>
      <c r="AU63">
        <v>0.91176470588235292</v>
      </c>
      <c r="AV63">
        <v>0.3174784946236559</v>
      </c>
      <c r="AW63" s="18"/>
    </row>
    <row r="64" spans="1:49" x14ac:dyDescent="0.25">
      <c r="A64" t="s">
        <v>63</v>
      </c>
      <c r="B64" t="s">
        <v>64</v>
      </c>
      <c r="C64">
        <v>3</v>
      </c>
      <c r="D64">
        <v>28</v>
      </c>
      <c r="E64">
        <v>0</v>
      </c>
      <c r="F64">
        <v>0</v>
      </c>
      <c r="G64" s="1">
        <v>0.66700000000000004</v>
      </c>
      <c r="H64" s="1">
        <v>0.33300000000000002</v>
      </c>
      <c r="I64" s="1">
        <v>-0.33400000000000002</v>
      </c>
      <c r="J64" s="1">
        <v>0.33445176410454286</v>
      </c>
      <c r="K64" s="1">
        <v>0.33536046531684571</v>
      </c>
      <c r="L64" s="1">
        <v>9.0870121230285372E-4</v>
      </c>
      <c r="M64" s="1">
        <v>-0.33490870121230287</v>
      </c>
      <c r="N64" s="1">
        <v>0.1</v>
      </c>
      <c r="O64" s="1">
        <v>0.5</v>
      </c>
      <c r="P64" s="1">
        <v>0.214</v>
      </c>
      <c r="Q64" s="1">
        <v>1</v>
      </c>
      <c r="R64" s="1">
        <v>0.5</v>
      </c>
      <c r="S64" s="1">
        <v>0.66700000000000004</v>
      </c>
      <c r="T64" s="1">
        <v>0.28599999999999998</v>
      </c>
      <c r="U64" s="1">
        <v>0.66700000000000004</v>
      </c>
      <c r="V64" s="1">
        <v>7.0999999999999994E-2</v>
      </c>
      <c r="W64">
        <v>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2</v>
      </c>
      <c r="AF64" t="e">
        <f>ROUND(IF(#REF!*Table1[[#This Row],[PA]]&gt;0,Table1[[#This Row],[PA]]*#REF!,0),0)</f>
        <v>#REF!</v>
      </c>
      <c r="AG64">
        <v>0</v>
      </c>
      <c r="AH64">
        <v>1</v>
      </c>
      <c r="AI64" t="e">
        <f>ROUND(IF(Table1[[#This Row],[PA]]*#REF!&gt;0,Table1[[#This Row],[PA]]*#REF!,0),0)</f>
        <v>#REF!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0.46966666666666662</v>
      </c>
      <c r="AR64">
        <v>0.33333333333333331</v>
      </c>
      <c r="AS64">
        <v>-0.43699999999999983</v>
      </c>
      <c r="AT64">
        <v>0.45999999999999996</v>
      </c>
      <c r="AU64">
        <v>0</v>
      </c>
      <c r="AV64" t="e">
        <v>#DIV/0!</v>
      </c>
      <c r="AW64" s="18"/>
    </row>
    <row r="65" spans="1:49" x14ac:dyDescent="0.25">
      <c r="A65" t="s">
        <v>123</v>
      </c>
      <c r="B65" t="s">
        <v>70</v>
      </c>
      <c r="C65">
        <v>706</v>
      </c>
      <c r="D65">
        <v>26</v>
      </c>
      <c r="E65">
        <v>0</v>
      </c>
      <c r="F65">
        <v>0</v>
      </c>
      <c r="G65" s="1">
        <v>0.13700000000000001</v>
      </c>
      <c r="H65" s="1">
        <v>0.14299999999999999</v>
      </c>
      <c r="I65" s="1">
        <v>5.9999999999999776E-3</v>
      </c>
      <c r="J65" s="1">
        <v>0.12936773735225449</v>
      </c>
      <c r="K65" s="1">
        <v>0.13245326393084189</v>
      </c>
      <c r="L65" s="1">
        <v>3.0855265785874053E-3</v>
      </c>
      <c r="M65" s="1">
        <v>2.9144734214125723E-3</v>
      </c>
      <c r="N65" s="1">
        <v>0.214</v>
      </c>
      <c r="O65" s="1">
        <v>0.61499999999999999</v>
      </c>
      <c r="P65" s="1">
        <v>0.38300000000000001</v>
      </c>
      <c r="Q65" s="1">
        <v>0.71899999999999997</v>
      </c>
      <c r="R65" s="1">
        <v>0.93700000000000006</v>
      </c>
      <c r="S65" s="1">
        <v>0.86599999999999999</v>
      </c>
      <c r="T65" s="1">
        <v>0.42299999999999999</v>
      </c>
      <c r="U65" s="1">
        <v>0.55100000000000005</v>
      </c>
      <c r="V65" s="1">
        <v>5.0999999999999997E-2</v>
      </c>
      <c r="W65">
        <v>597</v>
      </c>
      <c r="X65">
        <v>176</v>
      </c>
      <c r="Y65">
        <v>102</v>
      </c>
      <c r="Z65">
        <v>40</v>
      </c>
      <c r="AA65">
        <v>5</v>
      </c>
      <c r="AB65">
        <v>29</v>
      </c>
      <c r="AC65">
        <v>135</v>
      </c>
      <c r="AD65">
        <v>80</v>
      </c>
      <c r="AE65">
        <v>97</v>
      </c>
      <c r="AF65" t="e">
        <f>ROUND(IF(#REF!*Table1[[#This Row],[PA]]&gt;0,Table1[[#This Row],[PA]]*#REF!,0),0)</f>
        <v>#REF!</v>
      </c>
      <c r="AG65">
        <v>6</v>
      </c>
      <c r="AH65">
        <v>101</v>
      </c>
      <c r="AI65" t="e">
        <f>ROUND(IF(Table1[[#This Row],[PA]]*#REF!&gt;0,Table1[[#This Row],[PA]]*#REF!,0),0)</f>
        <v>#REF!</v>
      </c>
      <c r="AJ65">
        <v>3</v>
      </c>
      <c r="AK65">
        <v>9</v>
      </c>
      <c r="AL65">
        <v>0</v>
      </c>
      <c r="AM65">
        <v>11</v>
      </c>
      <c r="AN65">
        <v>16</v>
      </c>
      <c r="AO65">
        <v>3</v>
      </c>
      <c r="AP65">
        <v>0.29499999999999998</v>
      </c>
      <c r="AQ65">
        <v>8.909857142857143E-2</v>
      </c>
      <c r="AR65">
        <v>0.74</v>
      </c>
      <c r="AS65">
        <v>0.31743436293436295</v>
      </c>
      <c r="AT65">
        <v>9.2781428571428556E-2</v>
      </c>
      <c r="AU65">
        <v>0.72142857142857142</v>
      </c>
      <c r="AV65">
        <v>0.3205009900990099</v>
      </c>
      <c r="AW65" s="18"/>
    </row>
    <row r="66" spans="1:49" x14ac:dyDescent="0.25">
      <c r="A66" t="s">
        <v>236</v>
      </c>
      <c r="B66" t="s">
        <v>38</v>
      </c>
      <c r="C66">
        <v>442</v>
      </c>
      <c r="D66">
        <v>33</v>
      </c>
      <c r="E66">
        <v>0</v>
      </c>
      <c r="F66">
        <v>0</v>
      </c>
      <c r="G66" s="1">
        <v>8.5999999999999993E-2</v>
      </c>
      <c r="H66" s="1">
        <v>0.14299999999999999</v>
      </c>
      <c r="I66" s="1">
        <v>5.6999999999999995E-2</v>
      </c>
      <c r="J66" s="1">
        <v>0.10545137427357762</v>
      </c>
      <c r="K66" s="1">
        <v>0.10986911122434137</v>
      </c>
      <c r="L66" s="1">
        <v>4.4177369507637509E-3</v>
      </c>
      <c r="M66" s="1">
        <v>5.2582263049236244E-2</v>
      </c>
      <c r="N66" s="1">
        <v>0.26500000000000001</v>
      </c>
      <c r="O66" s="1">
        <v>0.55700000000000005</v>
      </c>
      <c r="P66" s="1">
        <v>0.38800000000000001</v>
      </c>
      <c r="Q66" s="1">
        <v>0.83199999999999996</v>
      </c>
      <c r="R66" s="1">
        <v>0.93200000000000005</v>
      </c>
      <c r="S66" s="1">
        <v>0.89300000000000002</v>
      </c>
      <c r="T66" s="1">
        <v>0.42399999999999999</v>
      </c>
      <c r="U66" s="1">
        <v>0.58799999999999997</v>
      </c>
      <c r="V66" s="1">
        <v>4.2000000000000003E-2</v>
      </c>
      <c r="W66">
        <v>396</v>
      </c>
      <c r="X66">
        <v>115</v>
      </c>
      <c r="Y66">
        <v>77</v>
      </c>
      <c r="Z66">
        <v>23</v>
      </c>
      <c r="AA66">
        <v>2</v>
      </c>
      <c r="AB66">
        <v>13</v>
      </c>
      <c r="AC66">
        <v>59</v>
      </c>
      <c r="AD66">
        <v>40</v>
      </c>
      <c r="AE66">
        <v>38</v>
      </c>
      <c r="AF66" t="e">
        <f>ROUND(IF(#REF!*Table1[[#This Row],[PA]]&gt;0,Table1[[#This Row],[PA]]*#REF!,0),0)</f>
        <v>#REF!</v>
      </c>
      <c r="AG66">
        <v>2</v>
      </c>
      <c r="AH66">
        <v>63</v>
      </c>
      <c r="AI66" t="e">
        <f>ROUND(IF(Table1[[#This Row],[PA]]*#REF!&gt;0,Table1[[#This Row],[PA]]*#REF!,0),0)</f>
        <v>#REF!</v>
      </c>
      <c r="AJ66">
        <v>2</v>
      </c>
      <c r="AK66">
        <v>3</v>
      </c>
      <c r="AL66">
        <v>3</v>
      </c>
      <c r="AM66">
        <v>4</v>
      </c>
      <c r="AN66">
        <v>8</v>
      </c>
      <c r="AO66">
        <v>0</v>
      </c>
      <c r="AP66">
        <v>0.28999999999999998</v>
      </c>
      <c r="AQ66">
        <v>7.6747727272727273E-2</v>
      </c>
      <c r="AR66">
        <v>0.78181818181818186</v>
      </c>
      <c r="AS66">
        <v>0.31625290697674419</v>
      </c>
      <c r="AT66">
        <v>5.9722727272727261E-2</v>
      </c>
      <c r="AU66">
        <v>0.7704545454545455</v>
      </c>
      <c r="AV66">
        <v>0.34301474926253689</v>
      </c>
      <c r="AW66" s="18"/>
    </row>
    <row r="67" spans="1:49" x14ac:dyDescent="0.25">
      <c r="A67" t="s">
        <v>1246</v>
      </c>
      <c r="B67" t="s">
        <v>42</v>
      </c>
      <c r="C67">
        <v>1</v>
      </c>
      <c r="D67">
        <v>27</v>
      </c>
      <c r="E67">
        <v>0</v>
      </c>
      <c r="F67">
        <v>0</v>
      </c>
      <c r="G67" s="1">
        <v>0</v>
      </c>
      <c r="H67" s="1">
        <v>1</v>
      </c>
      <c r="I67" s="1">
        <v>1</v>
      </c>
      <c r="J67" s="1">
        <v>-2.4422005119048018E-2</v>
      </c>
      <c r="K67" s="1">
        <v>-1.8484939409568309E-2</v>
      </c>
      <c r="L67" s="1">
        <v>5.9370657094797094E-3</v>
      </c>
      <c r="M67" s="1">
        <v>0.99406293429052028</v>
      </c>
      <c r="N67">
        <v>0</v>
      </c>
      <c r="O67" s="1">
        <v>0.33300000000000002</v>
      </c>
      <c r="P67" s="1">
        <v>0.33300000000000002</v>
      </c>
      <c r="Q67">
        <v>0</v>
      </c>
      <c r="R67" s="1">
        <v>1</v>
      </c>
      <c r="S67" s="1">
        <v>1</v>
      </c>
      <c r="T67" s="1">
        <v>1</v>
      </c>
      <c r="U67" s="1">
        <v>1</v>
      </c>
      <c r="V67" s="1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 t="e">
        <f>ROUND(IF(#REF!*Table1[[#This Row],[PA]]&gt;0,Table1[[#This Row],[PA]]*#REF!,0),0)</f>
        <v>#REF!</v>
      </c>
      <c r="AG67">
        <v>0</v>
      </c>
      <c r="AH67">
        <v>1</v>
      </c>
      <c r="AI67" t="e">
        <f>ROUND(IF(Table1[[#This Row],[PA]]*#REF!&gt;0,Table1[[#This Row],[PA]]*#REF!,0),0)</f>
        <v>#REF!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0.71899999999999997</v>
      </c>
      <c r="AR67">
        <v>1</v>
      </c>
      <c r="AS67">
        <v>-0.39499999999999996</v>
      </c>
      <c r="AT67">
        <v>0</v>
      </c>
      <c r="AU67">
        <v>0</v>
      </c>
      <c r="AV67" t="e">
        <v>#DIV/0!</v>
      </c>
      <c r="AW67" s="18"/>
    </row>
    <row r="68" spans="1:49" x14ac:dyDescent="0.25">
      <c r="A68" t="s">
        <v>1457</v>
      </c>
      <c r="B68" t="s">
        <v>90</v>
      </c>
      <c r="C68">
        <v>1</v>
      </c>
      <c r="D68">
        <v>25</v>
      </c>
      <c r="E68">
        <v>0</v>
      </c>
      <c r="F68">
        <v>0</v>
      </c>
      <c r="G68" s="1">
        <v>0</v>
      </c>
      <c r="H68" s="1">
        <v>1</v>
      </c>
      <c r="I68" s="1">
        <v>1</v>
      </c>
      <c r="J68" s="1">
        <v>-2.4422005119048018E-2</v>
      </c>
      <c r="K68" s="1">
        <v>-1.8484939409568309E-2</v>
      </c>
      <c r="L68" s="1">
        <v>5.9370657094797094E-3</v>
      </c>
      <c r="M68" s="1">
        <v>0.99406293429052028</v>
      </c>
      <c r="N68">
        <v>0</v>
      </c>
      <c r="O68" s="1">
        <v>0.33300000000000002</v>
      </c>
      <c r="P68" s="1">
        <v>0.33300000000000002</v>
      </c>
      <c r="Q68">
        <v>0</v>
      </c>
      <c r="R68" s="1">
        <v>1</v>
      </c>
      <c r="S68" s="1">
        <v>1</v>
      </c>
      <c r="T68" s="1">
        <v>1</v>
      </c>
      <c r="U68" s="1">
        <v>1</v>
      </c>
      <c r="V68" s="1">
        <v>0</v>
      </c>
      <c r="W68">
        <v>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 t="e">
        <f>ROUND(IF(#REF!*Table1[[#This Row],[PA]]&gt;0,Table1[[#This Row],[PA]]*#REF!,0),0)</f>
        <v>#REF!</v>
      </c>
      <c r="AG68">
        <v>0</v>
      </c>
      <c r="AH68">
        <v>1</v>
      </c>
      <c r="AI68" t="e">
        <f>ROUND(IF(Table1[[#This Row],[PA]]*#REF!&gt;0,Table1[[#This Row],[PA]]*#REF!,0),0)</f>
        <v>#REF!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0.71899999999999997</v>
      </c>
      <c r="AR68">
        <v>1</v>
      </c>
      <c r="AS68">
        <v>-0.39499999999999996</v>
      </c>
      <c r="AT68">
        <v>0</v>
      </c>
      <c r="AU68">
        <v>0</v>
      </c>
      <c r="AV68" t="e">
        <v>#DIV/0!</v>
      </c>
      <c r="AW68" s="18"/>
    </row>
    <row r="69" spans="1:49" x14ac:dyDescent="0.25">
      <c r="A69" t="s">
        <v>324</v>
      </c>
      <c r="B69" t="s">
        <v>78</v>
      </c>
      <c r="C69">
        <v>128</v>
      </c>
      <c r="D69">
        <v>24</v>
      </c>
      <c r="E69">
        <v>0</v>
      </c>
      <c r="F69">
        <v>0</v>
      </c>
      <c r="G69" s="1">
        <v>0.14799999999999999</v>
      </c>
      <c r="H69" s="1">
        <v>0.188</v>
      </c>
      <c r="I69" s="1">
        <v>4.0000000000000008E-2</v>
      </c>
      <c r="J69" s="1">
        <v>0.12736902458216509</v>
      </c>
      <c r="K69" s="1">
        <v>0.13420779402869012</v>
      </c>
      <c r="L69" s="1">
        <v>6.8387694465250337E-3</v>
      </c>
      <c r="M69" s="1">
        <v>3.3161230553474974E-2</v>
      </c>
      <c r="N69" s="1">
        <v>0.20499999999999999</v>
      </c>
      <c r="O69" s="1">
        <v>0.55500000000000005</v>
      </c>
      <c r="P69" s="1">
        <v>0.35599999999999998</v>
      </c>
      <c r="Q69" s="1">
        <v>0.80300000000000005</v>
      </c>
      <c r="R69" s="1">
        <v>0.91900000000000004</v>
      </c>
      <c r="S69" s="1">
        <v>0.88100000000000001</v>
      </c>
      <c r="T69" s="1">
        <v>0.432</v>
      </c>
      <c r="U69" s="1">
        <v>0.56299999999999994</v>
      </c>
      <c r="V69" s="1">
        <v>4.2000000000000003E-2</v>
      </c>
      <c r="W69">
        <v>108</v>
      </c>
      <c r="X69">
        <v>29</v>
      </c>
      <c r="Y69">
        <v>23</v>
      </c>
      <c r="Z69">
        <v>4</v>
      </c>
      <c r="AA69">
        <v>2</v>
      </c>
      <c r="AB69">
        <v>0</v>
      </c>
      <c r="AC69">
        <v>27</v>
      </c>
      <c r="AD69">
        <v>7</v>
      </c>
      <c r="AE69">
        <v>19</v>
      </c>
      <c r="AF69" t="e">
        <f>ROUND(IF(#REF!*Table1[[#This Row],[PA]]&gt;0,Table1[[#This Row],[PA]]*#REF!,0),0)</f>
        <v>#REF!</v>
      </c>
      <c r="AG69">
        <v>0</v>
      </c>
      <c r="AH69">
        <v>24</v>
      </c>
      <c r="AI69" t="e">
        <f>ROUND(IF(Table1[[#This Row],[PA]]*#REF!&gt;0,Table1[[#This Row],[PA]]*#REF!,0),0)</f>
        <v>#REF!</v>
      </c>
      <c r="AJ69">
        <v>0</v>
      </c>
      <c r="AK69">
        <v>0</v>
      </c>
      <c r="AL69">
        <v>1</v>
      </c>
      <c r="AM69">
        <v>2</v>
      </c>
      <c r="AN69">
        <v>8</v>
      </c>
      <c r="AO69">
        <v>1</v>
      </c>
      <c r="AP69">
        <v>0.26900000000000002</v>
      </c>
      <c r="AQ69">
        <v>9.1867187499999989E-2</v>
      </c>
      <c r="AR69">
        <v>0.7421875</v>
      </c>
      <c r="AS69">
        <v>0.31276842105263158</v>
      </c>
      <c r="AT69">
        <v>0.102421875</v>
      </c>
      <c r="AU69">
        <v>0.6640625</v>
      </c>
      <c r="AV69">
        <v>0.33367058823529416</v>
      </c>
      <c r="AW69" s="18"/>
    </row>
    <row r="70" spans="1:49" x14ac:dyDescent="0.25">
      <c r="A70" t="s">
        <v>276</v>
      </c>
      <c r="B70" t="s">
        <v>110</v>
      </c>
      <c r="C70">
        <v>469</v>
      </c>
      <c r="D70">
        <v>35</v>
      </c>
      <c r="E70">
        <v>0</v>
      </c>
      <c r="F70">
        <v>0</v>
      </c>
      <c r="G70" s="1">
        <v>0.1</v>
      </c>
      <c r="H70" s="1">
        <v>0.126</v>
      </c>
      <c r="I70" s="1">
        <v>2.5999999999999995E-2</v>
      </c>
      <c r="J70" s="1">
        <v>0.10568532520624246</v>
      </c>
      <c r="K70" s="1">
        <v>0.11326662460186876</v>
      </c>
      <c r="L70" s="1">
        <v>7.5812993956262953E-3</v>
      </c>
      <c r="M70" s="1">
        <v>1.84187006043737E-2</v>
      </c>
      <c r="N70" s="1">
        <v>0.27400000000000002</v>
      </c>
      <c r="O70" s="1">
        <v>0.61599999999999999</v>
      </c>
      <c r="P70" s="1">
        <v>0.41799999999999998</v>
      </c>
      <c r="Q70" s="1">
        <v>0.84199999999999997</v>
      </c>
      <c r="R70" s="1">
        <v>0.91600000000000004</v>
      </c>
      <c r="S70" s="1">
        <v>0.88800000000000001</v>
      </c>
      <c r="T70" s="1">
        <v>0.42199999999999999</v>
      </c>
      <c r="U70" s="1">
        <v>0.57099999999999995</v>
      </c>
      <c r="V70" s="1">
        <v>4.7E-2</v>
      </c>
      <c r="W70">
        <v>414</v>
      </c>
      <c r="X70">
        <v>118</v>
      </c>
      <c r="Y70">
        <v>82</v>
      </c>
      <c r="Z70">
        <v>25</v>
      </c>
      <c r="AA70">
        <v>2</v>
      </c>
      <c r="AB70">
        <v>9</v>
      </c>
      <c r="AC70">
        <v>61</v>
      </c>
      <c r="AD70">
        <v>62</v>
      </c>
      <c r="AE70">
        <v>47</v>
      </c>
      <c r="AF70" t="e">
        <f>ROUND(IF(#REF!*Table1[[#This Row],[PA]]&gt;0,Table1[[#This Row],[PA]]*#REF!,0),0)</f>
        <v>#REF!</v>
      </c>
      <c r="AG70">
        <v>1</v>
      </c>
      <c r="AH70">
        <v>59</v>
      </c>
      <c r="AI70" t="e">
        <f>ROUND(IF(Table1[[#This Row],[PA]]*#REF!&gt;0,Table1[[#This Row],[PA]]*#REF!,0),0)</f>
        <v>#REF!</v>
      </c>
      <c r="AJ70">
        <v>2</v>
      </c>
      <c r="AK70">
        <v>6</v>
      </c>
      <c r="AL70">
        <v>0</v>
      </c>
      <c r="AM70">
        <v>11</v>
      </c>
      <c r="AN70">
        <v>2</v>
      </c>
      <c r="AO70">
        <v>0</v>
      </c>
      <c r="AP70">
        <v>0.28499999999999998</v>
      </c>
      <c r="AQ70">
        <v>7.8053418803418789E-2</v>
      </c>
      <c r="AR70">
        <v>0.77777777777777779</v>
      </c>
      <c r="AS70">
        <v>0.31621703296703302</v>
      </c>
      <c r="AT70">
        <v>7.0893162393162387E-2</v>
      </c>
      <c r="AU70">
        <v>0.7713675213675214</v>
      </c>
      <c r="AV70">
        <v>0.32812742382271465</v>
      </c>
      <c r="AW70" s="18"/>
    </row>
    <row r="71" spans="1:49" x14ac:dyDescent="0.25">
      <c r="A71" t="s">
        <v>441</v>
      </c>
      <c r="B71" t="s">
        <v>73</v>
      </c>
      <c r="C71">
        <v>482</v>
      </c>
      <c r="D71">
        <v>29</v>
      </c>
      <c r="E71">
        <v>0</v>
      </c>
      <c r="F71">
        <v>0</v>
      </c>
      <c r="G71" s="1">
        <v>0.122</v>
      </c>
      <c r="H71" s="1">
        <v>0.17799999999999999</v>
      </c>
      <c r="I71" s="1">
        <v>5.5999999999999994E-2</v>
      </c>
      <c r="J71" s="1">
        <v>0.1340954094410618</v>
      </c>
      <c r="K71" s="1">
        <v>0.14257279028158051</v>
      </c>
      <c r="L71" s="1">
        <v>8.4773808405187168E-3</v>
      </c>
      <c r="M71" s="1">
        <v>4.7522619159481277E-2</v>
      </c>
      <c r="N71" s="1">
        <v>0.189</v>
      </c>
      <c r="O71" s="1">
        <v>0.63700000000000001</v>
      </c>
      <c r="P71" s="1">
        <v>0.38200000000000001</v>
      </c>
      <c r="Q71" s="1">
        <v>0.7</v>
      </c>
      <c r="R71" s="1">
        <v>0.91800000000000004</v>
      </c>
      <c r="S71" s="1">
        <v>0.85699999999999998</v>
      </c>
      <c r="T71" s="1">
        <v>0.433</v>
      </c>
      <c r="U71" s="1">
        <v>0.59299999999999997</v>
      </c>
      <c r="V71" s="1">
        <v>5.5E-2</v>
      </c>
      <c r="W71">
        <v>420</v>
      </c>
      <c r="X71">
        <v>101</v>
      </c>
      <c r="Y71">
        <v>71</v>
      </c>
      <c r="Z71">
        <v>21</v>
      </c>
      <c r="AA71">
        <v>3</v>
      </c>
      <c r="AB71">
        <v>6</v>
      </c>
      <c r="AC71">
        <v>57</v>
      </c>
      <c r="AD71">
        <v>38</v>
      </c>
      <c r="AE71">
        <v>59</v>
      </c>
      <c r="AF71" t="e">
        <f>ROUND(IF(#REF!*Table1[[#This Row],[PA]]&gt;0,Table1[[#This Row],[PA]]*#REF!,0),0)</f>
        <v>#REF!</v>
      </c>
      <c r="AG71">
        <v>2</v>
      </c>
      <c r="AH71">
        <v>86</v>
      </c>
      <c r="AI71" t="e">
        <f>ROUND(IF(Table1[[#This Row],[PA]]*#REF!&gt;0,Table1[[#This Row],[PA]]*#REF!,0),0)</f>
        <v>#REF!</v>
      </c>
      <c r="AJ71">
        <v>1</v>
      </c>
      <c r="AK71">
        <v>2</v>
      </c>
      <c r="AL71">
        <v>0</v>
      </c>
      <c r="AM71">
        <v>7</v>
      </c>
      <c r="AN71">
        <v>9</v>
      </c>
      <c r="AO71">
        <v>4</v>
      </c>
      <c r="AP71">
        <v>0.24</v>
      </c>
      <c r="AQ71">
        <v>9.4143749999999998E-2</v>
      </c>
      <c r="AR71">
        <v>0.72291666666666665</v>
      </c>
      <c r="AS71">
        <v>0.31795677233429398</v>
      </c>
      <c r="AT71">
        <v>8.3435416666666665E-2</v>
      </c>
      <c r="AU71">
        <v>0.7</v>
      </c>
      <c r="AV71">
        <v>0.34366369047619055</v>
      </c>
      <c r="AW71" s="18"/>
    </row>
    <row r="72" spans="1:49" x14ac:dyDescent="0.25">
      <c r="A72" t="s">
        <v>784</v>
      </c>
      <c r="B72" t="s">
        <v>90</v>
      </c>
      <c r="C72">
        <v>8</v>
      </c>
      <c r="D72">
        <v>29</v>
      </c>
      <c r="E72">
        <v>0</v>
      </c>
      <c r="F72">
        <v>0</v>
      </c>
      <c r="G72" s="1">
        <v>0</v>
      </c>
      <c r="H72" s="1">
        <v>0.5</v>
      </c>
      <c r="I72" s="1">
        <v>0.5</v>
      </c>
      <c r="J72" s="1">
        <v>0.22664889040866207</v>
      </c>
      <c r="K72" s="1">
        <v>0.23571668094241649</v>
      </c>
      <c r="L72" s="1">
        <v>9.0677905337544218E-3</v>
      </c>
      <c r="M72" s="1">
        <v>0.49093220946624561</v>
      </c>
      <c r="N72" s="1">
        <v>0.318</v>
      </c>
      <c r="O72" s="1">
        <v>0.41699999999999998</v>
      </c>
      <c r="P72" s="1">
        <v>0.35299999999999998</v>
      </c>
      <c r="Q72" s="1">
        <v>0.85699999999999998</v>
      </c>
      <c r="R72" s="1">
        <v>0.6</v>
      </c>
      <c r="S72" s="1">
        <v>0.75</v>
      </c>
      <c r="T72" s="1">
        <v>0.35299999999999998</v>
      </c>
      <c r="U72" s="1">
        <v>0.5</v>
      </c>
      <c r="V72" s="1">
        <v>8.7999999999999995E-2</v>
      </c>
      <c r="W72">
        <v>7</v>
      </c>
      <c r="X72">
        <v>1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 t="e">
        <f>ROUND(IF(#REF!*Table1[[#This Row],[PA]]&gt;0,Table1[[#This Row],[PA]]*#REF!,0),0)</f>
        <v>#REF!</v>
      </c>
      <c r="AG72">
        <v>0</v>
      </c>
      <c r="AH72">
        <v>4</v>
      </c>
      <c r="AI72" t="e">
        <f>ROUND(IF(Table1[[#This Row],[PA]]*#REF!&gt;0,Table1[[#This Row],[PA]]*#REF!,0),0)</f>
        <v>#REF!</v>
      </c>
      <c r="AJ72">
        <v>0</v>
      </c>
      <c r="AK72">
        <v>0</v>
      </c>
      <c r="AL72">
        <v>1</v>
      </c>
      <c r="AM72">
        <v>1</v>
      </c>
      <c r="AN72">
        <v>0</v>
      </c>
      <c r="AO72">
        <v>0</v>
      </c>
      <c r="AP72">
        <v>0.14299999999999999</v>
      </c>
      <c r="AQ72">
        <v>0.26237499999999997</v>
      </c>
      <c r="AR72">
        <v>0.5</v>
      </c>
      <c r="AS72">
        <v>0.12325000000000008</v>
      </c>
      <c r="AT72">
        <v>0</v>
      </c>
      <c r="AU72">
        <v>0.5</v>
      </c>
      <c r="AV72">
        <v>0.64800000000000002</v>
      </c>
      <c r="AW72" s="18"/>
    </row>
    <row r="73" spans="1:49" x14ac:dyDescent="0.25">
      <c r="A73" t="s">
        <v>343</v>
      </c>
      <c r="B73" t="s">
        <v>100</v>
      </c>
      <c r="C73">
        <v>372</v>
      </c>
      <c r="D73">
        <v>29</v>
      </c>
      <c r="E73">
        <v>0</v>
      </c>
      <c r="F73">
        <v>0</v>
      </c>
      <c r="G73" s="1">
        <v>0.14199999999999999</v>
      </c>
      <c r="H73" s="1">
        <v>0.223</v>
      </c>
      <c r="I73" s="1">
        <v>8.1000000000000016E-2</v>
      </c>
      <c r="J73" s="1">
        <v>0.13270880170609517</v>
      </c>
      <c r="K73" s="1">
        <v>0.14238857408233446</v>
      </c>
      <c r="L73" s="1">
        <v>9.6797723762392929E-3</v>
      </c>
      <c r="M73" s="1">
        <v>7.1320227623760724E-2</v>
      </c>
      <c r="N73" s="1">
        <v>0.185</v>
      </c>
      <c r="O73" s="1">
        <v>0.53500000000000003</v>
      </c>
      <c r="P73" s="1">
        <v>0.33800000000000002</v>
      </c>
      <c r="Q73" s="1">
        <v>0.69699999999999995</v>
      </c>
      <c r="R73" s="1">
        <v>0.94099999999999995</v>
      </c>
      <c r="S73" s="1">
        <v>0.86599999999999999</v>
      </c>
      <c r="T73" s="1">
        <v>0.438</v>
      </c>
      <c r="U73" s="1">
        <v>0.56999999999999995</v>
      </c>
      <c r="V73" s="1">
        <v>4.4999999999999998E-2</v>
      </c>
      <c r="W73">
        <v>311</v>
      </c>
      <c r="X73">
        <v>77</v>
      </c>
      <c r="Y73">
        <v>56</v>
      </c>
      <c r="Z73">
        <v>13</v>
      </c>
      <c r="AA73">
        <v>4</v>
      </c>
      <c r="AB73">
        <v>4</v>
      </c>
      <c r="AC73">
        <v>52</v>
      </c>
      <c r="AD73">
        <v>31</v>
      </c>
      <c r="AE73">
        <v>53</v>
      </c>
      <c r="AF73" t="e">
        <f>ROUND(IF(#REF!*Table1[[#This Row],[PA]]&gt;0,Table1[[#This Row],[PA]]*#REF!,0),0)</f>
        <v>#REF!</v>
      </c>
      <c r="AG73">
        <v>1</v>
      </c>
      <c r="AH73">
        <v>83</v>
      </c>
      <c r="AI73" t="e">
        <f>ROUND(IF(Table1[[#This Row],[PA]]*#REF!&gt;0,Table1[[#This Row],[PA]]*#REF!,0),0)</f>
        <v>#REF!</v>
      </c>
      <c r="AJ73">
        <v>5</v>
      </c>
      <c r="AK73">
        <v>2</v>
      </c>
      <c r="AL73">
        <v>1</v>
      </c>
      <c r="AM73">
        <v>4</v>
      </c>
      <c r="AN73">
        <v>0</v>
      </c>
      <c r="AO73">
        <v>2</v>
      </c>
      <c r="AP73">
        <v>0.248</v>
      </c>
      <c r="AQ73">
        <v>0.10468733153638814</v>
      </c>
      <c r="AR73">
        <v>0.7142857142857143</v>
      </c>
      <c r="AS73">
        <v>0.30703773584905658</v>
      </c>
      <c r="AT73">
        <v>0.10640161725067383</v>
      </c>
      <c r="AU73">
        <v>0.62264150943396224</v>
      </c>
      <c r="AV73">
        <v>0.34947619047619055</v>
      </c>
      <c r="AW73" s="18"/>
    </row>
    <row r="74" spans="1:49" x14ac:dyDescent="0.25">
      <c r="A74" t="s">
        <v>67</v>
      </c>
      <c r="B74" t="s">
        <v>68</v>
      </c>
      <c r="C74">
        <v>600</v>
      </c>
      <c r="D74">
        <v>27</v>
      </c>
      <c r="E74">
        <v>0</v>
      </c>
      <c r="F74">
        <v>0</v>
      </c>
      <c r="G74" s="1">
        <v>0.183</v>
      </c>
      <c r="H74" s="1">
        <v>0.2</v>
      </c>
      <c r="I74" s="1">
        <v>1.7000000000000015E-2</v>
      </c>
      <c r="J74" s="1">
        <v>0.15739394292753472</v>
      </c>
      <c r="K74" s="1">
        <v>0.16861244616832261</v>
      </c>
      <c r="L74" s="1">
        <v>1.121850324078788E-2</v>
      </c>
      <c r="M74" s="1">
        <v>5.7814967592121347E-3</v>
      </c>
      <c r="N74" s="1">
        <v>0.20499999999999999</v>
      </c>
      <c r="O74" s="1">
        <v>0.61199999999999999</v>
      </c>
      <c r="P74" s="1">
        <v>0.36799999999999999</v>
      </c>
      <c r="Q74" s="1">
        <v>0.69199999999999995</v>
      </c>
      <c r="R74" s="1">
        <v>0.88800000000000001</v>
      </c>
      <c r="S74" s="1">
        <v>0.82299999999999995</v>
      </c>
      <c r="T74" s="1">
        <v>0.40100000000000002</v>
      </c>
      <c r="U74" s="1">
        <v>0.52500000000000002</v>
      </c>
      <c r="V74" s="1">
        <v>6.5000000000000002E-2</v>
      </c>
      <c r="W74">
        <v>470</v>
      </c>
      <c r="X74">
        <v>137</v>
      </c>
      <c r="Y74">
        <v>63</v>
      </c>
      <c r="Z74">
        <v>27</v>
      </c>
      <c r="AA74">
        <v>2</v>
      </c>
      <c r="AB74">
        <v>45</v>
      </c>
      <c r="AC74">
        <v>110</v>
      </c>
      <c r="AD74">
        <v>104</v>
      </c>
      <c r="AE74">
        <v>110</v>
      </c>
      <c r="AF74" t="e">
        <f>ROUND(IF(#REF!*Table1[[#This Row],[PA]]&gt;0,Table1[[#This Row],[PA]]*#REF!,0),0)</f>
        <v>#REF!</v>
      </c>
      <c r="AG74">
        <v>14</v>
      </c>
      <c r="AH74">
        <v>120</v>
      </c>
      <c r="AI74" t="e">
        <f>ROUND(IF(Table1[[#This Row],[PA]]*#REF!&gt;0,Table1[[#This Row],[PA]]*#REF!,0),0)</f>
        <v>#REF!</v>
      </c>
      <c r="AJ74">
        <v>16</v>
      </c>
      <c r="AK74">
        <v>4</v>
      </c>
      <c r="AL74">
        <v>0</v>
      </c>
      <c r="AM74">
        <v>5</v>
      </c>
      <c r="AN74">
        <v>11</v>
      </c>
      <c r="AO74">
        <v>2</v>
      </c>
      <c r="AP74">
        <v>0.29099999999999998</v>
      </c>
      <c r="AQ74">
        <v>0.12272866894197949</v>
      </c>
      <c r="AR74">
        <v>0.66382252559726962</v>
      </c>
      <c r="AS74">
        <v>0.30320051413881755</v>
      </c>
      <c r="AT74">
        <v>0.13266894197952217</v>
      </c>
      <c r="AU74">
        <v>0.60409556313993173</v>
      </c>
      <c r="AV74">
        <v>0.31672316384180793</v>
      </c>
      <c r="AW74" s="18"/>
    </row>
    <row r="75" spans="1:49" x14ac:dyDescent="0.25">
      <c r="A75" t="s">
        <v>919</v>
      </c>
      <c r="B75" t="s">
        <v>40</v>
      </c>
      <c r="C75">
        <v>9</v>
      </c>
      <c r="D75">
        <v>29</v>
      </c>
      <c r="E75">
        <v>0</v>
      </c>
      <c r="F75">
        <v>0</v>
      </c>
      <c r="G75" s="1">
        <v>0</v>
      </c>
      <c r="H75" s="1">
        <v>0.33300000000000002</v>
      </c>
      <c r="I75" s="1">
        <v>0.33300000000000002</v>
      </c>
      <c r="J75" s="1">
        <v>0.15528813296763955</v>
      </c>
      <c r="K75" s="1">
        <v>0.16816878782898403</v>
      </c>
      <c r="L75" s="1">
        <v>1.2880654861344487E-2</v>
      </c>
      <c r="M75" s="1">
        <v>0.32011934513865553</v>
      </c>
      <c r="N75" s="1">
        <v>0.17699999999999999</v>
      </c>
      <c r="O75" s="1">
        <v>0.78600000000000003</v>
      </c>
      <c r="P75" s="1">
        <v>0.45200000000000001</v>
      </c>
      <c r="Q75" s="1">
        <v>0.33300000000000002</v>
      </c>
      <c r="R75" s="1">
        <v>0.90900000000000003</v>
      </c>
      <c r="S75" s="1">
        <v>0.78600000000000003</v>
      </c>
      <c r="T75" s="1">
        <v>0.45200000000000001</v>
      </c>
      <c r="U75" s="1">
        <v>0.55600000000000005</v>
      </c>
      <c r="V75" s="1">
        <v>9.7000000000000003E-2</v>
      </c>
      <c r="W75">
        <v>9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0</v>
      </c>
      <c r="AE75">
        <v>0</v>
      </c>
      <c r="AF75" t="e">
        <f>ROUND(IF(#REF!*Table1[[#This Row],[PA]]&gt;0,Table1[[#This Row],[PA]]*#REF!,0),0)</f>
        <v>#REF!</v>
      </c>
      <c r="AG75">
        <v>0</v>
      </c>
      <c r="AH75">
        <v>3</v>
      </c>
      <c r="AI75" t="e">
        <f>ROUND(IF(Table1[[#This Row],[PA]]*#REF!&gt;0,Table1[[#This Row],[PA]]*#REF!,0),0)</f>
        <v>#REF!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0.15655555555555553</v>
      </c>
      <c r="AR75">
        <v>0.66666666666666663</v>
      </c>
      <c r="AS75">
        <v>0.25116666666666676</v>
      </c>
      <c r="AT75">
        <v>0</v>
      </c>
      <c r="AU75">
        <v>0.66666666666666663</v>
      </c>
      <c r="AV75">
        <v>0.48600000000000004</v>
      </c>
      <c r="AW75" s="18"/>
    </row>
    <row r="76" spans="1:49" x14ac:dyDescent="0.25">
      <c r="A76" t="s">
        <v>745</v>
      </c>
      <c r="B76" t="s">
        <v>165</v>
      </c>
      <c r="C76">
        <v>70</v>
      </c>
      <c r="D76">
        <v>26</v>
      </c>
      <c r="E76">
        <v>0</v>
      </c>
      <c r="F76">
        <v>0</v>
      </c>
      <c r="G76" s="1">
        <v>8.5999999999999993E-2</v>
      </c>
      <c r="H76" s="1">
        <v>0.5</v>
      </c>
      <c r="I76" s="1">
        <v>0.41400000000000003</v>
      </c>
      <c r="J76" s="1">
        <v>0.1587336797847029</v>
      </c>
      <c r="K76" s="1">
        <v>0.17703836195762229</v>
      </c>
      <c r="L76" s="1">
        <v>1.830468217291939E-2</v>
      </c>
      <c r="M76" s="1">
        <v>0.39569531782708067</v>
      </c>
      <c r="N76" s="1">
        <v>0.107</v>
      </c>
      <c r="O76" s="1">
        <v>0.35</v>
      </c>
      <c r="P76" s="1">
        <v>0.224</v>
      </c>
      <c r="Q76" s="1">
        <v>0.625</v>
      </c>
      <c r="R76" s="1">
        <v>0.91700000000000004</v>
      </c>
      <c r="S76" s="1">
        <v>0.84399999999999997</v>
      </c>
      <c r="T76" s="1">
        <v>0.47899999999999998</v>
      </c>
      <c r="U76" s="1">
        <v>0.57099999999999995</v>
      </c>
      <c r="V76" s="1">
        <v>3.5000000000000003E-2</v>
      </c>
      <c r="W76">
        <v>59</v>
      </c>
      <c r="X76">
        <v>7</v>
      </c>
      <c r="Y76">
        <v>5</v>
      </c>
      <c r="Z76">
        <v>2</v>
      </c>
      <c r="AA76">
        <v>0</v>
      </c>
      <c r="AB76">
        <v>0</v>
      </c>
      <c r="AC76">
        <v>6</v>
      </c>
      <c r="AD76">
        <v>2</v>
      </c>
      <c r="AE76">
        <v>6</v>
      </c>
      <c r="AF76" t="e">
        <f>ROUND(IF(#REF!*Table1[[#This Row],[PA]]&gt;0,Table1[[#This Row],[PA]]*#REF!,0),0)</f>
        <v>#REF!</v>
      </c>
      <c r="AG76">
        <v>0</v>
      </c>
      <c r="AH76">
        <v>35</v>
      </c>
      <c r="AI76" t="e">
        <f>ROUND(IF(Table1[[#This Row],[PA]]*#REF!&gt;0,Table1[[#This Row],[PA]]*#REF!,0),0)</f>
        <v>#REF!</v>
      </c>
      <c r="AJ76">
        <v>0</v>
      </c>
      <c r="AK76">
        <v>0</v>
      </c>
      <c r="AL76">
        <v>5</v>
      </c>
      <c r="AM76">
        <v>0</v>
      </c>
      <c r="AN76">
        <v>0</v>
      </c>
      <c r="AO76">
        <v>0</v>
      </c>
      <c r="AP76">
        <v>0.11899999999999999</v>
      </c>
      <c r="AQ76">
        <v>0.11869999999999999</v>
      </c>
      <c r="AR76">
        <v>0.67142857142857137</v>
      </c>
      <c r="AS76">
        <v>0.30576595744680857</v>
      </c>
      <c r="AT76">
        <v>5.9142857142857136E-2</v>
      </c>
      <c r="AU76">
        <v>0.41428571428571431</v>
      </c>
      <c r="AV76">
        <v>0.63931034482758631</v>
      </c>
      <c r="AW76" s="18"/>
    </row>
    <row r="77" spans="1:49" x14ac:dyDescent="0.25">
      <c r="A77" t="s">
        <v>333</v>
      </c>
      <c r="B77" t="s">
        <v>81</v>
      </c>
      <c r="C77">
        <v>69</v>
      </c>
      <c r="D77">
        <v>25</v>
      </c>
      <c r="E77">
        <v>0</v>
      </c>
      <c r="F77">
        <v>0</v>
      </c>
      <c r="G77" s="1">
        <v>0.159</v>
      </c>
      <c r="H77" s="1">
        <v>0.13</v>
      </c>
      <c r="I77" s="1">
        <v>-2.8999999999999998E-2</v>
      </c>
      <c r="J77" s="1">
        <v>0.14346176249423417</v>
      </c>
      <c r="K77" s="1">
        <v>0.16340199277881484</v>
      </c>
      <c r="L77" s="1">
        <v>1.9940230284580668E-2</v>
      </c>
      <c r="M77" s="1">
        <v>-4.8940230284580666E-2</v>
      </c>
      <c r="N77" s="1">
        <v>0.17499999999999999</v>
      </c>
      <c r="O77" s="1">
        <v>0.58799999999999997</v>
      </c>
      <c r="P77" s="1">
        <v>0.35799999999999998</v>
      </c>
      <c r="Q77" s="1">
        <v>0.6</v>
      </c>
      <c r="R77" s="1">
        <v>0.92500000000000004</v>
      </c>
      <c r="S77" s="1">
        <v>0.83699999999999997</v>
      </c>
      <c r="T77" s="1">
        <v>0.44400000000000001</v>
      </c>
      <c r="U77" s="1">
        <v>0.53600000000000003</v>
      </c>
      <c r="V77" s="1">
        <v>5.8000000000000003E-2</v>
      </c>
      <c r="W77">
        <v>56</v>
      </c>
      <c r="X77">
        <v>11</v>
      </c>
      <c r="Y77">
        <v>6</v>
      </c>
      <c r="Z77">
        <v>2</v>
      </c>
      <c r="AA77">
        <v>1</v>
      </c>
      <c r="AB77">
        <v>2</v>
      </c>
      <c r="AC77">
        <v>10</v>
      </c>
      <c r="AD77">
        <v>5</v>
      </c>
      <c r="AE77">
        <v>11</v>
      </c>
      <c r="AF77" t="e">
        <f>ROUND(IF(#REF!*Table1[[#This Row],[PA]]&gt;0,Table1[[#This Row],[PA]]*#REF!,0),0)</f>
        <v>#REF!</v>
      </c>
      <c r="AG77">
        <v>0</v>
      </c>
      <c r="AH77">
        <v>9</v>
      </c>
      <c r="AI77" t="e">
        <f>ROUND(IF(Table1[[#This Row],[PA]]*#REF!&gt;0,Table1[[#This Row],[PA]]*#REF!,0),0)</f>
        <v>#REF!</v>
      </c>
      <c r="AJ77">
        <v>2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0.19600000000000001</v>
      </c>
      <c r="AQ77">
        <v>0.13940579710144924</v>
      </c>
      <c r="AR77">
        <v>0.66666666666666663</v>
      </c>
      <c r="AS77">
        <v>0.27689130434782616</v>
      </c>
      <c r="AT77">
        <v>0.13084057971014493</v>
      </c>
      <c r="AU77">
        <v>0.6811594202898551</v>
      </c>
      <c r="AV77">
        <v>0.28357446808510639</v>
      </c>
      <c r="AW77" s="18"/>
    </row>
    <row r="78" spans="1:49" x14ac:dyDescent="0.25">
      <c r="A78" t="s">
        <v>700</v>
      </c>
      <c r="B78" t="s">
        <v>83</v>
      </c>
      <c r="C78">
        <v>13</v>
      </c>
      <c r="D78">
        <v>32</v>
      </c>
      <c r="E78">
        <v>0</v>
      </c>
      <c r="F78">
        <v>0</v>
      </c>
      <c r="G78" s="1">
        <v>0.154</v>
      </c>
      <c r="H78" s="1">
        <v>0.308</v>
      </c>
      <c r="I78" s="1">
        <v>0.154</v>
      </c>
      <c r="J78" s="1">
        <v>8.6390060053068693E-2</v>
      </c>
      <c r="K78" s="1">
        <v>0.10654887977197493</v>
      </c>
      <c r="L78" s="1">
        <v>2.0158819718906235E-2</v>
      </c>
      <c r="M78" s="1">
        <v>0.13384118028109376</v>
      </c>
      <c r="N78" s="1">
        <v>0.16</v>
      </c>
      <c r="O78" s="1">
        <v>0.438</v>
      </c>
      <c r="P78" s="1">
        <v>0.316</v>
      </c>
      <c r="Q78" s="1">
        <v>0.5</v>
      </c>
      <c r="R78" s="1">
        <v>1</v>
      </c>
      <c r="S78" s="1">
        <v>0.88900000000000001</v>
      </c>
      <c r="T78" s="1">
        <v>0.56100000000000005</v>
      </c>
      <c r="U78" s="1">
        <v>0.61499999999999999</v>
      </c>
      <c r="V78" s="1">
        <v>3.5000000000000003E-2</v>
      </c>
      <c r="W78">
        <v>9</v>
      </c>
      <c r="X78">
        <v>1</v>
      </c>
      <c r="Y78">
        <v>1</v>
      </c>
      <c r="Z78">
        <v>0</v>
      </c>
      <c r="AA78">
        <v>0</v>
      </c>
      <c r="AB78">
        <v>0</v>
      </c>
      <c r="AC78">
        <v>3</v>
      </c>
      <c r="AD78">
        <v>0</v>
      </c>
      <c r="AE78">
        <v>2</v>
      </c>
      <c r="AF78" t="e">
        <f>ROUND(IF(#REF!*Table1[[#This Row],[PA]]&gt;0,Table1[[#This Row],[PA]]*#REF!,0),0)</f>
        <v>#REF!</v>
      </c>
      <c r="AG78">
        <v>0</v>
      </c>
      <c r="AH78">
        <v>4</v>
      </c>
      <c r="AI78" t="e">
        <f>ROUND(IF(Table1[[#This Row],[PA]]*#REF!&gt;0,Table1[[#This Row],[PA]]*#REF!,0),0)</f>
        <v>#REF!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0.111</v>
      </c>
      <c r="AQ78">
        <v>0.10838461538461537</v>
      </c>
      <c r="AR78">
        <v>0.84615384615384615</v>
      </c>
      <c r="AS78">
        <v>0.25481818181818189</v>
      </c>
      <c r="AT78">
        <v>0.10615384615384614</v>
      </c>
      <c r="AU78">
        <v>0.53846153846153844</v>
      </c>
      <c r="AV78">
        <v>0.40457142857142858</v>
      </c>
      <c r="AW78" s="18"/>
    </row>
    <row r="79" spans="1:49" x14ac:dyDescent="0.25">
      <c r="A79" t="s">
        <v>352</v>
      </c>
      <c r="B79" t="s">
        <v>68</v>
      </c>
      <c r="C79">
        <v>653</v>
      </c>
      <c r="D79">
        <v>25</v>
      </c>
      <c r="E79">
        <v>0</v>
      </c>
      <c r="F79">
        <v>0</v>
      </c>
      <c r="G79" s="1">
        <v>8.4000000000000005E-2</v>
      </c>
      <c r="H79" s="1">
        <v>9.8000000000000004E-2</v>
      </c>
      <c r="I79" s="1">
        <v>1.3999999999999999E-2</v>
      </c>
      <c r="J79" s="1">
        <v>8.4864689682895331E-2</v>
      </c>
      <c r="K79" s="1">
        <v>0.10618918117299073</v>
      </c>
      <c r="L79" s="1">
        <v>2.1324491490095396E-2</v>
      </c>
      <c r="M79" s="1">
        <v>-7.3244914900953972E-3</v>
      </c>
      <c r="N79" s="1">
        <v>0.253</v>
      </c>
      <c r="O79" s="1">
        <v>0.48699999999999999</v>
      </c>
      <c r="P79" s="1">
        <v>0.36199999999999999</v>
      </c>
      <c r="Q79" s="1">
        <v>0.82599999999999996</v>
      </c>
      <c r="R79" s="1">
        <v>0.96099999999999997</v>
      </c>
      <c r="S79" s="1">
        <v>0.91100000000000003</v>
      </c>
      <c r="T79" s="1">
        <v>0.46500000000000002</v>
      </c>
      <c r="U79" s="1">
        <v>0.55600000000000005</v>
      </c>
      <c r="V79" s="1">
        <v>3.2000000000000001E-2</v>
      </c>
      <c r="W79">
        <v>596</v>
      </c>
      <c r="X79">
        <v>173</v>
      </c>
      <c r="Y79">
        <v>133</v>
      </c>
      <c r="Z79">
        <v>30</v>
      </c>
      <c r="AA79">
        <v>4</v>
      </c>
      <c r="AB79">
        <v>6</v>
      </c>
      <c r="AC79">
        <v>83</v>
      </c>
      <c r="AD79">
        <v>49</v>
      </c>
      <c r="AE79">
        <v>55</v>
      </c>
      <c r="AF79" t="e">
        <f>ROUND(IF(#REF!*Table1[[#This Row],[PA]]&gt;0,Table1[[#This Row],[PA]]*#REF!,0),0)</f>
        <v>#REF!</v>
      </c>
      <c r="AG79">
        <v>2</v>
      </c>
      <c r="AH79">
        <v>64</v>
      </c>
      <c r="AI79" t="e">
        <f>ROUND(IF(Table1[[#This Row],[PA]]*#REF!&gt;0,Table1[[#This Row],[PA]]*#REF!,0),0)</f>
        <v>#REF!</v>
      </c>
      <c r="AJ79">
        <v>0</v>
      </c>
      <c r="AK79">
        <v>1</v>
      </c>
      <c r="AL79">
        <v>1</v>
      </c>
      <c r="AM79">
        <v>8</v>
      </c>
      <c r="AN79">
        <v>8</v>
      </c>
      <c r="AO79">
        <v>3</v>
      </c>
      <c r="AP79">
        <v>0.28999999999999998</v>
      </c>
      <c r="AQ79">
        <v>5.7279569892473119E-2</v>
      </c>
      <c r="AR79">
        <v>0.8125960061443932</v>
      </c>
      <c r="AS79">
        <v>0.32823251417769378</v>
      </c>
      <c r="AT79">
        <v>5.6175115207373269E-2</v>
      </c>
      <c r="AU79">
        <v>0.82027649769585254</v>
      </c>
      <c r="AV79">
        <v>0.32650561797752808</v>
      </c>
      <c r="AW79" s="18"/>
    </row>
    <row r="80" spans="1:49" x14ac:dyDescent="0.25">
      <c r="A80" t="s">
        <v>262</v>
      </c>
      <c r="B80" t="s">
        <v>117</v>
      </c>
      <c r="C80">
        <v>542</v>
      </c>
      <c r="D80">
        <v>26</v>
      </c>
      <c r="E80">
        <v>0</v>
      </c>
      <c r="F80">
        <v>0</v>
      </c>
      <c r="G80" s="1">
        <v>9.6000000000000002E-2</v>
      </c>
      <c r="H80" s="1">
        <v>0.13700000000000001</v>
      </c>
      <c r="I80" s="1">
        <v>4.1000000000000009E-2</v>
      </c>
      <c r="J80" s="1">
        <v>0.10798395302652057</v>
      </c>
      <c r="K80" s="1">
        <v>0.13059837099468885</v>
      </c>
      <c r="L80" s="1">
        <v>2.2614417968168279E-2</v>
      </c>
      <c r="M80" s="1">
        <v>1.8385582031831729E-2</v>
      </c>
      <c r="N80" s="1">
        <v>0.26400000000000001</v>
      </c>
      <c r="O80" s="1">
        <v>0.64200000000000002</v>
      </c>
      <c r="P80" s="1">
        <v>0.42299999999999999</v>
      </c>
      <c r="Q80" s="1">
        <v>0.76800000000000002</v>
      </c>
      <c r="R80" s="1">
        <v>0.92300000000000004</v>
      </c>
      <c r="S80" s="1">
        <v>0.86699999999999999</v>
      </c>
      <c r="T80" s="1">
        <v>0.42099999999999999</v>
      </c>
      <c r="U80" s="1">
        <v>0.56599999999999995</v>
      </c>
      <c r="V80" s="1">
        <v>5.6000000000000001E-2</v>
      </c>
      <c r="W80">
        <v>482</v>
      </c>
      <c r="X80">
        <v>123</v>
      </c>
      <c r="Y80">
        <v>64</v>
      </c>
      <c r="Z80">
        <v>33</v>
      </c>
      <c r="AA80">
        <v>3</v>
      </c>
      <c r="AB80">
        <v>23</v>
      </c>
      <c r="AC80">
        <v>68</v>
      </c>
      <c r="AD80">
        <v>83</v>
      </c>
      <c r="AE80">
        <v>52</v>
      </c>
      <c r="AF80" t="e">
        <f>ROUND(IF(#REF!*Table1[[#This Row],[PA]]&gt;0,Table1[[#This Row],[PA]]*#REF!,0),0)</f>
        <v>#REF!</v>
      </c>
      <c r="AG80">
        <v>3</v>
      </c>
      <c r="AH80">
        <v>74</v>
      </c>
      <c r="AI80" t="e">
        <f>ROUND(IF(Table1[[#This Row],[PA]]*#REF!&gt;0,Table1[[#This Row],[PA]]*#REF!,0),0)</f>
        <v>#REF!</v>
      </c>
      <c r="AJ80">
        <v>2</v>
      </c>
      <c r="AK80">
        <v>6</v>
      </c>
      <c r="AL80">
        <v>0</v>
      </c>
      <c r="AM80">
        <v>8</v>
      </c>
      <c r="AN80">
        <v>24</v>
      </c>
      <c r="AO80">
        <v>4</v>
      </c>
      <c r="AP80">
        <v>0.255</v>
      </c>
      <c r="AQ80">
        <v>7.673283858998145E-2</v>
      </c>
      <c r="AR80">
        <v>0.76066790352504643</v>
      </c>
      <c r="AS80">
        <v>0.32506585365853657</v>
      </c>
      <c r="AT80">
        <v>6.5395176252319109E-2</v>
      </c>
      <c r="AU80">
        <v>0.76808905380333947</v>
      </c>
      <c r="AV80">
        <v>0.33668599033816426</v>
      </c>
      <c r="AW80" s="18"/>
    </row>
    <row r="81" spans="1:49" x14ac:dyDescent="0.25">
      <c r="A81" t="s">
        <v>579</v>
      </c>
      <c r="B81" t="s">
        <v>38</v>
      </c>
      <c r="C81">
        <v>201</v>
      </c>
      <c r="D81">
        <v>36</v>
      </c>
      <c r="E81">
        <v>0</v>
      </c>
      <c r="F81">
        <v>0</v>
      </c>
      <c r="G81" s="1">
        <v>0.129</v>
      </c>
      <c r="H81" s="1">
        <v>0.129</v>
      </c>
      <c r="I81" s="1">
        <v>0</v>
      </c>
      <c r="J81" s="1">
        <v>0.12002282274995385</v>
      </c>
      <c r="K81" s="1">
        <v>0.14439425790770813</v>
      </c>
      <c r="L81" s="1">
        <v>2.4371435157754279E-2</v>
      </c>
      <c r="M81" s="1">
        <v>-2.4371435157754279E-2</v>
      </c>
      <c r="N81" s="1">
        <v>0.23100000000000001</v>
      </c>
      <c r="O81" s="1">
        <v>0.61899999999999999</v>
      </c>
      <c r="P81" s="1">
        <v>0.39500000000000002</v>
      </c>
      <c r="Q81" s="1">
        <v>0.71199999999999997</v>
      </c>
      <c r="R81" s="1">
        <v>0.92700000000000005</v>
      </c>
      <c r="S81" s="1">
        <v>0.85399999999999998</v>
      </c>
      <c r="T81" s="1">
        <v>0.42299999999999999</v>
      </c>
      <c r="U81" s="1">
        <v>0.57199999999999995</v>
      </c>
      <c r="V81" s="1">
        <v>5.8000000000000003E-2</v>
      </c>
      <c r="W81">
        <v>170</v>
      </c>
      <c r="X81">
        <v>33</v>
      </c>
      <c r="Y81">
        <v>28</v>
      </c>
      <c r="Z81">
        <v>2</v>
      </c>
      <c r="AA81">
        <v>1</v>
      </c>
      <c r="AB81">
        <v>2</v>
      </c>
      <c r="AC81">
        <v>16</v>
      </c>
      <c r="AD81">
        <v>12</v>
      </c>
      <c r="AE81">
        <v>26</v>
      </c>
      <c r="AF81" t="e">
        <f>ROUND(IF(#REF!*Table1[[#This Row],[PA]]&gt;0,Table1[[#This Row],[PA]]*#REF!,0),0)</f>
        <v>#REF!</v>
      </c>
      <c r="AG81">
        <v>0</v>
      </c>
      <c r="AH81">
        <v>26</v>
      </c>
      <c r="AI81" t="e">
        <f>ROUND(IF(Table1[[#This Row],[PA]]*#REF!&gt;0,Table1[[#This Row],[PA]]*#REF!,0),0)</f>
        <v>#REF!</v>
      </c>
      <c r="AJ81">
        <v>4</v>
      </c>
      <c r="AK81">
        <v>1</v>
      </c>
      <c r="AL81">
        <v>0</v>
      </c>
      <c r="AM81">
        <v>6</v>
      </c>
      <c r="AN81">
        <v>0</v>
      </c>
      <c r="AO81">
        <v>0</v>
      </c>
      <c r="AP81">
        <v>0.19400000000000001</v>
      </c>
      <c r="AQ81">
        <v>0.10586567164179105</v>
      </c>
      <c r="AR81">
        <v>0.71641791044776115</v>
      </c>
      <c r="AS81">
        <v>0.30447916666666669</v>
      </c>
      <c r="AT81">
        <v>0.10356218905472636</v>
      </c>
      <c r="AU81">
        <v>0.72139303482587069</v>
      </c>
      <c r="AV81">
        <v>0.30557241379310346</v>
      </c>
      <c r="AW81" s="18"/>
    </row>
    <row r="82" spans="1:49" x14ac:dyDescent="0.25">
      <c r="A82" t="s">
        <v>204</v>
      </c>
      <c r="B82" t="s">
        <v>60</v>
      </c>
      <c r="C82">
        <v>50</v>
      </c>
      <c r="D82">
        <v>26</v>
      </c>
      <c r="E82">
        <v>0</v>
      </c>
      <c r="F82">
        <v>0</v>
      </c>
      <c r="G82" s="1">
        <v>0.2</v>
      </c>
      <c r="H82" s="1">
        <v>0.28000000000000003</v>
      </c>
      <c r="I82" s="1">
        <v>8.0000000000000016E-2</v>
      </c>
      <c r="J82" s="1">
        <v>0.16081861831892891</v>
      </c>
      <c r="K82" s="1">
        <v>0.18575333997512961</v>
      </c>
      <c r="L82" s="1">
        <v>2.4934721656200698E-2</v>
      </c>
      <c r="M82" s="1">
        <v>5.5065278343799318E-2</v>
      </c>
      <c r="N82" s="1">
        <v>0.16700000000000001</v>
      </c>
      <c r="O82" s="1">
        <v>0.48899999999999999</v>
      </c>
      <c r="P82" s="1">
        <v>0.29899999999999999</v>
      </c>
      <c r="Q82" s="1">
        <v>0.68200000000000005</v>
      </c>
      <c r="R82" s="1">
        <v>0.88900000000000001</v>
      </c>
      <c r="S82" s="1">
        <v>0.82099999999999995</v>
      </c>
      <c r="T82" s="1">
        <v>0.41099999999999998</v>
      </c>
      <c r="U82" s="1">
        <v>0.62</v>
      </c>
      <c r="V82" s="1">
        <v>5.3999999999999999E-2</v>
      </c>
      <c r="W82">
        <v>36</v>
      </c>
      <c r="X82">
        <v>9</v>
      </c>
      <c r="Y82">
        <v>7</v>
      </c>
      <c r="Z82">
        <v>1</v>
      </c>
      <c r="AA82">
        <v>0</v>
      </c>
      <c r="AB82">
        <v>1</v>
      </c>
      <c r="AC82">
        <v>6</v>
      </c>
      <c r="AD82">
        <v>3</v>
      </c>
      <c r="AE82">
        <v>10</v>
      </c>
      <c r="AF82" t="e">
        <f>ROUND(IF(#REF!*Table1[[#This Row],[PA]]&gt;0,Table1[[#This Row],[PA]]*#REF!,0),0)</f>
        <v>#REF!</v>
      </c>
      <c r="AG82">
        <v>0</v>
      </c>
      <c r="AH82">
        <v>14</v>
      </c>
      <c r="AI82" t="e">
        <f>ROUND(IF(Table1[[#This Row],[PA]]*#REF!&gt;0,Table1[[#This Row],[PA]]*#REF!,0),0)</f>
        <v>#REF!</v>
      </c>
      <c r="AJ82">
        <v>2</v>
      </c>
      <c r="AK82">
        <v>2</v>
      </c>
      <c r="AL82">
        <v>0</v>
      </c>
      <c r="AM82">
        <v>1</v>
      </c>
      <c r="AN82">
        <v>0</v>
      </c>
      <c r="AO82">
        <v>0</v>
      </c>
      <c r="AP82">
        <v>0.25</v>
      </c>
      <c r="AQ82">
        <v>0.16477999999999998</v>
      </c>
      <c r="AR82">
        <v>0.62</v>
      </c>
      <c r="AS82">
        <v>0.25680645161290327</v>
      </c>
      <c r="AT82">
        <v>0.16675999999999999</v>
      </c>
      <c r="AU82">
        <v>0.48</v>
      </c>
      <c r="AV82">
        <v>0.32758333333333339</v>
      </c>
      <c r="AW82" s="18"/>
    </row>
    <row r="83" spans="1:49" x14ac:dyDescent="0.25">
      <c r="A83" t="s">
        <v>768</v>
      </c>
      <c r="B83" t="s">
        <v>38</v>
      </c>
      <c r="C83">
        <v>18</v>
      </c>
      <c r="D83">
        <v>24</v>
      </c>
      <c r="E83">
        <v>0</v>
      </c>
      <c r="F83">
        <v>0</v>
      </c>
      <c r="G83" s="1">
        <v>0</v>
      </c>
      <c r="H83" s="1">
        <v>0.33300000000000002</v>
      </c>
      <c r="I83" s="1">
        <v>0.33300000000000002</v>
      </c>
      <c r="J83" s="1">
        <v>0.14277733723312033</v>
      </c>
      <c r="K83" s="1">
        <v>0.16787198667132203</v>
      </c>
      <c r="L83" s="1">
        <v>2.5094649438201694E-2</v>
      </c>
      <c r="M83" s="1">
        <v>0.30790535056179835</v>
      </c>
      <c r="N83" s="1">
        <v>0.35199999999999998</v>
      </c>
      <c r="O83" s="1">
        <v>0.66700000000000004</v>
      </c>
      <c r="P83" s="1">
        <v>0.46400000000000002</v>
      </c>
      <c r="Q83" s="1">
        <v>0.79</v>
      </c>
      <c r="R83" s="1">
        <v>0.8</v>
      </c>
      <c r="S83" s="1">
        <v>0.79500000000000004</v>
      </c>
      <c r="T83" s="1">
        <v>0.35699999999999998</v>
      </c>
      <c r="U83" s="1">
        <v>0.5</v>
      </c>
      <c r="V83" s="1">
        <v>9.5000000000000001E-2</v>
      </c>
      <c r="W83">
        <v>18</v>
      </c>
      <c r="X83">
        <v>3</v>
      </c>
      <c r="Y83">
        <v>3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 t="e">
        <f>ROUND(IF(#REF!*Table1[[#This Row],[PA]]&gt;0,Table1[[#This Row],[PA]]*#REF!,0),0)</f>
        <v>#REF!</v>
      </c>
      <c r="AG83">
        <v>0</v>
      </c>
      <c r="AH83">
        <v>6</v>
      </c>
      <c r="AI83" t="e">
        <f>ROUND(IF(Table1[[#This Row],[PA]]*#REF!&gt;0,Table1[[#This Row],[PA]]*#REF!,0),0)</f>
        <v>#REF!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0.16700000000000001</v>
      </c>
      <c r="AQ83">
        <v>0.15494444444444444</v>
      </c>
      <c r="AR83">
        <v>0.66666666666666663</v>
      </c>
      <c r="AS83">
        <v>0.25358333333333338</v>
      </c>
      <c r="AT83">
        <v>0</v>
      </c>
      <c r="AU83">
        <v>0.66666666666666663</v>
      </c>
      <c r="AV83">
        <v>0.48600000000000004</v>
      </c>
      <c r="AW83" s="18"/>
    </row>
    <row r="84" spans="1:49" x14ac:dyDescent="0.25">
      <c r="A84" t="s">
        <v>386</v>
      </c>
      <c r="B84" t="s">
        <v>110</v>
      </c>
      <c r="C84">
        <v>316</v>
      </c>
      <c r="D84">
        <v>35</v>
      </c>
      <c r="E84">
        <v>0</v>
      </c>
      <c r="F84">
        <v>0</v>
      </c>
      <c r="G84" s="1">
        <v>9.8000000000000004E-2</v>
      </c>
      <c r="H84" s="1">
        <v>0.16800000000000001</v>
      </c>
      <c r="I84" s="1">
        <v>7.0000000000000007E-2</v>
      </c>
      <c r="J84" s="1">
        <v>0.12500823783074855</v>
      </c>
      <c r="K84" s="1">
        <v>0.15105682515283186</v>
      </c>
      <c r="L84" s="1">
        <v>2.6048587322083316E-2</v>
      </c>
      <c r="M84" s="1">
        <v>4.395141267791669E-2</v>
      </c>
      <c r="N84" s="1">
        <v>0.29599999999999999</v>
      </c>
      <c r="O84" s="1">
        <v>0.65400000000000003</v>
      </c>
      <c r="P84" s="1">
        <v>0.437</v>
      </c>
      <c r="Q84" s="1">
        <v>0.79500000000000004</v>
      </c>
      <c r="R84" s="1">
        <v>0.86099999999999999</v>
      </c>
      <c r="S84" s="1">
        <v>0.83399999999999996</v>
      </c>
      <c r="T84" s="1">
        <v>0.39500000000000002</v>
      </c>
      <c r="U84" s="1">
        <v>0.53200000000000003</v>
      </c>
      <c r="V84" s="1">
        <v>7.2999999999999995E-2</v>
      </c>
      <c r="W84">
        <v>277</v>
      </c>
      <c r="X84">
        <v>69</v>
      </c>
      <c r="Y84">
        <v>48</v>
      </c>
      <c r="Z84">
        <v>9</v>
      </c>
      <c r="AA84">
        <v>0</v>
      </c>
      <c r="AB84">
        <v>12</v>
      </c>
      <c r="AC84">
        <v>28</v>
      </c>
      <c r="AD84">
        <v>45</v>
      </c>
      <c r="AE84">
        <v>31</v>
      </c>
      <c r="AF84" t="e">
        <f>ROUND(IF(#REF!*Table1[[#This Row],[PA]]&gt;0,Table1[[#This Row],[PA]]*#REF!,0),0)</f>
        <v>#REF!</v>
      </c>
      <c r="AG84">
        <v>1</v>
      </c>
      <c r="AH84">
        <v>53</v>
      </c>
      <c r="AI84" t="e">
        <f>ROUND(IF(Table1[[#This Row],[PA]]*#REF!&gt;0,Table1[[#This Row],[PA]]*#REF!,0),0)</f>
        <v>#REF!</v>
      </c>
      <c r="AJ84">
        <v>2</v>
      </c>
      <c r="AK84">
        <v>6</v>
      </c>
      <c r="AL84">
        <v>0</v>
      </c>
      <c r="AM84">
        <v>10</v>
      </c>
      <c r="AN84">
        <v>0</v>
      </c>
      <c r="AO84">
        <v>0</v>
      </c>
      <c r="AP84">
        <v>0.249</v>
      </c>
      <c r="AQ84">
        <v>9.4060317460317455E-2</v>
      </c>
      <c r="AR84">
        <v>0.71746031746031746</v>
      </c>
      <c r="AS84">
        <v>0.32049115044247789</v>
      </c>
      <c r="AT84">
        <v>7.0279365079365066E-2</v>
      </c>
      <c r="AU84">
        <v>0.73015873015873012</v>
      </c>
      <c r="AV84">
        <v>0.34748695652173922</v>
      </c>
      <c r="AW84" s="18"/>
    </row>
    <row r="85" spans="1:49" x14ac:dyDescent="0.25">
      <c r="A85" t="s">
        <v>160</v>
      </c>
      <c r="B85" t="s">
        <v>78</v>
      </c>
      <c r="C85">
        <v>637</v>
      </c>
      <c r="D85">
        <v>32</v>
      </c>
      <c r="E85">
        <v>0</v>
      </c>
      <c r="F85">
        <v>0</v>
      </c>
      <c r="G85" s="1">
        <v>0.08</v>
      </c>
      <c r="H85" s="1">
        <v>0.104</v>
      </c>
      <c r="I85" s="1">
        <v>2.3999999999999994E-2</v>
      </c>
      <c r="J85" s="1">
        <v>7.2062823850889968E-2</v>
      </c>
      <c r="K85" s="1">
        <v>9.9253585968677366E-2</v>
      </c>
      <c r="L85" s="1">
        <v>2.7190762117787398E-2</v>
      </c>
      <c r="M85" s="1">
        <v>-3.1907621177874046E-3</v>
      </c>
      <c r="N85" s="1">
        <v>0.29199999999999998</v>
      </c>
      <c r="O85" s="1">
        <v>0.61499999999999999</v>
      </c>
      <c r="P85" s="1">
        <v>0.437</v>
      </c>
      <c r="Q85" s="1">
        <v>0.82299999999999995</v>
      </c>
      <c r="R85" s="1">
        <v>0.95799999999999996</v>
      </c>
      <c r="S85" s="1">
        <v>0.90800000000000003</v>
      </c>
      <c r="T85" s="1">
        <v>0.44900000000000001</v>
      </c>
      <c r="U85" s="1">
        <v>0.6</v>
      </c>
      <c r="V85" s="1">
        <v>0.04</v>
      </c>
      <c r="W85">
        <v>575</v>
      </c>
      <c r="X85">
        <v>179</v>
      </c>
      <c r="Y85">
        <v>115</v>
      </c>
      <c r="Z85">
        <v>40</v>
      </c>
      <c r="AA85">
        <v>2</v>
      </c>
      <c r="AB85">
        <v>22</v>
      </c>
      <c r="AC85">
        <v>88</v>
      </c>
      <c r="AD85">
        <v>90</v>
      </c>
      <c r="AE85">
        <v>51</v>
      </c>
      <c r="AF85" t="e">
        <f>ROUND(IF(#REF!*Table1[[#This Row],[PA]]&gt;0,Table1[[#This Row],[PA]]*#REF!,0),0)</f>
        <v>#REF!</v>
      </c>
      <c r="AG85">
        <v>3</v>
      </c>
      <c r="AH85">
        <v>66</v>
      </c>
      <c r="AI85" t="e">
        <f>ROUND(IF(Table1[[#This Row],[PA]]*#REF!&gt;0,Table1[[#This Row],[PA]]*#REF!,0),0)</f>
        <v>#REF!</v>
      </c>
      <c r="AJ85">
        <v>7</v>
      </c>
      <c r="AK85">
        <v>4</v>
      </c>
      <c r="AL85">
        <v>0</v>
      </c>
      <c r="AM85">
        <v>21</v>
      </c>
      <c r="AN85">
        <v>3</v>
      </c>
      <c r="AO85">
        <v>2</v>
      </c>
      <c r="AP85">
        <v>0.311</v>
      </c>
      <c r="AQ85">
        <v>5.8973186119873823E-2</v>
      </c>
      <c r="AR85">
        <v>0.82176656151419558</v>
      </c>
      <c r="AS85">
        <v>0.32250863723608442</v>
      </c>
      <c r="AT85">
        <v>6.0178233438485801E-2</v>
      </c>
      <c r="AU85">
        <v>0.80914826498422709</v>
      </c>
      <c r="AV85">
        <v>0.32604873294346987</v>
      </c>
      <c r="AW85" s="18"/>
    </row>
    <row r="86" spans="1:49" x14ac:dyDescent="0.25">
      <c r="A86" t="s">
        <v>126</v>
      </c>
      <c r="B86" t="s">
        <v>117</v>
      </c>
      <c r="C86">
        <v>686</v>
      </c>
      <c r="D86">
        <v>33</v>
      </c>
      <c r="E86">
        <v>0</v>
      </c>
      <c r="F86">
        <v>0</v>
      </c>
      <c r="G86" s="1">
        <v>0.157</v>
      </c>
      <c r="H86" s="1">
        <v>0.157</v>
      </c>
      <c r="I86" s="1">
        <v>0</v>
      </c>
      <c r="J86" s="1">
        <v>0.15147002420298006</v>
      </c>
      <c r="K86" s="1">
        <v>0.17919663198505936</v>
      </c>
      <c r="L86" s="1">
        <v>2.7726607782079304E-2</v>
      </c>
      <c r="M86" s="1">
        <v>-2.7726607782079304E-2</v>
      </c>
      <c r="N86" s="1">
        <v>0.21199999999999999</v>
      </c>
      <c r="O86" s="1">
        <v>0.66200000000000003</v>
      </c>
      <c r="P86" s="1">
        <v>0.39400000000000002</v>
      </c>
      <c r="Q86" s="1">
        <v>0.66200000000000003</v>
      </c>
      <c r="R86" s="1">
        <v>0.876</v>
      </c>
      <c r="S86" s="1">
        <v>0.80700000000000005</v>
      </c>
      <c r="T86" s="1">
        <v>0.40400000000000003</v>
      </c>
      <c r="U86" s="1">
        <v>0.54400000000000004</v>
      </c>
      <c r="V86" s="1">
        <v>7.5999999999999998E-2</v>
      </c>
      <c r="W86">
        <v>573</v>
      </c>
      <c r="X86">
        <v>161</v>
      </c>
      <c r="Y86">
        <v>96</v>
      </c>
      <c r="Z86">
        <v>30</v>
      </c>
      <c r="AA86">
        <v>1</v>
      </c>
      <c r="AB86">
        <v>34</v>
      </c>
      <c r="AC86">
        <v>110</v>
      </c>
      <c r="AD86">
        <v>93</v>
      </c>
      <c r="AE86">
        <v>108</v>
      </c>
      <c r="AF86" t="e">
        <f>ROUND(IF(#REF!*Table1[[#This Row],[PA]]&gt;0,Table1[[#This Row],[PA]]*#REF!,0),0)</f>
        <v>#REF!</v>
      </c>
      <c r="AG86">
        <v>12</v>
      </c>
      <c r="AH86">
        <v>108</v>
      </c>
      <c r="AI86" t="e">
        <f>ROUND(IF(Table1[[#This Row],[PA]]*#REF!&gt;0,Table1[[#This Row],[PA]]*#REF!,0),0)</f>
        <v>#REF!</v>
      </c>
      <c r="AJ86">
        <v>3</v>
      </c>
      <c r="AK86">
        <v>2</v>
      </c>
      <c r="AL86">
        <v>0</v>
      </c>
      <c r="AM86">
        <v>13</v>
      </c>
      <c r="AN86">
        <v>4</v>
      </c>
      <c r="AO86">
        <v>0</v>
      </c>
      <c r="AP86">
        <v>0.28100000000000003</v>
      </c>
      <c r="AQ86">
        <v>9.9701780415430249E-2</v>
      </c>
      <c r="AR86">
        <v>0.67655786350148372</v>
      </c>
      <c r="AS86">
        <v>0.3315285087719298</v>
      </c>
      <c r="AT86">
        <v>0.10147922848664687</v>
      </c>
      <c r="AU86">
        <v>0.69287833827893175</v>
      </c>
      <c r="AV86">
        <v>0.32115417558886517</v>
      </c>
      <c r="AW86" s="18"/>
    </row>
    <row r="87" spans="1:49" x14ac:dyDescent="0.25">
      <c r="A87" t="s">
        <v>220</v>
      </c>
      <c r="B87" t="s">
        <v>163</v>
      </c>
      <c r="C87">
        <v>42</v>
      </c>
      <c r="D87">
        <v>23</v>
      </c>
      <c r="E87">
        <v>0</v>
      </c>
      <c r="F87">
        <v>0</v>
      </c>
      <c r="G87" s="1">
        <v>4.8000000000000001E-2</v>
      </c>
      <c r="H87" s="1">
        <v>0.16700000000000001</v>
      </c>
      <c r="I87" s="1">
        <v>0.11900000000000001</v>
      </c>
      <c r="J87" s="1">
        <v>2.611838581283089E-2</v>
      </c>
      <c r="K87" s="1">
        <v>5.3877848617624131E-2</v>
      </c>
      <c r="L87" s="1">
        <v>2.7759462804793241E-2</v>
      </c>
      <c r="M87" s="1">
        <v>9.1240537195206764E-2</v>
      </c>
      <c r="N87" s="1">
        <v>0.41799999999999998</v>
      </c>
      <c r="O87" s="1">
        <v>0.73699999999999999</v>
      </c>
      <c r="P87" s="1">
        <v>0.55200000000000005</v>
      </c>
      <c r="Q87" s="1">
        <v>0.81799999999999995</v>
      </c>
      <c r="R87" s="1">
        <v>1</v>
      </c>
      <c r="S87" s="1">
        <v>0.92</v>
      </c>
      <c r="T87" s="1">
        <v>0.41899999999999998</v>
      </c>
      <c r="U87" s="1">
        <v>0.69099999999999995</v>
      </c>
      <c r="V87" s="1">
        <v>4.3999999999999997E-2</v>
      </c>
      <c r="W87">
        <v>40</v>
      </c>
      <c r="X87">
        <v>14</v>
      </c>
      <c r="Y87">
        <v>12</v>
      </c>
      <c r="Z87">
        <v>1</v>
      </c>
      <c r="AA87">
        <v>1</v>
      </c>
      <c r="AB87">
        <v>0</v>
      </c>
      <c r="AC87">
        <v>5</v>
      </c>
      <c r="AD87">
        <v>1</v>
      </c>
      <c r="AE87">
        <v>2</v>
      </c>
      <c r="AF87" t="e">
        <f>ROUND(IF(#REF!*Table1[[#This Row],[PA]]&gt;0,Table1[[#This Row],[PA]]*#REF!,0),0)</f>
        <v>#REF!</v>
      </c>
      <c r="AG87">
        <v>0</v>
      </c>
      <c r="AH87">
        <v>7</v>
      </c>
      <c r="AI87" t="e">
        <f>ROUND(IF(Table1[[#This Row],[PA]]*#REF!&gt;0,Table1[[#This Row],[PA]]*#REF!,0),0)</f>
        <v>#REF!</v>
      </c>
      <c r="AJ87">
        <v>0</v>
      </c>
      <c r="AK87">
        <v>0</v>
      </c>
      <c r="AL87">
        <v>0</v>
      </c>
      <c r="AM87">
        <v>0</v>
      </c>
      <c r="AN87">
        <v>3</v>
      </c>
      <c r="AO87">
        <v>3</v>
      </c>
      <c r="AP87">
        <v>0.35</v>
      </c>
      <c r="AQ87">
        <v>3.3547619047619041E-2</v>
      </c>
      <c r="AR87">
        <v>0.9285714285714286</v>
      </c>
      <c r="AS87">
        <v>0.31279487179487181</v>
      </c>
      <c r="AT87">
        <v>3.2857142857142856E-2</v>
      </c>
      <c r="AU87">
        <v>0.7857142857142857</v>
      </c>
      <c r="AV87">
        <v>0.37054545454545457</v>
      </c>
      <c r="AW87" s="18"/>
    </row>
    <row r="88" spans="1:49" x14ac:dyDescent="0.25">
      <c r="A88" t="s">
        <v>300</v>
      </c>
      <c r="B88" t="s">
        <v>90</v>
      </c>
      <c r="C88">
        <v>478</v>
      </c>
      <c r="D88">
        <v>34</v>
      </c>
      <c r="E88">
        <v>0</v>
      </c>
      <c r="F88">
        <v>0</v>
      </c>
      <c r="G88" s="1">
        <v>6.7000000000000004E-2</v>
      </c>
      <c r="H88" s="1">
        <v>0.155</v>
      </c>
      <c r="I88" s="1">
        <v>8.7999999999999995E-2</v>
      </c>
      <c r="J88" s="1">
        <v>7.6853063098793792E-2</v>
      </c>
      <c r="K88" s="1">
        <v>0.10602650750373326</v>
      </c>
      <c r="L88" s="1">
        <v>2.9173444404939464E-2</v>
      </c>
      <c r="M88" s="1">
        <v>5.8826555595060531E-2</v>
      </c>
      <c r="N88" s="1">
        <v>0.33900000000000002</v>
      </c>
      <c r="O88" s="1">
        <v>0.68700000000000006</v>
      </c>
      <c r="P88" s="1">
        <v>0.48199999999999998</v>
      </c>
      <c r="Q88" s="1">
        <v>0.78600000000000003</v>
      </c>
      <c r="R88" s="1">
        <v>0.94199999999999995</v>
      </c>
      <c r="S88" s="1">
        <v>0.877</v>
      </c>
      <c r="T88" s="1">
        <v>0.41099999999999998</v>
      </c>
      <c r="U88" s="1">
        <v>0.60499999999999998</v>
      </c>
      <c r="V88" s="1">
        <v>5.8999999999999997E-2</v>
      </c>
      <c r="W88">
        <v>438</v>
      </c>
      <c r="X88">
        <v>122</v>
      </c>
      <c r="Y88">
        <v>73</v>
      </c>
      <c r="Z88">
        <v>35</v>
      </c>
      <c r="AA88">
        <v>1</v>
      </c>
      <c r="AB88">
        <v>13</v>
      </c>
      <c r="AC88">
        <v>56</v>
      </c>
      <c r="AD88">
        <v>78</v>
      </c>
      <c r="AE88">
        <v>32</v>
      </c>
      <c r="AF88" t="e">
        <f>ROUND(IF(#REF!*Table1[[#This Row],[PA]]&gt;0,Table1[[#This Row],[PA]]*#REF!,0),0)</f>
        <v>#REF!</v>
      </c>
      <c r="AG88">
        <v>1</v>
      </c>
      <c r="AH88">
        <v>74</v>
      </c>
      <c r="AI88" t="e">
        <f>ROUND(IF(Table1[[#This Row],[PA]]*#REF!&gt;0,Table1[[#This Row],[PA]]*#REF!,0),0)</f>
        <v>#REF!</v>
      </c>
      <c r="AJ88">
        <v>2</v>
      </c>
      <c r="AK88">
        <v>4</v>
      </c>
      <c r="AL88">
        <v>0</v>
      </c>
      <c r="AM88">
        <v>10</v>
      </c>
      <c r="AN88">
        <v>1</v>
      </c>
      <c r="AO88">
        <v>1</v>
      </c>
      <c r="AP88">
        <v>0.27900000000000003</v>
      </c>
      <c r="AQ88">
        <v>5.7775681341719072E-2</v>
      </c>
      <c r="AR88">
        <v>0.81341719077568131</v>
      </c>
      <c r="AS88">
        <v>0.32729123711340208</v>
      </c>
      <c r="AT88">
        <v>4.7857442348008379E-2</v>
      </c>
      <c r="AU88">
        <v>0.77568134171907754</v>
      </c>
      <c r="AV88">
        <v>0.35600000000000004</v>
      </c>
      <c r="AW88" s="18"/>
    </row>
    <row r="89" spans="1:49" x14ac:dyDescent="0.25">
      <c r="A89" t="s">
        <v>293</v>
      </c>
      <c r="B89" t="s">
        <v>81</v>
      </c>
      <c r="C89">
        <v>26</v>
      </c>
      <c r="D89">
        <v>30</v>
      </c>
      <c r="E89">
        <v>0</v>
      </c>
      <c r="F89">
        <v>0</v>
      </c>
      <c r="G89" s="1">
        <v>0.115</v>
      </c>
      <c r="H89" s="1">
        <v>0.192</v>
      </c>
      <c r="I89" s="1">
        <v>7.6999999999999999E-2</v>
      </c>
      <c r="J89" s="1">
        <v>0.13690951513895619</v>
      </c>
      <c r="K89" s="1">
        <v>0.16920041989123358</v>
      </c>
      <c r="L89" s="1">
        <v>3.2290904752277388E-2</v>
      </c>
      <c r="M89" s="1">
        <v>4.4709095247722611E-2</v>
      </c>
      <c r="N89" s="1">
        <v>0.22900000000000001</v>
      </c>
      <c r="O89" s="1">
        <v>0.6</v>
      </c>
      <c r="P89" s="1">
        <v>0.374</v>
      </c>
      <c r="Q89" s="1">
        <v>0.68799999999999994</v>
      </c>
      <c r="R89" s="1">
        <v>0.88900000000000001</v>
      </c>
      <c r="S89" s="1">
        <v>0.81399999999999995</v>
      </c>
      <c r="T89" s="1">
        <v>0.39100000000000001</v>
      </c>
      <c r="U89" s="1">
        <v>0.69199999999999995</v>
      </c>
      <c r="V89" s="1">
        <v>7.0000000000000007E-2</v>
      </c>
      <c r="W89">
        <v>23</v>
      </c>
      <c r="X89">
        <v>5</v>
      </c>
      <c r="Y89">
        <v>3</v>
      </c>
      <c r="Z89">
        <v>0</v>
      </c>
      <c r="AA89">
        <v>0</v>
      </c>
      <c r="AB89">
        <v>2</v>
      </c>
      <c r="AC89">
        <v>3</v>
      </c>
      <c r="AD89">
        <v>3</v>
      </c>
      <c r="AE89">
        <v>3</v>
      </c>
      <c r="AF89" t="e">
        <f>ROUND(IF(#REF!*Table1[[#This Row],[PA]]&gt;0,Table1[[#This Row],[PA]]*#REF!,0),0)</f>
        <v>#REF!</v>
      </c>
      <c r="AG89">
        <v>0</v>
      </c>
      <c r="AH89">
        <v>5</v>
      </c>
      <c r="AI89" t="e">
        <f>ROUND(IF(Table1[[#This Row],[PA]]*#REF!&gt;0,Table1[[#This Row],[PA]]*#REF!,0),0)</f>
        <v>#REF!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1</v>
      </c>
      <c r="AP89">
        <v>0.217</v>
      </c>
      <c r="AQ89">
        <v>0.13380769230769229</v>
      </c>
      <c r="AR89">
        <v>0.69230769230769229</v>
      </c>
      <c r="AS89">
        <v>0.27472222222222226</v>
      </c>
      <c r="AT89">
        <v>7.9615384615384616E-2</v>
      </c>
      <c r="AU89">
        <v>0.69230769230769229</v>
      </c>
      <c r="AV89">
        <v>0.35300000000000004</v>
      </c>
      <c r="AW89" s="18"/>
    </row>
    <row r="90" spans="1:49" x14ac:dyDescent="0.25">
      <c r="A90" t="s">
        <v>437</v>
      </c>
      <c r="B90" t="s">
        <v>92</v>
      </c>
      <c r="C90">
        <v>211</v>
      </c>
      <c r="D90">
        <v>27</v>
      </c>
      <c r="E90">
        <v>0</v>
      </c>
      <c r="F90">
        <v>0</v>
      </c>
      <c r="G90" s="1">
        <v>4.2999999999999997E-2</v>
      </c>
      <c r="H90" s="1">
        <v>0.114</v>
      </c>
      <c r="I90" s="1">
        <v>7.1000000000000008E-2</v>
      </c>
      <c r="J90" s="1">
        <v>8.0301653263347525E-2</v>
      </c>
      <c r="K90" s="1">
        <v>0.11338942147129941</v>
      </c>
      <c r="L90" s="1">
        <v>3.3087768207951881E-2</v>
      </c>
      <c r="M90" s="1">
        <v>3.7912231792048126E-2</v>
      </c>
      <c r="N90" s="1">
        <v>0.309</v>
      </c>
      <c r="O90" s="1">
        <v>0.62</v>
      </c>
      <c r="P90" s="1">
        <v>0.44400000000000001</v>
      </c>
      <c r="Q90" s="1">
        <v>0.81499999999999995</v>
      </c>
      <c r="R90" s="1">
        <v>0.93300000000000005</v>
      </c>
      <c r="S90" s="1">
        <v>0.88700000000000001</v>
      </c>
      <c r="T90" s="1">
        <v>0.435</v>
      </c>
      <c r="U90" s="1">
        <v>0.57399999999999995</v>
      </c>
      <c r="V90" s="1">
        <v>0.05</v>
      </c>
      <c r="W90">
        <v>201</v>
      </c>
      <c r="X90">
        <v>54</v>
      </c>
      <c r="Y90">
        <v>38</v>
      </c>
      <c r="Z90">
        <v>9</v>
      </c>
      <c r="AA90">
        <v>1</v>
      </c>
      <c r="AB90">
        <v>6</v>
      </c>
      <c r="AC90">
        <v>25</v>
      </c>
      <c r="AD90">
        <v>24</v>
      </c>
      <c r="AE90">
        <v>9</v>
      </c>
      <c r="AF90" t="e">
        <f>ROUND(IF(#REF!*Table1[[#This Row],[PA]]&gt;0,Table1[[#This Row],[PA]]*#REF!,0),0)</f>
        <v>#REF!</v>
      </c>
      <c r="AG90">
        <v>0</v>
      </c>
      <c r="AH90">
        <v>24</v>
      </c>
      <c r="AI90" t="e">
        <f>ROUND(IF(Table1[[#This Row],[PA]]*#REF!&gt;0,Table1[[#This Row],[PA]]*#REF!,0),0)</f>
        <v>#REF!</v>
      </c>
      <c r="AJ90">
        <v>0</v>
      </c>
      <c r="AK90">
        <v>1</v>
      </c>
      <c r="AL90">
        <v>0</v>
      </c>
      <c r="AM90">
        <v>6</v>
      </c>
      <c r="AN90">
        <v>1</v>
      </c>
      <c r="AO90">
        <v>0</v>
      </c>
      <c r="AP90">
        <v>0.26900000000000002</v>
      </c>
      <c r="AQ90">
        <v>5.899999999999999E-2</v>
      </c>
      <c r="AR90">
        <v>0.80568720379146919</v>
      </c>
      <c r="AS90">
        <v>0.32891176470588235</v>
      </c>
      <c r="AT90">
        <v>2.9431279620853075E-2</v>
      </c>
      <c r="AU90">
        <v>0.84360189573459721</v>
      </c>
      <c r="AV90">
        <v>0.34917977528089889</v>
      </c>
      <c r="AW90" s="18"/>
    </row>
    <row r="91" spans="1:49" x14ac:dyDescent="0.25">
      <c r="A91" t="s">
        <v>145</v>
      </c>
      <c r="B91" t="s">
        <v>73</v>
      </c>
      <c r="C91">
        <v>747</v>
      </c>
      <c r="D91">
        <v>28</v>
      </c>
      <c r="E91">
        <v>0</v>
      </c>
      <c r="F91">
        <v>0</v>
      </c>
      <c r="G91" s="1">
        <v>0.11600000000000001</v>
      </c>
      <c r="H91" s="1">
        <v>0.13700000000000001</v>
      </c>
      <c r="I91" s="1">
        <v>2.1000000000000005E-2</v>
      </c>
      <c r="J91" s="1">
        <v>0.12315325949113794</v>
      </c>
      <c r="K91" s="1">
        <v>0.15644099277196832</v>
      </c>
      <c r="L91" s="1">
        <v>3.3287733280830387E-2</v>
      </c>
      <c r="M91" s="1">
        <v>-1.2287733280830382E-2</v>
      </c>
      <c r="N91" s="1">
        <v>0.23100000000000001</v>
      </c>
      <c r="O91" s="1">
        <v>0.68700000000000006</v>
      </c>
      <c r="P91" s="1">
        <v>0.42099999999999999</v>
      </c>
      <c r="Q91" s="1">
        <v>0.68300000000000005</v>
      </c>
      <c r="R91" s="1">
        <v>0.89700000000000002</v>
      </c>
      <c r="S91" s="1">
        <v>0.82899999999999996</v>
      </c>
      <c r="T91" s="1">
        <v>0.41799999999999998</v>
      </c>
      <c r="U91" s="1">
        <v>0.63200000000000001</v>
      </c>
      <c r="V91" s="1">
        <v>7.1999999999999995E-2</v>
      </c>
      <c r="W91">
        <v>657</v>
      </c>
      <c r="X91">
        <v>187</v>
      </c>
      <c r="Y91">
        <v>104</v>
      </c>
      <c r="Z91">
        <v>43</v>
      </c>
      <c r="AA91">
        <v>7</v>
      </c>
      <c r="AB91">
        <v>33</v>
      </c>
      <c r="AC91">
        <v>123</v>
      </c>
      <c r="AD91">
        <v>92</v>
      </c>
      <c r="AE91">
        <v>87</v>
      </c>
      <c r="AF91" t="e">
        <f>ROUND(IF(#REF!*Table1[[#This Row],[PA]]&gt;0,Table1[[#This Row],[PA]]*#REF!,0),0)</f>
        <v>#REF!</v>
      </c>
      <c r="AG91">
        <v>2</v>
      </c>
      <c r="AH91">
        <v>102</v>
      </c>
      <c r="AI91" t="e">
        <f>ROUND(IF(Table1[[#This Row],[PA]]*#REF!&gt;0,Table1[[#This Row],[PA]]*#REF!,0),0)</f>
        <v>#REF!</v>
      </c>
      <c r="AJ91">
        <v>2</v>
      </c>
      <c r="AK91">
        <v>1</v>
      </c>
      <c r="AL91">
        <v>0</v>
      </c>
      <c r="AM91">
        <v>11</v>
      </c>
      <c r="AN91">
        <v>10</v>
      </c>
      <c r="AO91">
        <v>8</v>
      </c>
      <c r="AP91">
        <v>0.28499999999999998</v>
      </c>
      <c r="AQ91">
        <v>8.700536912751676E-2</v>
      </c>
      <c r="AR91">
        <v>0.7194630872483222</v>
      </c>
      <c r="AS91">
        <v>0.32940485074626863</v>
      </c>
      <c r="AT91">
        <v>8.0655033557046979E-2</v>
      </c>
      <c r="AU91">
        <v>0.74630872483221478</v>
      </c>
      <c r="AV91">
        <v>0.32606474820143888</v>
      </c>
      <c r="AW91" s="18"/>
    </row>
    <row r="92" spans="1:49" x14ac:dyDescent="0.25">
      <c r="A92" t="s">
        <v>182</v>
      </c>
      <c r="B92" t="s">
        <v>92</v>
      </c>
      <c r="C92">
        <v>285</v>
      </c>
      <c r="D92">
        <v>27</v>
      </c>
      <c r="E92">
        <v>0</v>
      </c>
      <c r="F92">
        <v>0</v>
      </c>
      <c r="G92" s="1">
        <v>5.2999999999999999E-2</v>
      </c>
      <c r="H92" s="1">
        <v>0.109</v>
      </c>
      <c r="I92" s="1">
        <v>5.6000000000000001E-2</v>
      </c>
      <c r="J92" s="1">
        <v>7.0394686445746812E-2</v>
      </c>
      <c r="K92" s="1">
        <v>0.1058332069614038</v>
      </c>
      <c r="L92" s="1">
        <v>3.543852051565699E-2</v>
      </c>
      <c r="M92" s="1">
        <v>2.0561479484343011E-2</v>
      </c>
      <c r="N92" s="1">
        <v>0.313</v>
      </c>
      <c r="O92" s="1">
        <v>0.64400000000000002</v>
      </c>
      <c r="P92" s="1">
        <v>0.45900000000000002</v>
      </c>
      <c r="Q92" s="1">
        <v>0.85099999999999998</v>
      </c>
      <c r="R92" s="1">
        <v>0.92700000000000005</v>
      </c>
      <c r="S92" s="1">
        <v>0.89700000000000002</v>
      </c>
      <c r="T92" s="1">
        <v>0.44</v>
      </c>
      <c r="U92" s="1">
        <v>0.63500000000000001</v>
      </c>
      <c r="V92" s="1">
        <v>4.7E-2</v>
      </c>
      <c r="W92">
        <v>265</v>
      </c>
      <c r="X92">
        <v>84</v>
      </c>
      <c r="Y92">
        <v>57</v>
      </c>
      <c r="Z92">
        <v>18</v>
      </c>
      <c r="AA92">
        <v>0</v>
      </c>
      <c r="AB92">
        <v>9</v>
      </c>
      <c r="AC92">
        <v>31</v>
      </c>
      <c r="AD92">
        <v>37</v>
      </c>
      <c r="AE92">
        <v>15</v>
      </c>
      <c r="AF92" t="e">
        <f>ROUND(IF(#REF!*Table1[[#This Row],[PA]]&gt;0,Table1[[#This Row],[PA]]*#REF!,0),0)</f>
        <v>#REF!</v>
      </c>
      <c r="AG92">
        <v>0</v>
      </c>
      <c r="AH92">
        <v>31</v>
      </c>
      <c r="AI92" t="e">
        <f>ROUND(IF(Table1[[#This Row],[PA]]*#REF!&gt;0,Table1[[#This Row],[PA]]*#REF!,0),0)</f>
        <v>#REF!</v>
      </c>
      <c r="AJ92">
        <v>4</v>
      </c>
      <c r="AK92">
        <v>1</v>
      </c>
      <c r="AL92">
        <v>0</v>
      </c>
      <c r="AM92">
        <v>9</v>
      </c>
      <c r="AN92">
        <v>0</v>
      </c>
      <c r="AO92">
        <v>0</v>
      </c>
      <c r="AP92">
        <v>0.317</v>
      </c>
      <c r="AQ92">
        <v>6.4978947368421053E-2</v>
      </c>
      <c r="AR92">
        <v>0.81052631578947365</v>
      </c>
      <c r="AS92">
        <v>0.31957142857142856</v>
      </c>
      <c r="AT92">
        <v>4.6407017543859647E-2</v>
      </c>
      <c r="AU92">
        <v>0.82456140350877194</v>
      </c>
      <c r="AV92">
        <v>0.33665531914893621</v>
      </c>
      <c r="AW92" s="18"/>
    </row>
    <row r="93" spans="1:49" x14ac:dyDescent="0.25">
      <c r="A93" t="s">
        <v>101</v>
      </c>
      <c r="B93" t="s">
        <v>83</v>
      </c>
      <c r="C93">
        <v>659</v>
      </c>
      <c r="D93">
        <v>20</v>
      </c>
      <c r="E93">
        <v>0</v>
      </c>
      <c r="F93">
        <v>0</v>
      </c>
      <c r="G93" s="1">
        <v>0.16400000000000001</v>
      </c>
      <c r="H93" s="1">
        <v>0.2</v>
      </c>
      <c r="I93" s="1">
        <v>3.6000000000000004E-2</v>
      </c>
      <c r="J93" s="1">
        <v>0.15422093619180616</v>
      </c>
      <c r="K93" s="1">
        <v>0.19038084515200404</v>
      </c>
      <c r="L93" s="1">
        <v>3.6159908960197884E-2</v>
      </c>
      <c r="M93" s="1">
        <v>-1.5990896019787981E-4</v>
      </c>
      <c r="N93" s="1">
        <v>0.23400000000000001</v>
      </c>
      <c r="O93" s="1">
        <v>0.68600000000000005</v>
      </c>
      <c r="P93" s="1">
        <v>0.40799999999999997</v>
      </c>
      <c r="Q93" s="1">
        <v>0.621</v>
      </c>
      <c r="R93" s="1">
        <v>0.86599999999999999</v>
      </c>
      <c r="S93" s="1">
        <v>0.77900000000000003</v>
      </c>
      <c r="T93" s="1">
        <v>0.38500000000000001</v>
      </c>
      <c r="U93" s="1">
        <v>0.55500000000000005</v>
      </c>
      <c r="V93" s="1">
        <v>0.09</v>
      </c>
      <c r="W93">
        <v>542</v>
      </c>
      <c r="X93">
        <v>153</v>
      </c>
      <c r="Y93">
        <v>82</v>
      </c>
      <c r="Z93">
        <v>32</v>
      </c>
      <c r="AA93">
        <v>5</v>
      </c>
      <c r="AB93">
        <v>34</v>
      </c>
      <c r="AC93">
        <v>110</v>
      </c>
      <c r="AD93">
        <v>110</v>
      </c>
      <c r="AE93">
        <v>108</v>
      </c>
      <c r="AF93" t="e">
        <f>ROUND(IF(#REF!*Table1[[#This Row],[PA]]&gt;0,Table1[[#This Row],[PA]]*#REF!,0),0)</f>
        <v>#REF!</v>
      </c>
      <c r="AG93">
        <v>3</v>
      </c>
      <c r="AH93">
        <v>132</v>
      </c>
      <c r="AI93" t="e">
        <f>ROUND(IF(Table1[[#This Row],[PA]]*#REF!&gt;0,Table1[[#This Row],[PA]]*#REF!,0),0)</f>
        <v>#REF!</v>
      </c>
      <c r="AJ93">
        <v>3</v>
      </c>
      <c r="AK93">
        <v>6</v>
      </c>
      <c r="AL93">
        <v>0</v>
      </c>
      <c r="AM93">
        <v>11</v>
      </c>
      <c r="AN93">
        <v>12</v>
      </c>
      <c r="AO93">
        <v>1</v>
      </c>
      <c r="AP93">
        <v>0.28199999999999997</v>
      </c>
      <c r="AQ93">
        <v>0.10980030487804876</v>
      </c>
      <c r="AR93">
        <v>0.65396341463414631</v>
      </c>
      <c r="AS93">
        <v>0.3275407925407926</v>
      </c>
      <c r="AT93">
        <v>0.11373018292682925</v>
      </c>
      <c r="AU93">
        <v>0.63414634146341464</v>
      </c>
      <c r="AV93">
        <v>0.33157932692307701</v>
      </c>
      <c r="AW93" s="18"/>
    </row>
    <row r="94" spans="1:49" x14ac:dyDescent="0.25">
      <c r="A94" t="s">
        <v>1409</v>
      </c>
      <c r="B94" t="s">
        <v>34</v>
      </c>
      <c r="C94">
        <v>3</v>
      </c>
      <c r="D94">
        <v>24</v>
      </c>
      <c r="E94">
        <v>0</v>
      </c>
      <c r="F94">
        <v>0</v>
      </c>
      <c r="G94" s="1">
        <v>0</v>
      </c>
      <c r="H94" s="1">
        <v>0</v>
      </c>
      <c r="I94" s="1">
        <v>0</v>
      </c>
      <c r="J94" s="1">
        <v>5.3196507779987051E-2</v>
      </c>
      <c r="K94" s="1">
        <v>8.9954502624031166E-2</v>
      </c>
      <c r="L94" s="1">
        <v>3.6757994844044115E-2</v>
      </c>
      <c r="M94" s="1">
        <v>-3.6757994844044115E-2</v>
      </c>
      <c r="N94" s="1">
        <v>0.25</v>
      </c>
      <c r="O94" s="1">
        <v>0.75</v>
      </c>
      <c r="P94" s="1">
        <v>0.5</v>
      </c>
      <c r="Q94" s="1">
        <v>1</v>
      </c>
      <c r="R94" s="1">
        <v>1</v>
      </c>
      <c r="S94" s="1">
        <v>1</v>
      </c>
      <c r="T94" s="1">
        <v>0.5</v>
      </c>
      <c r="U94" s="1">
        <v>0.33300000000000002</v>
      </c>
      <c r="V94" s="1">
        <v>0</v>
      </c>
      <c r="W94">
        <v>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 t="e">
        <f>ROUND(IF(#REF!*Table1[[#This Row],[PA]]&gt;0,Table1[[#This Row],[PA]]*#REF!,0),0)</f>
        <v>#REF!</v>
      </c>
      <c r="AG94">
        <v>0</v>
      </c>
      <c r="AH94">
        <v>0</v>
      </c>
      <c r="AI94" t="e">
        <f>ROUND(IF(Table1[[#This Row],[PA]]*#REF!&gt;0,Table1[[#This Row],[PA]]*#REF!,0),0)</f>
        <v>#REF!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0.23966666666666667</v>
      </c>
      <c r="AR94">
        <v>1</v>
      </c>
      <c r="AS94">
        <v>8.4333333333333343E-2</v>
      </c>
      <c r="AT94">
        <v>0</v>
      </c>
      <c r="AU94">
        <v>1</v>
      </c>
      <c r="AV94">
        <v>0.32400000000000001</v>
      </c>
      <c r="AW94" s="18"/>
    </row>
    <row r="95" spans="1:49" x14ac:dyDescent="0.25">
      <c r="A95" t="s">
        <v>65</v>
      </c>
      <c r="B95" t="s">
        <v>42</v>
      </c>
      <c r="C95">
        <v>44</v>
      </c>
      <c r="D95">
        <v>23</v>
      </c>
      <c r="E95">
        <v>0</v>
      </c>
      <c r="F95">
        <v>0</v>
      </c>
      <c r="G95" s="1">
        <v>9.0999999999999998E-2</v>
      </c>
      <c r="H95" s="1">
        <v>0.182</v>
      </c>
      <c r="I95" s="1">
        <v>9.0999999999999998E-2</v>
      </c>
      <c r="J95" s="1">
        <v>0.1396793964354609</v>
      </c>
      <c r="K95" s="1">
        <v>0.17721751937677602</v>
      </c>
      <c r="L95" s="1">
        <v>3.7538122941315116E-2</v>
      </c>
      <c r="M95" s="1">
        <v>5.3461877058684881E-2</v>
      </c>
      <c r="N95" s="1">
        <v>0.22</v>
      </c>
      <c r="O95" s="1">
        <v>0.65300000000000002</v>
      </c>
      <c r="P95" s="1">
        <v>0.40600000000000003</v>
      </c>
      <c r="Q95" s="1">
        <v>0.68200000000000005</v>
      </c>
      <c r="R95" s="1">
        <v>0.89800000000000002</v>
      </c>
      <c r="S95" s="1">
        <v>0.83099999999999996</v>
      </c>
      <c r="T95" s="1">
        <v>0.42899999999999999</v>
      </c>
      <c r="U95" s="1">
        <v>0.38600000000000001</v>
      </c>
      <c r="V95" s="1">
        <v>6.9000000000000006E-2</v>
      </c>
      <c r="W95">
        <v>38</v>
      </c>
      <c r="X95">
        <v>12</v>
      </c>
      <c r="Y95">
        <v>7</v>
      </c>
      <c r="Z95">
        <v>0</v>
      </c>
      <c r="AA95">
        <v>1</v>
      </c>
      <c r="AB95">
        <v>4</v>
      </c>
      <c r="AC95">
        <v>6</v>
      </c>
      <c r="AD95">
        <v>12</v>
      </c>
      <c r="AE95">
        <v>4</v>
      </c>
      <c r="AF95" t="e">
        <f>ROUND(IF(#REF!*Table1[[#This Row],[PA]]&gt;0,Table1[[#This Row],[PA]]*#REF!,0),0)</f>
        <v>#REF!</v>
      </c>
      <c r="AG95">
        <v>0</v>
      </c>
      <c r="AH95">
        <v>8</v>
      </c>
      <c r="AI95" t="e">
        <f>ROUND(IF(Table1[[#This Row],[PA]]*#REF!&gt;0,Table1[[#This Row],[PA]]*#REF!,0),0)</f>
        <v>#REF!</v>
      </c>
      <c r="AJ95">
        <v>2</v>
      </c>
      <c r="AK95">
        <v>0</v>
      </c>
      <c r="AL95">
        <v>0</v>
      </c>
      <c r="AM95">
        <v>1</v>
      </c>
      <c r="AN95">
        <v>1</v>
      </c>
      <c r="AO95">
        <v>1</v>
      </c>
      <c r="AP95">
        <v>0.316</v>
      </c>
      <c r="AQ95">
        <v>0.15588636363636363</v>
      </c>
      <c r="AR95">
        <v>0.63636363636363635</v>
      </c>
      <c r="AS95">
        <v>0.26417857142857148</v>
      </c>
      <c r="AT95">
        <v>9.5409090909090902E-2</v>
      </c>
      <c r="AU95">
        <v>0.68181818181818177</v>
      </c>
      <c r="AV95">
        <v>0.33526666666666671</v>
      </c>
      <c r="AW95" s="18"/>
    </row>
    <row r="96" spans="1:49" x14ac:dyDescent="0.25">
      <c r="A96" t="s">
        <v>94</v>
      </c>
      <c r="B96" t="s">
        <v>92</v>
      </c>
      <c r="C96">
        <v>628</v>
      </c>
      <c r="D96">
        <v>25</v>
      </c>
      <c r="E96">
        <v>0</v>
      </c>
      <c r="F96">
        <v>0</v>
      </c>
      <c r="G96" s="1">
        <v>8.4000000000000005E-2</v>
      </c>
      <c r="H96" s="1">
        <v>0.13700000000000001</v>
      </c>
      <c r="I96" s="1">
        <v>5.3000000000000005E-2</v>
      </c>
      <c r="J96" s="1">
        <v>9.9780872013315924E-2</v>
      </c>
      <c r="K96" s="1">
        <v>0.13823916434998224</v>
      </c>
      <c r="L96" s="1">
        <v>3.8458292336666311E-2</v>
      </c>
      <c r="M96" s="1">
        <v>1.4541707663333694E-2</v>
      </c>
      <c r="N96" s="1">
        <v>0.318</v>
      </c>
      <c r="O96" s="1">
        <v>0.71599999999999997</v>
      </c>
      <c r="P96" s="1">
        <v>0.47599999999999998</v>
      </c>
      <c r="Q96" s="1">
        <v>0.73299999999999998</v>
      </c>
      <c r="R96" s="1">
        <v>0.90600000000000003</v>
      </c>
      <c r="S96" s="1">
        <v>0.83599999999999997</v>
      </c>
      <c r="T96" s="1">
        <v>0.39700000000000002</v>
      </c>
      <c r="U96" s="1">
        <v>0.58099999999999996</v>
      </c>
      <c r="V96" s="1">
        <v>7.8E-2</v>
      </c>
      <c r="W96">
        <v>569</v>
      </c>
      <c r="X96">
        <v>187</v>
      </c>
      <c r="Y96">
        <v>110</v>
      </c>
      <c r="Z96">
        <v>36</v>
      </c>
      <c r="AA96">
        <v>9</v>
      </c>
      <c r="AB96">
        <v>32</v>
      </c>
      <c r="AC96">
        <v>97</v>
      </c>
      <c r="AD96">
        <v>92</v>
      </c>
      <c r="AE96">
        <v>53</v>
      </c>
      <c r="AF96" t="e">
        <f>ROUND(IF(#REF!*Table1[[#This Row],[PA]]&gt;0,Table1[[#This Row],[PA]]*#REF!,0),0)</f>
        <v>#REF!</v>
      </c>
      <c r="AG96">
        <v>2</v>
      </c>
      <c r="AH96">
        <v>86</v>
      </c>
      <c r="AI96" t="e">
        <f>ROUND(IF(Table1[[#This Row],[PA]]*#REF!&gt;0,Table1[[#This Row],[PA]]*#REF!,0),0)</f>
        <v>#REF!</v>
      </c>
      <c r="AJ96">
        <v>4</v>
      </c>
      <c r="AK96">
        <v>2</v>
      </c>
      <c r="AL96">
        <v>0</v>
      </c>
      <c r="AM96">
        <v>7</v>
      </c>
      <c r="AN96">
        <v>10</v>
      </c>
      <c r="AO96">
        <v>2</v>
      </c>
      <c r="AP96">
        <v>0.32900000000000001</v>
      </c>
      <c r="AQ96">
        <v>7.4774760383386582E-2</v>
      </c>
      <c r="AR96">
        <v>0.75718849840255587</v>
      </c>
      <c r="AS96">
        <v>0.32914556962025315</v>
      </c>
      <c r="AT96">
        <v>6.0808306709265167E-2</v>
      </c>
      <c r="AU96">
        <v>0.77476038338658149</v>
      </c>
      <c r="AV96">
        <v>0.33970721649484537</v>
      </c>
      <c r="AW96" s="18"/>
    </row>
    <row r="97" spans="1:49" x14ac:dyDescent="0.25">
      <c r="A97" t="s">
        <v>1034</v>
      </c>
      <c r="B97" t="s">
        <v>38</v>
      </c>
      <c r="C97">
        <v>1</v>
      </c>
      <c r="D97">
        <v>31</v>
      </c>
      <c r="E97">
        <v>0</v>
      </c>
      <c r="F97">
        <v>0</v>
      </c>
      <c r="G97" s="1">
        <v>0</v>
      </c>
      <c r="H97" s="1">
        <v>0</v>
      </c>
      <c r="I97" s="1">
        <v>0</v>
      </c>
      <c r="J97" s="1">
        <v>0.13432543005210396</v>
      </c>
      <c r="K97" s="1">
        <v>0.17326377585355895</v>
      </c>
      <c r="L97" s="1">
        <v>3.8938345801454999E-2</v>
      </c>
      <c r="M97" s="1">
        <v>-3.8938345801454999E-2</v>
      </c>
      <c r="N97" s="1">
        <v>0</v>
      </c>
      <c r="O97" s="1">
        <v>0.66700000000000004</v>
      </c>
      <c r="P97" s="1">
        <v>0.5</v>
      </c>
      <c r="Q97">
        <v>0</v>
      </c>
      <c r="R97" s="1">
        <v>1</v>
      </c>
      <c r="S97" s="1">
        <v>1</v>
      </c>
      <c r="T97" s="1">
        <v>0.75</v>
      </c>
      <c r="U97">
        <v>0</v>
      </c>
      <c r="V97" s="1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 t="e">
        <f>ROUND(IF(#REF!*Table1[[#This Row],[PA]]&gt;0,Table1[[#This Row],[PA]]*#REF!,0),0)</f>
        <v>#REF!</v>
      </c>
      <c r="AG97">
        <v>0</v>
      </c>
      <c r="AH97">
        <v>0</v>
      </c>
      <c r="AI97" t="e">
        <f>ROUND(IF(Table1[[#This Row],[PA]]*#REF!&gt;0,Table1[[#This Row],[PA]]*#REF!,0),0)</f>
        <v>#REF!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0.71899999999999997</v>
      </c>
      <c r="AR97">
        <v>1</v>
      </c>
      <c r="AS97">
        <v>-0.39499999999999996</v>
      </c>
      <c r="AT97">
        <v>0</v>
      </c>
      <c r="AU97">
        <v>1</v>
      </c>
      <c r="AV97">
        <v>0.32400000000000001</v>
      </c>
      <c r="AW97" s="18"/>
    </row>
    <row r="98" spans="1:49" x14ac:dyDescent="0.25">
      <c r="A98" t="s">
        <v>233</v>
      </c>
      <c r="B98" t="s">
        <v>58</v>
      </c>
      <c r="C98">
        <v>430</v>
      </c>
      <c r="D98">
        <v>24</v>
      </c>
      <c r="E98">
        <v>0</v>
      </c>
      <c r="F98">
        <v>0</v>
      </c>
      <c r="G98" s="1">
        <v>0.16500000000000001</v>
      </c>
      <c r="H98" s="1">
        <v>0.28599999999999998</v>
      </c>
      <c r="I98" s="1">
        <v>0.12099999999999997</v>
      </c>
      <c r="J98" s="1">
        <v>0.17911598593601002</v>
      </c>
      <c r="K98" s="1">
        <v>0.21810657305555026</v>
      </c>
      <c r="L98" s="1">
        <v>3.8990587119540232E-2</v>
      </c>
      <c r="M98" s="1">
        <v>8.2009412880459737E-2</v>
      </c>
      <c r="N98" s="1">
        <v>0.158</v>
      </c>
      <c r="O98" s="1">
        <v>0.63300000000000001</v>
      </c>
      <c r="P98" s="1">
        <v>0.35899999999999999</v>
      </c>
      <c r="Q98" s="1">
        <v>0.47099999999999997</v>
      </c>
      <c r="R98" s="1">
        <v>0.85599999999999998</v>
      </c>
      <c r="S98" s="1">
        <v>0.75900000000000001</v>
      </c>
      <c r="T98" s="1">
        <v>0.42299999999999999</v>
      </c>
      <c r="U98" s="1">
        <v>0.56100000000000005</v>
      </c>
      <c r="V98" s="1">
        <v>8.6999999999999994E-2</v>
      </c>
      <c r="W98">
        <v>354</v>
      </c>
      <c r="X98">
        <v>83</v>
      </c>
      <c r="Y98">
        <v>48</v>
      </c>
      <c r="Z98">
        <v>17</v>
      </c>
      <c r="AA98">
        <v>2</v>
      </c>
      <c r="AB98">
        <v>16</v>
      </c>
      <c r="AC98">
        <v>66</v>
      </c>
      <c r="AD98">
        <v>48</v>
      </c>
      <c r="AE98">
        <v>71</v>
      </c>
      <c r="AF98" t="e">
        <f>ROUND(IF(#REF!*Table1[[#This Row],[PA]]&gt;0,Table1[[#This Row],[PA]]*#REF!,0),0)</f>
        <v>#REF!</v>
      </c>
      <c r="AG98">
        <v>0</v>
      </c>
      <c r="AH98">
        <v>123</v>
      </c>
      <c r="AI98" t="e">
        <f>ROUND(IF(Table1[[#This Row],[PA]]*#REF!&gt;0,Table1[[#This Row],[PA]]*#REF!,0),0)</f>
        <v>#REF!</v>
      </c>
      <c r="AJ98">
        <v>2</v>
      </c>
      <c r="AK98">
        <v>2</v>
      </c>
      <c r="AL98">
        <v>0</v>
      </c>
      <c r="AM98">
        <v>0</v>
      </c>
      <c r="AN98">
        <v>14</v>
      </c>
      <c r="AO98">
        <v>0</v>
      </c>
      <c r="AP98">
        <v>0.23400000000000001</v>
      </c>
      <c r="AQ98">
        <v>0.12988139534883719</v>
      </c>
      <c r="AR98">
        <v>0.5976744186046512</v>
      </c>
      <c r="AS98">
        <v>0.32478988326848252</v>
      </c>
      <c r="AT98">
        <v>0.11727441860465115</v>
      </c>
      <c r="AU98">
        <v>0.54418604651162794</v>
      </c>
      <c r="AV98">
        <v>0.37988034188034187</v>
      </c>
      <c r="AW98" s="18"/>
    </row>
    <row r="99" spans="1:49" x14ac:dyDescent="0.25">
      <c r="A99" t="s">
        <v>440</v>
      </c>
      <c r="B99" t="s">
        <v>36</v>
      </c>
      <c r="C99">
        <v>169</v>
      </c>
      <c r="D99">
        <v>28</v>
      </c>
      <c r="E99">
        <v>0</v>
      </c>
      <c r="F99">
        <v>0</v>
      </c>
      <c r="G99" s="1">
        <v>0.112</v>
      </c>
      <c r="H99" s="1">
        <v>0.17199999999999999</v>
      </c>
      <c r="I99" s="1">
        <v>5.9999999999999984E-2</v>
      </c>
      <c r="J99" s="1">
        <v>0.12433005482778256</v>
      </c>
      <c r="K99" s="1">
        <v>0.16499818826926504</v>
      </c>
      <c r="L99" s="1">
        <v>4.0668133441482485E-2</v>
      </c>
      <c r="M99" s="1">
        <v>1.9331866558517499E-2</v>
      </c>
      <c r="N99" s="1">
        <v>0.23899999999999999</v>
      </c>
      <c r="O99" s="1">
        <v>0.61799999999999999</v>
      </c>
      <c r="P99" s="1">
        <v>0.39400000000000002</v>
      </c>
      <c r="Q99" s="1">
        <v>0.67400000000000004</v>
      </c>
      <c r="R99" s="1">
        <v>0.91200000000000003</v>
      </c>
      <c r="S99" s="1">
        <v>0.82599999999999996</v>
      </c>
      <c r="T99" s="1">
        <v>0.40899999999999997</v>
      </c>
      <c r="U99" s="1">
        <v>0.60399999999999998</v>
      </c>
      <c r="V99" s="1">
        <v>6.8000000000000005E-2</v>
      </c>
      <c r="W99">
        <v>147</v>
      </c>
      <c r="X99">
        <v>37</v>
      </c>
      <c r="Y99">
        <v>28</v>
      </c>
      <c r="Z99">
        <v>8</v>
      </c>
      <c r="AA99">
        <v>0</v>
      </c>
      <c r="AB99">
        <v>1</v>
      </c>
      <c r="AC99">
        <v>12</v>
      </c>
      <c r="AD99">
        <v>12</v>
      </c>
      <c r="AE99">
        <v>19</v>
      </c>
      <c r="AF99" t="e">
        <f>ROUND(IF(#REF!*Table1[[#This Row],[PA]]&gt;0,Table1[[#This Row],[PA]]*#REF!,0),0)</f>
        <v>#REF!</v>
      </c>
      <c r="AG99">
        <v>0</v>
      </c>
      <c r="AH99">
        <v>29</v>
      </c>
      <c r="AI99" t="e">
        <f>ROUND(IF(Table1[[#This Row],[PA]]*#REF!&gt;0,Table1[[#This Row],[PA]]*#REF!,0),0)</f>
        <v>#REF!</v>
      </c>
      <c r="AJ99">
        <v>2</v>
      </c>
      <c r="AK99">
        <v>1</v>
      </c>
      <c r="AL99">
        <v>0</v>
      </c>
      <c r="AM99">
        <v>4</v>
      </c>
      <c r="AN99">
        <v>0</v>
      </c>
      <c r="AO99">
        <v>1</v>
      </c>
      <c r="AP99">
        <v>0.252</v>
      </c>
      <c r="AQ99">
        <v>0.1018284023668639</v>
      </c>
      <c r="AR99">
        <v>0.69822485207100593</v>
      </c>
      <c r="AS99">
        <v>0.31819491525423726</v>
      </c>
      <c r="AT99">
        <v>8.6082840236686387E-2</v>
      </c>
      <c r="AU99">
        <v>0.70414201183431957</v>
      </c>
      <c r="AV99">
        <v>0.33788235294117647</v>
      </c>
      <c r="AW99" s="18"/>
    </row>
    <row r="100" spans="1:49" x14ac:dyDescent="0.25">
      <c r="A100" t="s">
        <v>339</v>
      </c>
      <c r="B100" t="s">
        <v>34</v>
      </c>
      <c r="C100">
        <v>616</v>
      </c>
      <c r="D100">
        <v>31</v>
      </c>
      <c r="E100">
        <v>0</v>
      </c>
      <c r="F100">
        <v>0</v>
      </c>
      <c r="G100" s="1">
        <v>0.13500000000000001</v>
      </c>
      <c r="H100" s="1">
        <v>0.20599999999999999</v>
      </c>
      <c r="I100" s="1">
        <v>7.099999999999998E-2</v>
      </c>
      <c r="J100" s="1">
        <v>0.12619076725712705</v>
      </c>
      <c r="K100" s="1">
        <v>0.16928970525608844</v>
      </c>
      <c r="L100" s="1">
        <v>4.309893799896139E-2</v>
      </c>
      <c r="M100" s="1">
        <v>2.790106200103859E-2</v>
      </c>
      <c r="N100" s="1">
        <v>0.26800000000000002</v>
      </c>
      <c r="O100" s="1">
        <v>0.751</v>
      </c>
      <c r="P100" s="1">
        <v>0.46</v>
      </c>
      <c r="Q100" s="1">
        <v>0.66700000000000004</v>
      </c>
      <c r="R100" s="1">
        <v>0.86799999999999999</v>
      </c>
      <c r="S100" s="1">
        <v>0.79800000000000004</v>
      </c>
      <c r="T100" s="1">
        <v>0.39900000000000002</v>
      </c>
      <c r="U100" s="1">
        <v>0.58299999999999996</v>
      </c>
      <c r="V100" s="1">
        <v>9.2999999999999999E-2</v>
      </c>
      <c r="W100">
        <v>526</v>
      </c>
      <c r="X100">
        <v>123</v>
      </c>
      <c r="Y100">
        <v>71</v>
      </c>
      <c r="Z100">
        <v>32</v>
      </c>
      <c r="AA100">
        <v>3</v>
      </c>
      <c r="AB100">
        <v>17</v>
      </c>
      <c r="AC100">
        <v>76</v>
      </c>
      <c r="AD100">
        <v>57</v>
      </c>
      <c r="AE100">
        <v>83</v>
      </c>
      <c r="AF100" t="e">
        <f>ROUND(IF(#REF!*Table1[[#This Row],[PA]]&gt;0,Table1[[#This Row],[PA]]*#REF!,0),0)</f>
        <v>#REF!</v>
      </c>
      <c r="AG100">
        <v>3</v>
      </c>
      <c r="AH100">
        <v>127</v>
      </c>
      <c r="AI100" t="e">
        <f>ROUND(IF(Table1[[#This Row],[PA]]*#REF!&gt;0,Table1[[#This Row],[PA]]*#REF!,0),0)</f>
        <v>#REF!</v>
      </c>
      <c r="AJ100">
        <v>3</v>
      </c>
      <c r="AK100">
        <v>4</v>
      </c>
      <c r="AL100">
        <v>0</v>
      </c>
      <c r="AM100">
        <v>6</v>
      </c>
      <c r="AN100">
        <v>4</v>
      </c>
      <c r="AO100">
        <v>3</v>
      </c>
      <c r="AP100">
        <v>0.23400000000000001</v>
      </c>
      <c r="AQ100">
        <v>9.0487765089722672E-2</v>
      </c>
      <c r="AR100">
        <v>0.70309951060358888</v>
      </c>
      <c r="AS100">
        <v>0.33211832946635733</v>
      </c>
      <c r="AT100">
        <v>9.3567699836867857E-2</v>
      </c>
      <c r="AU100">
        <v>0.65742251223491033</v>
      </c>
      <c r="AV100">
        <v>0.35050868486352355</v>
      </c>
      <c r="AW100" s="18"/>
    </row>
    <row r="101" spans="1:49" x14ac:dyDescent="0.25">
      <c r="A101" t="s">
        <v>683</v>
      </c>
      <c r="B101" t="s">
        <v>68</v>
      </c>
      <c r="C101">
        <v>88</v>
      </c>
      <c r="D101">
        <v>27</v>
      </c>
      <c r="E101">
        <v>0</v>
      </c>
      <c r="F101">
        <v>0</v>
      </c>
      <c r="G101" s="1">
        <v>5.7000000000000002E-2</v>
      </c>
      <c r="H101" s="1">
        <v>0.17</v>
      </c>
      <c r="I101" s="1">
        <v>0.11300000000000002</v>
      </c>
      <c r="J101" s="1">
        <v>5.4028298922537493E-2</v>
      </c>
      <c r="K101" s="1">
        <v>9.8608533990324071E-2</v>
      </c>
      <c r="L101" s="1">
        <v>4.4580235067786578E-2</v>
      </c>
      <c r="M101" s="1">
        <v>6.8419764932213439E-2</v>
      </c>
      <c r="N101" s="1">
        <v>0.39100000000000001</v>
      </c>
      <c r="O101" s="1">
        <v>0.70099999999999996</v>
      </c>
      <c r="P101" s="1">
        <v>0.51800000000000002</v>
      </c>
      <c r="Q101" s="1">
        <v>0.77900000000000003</v>
      </c>
      <c r="R101" s="1">
        <v>0.95799999999999996</v>
      </c>
      <c r="S101" s="1">
        <v>0.879</v>
      </c>
      <c r="T101" s="1">
        <v>0.41</v>
      </c>
      <c r="U101" s="1">
        <v>0.59099999999999997</v>
      </c>
      <c r="V101" s="1">
        <v>6.3E-2</v>
      </c>
      <c r="W101">
        <v>83</v>
      </c>
      <c r="X101">
        <v>16</v>
      </c>
      <c r="Y101">
        <v>11</v>
      </c>
      <c r="Z101">
        <v>5</v>
      </c>
      <c r="AA101">
        <v>0</v>
      </c>
      <c r="AB101">
        <v>0</v>
      </c>
      <c r="AC101">
        <v>5</v>
      </c>
      <c r="AD101">
        <v>5</v>
      </c>
      <c r="AE101">
        <v>5</v>
      </c>
      <c r="AF101" t="e">
        <f>ROUND(IF(#REF!*Table1[[#This Row],[PA]]&gt;0,Table1[[#This Row],[PA]]*#REF!,0),0)</f>
        <v>#REF!</v>
      </c>
      <c r="AG101">
        <v>0</v>
      </c>
      <c r="AH101">
        <v>15</v>
      </c>
      <c r="AI101" t="e">
        <f>ROUND(IF(Table1[[#This Row],[PA]]*#REF!&gt;0,Table1[[#This Row],[PA]]*#REF!,0),0)</f>
        <v>#REF!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0.193</v>
      </c>
      <c r="AQ101">
        <v>4.7374999999999994E-2</v>
      </c>
      <c r="AR101">
        <v>0.84090909090909094</v>
      </c>
      <c r="AS101">
        <v>0.32895945945945948</v>
      </c>
      <c r="AT101">
        <v>3.920454545454545E-2</v>
      </c>
      <c r="AU101">
        <v>0.77272727272727271</v>
      </c>
      <c r="AV101">
        <v>0.36855882352941183</v>
      </c>
      <c r="AW101" s="18"/>
    </row>
    <row r="102" spans="1:49" x14ac:dyDescent="0.25">
      <c r="A102" t="s">
        <v>692</v>
      </c>
      <c r="B102" t="s">
        <v>46</v>
      </c>
      <c r="C102">
        <v>50</v>
      </c>
      <c r="D102">
        <v>25</v>
      </c>
      <c r="E102">
        <v>0</v>
      </c>
      <c r="F102">
        <v>0</v>
      </c>
      <c r="G102" s="1">
        <v>0.12</v>
      </c>
      <c r="H102" s="1">
        <v>0.34</v>
      </c>
      <c r="I102" s="1">
        <v>0.22000000000000003</v>
      </c>
      <c r="J102" s="1">
        <v>0.11084751859598997</v>
      </c>
      <c r="K102" s="1">
        <v>0.15543333626319117</v>
      </c>
      <c r="L102" s="1">
        <v>4.4585817667201197E-2</v>
      </c>
      <c r="M102" s="1">
        <v>0.17541418233279882</v>
      </c>
      <c r="N102" s="1">
        <v>0.35799999999999998</v>
      </c>
      <c r="O102" s="1">
        <v>0.72</v>
      </c>
      <c r="P102" s="1">
        <v>0.48</v>
      </c>
      <c r="Q102" s="1">
        <v>0.69799999999999995</v>
      </c>
      <c r="R102" s="1">
        <v>0.87</v>
      </c>
      <c r="S102" s="1">
        <v>0.78500000000000003</v>
      </c>
      <c r="T102" s="1">
        <v>0.33600000000000002</v>
      </c>
      <c r="U102" s="1">
        <v>0.74</v>
      </c>
      <c r="V102" s="1">
        <v>0.10299999999999999</v>
      </c>
      <c r="W102">
        <v>42</v>
      </c>
      <c r="X102">
        <v>7</v>
      </c>
      <c r="Y102">
        <v>6</v>
      </c>
      <c r="Z102">
        <v>1</v>
      </c>
      <c r="AA102">
        <v>0</v>
      </c>
      <c r="AB102">
        <v>0</v>
      </c>
      <c r="AC102">
        <v>5</v>
      </c>
      <c r="AD102">
        <v>5</v>
      </c>
      <c r="AE102">
        <v>6</v>
      </c>
      <c r="AF102" t="e">
        <f>ROUND(IF(#REF!*Table1[[#This Row],[PA]]&gt;0,Table1[[#This Row],[PA]]*#REF!,0),0)</f>
        <v>#REF!</v>
      </c>
      <c r="AG102">
        <v>0</v>
      </c>
      <c r="AH102">
        <v>17</v>
      </c>
      <c r="AI102" t="e">
        <f>ROUND(IF(Table1[[#This Row],[PA]]*#REF!&gt;0,Table1[[#This Row],[PA]]*#REF!,0),0)</f>
        <v>#REF!</v>
      </c>
      <c r="AJ102">
        <v>0</v>
      </c>
      <c r="AK102">
        <v>2</v>
      </c>
      <c r="AL102">
        <v>0</v>
      </c>
      <c r="AM102">
        <v>0</v>
      </c>
      <c r="AN102">
        <v>0</v>
      </c>
      <c r="AO102">
        <v>1</v>
      </c>
      <c r="AP102">
        <v>0.16700000000000001</v>
      </c>
      <c r="AQ102">
        <v>9.7180000000000002E-2</v>
      </c>
      <c r="AR102">
        <v>0.72</v>
      </c>
      <c r="AS102">
        <v>0.3150277777777778</v>
      </c>
      <c r="AT102">
        <v>8.2799999999999999E-2</v>
      </c>
      <c r="AU102">
        <v>0.54</v>
      </c>
      <c r="AV102">
        <v>0.44666666666666671</v>
      </c>
      <c r="AW102" s="18"/>
    </row>
    <row r="103" spans="1:49" x14ac:dyDescent="0.25">
      <c r="A103" t="s">
        <v>104</v>
      </c>
      <c r="B103" t="s">
        <v>105</v>
      </c>
      <c r="C103">
        <v>613</v>
      </c>
      <c r="D103">
        <v>29</v>
      </c>
      <c r="E103">
        <v>0</v>
      </c>
      <c r="F103">
        <v>0</v>
      </c>
      <c r="G103" s="1">
        <v>0.11600000000000001</v>
      </c>
      <c r="H103" s="1">
        <v>0.14000000000000001</v>
      </c>
      <c r="I103" s="1">
        <v>2.4000000000000007E-2</v>
      </c>
      <c r="J103" s="1">
        <v>0.1134661290489356</v>
      </c>
      <c r="K103" s="1">
        <v>0.15880292459098905</v>
      </c>
      <c r="L103" s="1">
        <v>4.5336795542053443E-2</v>
      </c>
      <c r="M103" s="1">
        <v>-2.1336795542053436E-2</v>
      </c>
      <c r="N103" s="1">
        <v>0.33800000000000002</v>
      </c>
      <c r="O103" s="1">
        <v>0.65300000000000002</v>
      </c>
      <c r="P103" s="1">
        <v>0.45600000000000002</v>
      </c>
      <c r="Q103" s="1">
        <v>0.745</v>
      </c>
      <c r="R103" s="1">
        <v>0.88600000000000001</v>
      </c>
      <c r="S103" s="1">
        <v>0.82</v>
      </c>
      <c r="T103" s="1">
        <v>0.374</v>
      </c>
      <c r="U103" s="1">
        <v>0.51400000000000001</v>
      </c>
      <c r="V103" s="1">
        <v>8.2000000000000003E-2</v>
      </c>
      <c r="W103">
        <v>512</v>
      </c>
      <c r="X103">
        <v>150</v>
      </c>
      <c r="Y103">
        <v>91</v>
      </c>
      <c r="Z103">
        <v>29</v>
      </c>
      <c r="AA103">
        <v>3</v>
      </c>
      <c r="AB103">
        <v>27</v>
      </c>
      <c r="AC103">
        <v>89</v>
      </c>
      <c r="AD103">
        <v>94</v>
      </c>
      <c r="AE103">
        <v>71</v>
      </c>
      <c r="AF103" t="e">
        <f>ROUND(IF(#REF!*Table1[[#This Row],[PA]]&gt;0,Table1[[#This Row],[PA]]*#REF!,0),0)</f>
        <v>#REF!</v>
      </c>
      <c r="AG103">
        <v>3</v>
      </c>
      <c r="AH103">
        <v>86</v>
      </c>
      <c r="AI103" t="e">
        <f>ROUND(IF(Table1[[#This Row],[PA]]*#REF!&gt;0,Table1[[#This Row],[PA]]*#REF!,0),0)</f>
        <v>#REF!</v>
      </c>
      <c r="AJ103">
        <v>27</v>
      </c>
      <c r="AK103">
        <v>3</v>
      </c>
      <c r="AL103">
        <v>0</v>
      </c>
      <c r="AM103">
        <v>15</v>
      </c>
      <c r="AN103">
        <v>5</v>
      </c>
      <c r="AO103">
        <v>2</v>
      </c>
      <c r="AP103">
        <v>0.29299999999999998</v>
      </c>
      <c r="AQ103">
        <v>0.12122786885245899</v>
      </c>
      <c r="AR103">
        <v>0.68688524590163935</v>
      </c>
      <c r="AS103">
        <v>0.29520525059665875</v>
      </c>
      <c r="AT103">
        <v>0.10874262295081967</v>
      </c>
      <c r="AU103">
        <v>0.70327868852459019</v>
      </c>
      <c r="AV103">
        <v>0.30607692307692308</v>
      </c>
      <c r="AW103" s="18"/>
    </row>
    <row r="104" spans="1:49" x14ac:dyDescent="0.25">
      <c r="A104" t="s">
        <v>212</v>
      </c>
      <c r="B104" t="s">
        <v>36</v>
      </c>
      <c r="C104">
        <v>654</v>
      </c>
      <c r="D104">
        <v>31</v>
      </c>
      <c r="E104">
        <v>0</v>
      </c>
      <c r="F104">
        <v>0</v>
      </c>
      <c r="G104" s="1">
        <v>0.124</v>
      </c>
      <c r="H104" s="1">
        <v>0.188</v>
      </c>
      <c r="I104" s="1">
        <v>6.4000000000000001E-2</v>
      </c>
      <c r="J104" s="1">
        <v>0.13863702816174869</v>
      </c>
      <c r="K104" s="1">
        <v>0.18667279346848986</v>
      </c>
      <c r="L104" s="1">
        <v>4.8035765306741168E-2</v>
      </c>
      <c r="M104" s="1">
        <v>1.5964234693258833E-2</v>
      </c>
      <c r="N104" s="1">
        <v>0.2</v>
      </c>
      <c r="O104" s="1">
        <v>0.63100000000000001</v>
      </c>
      <c r="P104" s="1">
        <v>0.38400000000000001</v>
      </c>
      <c r="Q104" s="1">
        <v>0.626</v>
      </c>
      <c r="R104" s="1">
        <v>0.88600000000000001</v>
      </c>
      <c r="S104" s="1">
        <v>0.80900000000000005</v>
      </c>
      <c r="T104" s="1">
        <v>0.42799999999999999</v>
      </c>
      <c r="U104" s="1">
        <v>0.58299999999999996</v>
      </c>
      <c r="V104" s="1">
        <v>7.2999999999999995E-2</v>
      </c>
      <c r="W104">
        <v>567</v>
      </c>
      <c r="X104">
        <v>155</v>
      </c>
      <c r="Y104">
        <v>99</v>
      </c>
      <c r="Z104">
        <v>33</v>
      </c>
      <c r="AA104">
        <v>2</v>
      </c>
      <c r="AB104">
        <v>21</v>
      </c>
      <c r="AC104">
        <v>77</v>
      </c>
      <c r="AD104">
        <v>68</v>
      </c>
      <c r="AE104">
        <v>81</v>
      </c>
      <c r="AF104" t="e">
        <f>ROUND(IF(#REF!*Table1[[#This Row],[PA]]&gt;0,Table1[[#This Row],[PA]]*#REF!,0),0)</f>
        <v>#REF!</v>
      </c>
      <c r="AG104">
        <v>4</v>
      </c>
      <c r="AH104">
        <v>123</v>
      </c>
      <c r="AI104" t="e">
        <f>ROUND(IF(Table1[[#This Row],[PA]]*#REF!&gt;0,Table1[[#This Row],[PA]]*#REF!,0),0)</f>
        <v>#REF!</v>
      </c>
      <c r="AJ104">
        <v>5</v>
      </c>
      <c r="AK104">
        <v>1</v>
      </c>
      <c r="AL104">
        <v>0</v>
      </c>
      <c r="AM104">
        <v>22</v>
      </c>
      <c r="AN104">
        <v>25</v>
      </c>
      <c r="AO104">
        <v>4</v>
      </c>
      <c r="AP104">
        <v>0.27300000000000002</v>
      </c>
      <c r="AQ104">
        <v>0.10115230769230768</v>
      </c>
      <c r="AR104">
        <v>0.67076923076923078</v>
      </c>
      <c r="AS104">
        <v>0.3322270642201835</v>
      </c>
      <c r="AT104">
        <v>8.7269230769230766E-2</v>
      </c>
      <c r="AU104">
        <v>0.68461538461538463</v>
      </c>
      <c r="AV104">
        <v>0.34578651685393258</v>
      </c>
      <c r="AW104" s="18"/>
    </row>
    <row r="105" spans="1:49" x14ac:dyDescent="0.25">
      <c r="A105" t="s">
        <v>1063</v>
      </c>
      <c r="B105" t="s">
        <v>46</v>
      </c>
      <c r="C105">
        <v>2</v>
      </c>
      <c r="D105">
        <v>27</v>
      </c>
      <c r="E105">
        <v>0</v>
      </c>
      <c r="F105">
        <v>0</v>
      </c>
      <c r="G105" s="1">
        <v>0</v>
      </c>
      <c r="H105" s="1">
        <v>0</v>
      </c>
      <c r="I105" s="1">
        <v>0</v>
      </c>
      <c r="J105" s="1">
        <v>-0.20184716876372269</v>
      </c>
      <c r="K105" s="1">
        <v>-0.15319791055270351</v>
      </c>
      <c r="L105" s="1">
        <v>4.8649258211019175E-2</v>
      </c>
      <c r="M105" s="1">
        <v>-4.8649258211019175E-2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0.5</v>
      </c>
      <c r="U105" s="1">
        <v>1</v>
      </c>
      <c r="V105" s="1">
        <v>0</v>
      </c>
      <c r="W105">
        <v>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 t="e">
        <f>ROUND(IF(#REF!*Table1[[#This Row],[PA]]&gt;0,Table1[[#This Row],[PA]]*#REF!,0),0)</f>
        <v>#REF!</v>
      </c>
      <c r="AG105">
        <v>0</v>
      </c>
      <c r="AH105">
        <v>0</v>
      </c>
      <c r="AI105" t="e">
        <f>ROUND(IF(Table1[[#This Row],[PA]]*#REF!&gt;0,Table1[[#This Row],[PA]]*#REF!,0),0)</f>
        <v>#REF!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0.35949999999999999</v>
      </c>
      <c r="AR105">
        <v>1</v>
      </c>
      <c r="AS105">
        <v>-3.5499999999999976E-2</v>
      </c>
      <c r="AT105">
        <v>0</v>
      </c>
      <c r="AU105">
        <v>1</v>
      </c>
      <c r="AV105">
        <v>0.32400000000000001</v>
      </c>
      <c r="AW105" s="18"/>
    </row>
    <row r="106" spans="1:49" x14ac:dyDescent="0.25">
      <c r="A106" t="s">
        <v>485</v>
      </c>
      <c r="B106" t="s">
        <v>68</v>
      </c>
      <c r="C106">
        <v>424</v>
      </c>
      <c r="D106">
        <v>29</v>
      </c>
      <c r="E106">
        <v>0</v>
      </c>
      <c r="F106">
        <v>0</v>
      </c>
      <c r="G106" s="1">
        <v>5.7000000000000002E-2</v>
      </c>
      <c r="H106" s="1">
        <v>8.6999999999999994E-2</v>
      </c>
      <c r="I106" s="1">
        <v>2.9999999999999992E-2</v>
      </c>
      <c r="J106" s="1">
        <v>7.1306974359229724E-2</v>
      </c>
      <c r="K106" s="1">
        <v>0.12036116108690517</v>
      </c>
      <c r="L106" s="1">
        <v>4.9054186727675447E-2</v>
      </c>
      <c r="M106" s="1">
        <v>-1.9054186727675455E-2</v>
      </c>
      <c r="N106" s="1">
        <v>0.32300000000000001</v>
      </c>
      <c r="O106" s="1">
        <v>0.68600000000000005</v>
      </c>
      <c r="P106" s="1">
        <v>0.47699999999999998</v>
      </c>
      <c r="Q106" s="1">
        <v>0.73499999999999999</v>
      </c>
      <c r="R106" s="1">
        <v>0.95099999999999996</v>
      </c>
      <c r="S106" s="1">
        <v>0.86699999999999999</v>
      </c>
      <c r="T106" s="1">
        <v>0.42599999999999999</v>
      </c>
      <c r="U106" s="1">
        <v>0.60399999999999998</v>
      </c>
      <c r="V106" s="1">
        <v>6.3E-2</v>
      </c>
      <c r="W106">
        <v>398</v>
      </c>
      <c r="X106">
        <v>105</v>
      </c>
      <c r="Y106">
        <v>79</v>
      </c>
      <c r="Z106">
        <v>19</v>
      </c>
      <c r="AA106">
        <v>0</v>
      </c>
      <c r="AB106">
        <v>7</v>
      </c>
      <c r="AC106">
        <v>47</v>
      </c>
      <c r="AD106">
        <v>40</v>
      </c>
      <c r="AE106">
        <v>24</v>
      </c>
      <c r="AF106" t="e">
        <f>ROUND(IF(#REF!*Table1[[#This Row],[PA]]&gt;0,Table1[[#This Row],[PA]]*#REF!,0),0)</f>
        <v>#REF!</v>
      </c>
      <c r="AG106">
        <v>1</v>
      </c>
      <c r="AH106">
        <v>37</v>
      </c>
      <c r="AI106" t="e">
        <f>ROUND(IF(Table1[[#This Row],[PA]]*#REF!&gt;0,Table1[[#This Row],[PA]]*#REF!,0),0)</f>
        <v>#REF!</v>
      </c>
      <c r="AJ106">
        <v>2</v>
      </c>
      <c r="AK106">
        <v>0</v>
      </c>
      <c r="AL106">
        <v>0</v>
      </c>
      <c r="AM106">
        <v>21</v>
      </c>
      <c r="AN106">
        <v>10</v>
      </c>
      <c r="AO106">
        <v>2</v>
      </c>
      <c r="AP106">
        <v>0.26400000000000001</v>
      </c>
      <c r="AQ106">
        <v>5.3732860520094558E-2</v>
      </c>
      <c r="AR106">
        <v>0.80614657210401897</v>
      </c>
      <c r="AS106">
        <v>0.335258064516129</v>
      </c>
      <c r="AT106">
        <v>4.0917257683215129E-2</v>
      </c>
      <c r="AU106">
        <v>0.85342789598108748</v>
      </c>
      <c r="AV106">
        <v>0.33170083102493075</v>
      </c>
      <c r="AW106" s="18"/>
    </row>
    <row r="107" spans="1:49" x14ac:dyDescent="0.25">
      <c r="A107" t="s">
        <v>208</v>
      </c>
      <c r="B107" t="s">
        <v>64</v>
      </c>
      <c r="C107">
        <v>337</v>
      </c>
      <c r="D107">
        <v>24</v>
      </c>
      <c r="E107">
        <v>0</v>
      </c>
      <c r="F107">
        <v>0</v>
      </c>
      <c r="G107" s="1">
        <v>6.8000000000000005E-2</v>
      </c>
      <c r="H107" s="1">
        <v>0.157</v>
      </c>
      <c r="I107" s="1">
        <v>8.8999999999999996E-2</v>
      </c>
      <c r="J107" s="1">
        <v>7.920792756015245E-2</v>
      </c>
      <c r="K107" s="1">
        <v>0.13128918485917429</v>
      </c>
      <c r="L107" s="1">
        <v>5.2081257299021841E-2</v>
      </c>
      <c r="M107" s="1">
        <v>3.6918742700978155E-2</v>
      </c>
      <c r="N107" s="1">
        <v>0.33300000000000002</v>
      </c>
      <c r="O107" s="1">
        <v>0.70899999999999996</v>
      </c>
      <c r="P107" s="1">
        <v>0.49099999999999999</v>
      </c>
      <c r="Q107" s="1">
        <v>0.76800000000000002</v>
      </c>
      <c r="R107" s="1">
        <v>0.90800000000000003</v>
      </c>
      <c r="S107" s="1">
        <v>0.85399999999999998</v>
      </c>
      <c r="T107" s="1">
        <v>0.42199999999999999</v>
      </c>
      <c r="U107" s="1">
        <v>0.57599999999999996</v>
      </c>
      <c r="V107" s="1">
        <v>7.1999999999999995E-2</v>
      </c>
      <c r="W107">
        <v>309</v>
      </c>
      <c r="X107">
        <v>83</v>
      </c>
      <c r="Y107">
        <v>47</v>
      </c>
      <c r="Z107">
        <v>14</v>
      </c>
      <c r="AA107">
        <v>1</v>
      </c>
      <c r="AB107">
        <v>21</v>
      </c>
      <c r="AC107">
        <v>51</v>
      </c>
      <c r="AD107">
        <v>48</v>
      </c>
      <c r="AE107">
        <v>23</v>
      </c>
      <c r="AF107" t="e">
        <f>ROUND(IF(#REF!*Table1[[#This Row],[PA]]&gt;0,Table1[[#This Row],[PA]]*#REF!,0),0)</f>
        <v>#REF!</v>
      </c>
      <c r="AG107">
        <v>0</v>
      </c>
      <c r="AH107">
        <v>53</v>
      </c>
      <c r="AI107" t="e">
        <f>ROUND(IF(Table1[[#This Row],[PA]]*#REF!&gt;0,Table1[[#This Row],[PA]]*#REF!,0),0)</f>
        <v>#REF!</v>
      </c>
      <c r="AJ107">
        <v>3</v>
      </c>
      <c r="AK107">
        <v>2</v>
      </c>
      <c r="AL107">
        <v>0</v>
      </c>
      <c r="AM107">
        <v>5</v>
      </c>
      <c r="AN107">
        <v>0</v>
      </c>
      <c r="AO107">
        <v>0</v>
      </c>
      <c r="AP107">
        <v>0.26900000000000002</v>
      </c>
      <c r="AQ107">
        <v>6.631750741839762E-2</v>
      </c>
      <c r="AR107">
        <v>0.78041543026706228</v>
      </c>
      <c r="AS107">
        <v>0.33018631178707225</v>
      </c>
      <c r="AT107">
        <v>5.3492581602373891E-2</v>
      </c>
      <c r="AU107">
        <v>0.76557863501483681</v>
      </c>
      <c r="AV107">
        <v>0.35333720930232554</v>
      </c>
      <c r="AW107" s="18"/>
    </row>
    <row r="108" spans="1:49" x14ac:dyDescent="0.25">
      <c r="A108" t="s">
        <v>400</v>
      </c>
      <c r="B108" t="s">
        <v>78</v>
      </c>
      <c r="C108">
        <v>550</v>
      </c>
      <c r="D108">
        <v>32</v>
      </c>
      <c r="E108">
        <v>0</v>
      </c>
      <c r="F108">
        <v>0</v>
      </c>
      <c r="G108" s="1">
        <v>6.5000000000000002E-2</v>
      </c>
      <c r="H108" s="1">
        <v>0.12</v>
      </c>
      <c r="I108" s="1">
        <v>5.4999999999999993E-2</v>
      </c>
      <c r="J108" s="1">
        <v>6.7974817734057114E-2</v>
      </c>
      <c r="K108" s="1">
        <v>0.12035409829369373</v>
      </c>
      <c r="L108" s="1">
        <v>5.2379280559636615E-2</v>
      </c>
      <c r="M108" s="1">
        <v>2.6207194403633782E-3</v>
      </c>
      <c r="N108" s="1">
        <v>0.33100000000000002</v>
      </c>
      <c r="O108" s="1">
        <v>0.74199999999999999</v>
      </c>
      <c r="P108" s="1">
        <v>0.50800000000000001</v>
      </c>
      <c r="Q108" s="1">
        <v>0.76500000000000001</v>
      </c>
      <c r="R108" s="1">
        <v>0.92800000000000005</v>
      </c>
      <c r="S108" s="1">
        <v>0.86799999999999999</v>
      </c>
      <c r="T108" s="1">
        <v>0.43099999999999999</v>
      </c>
      <c r="U108" s="1">
        <v>0.60199999999999998</v>
      </c>
      <c r="V108" s="1">
        <v>6.7000000000000004E-2</v>
      </c>
      <c r="W108">
        <v>501</v>
      </c>
      <c r="X108">
        <v>138</v>
      </c>
      <c r="Y108">
        <v>102</v>
      </c>
      <c r="Z108">
        <v>19</v>
      </c>
      <c r="AA108">
        <v>3</v>
      </c>
      <c r="AB108">
        <v>14</v>
      </c>
      <c r="AC108">
        <v>57</v>
      </c>
      <c r="AD108">
        <v>56</v>
      </c>
      <c r="AE108">
        <v>36</v>
      </c>
      <c r="AF108" t="e">
        <f>ROUND(IF(#REF!*Table1[[#This Row],[PA]]&gt;0,Table1[[#This Row],[PA]]*#REF!,0),0)</f>
        <v>#REF!</v>
      </c>
      <c r="AG108">
        <v>1</v>
      </c>
      <c r="AH108">
        <v>66</v>
      </c>
      <c r="AI108" t="e">
        <f>ROUND(IF(Table1[[#This Row],[PA]]*#REF!&gt;0,Table1[[#This Row],[PA]]*#REF!,0),0)</f>
        <v>#REF!</v>
      </c>
      <c r="AJ108">
        <v>0</v>
      </c>
      <c r="AK108">
        <v>9</v>
      </c>
      <c r="AL108">
        <v>1</v>
      </c>
      <c r="AM108">
        <v>9</v>
      </c>
      <c r="AN108">
        <v>5</v>
      </c>
      <c r="AO108">
        <v>2</v>
      </c>
      <c r="AP108">
        <v>0.27500000000000002</v>
      </c>
      <c r="AQ108">
        <v>4.6555555555555551E-2</v>
      </c>
      <c r="AR108">
        <v>0.81420765027322406</v>
      </c>
      <c r="AS108">
        <v>0.3407539149888143</v>
      </c>
      <c r="AT108">
        <v>4.3989071038251365E-2</v>
      </c>
      <c r="AU108">
        <v>0.81602914389799641</v>
      </c>
      <c r="AV108">
        <v>0.34313839285714282</v>
      </c>
      <c r="AW108" s="18"/>
    </row>
    <row r="109" spans="1:49" x14ac:dyDescent="0.25">
      <c r="A109" t="s">
        <v>640</v>
      </c>
      <c r="B109" t="s">
        <v>34</v>
      </c>
      <c r="C109">
        <v>78</v>
      </c>
      <c r="D109">
        <v>31</v>
      </c>
      <c r="E109">
        <v>0</v>
      </c>
      <c r="F109">
        <v>0</v>
      </c>
      <c r="G109" s="1">
        <v>5.0999999999999997E-2</v>
      </c>
      <c r="H109" s="1">
        <v>0.20499999999999999</v>
      </c>
      <c r="I109" s="1">
        <v>0.154</v>
      </c>
      <c r="J109" s="1">
        <v>9.2882551271240565E-2</v>
      </c>
      <c r="K109" s="1">
        <v>0.1453957700879511</v>
      </c>
      <c r="L109" s="1">
        <v>5.2513218816710533E-2</v>
      </c>
      <c r="M109" s="1">
        <v>0.10148678118328947</v>
      </c>
      <c r="N109" s="1">
        <v>0.38600000000000001</v>
      </c>
      <c r="O109" s="1">
        <v>0.70199999999999996</v>
      </c>
      <c r="P109" s="1">
        <v>0.502</v>
      </c>
      <c r="Q109" s="1">
        <v>0.73699999999999999</v>
      </c>
      <c r="R109" s="1">
        <v>0.9</v>
      </c>
      <c r="S109" s="1">
        <v>0.82099999999999995</v>
      </c>
      <c r="T109" s="1">
        <v>0.36699999999999999</v>
      </c>
      <c r="U109" s="1">
        <v>0.52600000000000002</v>
      </c>
      <c r="V109" s="1">
        <v>0.09</v>
      </c>
      <c r="W109">
        <v>73</v>
      </c>
      <c r="X109">
        <v>15</v>
      </c>
      <c r="Y109">
        <v>9</v>
      </c>
      <c r="Z109">
        <v>5</v>
      </c>
      <c r="AA109">
        <v>0</v>
      </c>
      <c r="AB109">
        <v>1</v>
      </c>
      <c r="AC109">
        <v>9</v>
      </c>
      <c r="AD109">
        <v>7</v>
      </c>
      <c r="AE109">
        <v>4</v>
      </c>
      <c r="AF109" t="e">
        <f>ROUND(IF(#REF!*Table1[[#This Row],[PA]]&gt;0,Table1[[#This Row],[PA]]*#REF!,0),0)</f>
        <v>#REF!</v>
      </c>
      <c r="AG109">
        <v>1</v>
      </c>
      <c r="AH109">
        <v>16</v>
      </c>
      <c r="AI109" t="e">
        <f>ROUND(IF(Table1[[#This Row],[PA]]*#REF!&gt;0,Table1[[#This Row],[PA]]*#REF!,0),0)</f>
        <v>#REF!</v>
      </c>
      <c r="AJ109">
        <v>0</v>
      </c>
      <c r="AK109">
        <v>0</v>
      </c>
      <c r="AL109">
        <v>1</v>
      </c>
      <c r="AM109">
        <v>4</v>
      </c>
      <c r="AN109">
        <v>0</v>
      </c>
      <c r="AO109">
        <v>0</v>
      </c>
      <c r="AP109">
        <v>0.20499999999999999</v>
      </c>
      <c r="AQ109">
        <v>6.3103896103896107E-2</v>
      </c>
      <c r="AR109">
        <v>0.77922077922077926</v>
      </c>
      <c r="AS109">
        <v>0.33481666666666665</v>
      </c>
      <c r="AT109">
        <v>2.688311688311688E-2</v>
      </c>
      <c r="AU109">
        <v>0.75324675324675328</v>
      </c>
      <c r="AV109">
        <v>0.39444827586206893</v>
      </c>
      <c r="AW109" s="18"/>
    </row>
    <row r="110" spans="1:49" x14ac:dyDescent="0.25">
      <c r="A110" t="s">
        <v>133</v>
      </c>
      <c r="B110" t="s">
        <v>46</v>
      </c>
      <c r="C110">
        <v>613</v>
      </c>
      <c r="D110">
        <v>26</v>
      </c>
      <c r="E110">
        <v>0</v>
      </c>
      <c r="F110">
        <v>0</v>
      </c>
      <c r="G110" s="1">
        <v>0.121</v>
      </c>
      <c r="H110" s="1">
        <v>0.192</v>
      </c>
      <c r="I110" s="1">
        <v>7.1000000000000008E-2</v>
      </c>
      <c r="J110" s="1">
        <v>0.13297745811692163</v>
      </c>
      <c r="K110" s="1">
        <v>0.1858670156534547</v>
      </c>
      <c r="L110" s="1">
        <v>5.2889557536533072E-2</v>
      </c>
      <c r="M110" s="1">
        <v>1.8110442463466936E-2</v>
      </c>
      <c r="N110" s="1">
        <v>0.30199999999999999</v>
      </c>
      <c r="O110" s="1">
        <v>0.77800000000000002</v>
      </c>
      <c r="P110" s="1">
        <v>0.48099999999999998</v>
      </c>
      <c r="Q110" s="1">
        <v>0.66</v>
      </c>
      <c r="R110" s="1">
        <v>0.83199999999999996</v>
      </c>
      <c r="S110" s="1">
        <v>0.76500000000000001</v>
      </c>
      <c r="T110" s="1">
        <v>0.377</v>
      </c>
      <c r="U110" s="1">
        <v>0.54800000000000004</v>
      </c>
      <c r="V110" s="1">
        <v>0.113</v>
      </c>
      <c r="W110">
        <v>527</v>
      </c>
      <c r="X110">
        <v>146</v>
      </c>
      <c r="Y110">
        <v>69</v>
      </c>
      <c r="Z110">
        <v>37</v>
      </c>
      <c r="AA110">
        <v>3</v>
      </c>
      <c r="AB110">
        <v>37</v>
      </c>
      <c r="AC110">
        <v>94</v>
      </c>
      <c r="AD110">
        <v>116</v>
      </c>
      <c r="AE110">
        <v>74</v>
      </c>
      <c r="AF110" t="e">
        <f>ROUND(IF(#REF!*Table1[[#This Row],[PA]]&gt;0,Table1[[#This Row],[PA]]*#REF!,0),0)</f>
        <v>#REF!</v>
      </c>
      <c r="AG110">
        <v>13</v>
      </c>
      <c r="AH110">
        <v>118</v>
      </c>
      <c r="AI110" t="e">
        <f>ROUND(IF(Table1[[#This Row],[PA]]*#REF!&gt;0,Table1[[#This Row],[PA]]*#REF!,0),0)</f>
        <v>#REF!</v>
      </c>
      <c r="AJ110">
        <v>5</v>
      </c>
      <c r="AK110">
        <v>7</v>
      </c>
      <c r="AL110">
        <v>0</v>
      </c>
      <c r="AM110">
        <v>11</v>
      </c>
      <c r="AN110">
        <v>0</v>
      </c>
      <c r="AO110">
        <v>1</v>
      </c>
      <c r="AP110">
        <v>0.27700000000000002</v>
      </c>
      <c r="AQ110">
        <v>8.8881666666666664E-2</v>
      </c>
      <c r="AR110">
        <v>0.68666666666666665</v>
      </c>
      <c r="AS110">
        <v>0.34240533980582527</v>
      </c>
      <c r="AT110">
        <v>7.6141666666666663E-2</v>
      </c>
      <c r="AU110">
        <v>0.69333333333333336</v>
      </c>
      <c r="AV110">
        <v>0.35748798076923077</v>
      </c>
      <c r="AW110" s="18"/>
    </row>
    <row r="111" spans="1:49" x14ac:dyDescent="0.25">
      <c r="A111" t="s">
        <v>59</v>
      </c>
      <c r="B111" t="s">
        <v>60</v>
      </c>
      <c r="C111">
        <v>8</v>
      </c>
      <c r="D111">
        <v>30</v>
      </c>
      <c r="E111">
        <v>0</v>
      </c>
      <c r="F111">
        <v>0</v>
      </c>
      <c r="G111" s="1">
        <v>0</v>
      </c>
      <c r="H111" s="1">
        <v>0</v>
      </c>
      <c r="I111" s="1">
        <v>0</v>
      </c>
      <c r="J111" s="1">
        <v>9.8224353282700488E-2</v>
      </c>
      <c r="K111" s="1">
        <v>0.15163460012289226</v>
      </c>
      <c r="L111" s="1">
        <v>5.3410246840191772E-2</v>
      </c>
      <c r="M111" s="1">
        <v>-5.3410246840191772E-2</v>
      </c>
      <c r="N111" s="1">
        <v>0.33300000000000002</v>
      </c>
      <c r="O111" s="1">
        <v>0.8</v>
      </c>
      <c r="P111" s="1">
        <v>0.5</v>
      </c>
      <c r="Q111" s="1">
        <v>0.5</v>
      </c>
      <c r="R111" s="1">
        <v>1</v>
      </c>
      <c r="S111" s="1">
        <v>0.78600000000000003</v>
      </c>
      <c r="T111" s="1">
        <v>0.35699999999999998</v>
      </c>
      <c r="U111" s="1">
        <v>0.5</v>
      </c>
      <c r="V111" s="1">
        <v>0.107</v>
      </c>
      <c r="W111">
        <v>6</v>
      </c>
      <c r="X111">
        <v>3</v>
      </c>
      <c r="Y111">
        <v>3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 t="e">
        <f>ROUND(IF(#REF!*Table1[[#This Row],[PA]]&gt;0,Table1[[#This Row],[PA]]*#REF!,0),0)</f>
        <v>#REF!</v>
      </c>
      <c r="AG111">
        <v>0</v>
      </c>
      <c r="AH111">
        <v>0</v>
      </c>
      <c r="AI111" t="e">
        <f>ROUND(IF(Table1[[#This Row],[PA]]*#REF!&gt;0,Table1[[#This Row],[PA]]*#REF!,0),0)</f>
        <v>#REF!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0.5</v>
      </c>
      <c r="AQ111">
        <v>0.42612499999999998</v>
      </c>
      <c r="AR111">
        <v>0.5</v>
      </c>
      <c r="AS111">
        <v>-0.20424999999999993</v>
      </c>
      <c r="AT111">
        <v>0.17974999999999999</v>
      </c>
      <c r="AU111">
        <v>0.75</v>
      </c>
      <c r="AV111">
        <v>0.19233333333333336</v>
      </c>
      <c r="AW111" s="18"/>
    </row>
    <row r="112" spans="1:49" x14ac:dyDescent="0.25">
      <c r="A112" t="s">
        <v>434</v>
      </c>
      <c r="B112" t="s">
        <v>46</v>
      </c>
      <c r="C112">
        <v>397</v>
      </c>
      <c r="D112">
        <v>34</v>
      </c>
      <c r="E112">
        <v>0</v>
      </c>
      <c r="F112">
        <v>0</v>
      </c>
      <c r="G112" s="1">
        <v>4.2999999999999997E-2</v>
      </c>
      <c r="H112" s="1">
        <v>0.10299999999999999</v>
      </c>
      <c r="I112" s="1">
        <v>0.06</v>
      </c>
      <c r="J112" s="1">
        <v>5.5973264743690979E-2</v>
      </c>
      <c r="K112" s="1">
        <v>0.10952253676527085</v>
      </c>
      <c r="L112" s="1">
        <v>5.3549272021579872E-2</v>
      </c>
      <c r="M112" s="1">
        <v>6.450727978420126E-3</v>
      </c>
      <c r="N112" s="1">
        <v>0.375</v>
      </c>
      <c r="O112" s="1">
        <v>0.72799999999999998</v>
      </c>
      <c r="P112" s="1">
        <v>0.52100000000000002</v>
      </c>
      <c r="Q112" s="1">
        <v>0.76300000000000001</v>
      </c>
      <c r="R112" s="1">
        <v>0.94099999999999995</v>
      </c>
      <c r="S112" s="1">
        <v>0.86599999999999999</v>
      </c>
      <c r="T112" s="1">
        <v>0.41399999999999998</v>
      </c>
      <c r="U112" s="1">
        <v>0.63500000000000001</v>
      </c>
      <c r="V112" s="1">
        <v>7.0000000000000007E-2</v>
      </c>
      <c r="W112">
        <v>378</v>
      </c>
      <c r="X112">
        <v>106</v>
      </c>
      <c r="Y112">
        <v>76</v>
      </c>
      <c r="Z112">
        <v>22</v>
      </c>
      <c r="AA112">
        <v>1</v>
      </c>
      <c r="AB112">
        <v>7</v>
      </c>
      <c r="AC112">
        <v>43</v>
      </c>
      <c r="AD112">
        <v>47</v>
      </c>
      <c r="AE112">
        <v>17</v>
      </c>
      <c r="AF112" t="e">
        <f>ROUND(IF(#REF!*Table1[[#This Row],[PA]]&gt;0,Table1[[#This Row],[PA]]*#REF!,0),0)</f>
        <v>#REF!</v>
      </c>
      <c r="AG112">
        <v>3</v>
      </c>
      <c r="AH112">
        <v>41</v>
      </c>
      <c r="AI112" t="e">
        <f>ROUND(IF(Table1[[#This Row],[PA]]*#REF!&gt;0,Table1[[#This Row],[PA]]*#REF!,0),0)</f>
        <v>#REF!</v>
      </c>
      <c r="AJ112">
        <v>1</v>
      </c>
      <c r="AK112">
        <v>0</v>
      </c>
      <c r="AL112">
        <v>1</v>
      </c>
      <c r="AM112">
        <v>14</v>
      </c>
      <c r="AN112">
        <v>2</v>
      </c>
      <c r="AO112">
        <v>0</v>
      </c>
      <c r="AP112">
        <v>0.28000000000000003</v>
      </c>
      <c r="AQ112">
        <v>3.7637055837563452E-2</v>
      </c>
      <c r="AR112">
        <v>0.84010152284263961</v>
      </c>
      <c r="AS112">
        <v>0.34086706948640483</v>
      </c>
      <c r="AT112">
        <v>2.6342639593908628E-2</v>
      </c>
      <c r="AU112">
        <v>0.85786802030456855</v>
      </c>
      <c r="AV112">
        <v>0.34697337278106505</v>
      </c>
      <c r="AW112" s="18"/>
    </row>
    <row r="113" spans="1:49" x14ac:dyDescent="0.25">
      <c r="A113" t="s">
        <v>202</v>
      </c>
      <c r="B113" t="s">
        <v>81</v>
      </c>
      <c r="C113">
        <v>704</v>
      </c>
      <c r="D113">
        <v>25</v>
      </c>
      <c r="E113">
        <v>0</v>
      </c>
      <c r="F113">
        <v>0</v>
      </c>
      <c r="G113" s="1">
        <v>8.5000000000000006E-2</v>
      </c>
      <c r="H113" s="1">
        <v>0.16500000000000001</v>
      </c>
      <c r="I113" s="1">
        <v>0.08</v>
      </c>
      <c r="J113" s="1">
        <v>9.9617548097570396E-2</v>
      </c>
      <c r="K113" s="1">
        <v>0.15383842291305139</v>
      </c>
      <c r="L113" s="1">
        <v>5.4220874815480991E-2</v>
      </c>
      <c r="M113" s="1">
        <v>2.5779125184519011E-2</v>
      </c>
      <c r="N113" s="1">
        <v>0.28499999999999998</v>
      </c>
      <c r="O113" s="1">
        <v>0.67200000000000004</v>
      </c>
      <c r="P113" s="1">
        <v>0.44600000000000001</v>
      </c>
      <c r="Q113" s="1">
        <v>0.71899999999999997</v>
      </c>
      <c r="R113" s="1">
        <v>0.90700000000000003</v>
      </c>
      <c r="S113" s="1">
        <v>0.83599999999999997</v>
      </c>
      <c r="T113" s="1">
        <v>0.41599999999999998</v>
      </c>
      <c r="U113" s="1">
        <v>0.59499999999999997</v>
      </c>
      <c r="V113" s="1">
        <v>7.2999999999999995E-2</v>
      </c>
      <c r="W113">
        <v>631</v>
      </c>
      <c r="X113">
        <v>186</v>
      </c>
      <c r="Y113">
        <v>117</v>
      </c>
      <c r="Z113">
        <v>40</v>
      </c>
      <c r="AA113">
        <v>7</v>
      </c>
      <c r="AB113">
        <v>22</v>
      </c>
      <c r="AC113">
        <v>107</v>
      </c>
      <c r="AD113">
        <v>79</v>
      </c>
      <c r="AE113">
        <v>60</v>
      </c>
      <c r="AF113" t="e">
        <f>ROUND(IF(#REF!*Table1[[#This Row],[PA]]&gt;0,Table1[[#This Row],[PA]]*#REF!,0),0)</f>
        <v>#REF!</v>
      </c>
      <c r="AG113">
        <v>2</v>
      </c>
      <c r="AH113">
        <v>116</v>
      </c>
      <c r="AI113" t="e">
        <f>ROUND(IF(Table1[[#This Row],[PA]]*#REF!&gt;0,Table1[[#This Row],[PA]]*#REF!,0),0)</f>
        <v>#REF!</v>
      </c>
      <c r="AJ113">
        <v>4</v>
      </c>
      <c r="AK113">
        <v>7</v>
      </c>
      <c r="AL113">
        <v>2</v>
      </c>
      <c r="AM113">
        <v>11</v>
      </c>
      <c r="AN113">
        <v>4</v>
      </c>
      <c r="AO113">
        <v>3</v>
      </c>
      <c r="AP113">
        <v>0.29499999999999998</v>
      </c>
      <c r="AQ113">
        <v>7.3559829059829052E-2</v>
      </c>
      <c r="AR113">
        <v>0.74358974358974361</v>
      </c>
      <c r="AS113">
        <v>0.33679885057471265</v>
      </c>
      <c r="AT113">
        <v>6.1105413105413099E-2</v>
      </c>
      <c r="AU113">
        <v>0.74643874643874641</v>
      </c>
      <c r="AV113">
        <v>0.35219847328244275</v>
      </c>
      <c r="AW113" s="18"/>
    </row>
    <row r="114" spans="1:49" x14ac:dyDescent="0.25">
      <c r="A114" t="s">
        <v>210</v>
      </c>
      <c r="B114" t="s">
        <v>117</v>
      </c>
      <c r="C114">
        <v>654</v>
      </c>
      <c r="D114">
        <v>25</v>
      </c>
      <c r="E114">
        <v>0</v>
      </c>
      <c r="F114">
        <v>0</v>
      </c>
      <c r="G114" s="1">
        <v>7.0000000000000007E-2</v>
      </c>
      <c r="H114" s="1">
        <v>0.15</v>
      </c>
      <c r="I114" s="1">
        <v>7.9999999999999988E-2</v>
      </c>
      <c r="J114" s="1">
        <v>7.3285146748205784E-2</v>
      </c>
      <c r="K114" s="1">
        <v>0.12885728404693644</v>
      </c>
      <c r="L114" s="1">
        <v>5.5572137298730659E-2</v>
      </c>
      <c r="M114" s="1">
        <v>2.4427862701269329E-2</v>
      </c>
      <c r="N114" s="1">
        <v>0.35399999999999998</v>
      </c>
      <c r="O114" s="1">
        <v>0.73699999999999999</v>
      </c>
      <c r="P114" s="1">
        <v>0.51200000000000001</v>
      </c>
      <c r="Q114" s="1">
        <v>0.755</v>
      </c>
      <c r="R114" s="1">
        <v>0.91600000000000004</v>
      </c>
      <c r="S114" s="1">
        <v>0.85</v>
      </c>
      <c r="T114" s="1">
        <v>0.41199999999999998</v>
      </c>
      <c r="U114" s="1">
        <v>0.57699999999999996</v>
      </c>
      <c r="V114" s="1">
        <v>7.6999999999999999E-2</v>
      </c>
      <c r="W114">
        <v>598</v>
      </c>
      <c r="X114">
        <v>170</v>
      </c>
      <c r="Y114">
        <v>96</v>
      </c>
      <c r="Z114">
        <v>40</v>
      </c>
      <c r="AA114">
        <v>2</v>
      </c>
      <c r="AB114">
        <v>32</v>
      </c>
      <c r="AC114">
        <v>101</v>
      </c>
      <c r="AD114">
        <v>74</v>
      </c>
      <c r="AE114">
        <v>46</v>
      </c>
      <c r="AF114" t="e">
        <f>ROUND(IF(#REF!*Table1[[#This Row],[PA]]&gt;0,Table1[[#This Row],[PA]]*#REF!,0),0)</f>
        <v>#REF!</v>
      </c>
      <c r="AG114">
        <v>9</v>
      </c>
      <c r="AH114">
        <v>98</v>
      </c>
      <c r="AI114" t="e">
        <f>ROUND(IF(Table1[[#This Row],[PA]]*#REF!&gt;0,Table1[[#This Row],[PA]]*#REF!,0),0)</f>
        <v>#REF!</v>
      </c>
      <c r="AJ114">
        <v>3</v>
      </c>
      <c r="AK114">
        <v>6</v>
      </c>
      <c r="AL114">
        <v>1</v>
      </c>
      <c r="AM114">
        <v>13</v>
      </c>
      <c r="AN114">
        <v>22</v>
      </c>
      <c r="AO114">
        <v>5</v>
      </c>
      <c r="AP114">
        <v>0.28399999999999997</v>
      </c>
      <c r="AQ114">
        <v>4.7486821705426355E-2</v>
      </c>
      <c r="AR114">
        <v>0.8046511627906977</v>
      </c>
      <c r="AS114">
        <v>0.34364354527938346</v>
      </c>
      <c r="AT114">
        <v>4.2925581395348834E-2</v>
      </c>
      <c r="AU114">
        <v>0.78604651162790695</v>
      </c>
      <c r="AV114">
        <v>0.35757988165680471</v>
      </c>
      <c r="AW114" s="18"/>
    </row>
    <row r="115" spans="1:49" x14ac:dyDescent="0.25">
      <c r="A115" t="s">
        <v>248</v>
      </c>
      <c r="B115" t="s">
        <v>46</v>
      </c>
      <c r="C115">
        <v>531</v>
      </c>
      <c r="D115">
        <v>25</v>
      </c>
      <c r="E115">
        <v>0</v>
      </c>
      <c r="F115">
        <v>0</v>
      </c>
      <c r="G115" s="1">
        <v>5.2999999999999999E-2</v>
      </c>
      <c r="H115" s="1">
        <v>0.11700000000000001</v>
      </c>
      <c r="I115" s="1">
        <v>6.4000000000000001E-2</v>
      </c>
      <c r="J115" s="1">
        <v>5.4556679519581944E-2</v>
      </c>
      <c r="K115" s="1">
        <v>0.1101392165647227</v>
      </c>
      <c r="L115" s="1">
        <v>5.5582537045140754E-2</v>
      </c>
      <c r="M115" s="1">
        <v>8.4174629548592478E-3</v>
      </c>
      <c r="N115" s="1">
        <v>0.373</v>
      </c>
      <c r="O115" s="1">
        <v>0.69399999999999995</v>
      </c>
      <c r="P115" s="1">
        <v>0.50700000000000001</v>
      </c>
      <c r="Q115" s="1">
        <v>0.77200000000000002</v>
      </c>
      <c r="R115" s="1">
        <v>0.94299999999999995</v>
      </c>
      <c r="S115" s="1">
        <v>0.87</v>
      </c>
      <c r="T115" s="1">
        <v>0.41799999999999998</v>
      </c>
      <c r="U115" s="1">
        <v>0.63800000000000001</v>
      </c>
      <c r="V115" s="1">
        <v>6.6000000000000003E-2</v>
      </c>
      <c r="W115">
        <v>493</v>
      </c>
      <c r="X115">
        <v>152</v>
      </c>
      <c r="Y115">
        <v>114</v>
      </c>
      <c r="Z115">
        <v>20</v>
      </c>
      <c r="AA115">
        <v>6</v>
      </c>
      <c r="AB115">
        <v>12</v>
      </c>
      <c r="AC115">
        <v>61</v>
      </c>
      <c r="AD115">
        <v>64</v>
      </c>
      <c r="AE115">
        <v>28</v>
      </c>
      <c r="AF115" t="e">
        <f>ROUND(IF(#REF!*Table1[[#This Row],[PA]]&gt;0,Table1[[#This Row],[PA]]*#REF!,0),0)</f>
        <v>#REF!</v>
      </c>
      <c r="AG115">
        <v>2</v>
      </c>
      <c r="AH115">
        <v>62</v>
      </c>
      <c r="AI115" t="e">
        <f>ROUND(IF(Table1[[#This Row],[PA]]*#REF!&gt;0,Table1[[#This Row],[PA]]*#REF!,0),0)</f>
        <v>#REF!</v>
      </c>
      <c r="AJ115">
        <v>7</v>
      </c>
      <c r="AK115">
        <v>1</v>
      </c>
      <c r="AL115">
        <v>2</v>
      </c>
      <c r="AM115">
        <v>5</v>
      </c>
      <c r="AN115">
        <v>16</v>
      </c>
      <c r="AO115">
        <v>8</v>
      </c>
      <c r="AP115">
        <v>0.308</v>
      </c>
      <c r="AQ115">
        <v>4.9809073724007565E-2</v>
      </c>
      <c r="AR115">
        <v>0.82608695652173914</v>
      </c>
      <c r="AS115">
        <v>0.33191533180778032</v>
      </c>
      <c r="AT115">
        <v>4.3427221172022683E-2</v>
      </c>
      <c r="AU115">
        <v>0.82041587901701318</v>
      </c>
      <c r="AV115">
        <v>0.34198847926267284</v>
      </c>
      <c r="AW115" s="18"/>
    </row>
    <row r="116" spans="1:49" x14ac:dyDescent="0.25">
      <c r="A116" t="s">
        <v>109</v>
      </c>
      <c r="B116" t="s">
        <v>110</v>
      </c>
      <c r="C116">
        <v>692</v>
      </c>
      <c r="D116">
        <v>29</v>
      </c>
      <c r="E116">
        <v>0</v>
      </c>
      <c r="F116">
        <v>0</v>
      </c>
      <c r="G116" s="1">
        <v>0.126</v>
      </c>
      <c r="H116" s="1">
        <v>0.184</v>
      </c>
      <c r="I116" s="1">
        <v>5.7999999999999996E-2</v>
      </c>
      <c r="J116" s="1">
        <v>0.11721865812045607</v>
      </c>
      <c r="K116" s="1">
        <v>0.17292992333026866</v>
      </c>
      <c r="L116" s="1">
        <v>5.5711265209812594E-2</v>
      </c>
      <c r="M116" s="1">
        <v>2.2887347901874022E-3</v>
      </c>
      <c r="N116" s="1">
        <v>0.32900000000000001</v>
      </c>
      <c r="O116" s="1">
        <v>0.82599999999999996</v>
      </c>
      <c r="P116" s="1">
        <v>0.51900000000000002</v>
      </c>
      <c r="Q116" s="1">
        <v>0.69</v>
      </c>
      <c r="R116" s="1">
        <v>0.82699999999999996</v>
      </c>
      <c r="S116" s="1">
        <v>0.77400000000000002</v>
      </c>
      <c r="T116" s="1">
        <v>0.38300000000000001</v>
      </c>
      <c r="U116" s="1">
        <v>0.55100000000000005</v>
      </c>
      <c r="V116" s="1">
        <v>0.11799999999999999</v>
      </c>
      <c r="W116">
        <v>597</v>
      </c>
      <c r="X116">
        <v>176</v>
      </c>
      <c r="Y116">
        <v>102</v>
      </c>
      <c r="Z116">
        <v>34</v>
      </c>
      <c r="AA116">
        <v>2</v>
      </c>
      <c r="AB116">
        <v>38</v>
      </c>
      <c r="AC116">
        <v>113</v>
      </c>
      <c r="AD116">
        <v>121</v>
      </c>
      <c r="AE116">
        <v>87</v>
      </c>
      <c r="AF116" t="e">
        <f>ROUND(IF(#REF!*Table1[[#This Row],[PA]]&gt;0,Table1[[#This Row],[PA]]*#REF!,0),0)</f>
        <v>#REF!</v>
      </c>
      <c r="AG116">
        <v>11</v>
      </c>
      <c r="AH116">
        <v>127</v>
      </c>
      <c r="AI116" t="e">
        <f>ROUND(IF(Table1[[#This Row],[PA]]*#REF!&gt;0,Table1[[#This Row],[PA]]*#REF!,0),0)</f>
        <v>#REF!</v>
      </c>
      <c r="AJ116">
        <v>6</v>
      </c>
      <c r="AK116">
        <v>2</v>
      </c>
      <c r="AL116">
        <v>0</v>
      </c>
      <c r="AM116">
        <v>17</v>
      </c>
      <c r="AN116">
        <v>6</v>
      </c>
      <c r="AO116">
        <v>3</v>
      </c>
      <c r="AP116">
        <v>0.29499999999999998</v>
      </c>
      <c r="AQ116">
        <v>8.079148311306901E-2</v>
      </c>
      <c r="AR116">
        <v>0.71218795888399411</v>
      </c>
      <c r="AS116">
        <v>0.34149484536082481</v>
      </c>
      <c r="AT116">
        <v>8.3339207048458153E-2</v>
      </c>
      <c r="AU116">
        <v>0.69309838472834062</v>
      </c>
      <c r="AV116">
        <v>0.34722457627118647</v>
      </c>
      <c r="AW116" s="18"/>
    </row>
    <row r="117" spans="1:49" x14ac:dyDescent="0.25">
      <c r="A117" t="s">
        <v>278</v>
      </c>
      <c r="B117" t="s">
        <v>60</v>
      </c>
      <c r="C117">
        <v>608</v>
      </c>
      <c r="D117">
        <v>35</v>
      </c>
      <c r="E117">
        <v>0</v>
      </c>
      <c r="F117">
        <v>0</v>
      </c>
      <c r="G117" s="1">
        <v>0.125</v>
      </c>
      <c r="H117" s="1">
        <v>0.20200000000000001</v>
      </c>
      <c r="I117" s="1">
        <v>7.7000000000000013E-2</v>
      </c>
      <c r="J117" s="1">
        <v>0.12465525541335992</v>
      </c>
      <c r="K117" s="1">
        <v>0.18052669300204516</v>
      </c>
      <c r="L117" s="1">
        <v>5.5871437588685235E-2</v>
      </c>
      <c r="M117" s="1">
        <v>2.1128562411314777E-2</v>
      </c>
      <c r="N117" s="1">
        <v>0.21099999999999999</v>
      </c>
      <c r="O117" s="1">
        <v>0.68100000000000005</v>
      </c>
      <c r="P117" s="1">
        <v>0.41499999999999998</v>
      </c>
      <c r="Q117" s="1">
        <v>0.69299999999999995</v>
      </c>
      <c r="R117" s="1">
        <v>0.877</v>
      </c>
      <c r="S117" s="1">
        <v>0.82399999999999995</v>
      </c>
      <c r="T117" s="1">
        <v>0.434</v>
      </c>
      <c r="U117" s="1">
        <v>0.59099999999999997</v>
      </c>
      <c r="V117" s="1">
        <v>7.2999999999999995E-2</v>
      </c>
      <c r="W117">
        <v>525</v>
      </c>
      <c r="X117">
        <v>137</v>
      </c>
      <c r="Y117">
        <v>89</v>
      </c>
      <c r="Z117">
        <v>32</v>
      </c>
      <c r="AA117">
        <v>1</v>
      </c>
      <c r="AB117">
        <v>15</v>
      </c>
      <c r="AC117">
        <v>79</v>
      </c>
      <c r="AD117">
        <v>47</v>
      </c>
      <c r="AE117">
        <v>76</v>
      </c>
      <c r="AF117" t="e">
        <f>ROUND(IF(#REF!*Table1[[#This Row],[PA]]&gt;0,Table1[[#This Row],[PA]]*#REF!,0),0)</f>
        <v>#REF!</v>
      </c>
      <c r="AG117">
        <v>2</v>
      </c>
      <c r="AH117">
        <v>123</v>
      </c>
      <c r="AI117" t="e">
        <f>ROUND(IF(Table1[[#This Row],[PA]]*#REF!&gt;0,Table1[[#This Row],[PA]]*#REF!,0),0)</f>
        <v>#REF!</v>
      </c>
      <c r="AJ117">
        <v>4</v>
      </c>
      <c r="AK117">
        <v>3</v>
      </c>
      <c r="AL117">
        <v>0</v>
      </c>
      <c r="AM117">
        <v>14</v>
      </c>
      <c r="AN117">
        <v>5</v>
      </c>
      <c r="AO117">
        <v>0</v>
      </c>
      <c r="AP117">
        <v>0.26100000000000001</v>
      </c>
      <c r="AQ117">
        <v>9.2044554455445543E-2</v>
      </c>
      <c r="AR117">
        <v>0.68976897689768979</v>
      </c>
      <c r="AS117">
        <v>0.33627990430622012</v>
      </c>
      <c r="AT117">
        <v>8.9003300330032994E-2</v>
      </c>
      <c r="AU117">
        <v>0.66831683168316836</v>
      </c>
      <c r="AV117">
        <v>0.35162469135802465</v>
      </c>
      <c r="AW117" s="18"/>
    </row>
    <row r="118" spans="1:49" x14ac:dyDescent="0.25">
      <c r="A118" t="s">
        <v>1452</v>
      </c>
      <c r="B118" t="s">
        <v>83</v>
      </c>
      <c r="C118">
        <v>2</v>
      </c>
      <c r="D118">
        <v>24</v>
      </c>
      <c r="E118">
        <v>0</v>
      </c>
      <c r="F118">
        <v>0</v>
      </c>
      <c r="G118" s="1">
        <v>0</v>
      </c>
      <c r="H118" s="1">
        <v>0</v>
      </c>
      <c r="I118" s="1">
        <v>0</v>
      </c>
      <c r="J118" s="1">
        <v>-6.959537661580098E-2</v>
      </c>
      <c r="K118" s="1">
        <v>-1.2023291476445045E-2</v>
      </c>
      <c r="L118" s="1">
        <v>5.7572085139355939E-2</v>
      </c>
      <c r="M118" s="1">
        <v>-5.7572085139355939E-2</v>
      </c>
      <c r="N118" s="1">
        <v>0.5</v>
      </c>
      <c r="O118" s="1">
        <v>0.66700000000000004</v>
      </c>
      <c r="P118" s="1">
        <v>0.6</v>
      </c>
      <c r="Q118" s="1">
        <v>1</v>
      </c>
      <c r="R118" s="1">
        <v>1</v>
      </c>
      <c r="S118" s="1">
        <v>1</v>
      </c>
      <c r="T118" s="1">
        <v>0.6</v>
      </c>
      <c r="U118" s="1">
        <v>0.5</v>
      </c>
      <c r="V118" s="1">
        <v>0</v>
      </c>
      <c r="W118">
        <v>2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 t="e">
        <f>ROUND(IF(#REF!*Table1[[#This Row],[PA]]&gt;0,Table1[[#This Row],[PA]]*#REF!,0),0)</f>
        <v>#REF!</v>
      </c>
      <c r="AG118">
        <v>0</v>
      </c>
      <c r="AH118">
        <v>0</v>
      </c>
      <c r="AI118" t="e">
        <f>ROUND(IF(Table1[[#This Row],[PA]]*#REF!&gt;0,Table1[[#This Row],[PA]]*#REF!,0),0)</f>
        <v>#REF!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0.35949999999999999</v>
      </c>
      <c r="AR118">
        <v>1</v>
      </c>
      <c r="AS118">
        <v>-3.5499999999999976E-2</v>
      </c>
      <c r="AT118">
        <v>0</v>
      </c>
      <c r="AU118">
        <v>1</v>
      </c>
      <c r="AV118">
        <v>0.32400000000000001</v>
      </c>
      <c r="AW118" s="18"/>
    </row>
    <row r="119" spans="1:49" x14ac:dyDescent="0.25">
      <c r="A119" t="s">
        <v>334</v>
      </c>
      <c r="B119" t="s">
        <v>46</v>
      </c>
      <c r="C119">
        <v>608</v>
      </c>
      <c r="D119">
        <v>27</v>
      </c>
      <c r="E119">
        <v>0</v>
      </c>
      <c r="F119">
        <v>0</v>
      </c>
      <c r="G119" s="1">
        <v>6.6000000000000003E-2</v>
      </c>
      <c r="H119" s="1">
        <v>0.123</v>
      </c>
      <c r="I119" s="1">
        <v>5.6999999999999995E-2</v>
      </c>
      <c r="J119" s="1">
        <v>8.2267739000892307E-2</v>
      </c>
      <c r="K119" s="1">
        <v>0.14001988057573719</v>
      </c>
      <c r="L119" s="1">
        <v>5.7752141574844887E-2</v>
      </c>
      <c r="M119" s="1">
        <v>-7.5214157484489175E-4</v>
      </c>
      <c r="N119" s="1">
        <v>0.309</v>
      </c>
      <c r="O119" s="1">
        <v>0.70399999999999996</v>
      </c>
      <c r="P119" s="1">
        <v>0.48</v>
      </c>
      <c r="Q119" s="1">
        <v>0.77</v>
      </c>
      <c r="R119" s="1">
        <v>0.90900000000000003</v>
      </c>
      <c r="S119" s="1">
        <v>0.85799999999999998</v>
      </c>
      <c r="T119" s="1">
        <v>0.432</v>
      </c>
      <c r="U119" s="1">
        <v>0.55600000000000005</v>
      </c>
      <c r="V119" s="1">
        <v>6.8000000000000005E-2</v>
      </c>
      <c r="W119">
        <v>554</v>
      </c>
      <c r="X119">
        <v>154</v>
      </c>
      <c r="Y119">
        <v>104</v>
      </c>
      <c r="Z119">
        <v>33</v>
      </c>
      <c r="AA119">
        <v>7</v>
      </c>
      <c r="AB119">
        <v>10</v>
      </c>
      <c r="AC119">
        <v>80</v>
      </c>
      <c r="AD119">
        <v>50</v>
      </c>
      <c r="AE119">
        <v>40</v>
      </c>
      <c r="AF119" t="e">
        <f>ROUND(IF(#REF!*Table1[[#This Row],[PA]]&gt;0,Table1[[#This Row],[PA]]*#REF!,0),0)</f>
        <v>#REF!</v>
      </c>
      <c r="AG119">
        <v>4</v>
      </c>
      <c r="AH119">
        <v>75</v>
      </c>
      <c r="AI119" t="e">
        <f>ROUND(IF(Table1[[#This Row],[PA]]*#REF!&gt;0,Table1[[#This Row],[PA]]*#REF!,0),0)</f>
        <v>#REF!</v>
      </c>
      <c r="AJ119">
        <v>9</v>
      </c>
      <c r="AK119">
        <v>1</v>
      </c>
      <c r="AL119">
        <v>4</v>
      </c>
      <c r="AM119">
        <v>6</v>
      </c>
      <c r="AN119">
        <v>5</v>
      </c>
      <c r="AO119">
        <v>5</v>
      </c>
      <c r="AP119">
        <v>0.27800000000000002</v>
      </c>
      <c r="AQ119">
        <v>6.8640728476821192E-2</v>
      </c>
      <c r="AR119">
        <v>0.76821192052980136</v>
      </c>
      <c r="AS119">
        <v>0.33240732758620689</v>
      </c>
      <c r="AT119">
        <v>5.1839403973509925E-2</v>
      </c>
      <c r="AU119">
        <v>0.80132450331125826</v>
      </c>
      <c r="AV119">
        <v>0.3396384297520661</v>
      </c>
      <c r="AW119" s="18"/>
    </row>
    <row r="120" spans="1:49" x14ac:dyDescent="0.25">
      <c r="A120" t="s">
        <v>166</v>
      </c>
      <c r="B120" t="s">
        <v>78</v>
      </c>
      <c r="C120">
        <v>612</v>
      </c>
      <c r="D120">
        <v>35</v>
      </c>
      <c r="E120">
        <v>0</v>
      </c>
      <c r="F120">
        <v>0</v>
      </c>
      <c r="G120" s="1">
        <v>0.06</v>
      </c>
      <c r="H120" s="1">
        <v>0.106</v>
      </c>
      <c r="I120" s="1">
        <v>4.5999999999999999E-2</v>
      </c>
      <c r="J120" s="1">
        <v>6.2693719403204146E-2</v>
      </c>
      <c r="K120" s="1">
        <v>0.120545419543147</v>
      </c>
      <c r="L120" s="1">
        <v>5.7851700139942855E-2</v>
      </c>
      <c r="M120" s="1">
        <v>-1.1851700139942856E-2</v>
      </c>
      <c r="N120" s="1">
        <v>0.35399999999999998</v>
      </c>
      <c r="O120" s="1">
        <v>0.69299999999999995</v>
      </c>
      <c r="P120" s="1">
        <v>0.497</v>
      </c>
      <c r="Q120" s="1">
        <v>0.78</v>
      </c>
      <c r="R120" s="1">
        <v>0.92100000000000004</v>
      </c>
      <c r="S120" s="1">
        <v>0.86299999999999999</v>
      </c>
      <c r="T120" s="1">
        <v>0.42199999999999999</v>
      </c>
      <c r="U120" s="1">
        <v>0.64900000000000002</v>
      </c>
      <c r="V120" s="1">
        <v>6.8000000000000005E-2</v>
      </c>
      <c r="W120">
        <v>564</v>
      </c>
      <c r="X120">
        <v>168</v>
      </c>
      <c r="Y120">
        <v>95</v>
      </c>
      <c r="Z120">
        <v>40</v>
      </c>
      <c r="AA120">
        <v>2</v>
      </c>
      <c r="AB120">
        <v>31</v>
      </c>
      <c r="AC120">
        <v>85</v>
      </c>
      <c r="AD120">
        <v>104</v>
      </c>
      <c r="AE120">
        <v>37</v>
      </c>
      <c r="AF120" t="e">
        <f>ROUND(IF(#REF!*Table1[[#This Row],[PA]]&gt;0,Table1[[#This Row],[PA]]*#REF!,0),0)</f>
        <v>#REF!</v>
      </c>
      <c r="AG120">
        <v>2</v>
      </c>
      <c r="AH120">
        <v>65</v>
      </c>
      <c r="AI120" t="e">
        <f>ROUND(IF(Table1[[#This Row],[PA]]*#REF!&gt;0,Table1[[#This Row],[PA]]*#REF!,0),0)</f>
        <v>#REF!</v>
      </c>
      <c r="AJ120">
        <v>5</v>
      </c>
      <c r="AK120">
        <v>6</v>
      </c>
      <c r="AL120">
        <v>0</v>
      </c>
      <c r="AM120">
        <v>12</v>
      </c>
      <c r="AN120">
        <v>5</v>
      </c>
      <c r="AO120">
        <v>3</v>
      </c>
      <c r="AP120">
        <v>0.29799999999999999</v>
      </c>
      <c r="AQ120">
        <v>5.0096721311475405E-2</v>
      </c>
      <c r="AR120">
        <v>0.81147540983606559</v>
      </c>
      <c r="AS120">
        <v>0.33753737373737375</v>
      </c>
      <c r="AT120">
        <v>4.5483606557377043E-2</v>
      </c>
      <c r="AU120">
        <v>0.82786885245901642</v>
      </c>
      <c r="AV120">
        <v>0.33642574257425745</v>
      </c>
      <c r="AW120" s="18"/>
    </row>
    <row r="121" spans="1:49" x14ac:dyDescent="0.25">
      <c r="A121" t="s">
        <v>432</v>
      </c>
      <c r="B121" t="s">
        <v>73</v>
      </c>
      <c r="C121">
        <v>518</v>
      </c>
      <c r="D121">
        <v>26</v>
      </c>
      <c r="E121">
        <v>0</v>
      </c>
      <c r="F121">
        <v>0</v>
      </c>
      <c r="G121" s="1">
        <v>9.2999999999999999E-2</v>
      </c>
      <c r="H121" s="1">
        <v>0.14499999999999999</v>
      </c>
      <c r="I121" s="1">
        <v>5.1999999999999991E-2</v>
      </c>
      <c r="J121" s="1">
        <v>0.10654396323402016</v>
      </c>
      <c r="K121" s="1">
        <v>0.16479500841877437</v>
      </c>
      <c r="L121" s="1">
        <v>5.8251045184754213E-2</v>
      </c>
      <c r="M121" s="1">
        <v>-6.2510451847542226E-3</v>
      </c>
      <c r="N121" s="1">
        <v>0.28999999999999998</v>
      </c>
      <c r="O121" s="1">
        <v>0.68899999999999995</v>
      </c>
      <c r="P121" s="1">
        <v>0.45200000000000001</v>
      </c>
      <c r="Q121" s="1">
        <v>0.68400000000000005</v>
      </c>
      <c r="R121" s="1">
        <v>0.89600000000000002</v>
      </c>
      <c r="S121" s="1">
        <v>0.81599999999999995</v>
      </c>
      <c r="T121" s="1">
        <v>0.40699999999999997</v>
      </c>
      <c r="U121" s="1">
        <v>0.57299999999999995</v>
      </c>
      <c r="V121" s="1">
        <v>8.4000000000000005E-2</v>
      </c>
      <c r="W121">
        <v>459</v>
      </c>
      <c r="X121">
        <v>100</v>
      </c>
      <c r="Y121">
        <v>54</v>
      </c>
      <c r="Z121">
        <v>24</v>
      </c>
      <c r="AA121">
        <v>2</v>
      </c>
      <c r="AB121">
        <v>20</v>
      </c>
      <c r="AC121">
        <v>65</v>
      </c>
      <c r="AD121">
        <v>67</v>
      </c>
      <c r="AE121">
        <v>48</v>
      </c>
      <c r="AF121" t="e">
        <f>ROUND(IF(#REF!*Table1[[#This Row],[PA]]&gt;0,Table1[[#This Row],[PA]]*#REF!,0),0)</f>
        <v>#REF!</v>
      </c>
      <c r="AG121">
        <v>2</v>
      </c>
      <c r="AH121">
        <v>75</v>
      </c>
      <c r="AI121" t="e">
        <f>ROUND(IF(Table1[[#This Row],[PA]]*#REF!&gt;0,Table1[[#This Row],[PA]]*#REF!,0),0)</f>
        <v>#REF!</v>
      </c>
      <c r="AJ121">
        <v>8</v>
      </c>
      <c r="AK121">
        <v>3</v>
      </c>
      <c r="AL121">
        <v>0</v>
      </c>
      <c r="AM121">
        <v>12</v>
      </c>
      <c r="AN121">
        <v>9</v>
      </c>
      <c r="AO121">
        <v>1</v>
      </c>
      <c r="AP121">
        <v>0.218</v>
      </c>
      <c r="AQ121">
        <v>8.7769379844961248E-2</v>
      </c>
      <c r="AR121">
        <v>0.71705426356589153</v>
      </c>
      <c r="AS121">
        <v>0.32944594594594595</v>
      </c>
      <c r="AT121">
        <v>7.2658914728682161E-2</v>
      </c>
      <c r="AU121">
        <v>0.75</v>
      </c>
      <c r="AV121">
        <v>0.33512144702842378</v>
      </c>
      <c r="AW121" s="18"/>
    </row>
    <row r="122" spans="1:49" x14ac:dyDescent="0.25">
      <c r="A122" t="s">
        <v>139</v>
      </c>
      <c r="B122" t="s">
        <v>120</v>
      </c>
      <c r="C122">
        <v>655</v>
      </c>
      <c r="D122">
        <v>30</v>
      </c>
      <c r="E122">
        <v>0</v>
      </c>
      <c r="F122">
        <v>0</v>
      </c>
      <c r="G122" s="1">
        <v>7.0000000000000007E-2</v>
      </c>
      <c r="H122" s="1">
        <v>0.13700000000000001</v>
      </c>
      <c r="I122" s="1">
        <v>6.7000000000000004E-2</v>
      </c>
      <c r="J122" s="1">
        <v>8.3862288710090785E-2</v>
      </c>
      <c r="K122" s="1">
        <v>0.14247387119126176</v>
      </c>
      <c r="L122" s="1">
        <v>5.8611582481170973E-2</v>
      </c>
      <c r="M122" s="1">
        <v>8.3884175188290305E-3</v>
      </c>
      <c r="N122" s="1">
        <v>0.30199999999999999</v>
      </c>
      <c r="O122" s="1">
        <v>0.65900000000000003</v>
      </c>
      <c r="P122" s="1">
        <v>0.45600000000000002</v>
      </c>
      <c r="Q122" s="1">
        <v>0.75</v>
      </c>
      <c r="R122" s="1">
        <v>0.91800000000000004</v>
      </c>
      <c r="S122" s="1">
        <v>0.85499999999999998</v>
      </c>
      <c r="T122" s="1">
        <v>0.43</v>
      </c>
      <c r="U122" s="1">
        <v>0.58299999999999996</v>
      </c>
      <c r="V122" s="1">
        <v>6.6000000000000003E-2</v>
      </c>
      <c r="W122">
        <v>602</v>
      </c>
      <c r="X122">
        <v>197</v>
      </c>
      <c r="Y122">
        <v>136</v>
      </c>
      <c r="Z122">
        <v>33</v>
      </c>
      <c r="AA122">
        <v>2</v>
      </c>
      <c r="AB122">
        <v>26</v>
      </c>
      <c r="AC122">
        <v>109</v>
      </c>
      <c r="AD122">
        <v>102</v>
      </c>
      <c r="AE122">
        <v>46</v>
      </c>
      <c r="AF122" t="e">
        <f>ROUND(IF(#REF!*Table1[[#This Row],[PA]]&gt;0,Table1[[#This Row],[PA]]*#REF!,0),0)</f>
        <v>#REF!</v>
      </c>
      <c r="AG122">
        <v>0</v>
      </c>
      <c r="AH122">
        <v>90</v>
      </c>
      <c r="AI122" t="e">
        <f>ROUND(IF(Table1[[#This Row],[PA]]*#REF!&gt;0,Table1[[#This Row],[PA]]*#REF!,0),0)</f>
        <v>#REF!</v>
      </c>
      <c r="AJ122">
        <v>2</v>
      </c>
      <c r="AK122">
        <v>4</v>
      </c>
      <c r="AL122">
        <v>1</v>
      </c>
      <c r="AM122">
        <v>14</v>
      </c>
      <c r="AN122">
        <v>5</v>
      </c>
      <c r="AO122">
        <v>2</v>
      </c>
      <c r="AP122">
        <v>0.32700000000000001</v>
      </c>
      <c r="AQ122">
        <v>6.2090076335877861E-2</v>
      </c>
      <c r="AR122">
        <v>0.77099236641221369</v>
      </c>
      <c r="AS122">
        <v>0.33970495049504951</v>
      </c>
      <c r="AT122">
        <v>5.0653435114503813E-2</v>
      </c>
      <c r="AU122">
        <v>0.78931297709923665</v>
      </c>
      <c r="AV122">
        <v>0.34630947775628629</v>
      </c>
      <c r="AW122" s="18"/>
    </row>
    <row r="123" spans="1:49" x14ac:dyDescent="0.25">
      <c r="A123" t="s">
        <v>505</v>
      </c>
      <c r="B123" t="s">
        <v>38</v>
      </c>
      <c r="C123">
        <v>328</v>
      </c>
      <c r="D123">
        <v>33</v>
      </c>
      <c r="E123">
        <v>0</v>
      </c>
      <c r="F123">
        <v>0</v>
      </c>
      <c r="G123" s="1">
        <v>8.2000000000000003E-2</v>
      </c>
      <c r="H123" s="1">
        <v>0.155</v>
      </c>
      <c r="I123" s="1">
        <v>7.2999999999999995E-2</v>
      </c>
      <c r="J123" s="1">
        <v>8.2700500109741421E-2</v>
      </c>
      <c r="K123" s="1">
        <v>0.14171198431170459</v>
      </c>
      <c r="L123" s="1">
        <v>5.9011484201963171E-2</v>
      </c>
      <c r="M123" s="1">
        <v>1.3988515798036824E-2</v>
      </c>
      <c r="N123" s="1">
        <v>0.27</v>
      </c>
      <c r="O123" s="1">
        <v>0.54200000000000004</v>
      </c>
      <c r="P123" s="1">
        <v>0.39200000000000002</v>
      </c>
      <c r="Q123" s="1">
        <v>0.76500000000000001</v>
      </c>
      <c r="R123" s="1">
        <v>0.92700000000000005</v>
      </c>
      <c r="S123" s="1">
        <v>0.86599999999999999</v>
      </c>
      <c r="T123" s="1">
        <v>0.45100000000000001</v>
      </c>
      <c r="U123" s="1">
        <v>0.628</v>
      </c>
      <c r="V123" s="1">
        <v>5.2999999999999999E-2</v>
      </c>
      <c r="W123">
        <v>293</v>
      </c>
      <c r="X123">
        <v>68</v>
      </c>
      <c r="Y123">
        <v>49</v>
      </c>
      <c r="Z123">
        <v>10</v>
      </c>
      <c r="AA123">
        <v>1</v>
      </c>
      <c r="AB123">
        <v>8</v>
      </c>
      <c r="AC123">
        <v>30</v>
      </c>
      <c r="AD123">
        <v>36</v>
      </c>
      <c r="AE123">
        <v>27</v>
      </c>
      <c r="AF123" t="e">
        <f>ROUND(IF(#REF!*Table1[[#This Row],[PA]]&gt;0,Table1[[#This Row],[PA]]*#REF!,0),0)</f>
        <v>#REF!</v>
      </c>
      <c r="AG123">
        <v>1</v>
      </c>
      <c r="AH123">
        <v>51</v>
      </c>
      <c r="AI123" t="e">
        <f>ROUND(IF(Table1[[#This Row],[PA]]*#REF!&gt;0,Table1[[#This Row],[PA]]*#REF!,0),0)</f>
        <v>#REF!</v>
      </c>
      <c r="AJ123">
        <v>5</v>
      </c>
      <c r="AK123">
        <v>3</v>
      </c>
      <c r="AL123">
        <v>0</v>
      </c>
      <c r="AM123">
        <v>17</v>
      </c>
      <c r="AN123">
        <v>0</v>
      </c>
      <c r="AO123">
        <v>0</v>
      </c>
      <c r="AP123">
        <v>0.23200000000000001</v>
      </c>
      <c r="AQ123">
        <v>7.2351681957186539E-2</v>
      </c>
      <c r="AR123">
        <v>0.76452599388379205</v>
      </c>
      <c r="AS123">
        <v>0.329156</v>
      </c>
      <c r="AT123">
        <v>6.5856269113149832E-2</v>
      </c>
      <c r="AU123">
        <v>0.74923547400611623</v>
      </c>
      <c r="AV123">
        <v>0.34454285714285715</v>
      </c>
      <c r="AW123" s="18"/>
    </row>
    <row r="124" spans="1:49" x14ac:dyDescent="0.25">
      <c r="A124" t="s">
        <v>361</v>
      </c>
      <c r="B124" t="s">
        <v>48</v>
      </c>
      <c r="C124">
        <v>341</v>
      </c>
      <c r="D124">
        <v>25</v>
      </c>
      <c r="E124">
        <v>0</v>
      </c>
      <c r="F124">
        <v>0</v>
      </c>
      <c r="G124" s="1">
        <v>8.5000000000000006E-2</v>
      </c>
      <c r="H124" s="1">
        <v>0.214</v>
      </c>
      <c r="I124" s="1">
        <v>0.129</v>
      </c>
      <c r="J124" s="1">
        <v>0.1290158689316378</v>
      </c>
      <c r="K124" s="1">
        <v>0.18832454894190059</v>
      </c>
      <c r="L124" s="1">
        <v>5.9308680010262793E-2</v>
      </c>
      <c r="M124" s="1">
        <v>6.969131998973721E-2</v>
      </c>
      <c r="N124" s="1">
        <v>0.27</v>
      </c>
      <c r="O124" s="1">
        <v>0.70199999999999996</v>
      </c>
      <c r="P124" s="1">
        <v>0.437</v>
      </c>
      <c r="Q124" s="1">
        <v>0.60199999999999998</v>
      </c>
      <c r="R124" s="1">
        <v>0.88500000000000001</v>
      </c>
      <c r="S124" s="1">
        <v>0.77800000000000002</v>
      </c>
      <c r="T124" s="1">
        <v>0.38800000000000001</v>
      </c>
      <c r="U124" s="1">
        <v>0.57199999999999995</v>
      </c>
      <c r="V124" s="1">
        <v>9.7000000000000003E-2</v>
      </c>
      <c r="W124">
        <v>305</v>
      </c>
      <c r="X124">
        <v>76</v>
      </c>
      <c r="Y124">
        <v>50</v>
      </c>
      <c r="Z124">
        <v>13</v>
      </c>
      <c r="AA124">
        <v>0</v>
      </c>
      <c r="AB124">
        <v>13</v>
      </c>
      <c r="AC124">
        <v>37</v>
      </c>
      <c r="AD124">
        <v>44</v>
      </c>
      <c r="AE124">
        <v>29</v>
      </c>
      <c r="AF124" t="e">
        <f>ROUND(IF(#REF!*Table1[[#This Row],[PA]]&gt;0,Table1[[#This Row],[PA]]*#REF!,0),0)</f>
        <v>#REF!</v>
      </c>
      <c r="AG124">
        <v>0</v>
      </c>
      <c r="AH124">
        <v>73</v>
      </c>
      <c r="AI124" t="e">
        <f>ROUND(IF(Table1[[#This Row],[PA]]*#REF!&gt;0,Table1[[#This Row],[PA]]*#REF!,0),0)</f>
        <v>#REF!</v>
      </c>
      <c r="AJ124">
        <v>4</v>
      </c>
      <c r="AK124">
        <v>2</v>
      </c>
      <c r="AL124">
        <v>1</v>
      </c>
      <c r="AM124">
        <v>5</v>
      </c>
      <c r="AN124">
        <v>3</v>
      </c>
      <c r="AO124">
        <v>1</v>
      </c>
      <c r="AP124">
        <v>0.249</v>
      </c>
      <c r="AQ124">
        <v>0.10287096774193548</v>
      </c>
      <c r="AR124">
        <v>0.67155425219941345</v>
      </c>
      <c r="AS124">
        <v>0.32927947598253277</v>
      </c>
      <c r="AT124">
        <v>6.7114369501466278E-2</v>
      </c>
      <c r="AU124">
        <v>0.68914956011730211</v>
      </c>
      <c r="AV124">
        <v>0.37275744680851064</v>
      </c>
      <c r="AW124" s="18"/>
    </row>
    <row r="125" spans="1:49" x14ac:dyDescent="0.25">
      <c r="A125" t="s">
        <v>237</v>
      </c>
      <c r="B125" t="s">
        <v>83</v>
      </c>
      <c r="C125">
        <v>656</v>
      </c>
      <c r="D125">
        <v>30</v>
      </c>
      <c r="E125">
        <v>0</v>
      </c>
      <c r="F125">
        <v>0</v>
      </c>
      <c r="G125" s="1">
        <v>9.9000000000000005E-2</v>
      </c>
      <c r="H125" s="1">
        <v>0.16200000000000001</v>
      </c>
      <c r="I125" s="1">
        <v>6.3E-2</v>
      </c>
      <c r="J125" s="1">
        <v>9.5111529084163302E-2</v>
      </c>
      <c r="K125" s="1">
        <v>0.15554139386080373</v>
      </c>
      <c r="L125" s="1">
        <v>6.0429864776640432E-2</v>
      </c>
      <c r="M125" s="1">
        <v>2.5701352233595681E-3</v>
      </c>
      <c r="N125" s="1">
        <v>0.28199999999999997</v>
      </c>
      <c r="O125" s="1">
        <v>0.63200000000000001</v>
      </c>
      <c r="P125" s="1">
        <v>0.43099999999999999</v>
      </c>
      <c r="Q125" s="1">
        <v>0.72299999999999998</v>
      </c>
      <c r="R125" s="1">
        <v>0.91400000000000003</v>
      </c>
      <c r="S125" s="1">
        <v>0.84199999999999997</v>
      </c>
      <c r="T125" s="1">
        <v>0.42699999999999999</v>
      </c>
      <c r="U125" s="1">
        <v>0.57899999999999996</v>
      </c>
      <c r="V125" s="1">
        <v>6.8000000000000005E-2</v>
      </c>
      <c r="W125">
        <v>566</v>
      </c>
      <c r="X125">
        <v>158</v>
      </c>
      <c r="Y125">
        <v>111</v>
      </c>
      <c r="Z125">
        <v>25</v>
      </c>
      <c r="AA125">
        <v>7</v>
      </c>
      <c r="AB125">
        <v>15</v>
      </c>
      <c r="AC125">
        <v>103</v>
      </c>
      <c r="AD125">
        <v>49</v>
      </c>
      <c r="AE125">
        <v>65</v>
      </c>
      <c r="AF125" t="e">
        <f>ROUND(IF(#REF!*Table1[[#This Row],[PA]]&gt;0,Table1[[#This Row],[PA]]*#REF!,0),0)</f>
        <v>#REF!</v>
      </c>
      <c r="AG125">
        <v>0</v>
      </c>
      <c r="AH125">
        <v>106</v>
      </c>
      <c r="AI125" t="e">
        <f>ROUND(IF(Table1[[#This Row],[PA]]*#REF!&gt;0,Table1[[#This Row],[PA]]*#REF!,0),0)</f>
        <v>#REF!</v>
      </c>
      <c r="AJ125">
        <v>13</v>
      </c>
      <c r="AK125">
        <v>3</v>
      </c>
      <c r="AL125">
        <v>9</v>
      </c>
      <c r="AM125">
        <v>8</v>
      </c>
      <c r="AN125">
        <v>15</v>
      </c>
      <c r="AO125">
        <v>3</v>
      </c>
      <c r="AP125">
        <v>0.27900000000000003</v>
      </c>
      <c r="AQ125">
        <v>8.6126524390243889E-2</v>
      </c>
      <c r="AR125">
        <v>0.73018292682926833</v>
      </c>
      <c r="AS125">
        <v>0.32577244258872656</v>
      </c>
      <c r="AT125">
        <v>8.2617378048780485E-2</v>
      </c>
      <c r="AU125">
        <v>0.71951219512195119</v>
      </c>
      <c r="AV125">
        <v>0.33548093220338981</v>
      </c>
      <c r="AW125" s="18"/>
    </row>
    <row r="126" spans="1:49" x14ac:dyDescent="0.25">
      <c r="A126" t="s">
        <v>206</v>
      </c>
      <c r="B126" t="s">
        <v>68</v>
      </c>
      <c r="C126">
        <v>321</v>
      </c>
      <c r="D126">
        <v>30</v>
      </c>
      <c r="E126">
        <v>0</v>
      </c>
      <c r="F126">
        <v>0</v>
      </c>
      <c r="G126" s="1">
        <v>6.2E-2</v>
      </c>
      <c r="H126" s="1">
        <v>8.6999999999999994E-2</v>
      </c>
      <c r="I126" s="1">
        <v>2.4999999999999994E-2</v>
      </c>
      <c r="J126" s="1">
        <v>6.5106774278781976E-2</v>
      </c>
      <c r="K126" s="1">
        <v>0.1258896711448044</v>
      </c>
      <c r="L126" s="1">
        <v>6.0782896866022423E-2</v>
      </c>
      <c r="M126" s="1">
        <v>-3.5782896866022429E-2</v>
      </c>
      <c r="N126" s="1">
        <v>0.26</v>
      </c>
      <c r="O126" s="1">
        <v>0.58699999999999997</v>
      </c>
      <c r="P126" s="1">
        <v>0.41699999999999998</v>
      </c>
      <c r="Q126" s="1">
        <v>0.82199999999999995</v>
      </c>
      <c r="R126" s="1">
        <v>0.93600000000000005</v>
      </c>
      <c r="S126" s="1">
        <v>0.89900000000000002</v>
      </c>
      <c r="T126" s="1">
        <v>0.48099999999999998</v>
      </c>
      <c r="U126" s="1">
        <v>0.62</v>
      </c>
      <c r="V126" s="1">
        <v>4.2000000000000003E-2</v>
      </c>
      <c r="W126">
        <v>292</v>
      </c>
      <c r="X126">
        <v>86</v>
      </c>
      <c r="Y126">
        <v>62</v>
      </c>
      <c r="Z126">
        <v>8</v>
      </c>
      <c r="AA126">
        <v>0</v>
      </c>
      <c r="AB126">
        <v>16</v>
      </c>
      <c r="AC126">
        <v>49</v>
      </c>
      <c r="AD126">
        <v>44</v>
      </c>
      <c r="AE126">
        <v>20</v>
      </c>
      <c r="AF126" t="e">
        <f>ROUND(IF(#REF!*Table1[[#This Row],[PA]]&gt;0,Table1[[#This Row],[PA]]*#REF!,0),0)</f>
        <v>#REF!</v>
      </c>
      <c r="AG126">
        <v>0</v>
      </c>
      <c r="AH126">
        <v>28</v>
      </c>
      <c r="AI126" t="e">
        <f>ROUND(IF(Table1[[#This Row],[PA]]*#REF!&gt;0,Table1[[#This Row],[PA]]*#REF!,0),0)</f>
        <v>#REF!</v>
      </c>
      <c r="AJ126">
        <v>3</v>
      </c>
      <c r="AK126">
        <v>0</v>
      </c>
      <c r="AL126">
        <v>0</v>
      </c>
      <c r="AM126">
        <v>8</v>
      </c>
      <c r="AN126">
        <v>0</v>
      </c>
      <c r="AO126">
        <v>0</v>
      </c>
      <c r="AP126">
        <v>0.29499999999999998</v>
      </c>
      <c r="AQ126">
        <v>5.6725856697819314E-2</v>
      </c>
      <c r="AR126">
        <v>0.80062305295950154</v>
      </c>
      <c r="AS126">
        <v>0.33383268482490275</v>
      </c>
      <c r="AT126">
        <v>4.9710280373831774E-2</v>
      </c>
      <c r="AU126">
        <v>0.84112149532710279</v>
      </c>
      <c r="AV126">
        <v>0.3261</v>
      </c>
      <c r="AW126" s="18"/>
    </row>
    <row r="127" spans="1:49" x14ac:dyDescent="0.25">
      <c r="A127" t="s">
        <v>363</v>
      </c>
      <c r="B127" t="s">
        <v>60</v>
      </c>
      <c r="C127">
        <v>236</v>
      </c>
      <c r="D127">
        <v>30</v>
      </c>
      <c r="E127">
        <v>0</v>
      </c>
      <c r="F127">
        <v>0</v>
      </c>
      <c r="G127" s="1">
        <v>0.106</v>
      </c>
      <c r="H127" s="1">
        <v>0.25</v>
      </c>
      <c r="I127" s="1">
        <v>0.14400000000000002</v>
      </c>
      <c r="J127" s="1">
        <v>0.13185018645085003</v>
      </c>
      <c r="K127" s="1">
        <v>0.19291333524905752</v>
      </c>
      <c r="L127" s="1">
        <v>6.1063148798207484E-2</v>
      </c>
      <c r="M127" s="1">
        <v>8.2936851201792533E-2</v>
      </c>
      <c r="N127" s="1">
        <v>0.22900000000000001</v>
      </c>
      <c r="O127" s="1">
        <v>0.71399999999999997</v>
      </c>
      <c r="P127" s="1">
        <v>0.43099999999999999</v>
      </c>
      <c r="Q127" s="1">
        <v>0.56299999999999994</v>
      </c>
      <c r="R127" s="1">
        <v>0.88200000000000001</v>
      </c>
      <c r="S127" s="1">
        <v>0.78300000000000003</v>
      </c>
      <c r="T127" s="1">
        <v>0.41799999999999998</v>
      </c>
      <c r="U127" s="1">
        <v>0.57599999999999996</v>
      </c>
      <c r="V127" s="1">
        <v>9.4E-2</v>
      </c>
      <c r="W127">
        <v>207</v>
      </c>
      <c r="X127">
        <v>52</v>
      </c>
      <c r="Y127">
        <v>35</v>
      </c>
      <c r="Z127">
        <v>9</v>
      </c>
      <c r="AA127">
        <v>0</v>
      </c>
      <c r="AB127">
        <v>8</v>
      </c>
      <c r="AC127">
        <v>24</v>
      </c>
      <c r="AD127">
        <v>32</v>
      </c>
      <c r="AE127">
        <v>25</v>
      </c>
      <c r="AF127" t="e">
        <f>ROUND(IF(#REF!*Table1[[#This Row],[PA]]&gt;0,Table1[[#This Row],[PA]]*#REF!,0),0)</f>
        <v>#REF!</v>
      </c>
      <c r="AG127">
        <v>1</v>
      </c>
      <c r="AH127">
        <v>59</v>
      </c>
      <c r="AI127" t="e">
        <f>ROUND(IF(Table1[[#This Row],[PA]]*#REF!&gt;0,Table1[[#This Row],[PA]]*#REF!,0),0)</f>
        <v>#REF!</v>
      </c>
      <c r="AJ127">
        <v>1</v>
      </c>
      <c r="AK127">
        <v>3</v>
      </c>
      <c r="AL127">
        <v>0</v>
      </c>
      <c r="AM127">
        <v>1</v>
      </c>
      <c r="AN127">
        <v>0</v>
      </c>
      <c r="AO127">
        <v>0</v>
      </c>
      <c r="AP127">
        <v>0.251</v>
      </c>
      <c r="AQ127">
        <v>9.5399999999999999E-2</v>
      </c>
      <c r="AR127">
        <v>0.67234042553191486</v>
      </c>
      <c r="AS127">
        <v>0.34000632911392409</v>
      </c>
      <c r="AT127">
        <v>7.3527659574468079E-2</v>
      </c>
      <c r="AU127">
        <v>0.64255319148936174</v>
      </c>
      <c r="AV127">
        <v>0.38980794701986748</v>
      </c>
      <c r="AW127" s="18"/>
    </row>
    <row r="128" spans="1:49" x14ac:dyDescent="0.25">
      <c r="A128" t="s">
        <v>321</v>
      </c>
      <c r="B128" t="s">
        <v>58</v>
      </c>
      <c r="C128">
        <v>500</v>
      </c>
      <c r="D128">
        <v>32</v>
      </c>
      <c r="E128">
        <v>0</v>
      </c>
      <c r="F128">
        <v>0</v>
      </c>
      <c r="G128" s="1">
        <v>0.158</v>
      </c>
      <c r="H128" s="1">
        <v>0.21199999999999999</v>
      </c>
      <c r="I128" s="1">
        <v>5.3999999999999992E-2</v>
      </c>
      <c r="J128" s="1">
        <v>0.14719267644938874</v>
      </c>
      <c r="K128" s="1">
        <v>0.20874970908736254</v>
      </c>
      <c r="L128" s="1">
        <v>6.1557032637973796E-2</v>
      </c>
      <c r="M128" s="1">
        <v>-7.557032637973804E-3</v>
      </c>
      <c r="N128" s="1">
        <v>0.23</v>
      </c>
      <c r="O128" s="1">
        <v>0.64900000000000002</v>
      </c>
      <c r="P128" s="1">
        <v>0.39700000000000002</v>
      </c>
      <c r="Q128" s="1">
        <v>0.58299999999999996</v>
      </c>
      <c r="R128" s="1">
        <v>0.875</v>
      </c>
      <c r="S128" s="1">
        <v>0.77300000000000002</v>
      </c>
      <c r="T128" s="1">
        <v>0.39800000000000002</v>
      </c>
      <c r="U128" s="1">
        <v>0.53200000000000003</v>
      </c>
      <c r="V128" s="1">
        <v>0.09</v>
      </c>
      <c r="W128">
        <v>414</v>
      </c>
      <c r="X128">
        <v>86</v>
      </c>
      <c r="Y128">
        <v>48</v>
      </c>
      <c r="Z128">
        <v>16</v>
      </c>
      <c r="AA128">
        <v>0</v>
      </c>
      <c r="AB128">
        <v>22</v>
      </c>
      <c r="AC128">
        <v>54</v>
      </c>
      <c r="AD128">
        <v>61</v>
      </c>
      <c r="AE128">
        <v>79</v>
      </c>
      <c r="AF128" t="e">
        <f>ROUND(IF(#REF!*Table1[[#This Row],[PA]]&gt;0,Table1[[#This Row],[PA]]*#REF!,0),0)</f>
        <v>#REF!</v>
      </c>
      <c r="AG128">
        <v>3</v>
      </c>
      <c r="AH128">
        <v>106</v>
      </c>
      <c r="AI128" t="e">
        <f>ROUND(IF(Table1[[#This Row],[PA]]*#REF!&gt;0,Table1[[#This Row],[PA]]*#REF!,0),0)</f>
        <v>#REF!</v>
      </c>
      <c r="AJ128">
        <v>6</v>
      </c>
      <c r="AK128">
        <v>1</v>
      </c>
      <c r="AL128">
        <v>0</v>
      </c>
      <c r="AM128">
        <v>11</v>
      </c>
      <c r="AN128">
        <v>0</v>
      </c>
      <c r="AO128">
        <v>0</v>
      </c>
      <c r="AP128">
        <v>0.20799999999999999</v>
      </c>
      <c r="AQ128">
        <v>0.11209054325955733</v>
      </c>
      <c r="AR128">
        <v>0.63581488933601604</v>
      </c>
      <c r="AS128">
        <v>0.33328797468354437</v>
      </c>
      <c r="AT128">
        <v>0.11419315895372233</v>
      </c>
      <c r="AU128">
        <v>0.62173038229376254</v>
      </c>
      <c r="AV128">
        <v>0.33745631067961168</v>
      </c>
      <c r="AW128" s="18"/>
    </row>
    <row r="129" spans="1:49" x14ac:dyDescent="0.25">
      <c r="A129" t="s">
        <v>368</v>
      </c>
      <c r="B129" t="s">
        <v>165</v>
      </c>
      <c r="C129">
        <v>618</v>
      </c>
      <c r="D129">
        <v>29</v>
      </c>
      <c r="E129">
        <v>0</v>
      </c>
      <c r="F129">
        <v>0</v>
      </c>
      <c r="G129" s="1">
        <v>4.9000000000000002E-2</v>
      </c>
      <c r="H129" s="1">
        <v>0.11799999999999999</v>
      </c>
      <c r="I129" s="1">
        <v>6.8999999999999992E-2</v>
      </c>
      <c r="J129" s="1">
        <v>5.9494430030665013E-2</v>
      </c>
      <c r="K129" s="1">
        <v>0.12134557525903511</v>
      </c>
      <c r="L129" s="1">
        <v>6.1851145228370097E-2</v>
      </c>
      <c r="M129" s="1">
        <v>7.148854771629895E-3</v>
      </c>
      <c r="N129" s="1">
        <v>0.372</v>
      </c>
      <c r="O129" s="1">
        <v>0.61</v>
      </c>
      <c r="P129" s="1">
        <v>0.47</v>
      </c>
      <c r="Q129" s="1">
        <v>0.77600000000000002</v>
      </c>
      <c r="R129" s="1">
        <v>0.94299999999999995</v>
      </c>
      <c r="S129" s="1">
        <v>0.86599999999999999</v>
      </c>
      <c r="T129" s="1">
        <v>0.41399999999999998</v>
      </c>
      <c r="U129" s="1">
        <v>0.61499999999999999</v>
      </c>
      <c r="V129" s="1">
        <v>6.3E-2</v>
      </c>
      <c r="W129">
        <v>576</v>
      </c>
      <c r="X129">
        <v>161</v>
      </c>
      <c r="Y129">
        <v>108</v>
      </c>
      <c r="Z129">
        <v>37</v>
      </c>
      <c r="AA129">
        <v>4</v>
      </c>
      <c r="AB129">
        <v>12</v>
      </c>
      <c r="AC129">
        <v>79</v>
      </c>
      <c r="AD129">
        <v>60</v>
      </c>
      <c r="AE129">
        <v>30</v>
      </c>
      <c r="AF129" t="e">
        <f>ROUND(IF(#REF!*Table1[[#This Row],[PA]]&gt;0,Table1[[#This Row],[PA]]*#REF!,0),0)</f>
        <v>#REF!</v>
      </c>
      <c r="AG129">
        <v>1</v>
      </c>
      <c r="AH129">
        <v>73</v>
      </c>
      <c r="AI129" t="e">
        <f>ROUND(IF(Table1[[#This Row],[PA]]*#REF!&gt;0,Table1[[#This Row],[PA]]*#REF!,0),0)</f>
        <v>#REF!</v>
      </c>
      <c r="AJ129">
        <v>8</v>
      </c>
      <c r="AK129">
        <v>3</v>
      </c>
      <c r="AL129">
        <v>1</v>
      </c>
      <c r="AM129">
        <v>11</v>
      </c>
      <c r="AN129">
        <v>10</v>
      </c>
      <c r="AO129">
        <v>2</v>
      </c>
      <c r="AP129">
        <v>0.28000000000000003</v>
      </c>
      <c r="AQ129">
        <v>5.4390599675850887E-2</v>
      </c>
      <c r="AR129">
        <v>0.80713128038897897</v>
      </c>
      <c r="AS129">
        <v>0.3340341365461848</v>
      </c>
      <c r="AT129">
        <v>4.1753646677471633E-2</v>
      </c>
      <c r="AU129">
        <v>0.82171799027552672</v>
      </c>
      <c r="AV129">
        <v>0.34348323471400399</v>
      </c>
      <c r="AW129" s="18"/>
    </row>
    <row r="130" spans="1:49" x14ac:dyDescent="0.25">
      <c r="A130" t="s">
        <v>320</v>
      </c>
      <c r="B130" t="s">
        <v>56</v>
      </c>
      <c r="C130">
        <v>268</v>
      </c>
      <c r="D130">
        <v>26</v>
      </c>
      <c r="E130">
        <v>0</v>
      </c>
      <c r="F130">
        <v>0</v>
      </c>
      <c r="G130" s="1">
        <v>6.3E-2</v>
      </c>
      <c r="H130" s="1">
        <v>0.123</v>
      </c>
      <c r="I130" s="1">
        <v>0.06</v>
      </c>
      <c r="J130" s="1">
        <v>8.5004468087648277E-2</v>
      </c>
      <c r="K130" s="1">
        <v>0.14691952922785478</v>
      </c>
      <c r="L130" s="1">
        <v>6.1915061140206507E-2</v>
      </c>
      <c r="M130" s="1">
        <v>-1.9150611402065087E-3</v>
      </c>
      <c r="N130" s="1">
        <v>0.33400000000000002</v>
      </c>
      <c r="O130" s="1">
        <v>0.65600000000000003</v>
      </c>
      <c r="P130" s="1">
        <v>0.46200000000000002</v>
      </c>
      <c r="Q130" s="1">
        <v>0.70399999999999996</v>
      </c>
      <c r="R130" s="1">
        <v>0.93700000000000006</v>
      </c>
      <c r="S130" s="1">
        <v>0.83599999999999997</v>
      </c>
      <c r="T130" s="1">
        <v>0.39900000000000002</v>
      </c>
      <c r="U130" s="1">
        <v>0.56299999999999994</v>
      </c>
      <c r="V130" s="1">
        <v>7.5999999999999998E-2</v>
      </c>
      <c r="W130">
        <v>249</v>
      </c>
      <c r="X130">
        <v>66</v>
      </c>
      <c r="Y130">
        <v>37</v>
      </c>
      <c r="Z130">
        <v>19</v>
      </c>
      <c r="AA130">
        <v>1</v>
      </c>
      <c r="AB130">
        <v>9</v>
      </c>
      <c r="AC130">
        <v>36</v>
      </c>
      <c r="AD130">
        <v>46</v>
      </c>
      <c r="AE130">
        <v>17</v>
      </c>
      <c r="AF130" t="e">
        <f>ROUND(IF(#REF!*Table1[[#This Row],[PA]]&gt;0,Table1[[#This Row],[PA]]*#REF!,0),0)</f>
        <v>#REF!</v>
      </c>
      <c r="AG130">
        <v>2</v>
      </c>
      <c r="AH130">
        <v>33</v>
      </c>
      <c r="AI130" t="e">
        <f>ROUND(IF(Table1[[#This Row],[PA]]*#REF!&gt;0,Table1[[#This Row],[PA]]*#REF!,0),0)</f>
        <v>#REF!</v>
      </c>
      <c r="AJ130">
        <v>2</v>
      </c>
      <c r="AK130">
        <v>0</v>
      </c>
      <c r="AL130">
        <v>0</v>
      </c>
      <c r="AM130">
        <v>6</v>
      </c>
      <c r="AN130">
        <v>5</v>
      </c>
      <c r="AO130">
        <v>0</v>
      </c>
      <c r="AP130">
        <v>0.26500000000000001</v>
      </c>
      <c r="AQ130">
        <v>6.4695488721804514E-2</v>
      </c>
      <c r="AR130">
        <v>0.76691729323308266</v>
      </c>
      <c r="AS130">
        <v>0.33811274509803924</v>
      </c>
      <c r="AT130">
        <v>4.4315789473684211E-2</v>
      </c>
      <c r="AU130">
        <v>0.81203007518796988</v>
      </c>
      <c r="AV130">
        <v>0.34442592592592597</v>
      </c>
      <c r="AW130" s="18"/>
    </row>
    <row r="131" spans="1:49" x14ac:dyDescent="0.25">
      <c r="A131" t="s">
        <v>725</v>
      </c>
      <c r="B131" t="s">
        <v>38</v>
      </c>
      <c r="C131">
        <v>20</v>
      </c>
      <c r="D131">
        <v>30</v>
      </c>
      <c r="E131">
        <v>0</v>
      </c>
      <c r="F131">
        <v>0</v>
      </c>
      <c r="G131" s="1">
        <v>0.2</v>
      </c>
      <c r="H131" s="1">
        <v>0.25</v>
      </c>
      <c r="I131" s="1">
        <v>4.9999999999999989E-2</v>
      </c>
      <c r="J131" s="1">
        <v>0.1623826336037314</v>
      </c>
      <c r="K131" s="1">
        <v>0.22569911887336647</v>
      </c>
      <c r="L131" s="1">
        <v>6.331648526963507E-2</v>
      </c>
      <c r="M131" s="1">
        <v>-1.3316485269635081E-2</v>
      </c>
      <c r="N131" s="1">
        <v>0.23599999999999999</v>
      </c>
      <c r="O131" s="1">
        <v>0.66700000000000004</v>
      </c>
      <c r="P131" s="1">
        <v>0.39800000000000002</v>
      </c>
      <c r="Q131" s="1">
        <v>0.53900000000000003</v>
      </c>
      <c r="R131" s="1">
        <v>0.86399999999999999</v>
      </c>
      <c r="S131" s="1">
        <v>0.74299999999999999</v>
      </c>
      <c r="T131" s="1">
        <v>0.375</v>
      </c>
      <c r="U131" s="1">
        <v>0.5</v>
      </c>
      <c r="V131" s="1">
        <v>0.10199999999999999</v>
      </c>
      <c r="W131">
        <v>15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2</v>
      </c>
      <c r="AD131">
        <v>1</v>
      </c>
      <c r="AE131">
        <v>4</v>
      </c>
      <c r="AF131" t="e">
        <f>ROUND(IF(#REF!*Table1[[#This Row],[PA]]&gt;0,Table1[[#This Row],[PA]]*#REF!,0),0)</f>
        <v>#REF!</v>
      </c>
      <c r="AG131">
        <v>0</v>
      </c>
      <c r="AH131">
        <v>5</v>
      </c>
      <c r="AI131" t="e">
        <f>ROUND(IF(Table1[[#This Row],[PA]]*#REF!&gt;0,Table1[[#This Row],[PA]]*#REF!,0),0)</f>
        <v>#REF!</v>
      </c>
      <c r="AJ131">
        <v>0</v>
      </c>
      <c r="AK131">
        <v>1</v>
      </c>
      <c r="AL131">
        <v>0</v>
      </c>
      <c r="AM131">
        <v>1</v>
      </c>
      <c r="AN131">
        <v>0</v>
      </c>
      <c r="AO131">
        <v>0</v>
      </c>
      <c r="AP131">
        <v>6.7000000000000004E-2</v>
      </c>
      <c r="AQ131">
        <v>0.13944999999999999</v>
      </c>
      <c r="AR131">
        <v>0.6</v>
      </c>
      <c r="AS131">
        <v>0.30758333333333338</v>
      </c>
      <c r="AT131">
        <v>0.13799999999999998</v>
      </c>
      <c r="AU131">
        <v>0.55000000000000004</v>
      </c>
      <c r="AV131">
        <v>0.33818181818181819</v>
      </c>
      <c r="AW131" s="18"/>
    </row>
    <row r="132" spans="1:49" x14ac:dyDescent="0.25">
      <c r="A132" t="s">
        <v>629</v>
      </c>
      <c r="B132" t="s">
        <v>163</v>
      </c>
      <c r="C132">
        <v>260</v>
      </c>
      <c r="D132">
        <v>35</v>
      </c>
      <c r="E132">
        <v>0</v>
      </c>
      <c r="F132">
        <v>0</v>
      </c>
      <c r="G132" s="1">
        <v>4.5999999999999999E-2</v>
      </c>
      <c r="H132" s="1">
        <v>0.158</v>
      </c>
      <c r="I132" s="1">
        <v>0.112</v>
      </c>
      <c r="J132" s="1">
        <v>5.9952168738795622E-2</v>
      </c>
      <c r="K132" s="1">
        <v>0.12431709717961059</v>
      </c>
      <c r="L132" s="1">
        <v>6.436492844081497E-2</v>
      </c>
      <c r="M132" s="1">
        <v>4.7635071559185033E-2</v>
      </c>
      <c r="N132" s="1">
        <v>0.30599999999999999</v>
      </c>
      <c r="O132" s="1">
        <v>0.59699999999999998</v>
      </c>
      <c r="P132" s="1">
        <v>0.436</v>
      </c>
      <c r="Q132" s="1">
        <v>0.73699999999999999</v>
      </c>
      <c r="R132" s="1">
        <v>0.96299999999999997</v>
      </c>
      <c r="S132" s="1">
        <v>0.875</v>
      </c>
      <c r="T132" s="1">
        <v>0.44700000000000001</v>
      </c>
      <c r="U132" s="1">
        <v>0.65400000000000003</v>
      </c>
      <c r="V132" s="1">
        <v>5.5E-2</v>
      </c>
      <c r="W132">
        <v>245</v>
      </c>
      <c r="X132">
        <v>57</v>
      </c>
      <c r="Y132">
        <v>46</v>
      </c>
      <c r="Z132">
        <v>9</v>
      </c>
      <c r="AA132">
        <v>0</v>
      </c>
      <c r="AB132">
        <v>2</v>
      </c>
      <c r="AC132">
        <v>26</v>
      </c>
      <c r="AD132">
        <v>15</v>
      </c>
      <c r="AE132">
        <v>12</v>
      </c>
      <c r="AF132" t="e">
        <f>ROUND(IF(#REF!*Table1[[#This Row],[PA]]&gt;0,Table1[[#This Row],[PA]]*#REF!,0),0)</f>
        <v>#REF!</v>
      </c>
      <c r="AG132">
        <v>0</v>
      </c>
      <c r="AH132">
        <v>41</v>
      </c>
      <c r="AI132" t="e">
        <f>ROUND(IF(Table1[[#This Row],[PA]]*#REF!&gt;0,Table1[[#This Row],[PA]]*#REF!,0),0)</f>
        <v>#REF!</v>
      </c>
      <c r="AJ132">
        <v>0</v>
      </c>
      <c r="AK132">
        <v>3</v>
      </c>
      <c r="AL132">
        <v>0</v>
      </c>
      <c r="AM132">
        <v>10</v>
      </c>
      <c r="AN132">
        <v>0</v>
      </c>
      <c r="AO132">
        <v>0</v>
      </c>
      <c r="AP132">
        <v>0.23300000000000001</v>
      </c>
      <c r="AQ132">
        <v>4.5226923076923074E-2</v>
      </c>
      <c r="AR132">
        <v>0.81538461538461537</v>
      </c>
      <c r="AS132">
        <v>0.34189150943396229</v>
      </c>
      <c r="AT132">
        <v>3.1846153846153843E-2</v>
      </c>
      <c r="AU132">
        <v>0.7961538461538461</v>
      </c>
      <c r="AV132">
        <v>0.36695652173913046</v>
      </c>
      <c r="AW132" s="18"/>
    </row>
    <row r="133" spans="1:49" x14ac:dyDescent="0.25">
      <c r="A133" t="s">
        <v>266</v>
      </c>
      <c r="B133" t="s">
        <v>42</v>
      </c>
      <c r="C133">
        <v>549</v>
      </c>
      <c r="D133">
        <v>28</v>
      </c>
      <c r="E133">
        <v>0</v>
      </c>
      <c r="F133">
        <v>0</v>
      </c>
      <c r="G133" s="1">
        <v>8.5999999999999993E-2</v>
      </c>
      <c r="H133" s="1">
        <v>0.151</v>
      </c>
      <c r="I133" s="1">
        <v>6.5000000000000002E-2</v>
      </c>
      <c r="J133" s="1">
        <v>8.4600697266476774E-2</v>
      </c>
      <c r="K133" s="1">
        <v>0.14933847299507053</v>
      </c>
      <c r="L133" s="1">
        <v>6.4737775728593752E-2</v>
      </c>
      <c r="M133" s="1">
        <v>2.6222427140625004E-4</v>
      </c>
      <c r="N133" s="1">
        <v>0.314</v>
      </c>
      <c r="O133" s="1">
        <v>0.69599999999999995</v>
      </c>
      <c r="P133" s="1">
        <v>0.47399999999999998</v>
      </c>
      <c r="Q133" s="1">
        <v>0.70699999999999996</v>
      </c>
      <c r="R133" s="1">
        <v>0.92100000000000004</v>
      </c>
      <c r="S133" s="1">
        <v>0.83799999999999997</v>
      </c>
      <c r="T133" s="1">
        <v>0.41799999999999998</v>
      </c>
      <c r="U133" s="1">
        <v>0.56999999999999995</v>
      </c>
      <c r="V133" s="1">
        <v>7.6999999999999999E-2</v>
      </c>
      <c r="W133">
        <v>478</v>
      </c>
      <c r="X133">
        <v>136</v>
      </c>
      <c r="Y133">
        <v>96</v>
      </c>
      <c r="Z133">
        <v>25</v>
      </c>
      <c r="AA133">
        <v>4</v>
      </c>
      <c r="AB133">
        <v>11</v>
      </c>
      <c r="AC133">
        <v>61</v>
      </c>
      <c r="AD133">
        <v>59</v>
      </c>
      <c r="AE133">
        <v>47</v>
      </c>
      <c r="AF133" t="e">
        <f>ROUND(IF(#REF!*Table1[[#This Row],[PA]]&gt;0,Table1[[#This Row],[PA]]*#REF!,0),0)</f>
        <v>#REF!</v>
      </c>
      <c r="AG133">
        <v>5</v>
      </c>
      <c r="AH133">
        <v>83</v>
      </c>
      <c r="AI133" t="e">
        <f>ROUND(IF(Table1[[#This Row],[PA]]*#REF!&gt;0,Table1[[#This Row],[PA]]*#REF!,0),0)</f>
        <v>#REF!</v>
      </c>
      <c r="AJ133">
        <v>13</v>
      </c>
      <c r="AK133">
        <v>5</v>
      </c>
      <c r="AL133">
        <v>6</v>
      </c>
      <c r="AM133">
        <v>2</v>
      </c>
      <c r="AN133">
        <v>24</v>
      </c>
      <c r="AO133">
        <v>4</v>
      </c>
      <c r="AP133">
        <v>0.28499999999999998</v>
      </c>
      <c r="AQ133">
        <v>7.7222426470588232E-2</v>
      </c>
      <c r="AR133">
        <v>0.75</v>
      </c>
      <c r="AS133">
        <v>0.32903676470588233</v>
      </c>
      <c r="AT133">
        <v>7.0454044117647052E-2</v>
      </c>
      <c r="AU133">
        <v>0.74632352941176472</v>
      </c>
      <c r="AV133">
        <v>0.33972660098522167</v>
      </c>
      <c r="AW133" s="18"/>
    </row>
    <row r="134" spans="1:49" x14ac:dyDescent="0.25">
      <c r="A134" t="s">
        <v>648</v>
      </c>
      <c r="B134" t="s">
        <v>48</v>
      </c>
      <c r="C134">
        <v>67</v>
      </c>
      <c r="D134">
        <v>31</v>
      </c>
      <c r="E134">
        <v>0</v>
      </c>
      <c r="F134">
        <v>0</v>
      </c>
      <c r="G134" s="1">
        <v>0.06</v>
      </c>
      <c r="H134" s="1">
        <v>0.19400000000000001</v>
      </c>
      <c r="I134" s="1">
        <v>0.13400000000000001</v>
      </c>
      <c r="J134" s="1">
        <v>4.7626829225048684E-2</v>
      </c>
      <c r="K134" s="1">
        <v>0.11281661686279518</v>
      </c>
      <c r="L134" s="1">
        <v>6.5189787637746494E-2</v>
      </c>
      <c r="M134" s="1">
        <v>6.8810212362253514E-2</v>
      </c>
      <c r="N134" s="1">
        <v>0.29199999999999998</v>
      </c>
      <c r="O134" s="1">
        <v>0.622</v>
      </c>
      <c r="P134" s="1">
        <v>0.45200000000000001</v>
      </c>
      <c r="Q134" s="1">
        <v>0.69099999999999995</v>
      </c>
      <c r="R134" s="1">
        <v>1</v>
      </c>
      <c r="S134" s="1">
        <v>0.89700000000000002</v>
      </c>
      <c r="T134" s="1">
        <v>0.48399999999999999</v>
      </c>
      <c r="U134" s="1">
        <v>0.56699999999999995</v>
      </c>
      <c r="V134" s="1">
        <v>4.7E-2</v>
      </c>
      <c r="W134">
        <v>62</v>
      </c>
      <c r="X134">
        <v>13</v>
      </c>
      <c r="Y134">
        <v>11</v>
      </c>
      <c r="Z134">
        <v>2</v>
      </c>
      <c r="AA134">
        <v>0</v>
      </c>
      <c r="AB134">
        <v>0</v>
      </c>
      <c r="AC134">
        <v>3</v>
      </c>
      <c r="AD134">
        <v>3</v>
      </c>
      <c r="AE134">
        <v>4</v>
      </c>
      <c r="AF134" t="e">
        <f>ROUND(IF(#REF!*Table1[[#This Row],[PA]]&gt;0,Table1[[#This Row],[PA]]*#REF!,0),0)</f>
        <v>#REF!</v>
      </c>
      <c r="AG134">
        <v>0</v>
      </c>
      <c r="AH134">
        <v>13</v>
      </c>
      <c r="AI134" t="e">
        <f>ROUND(IF(Table1[[#This Row],[PA]]*#REF!&gt;0,Table1[[#This Row],[PA]]*#REF!,0),0)</f>
        <v>#REF!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0.21</v>
      </c>
      <c r="AQ134">
        <v>5.6552238805970143E-2</v>
      </c>
      <c r="AR134">
        <v>0.82089552238805974</v>
      </c>
      <c r="AS134">
        <v>0.32579999999999998</v>
      </c>
      <c r="AT134">
        <v>5.1925373134328351E-2</v>
      </c>
      <c r="AU134">
        <v>0.73134328358208955</v>
      </c>
      <c r="AV134">
        <v>0.37202040816326531</v>
      </c>
      <c r="AW134" s="18"/>
    </row>
    <row r="135" spans="1:49" x14ac:dyDescent="0.25">
      <c r="A135" t="s">
        <v>960</v>
      </c>
      <c r="B135" t="s">
        <v>38</v>
      </c>
      <c r="C135">
        <v>3</v>
      </c>
      <c r="D135">
        <v>32</v>
      </c>
      <c r="E135">
        <v>0</v>
      </c>
      <c r="F135">
        <v>0</v>
      </c>
      <c r="G135" s="1">
        <v>0</v>
      </c>
      <c r="H135" s="1">
        <v>1</v>
      </c>
      <c r="I135" s="1">
        <v>1</v>
      </c>
      <c r="J135" s="1">
        <v>0.28568861347975505</v>
      </c>
      <c r="K135" s="1">
        <v>0.35089973715378098</v>
      </c>
      <c r="L135" s="1">
        <v>6.5211123674025928E-2</v>
      </c>
      <c r="M135" s="1">
        <v>0.93478887632597407</v>
      </c>
      <c r="N135" s="1">
        <v>0.6</v>
      </c>
      <c r="O135" s="1">
        <v>0</v>
      </c>
      <c r="P135" s="1">
        <v>0.3</v>
      </c>
      <c r="Q135" s="1">
        <v>0.33300000000000002</v>
      </c>
      <c r="R135">
        <v>0</v>
      </c>
      <c r="S135" s="1">
        <v>0.33300000000000002</v>
      </c>
      <c r="T135" s="1">
        <v>0.5</v>
      </c>
      <c r="U135" s="1">
        <v>1</v>
      </c>
      <c r="V135" s="1">
        <v>0.2</v>
      </c>
      <c r="W135">
        <v>3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 t="e">
        <f>ROUND(IF(#REF!*Table1[[#This Row],[PA]]&gt;0,Table1[[#This Row],[PA]]*#REF!,0),0)</f>
        <v>#REF!</v>
      </c>
      <c r="AG135">
        <v>0</v>
      </c>
      <c r="AH135">
        <v>3</v>
      </c>
      <c r="AI135" t="e">
        <f>ROUND(IF(Table1[[#This Row],[PA]]*#REF!&gt;0,Table1[[#This Row],[PA]]*#REF!,0),0)</f>
        <v>#REF!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0.46966666666666662</v>
      </c>
      <c r="AR135">
        <v>0.33333333333333331</v>
      </c>
      <c r="AS135">
        <v>-0.43699999999999983</v>
      </c>
      <c r="AT135">
        <v>0</v>
      </c>
      <c r="AU135">
        <v>0</v>
      </c>
      <c r="AV135" t="e">
        <v>#DIV/0!</v>
      </c>
      <c r="AW135" s="18"/>
    </row>
    <row r="136" spans="1:49" x14ac:dyDescent="0.25">
      <c r="A136" t="s">
        <v>307</v>
      </c>
      <c r="B136" t="s">
        <v>163</v>
      </c>
      <c r="C136">
        <v>129</v>
      </c>
      <c r="D136">
        <v>31</v>
      </c>
      <c r="E136">
        <v>0</v>
      </c>
      <c r="F136">
        <v>0</v>
      </c>
      <c r="G136" s="1">
        <v>8.5000000000000006E-2</v>
      </c>
      <c r="H136" s="1">
        <v>0.16300000000000001</v>
      </c>
      <c r="I136" s="1">
        <v>7.8E-2</v>
      </c>
      <c r="J136" s="1">
        <v>0.1023978986690092</v>
      </c>
      <c r="K136" s="1">
        <v>0.16898898176009045</v>
      </c>
      <c r="L136" s="1">
        <v>6.6591083091081249E-2</v>
      </c>
      <c r="M136" s="1">
        <v>1.1408916908918751E-2</v>
      </c>
      <c r="N136" s="1">
        <v>0.28499999999999998</v>
      </c>
      <c r="O136" s="1">
        <v>0.67200000000000004</v>
      </c>
      <c r="P136" s="1">
        <v>0.44400000000000001</v>
      </c>
      <c r="Q136" s="1">
        <v>0.66700000000000004</v>
      </c>
      <c r="R136" s="1">
        <v>0.90700000000000003</v>
      </c>
      <c r="S136" s="1">
        <v>0.81599999999999995</v>
      </c>
      <c r="T136" s="1">
        <v>0.41199999999999998</v>
      </c>
      <c r="U136" s="1">
        <v>0.58099999999999996</v>
      </c>
      <c r="V136" s="1">
        <v>8.2000000000000003E-2</v>
      </c>
      <c r="W136">
        <v>115</v>
      </c>
      <c r="X136">
        <v>32</v>
      </c>
      <c r="Y136">
        <v>22</v>
      </c>
      <c r="Z136">
        <v>6</v>
      </c>
      <c r="AA136">
        <v>0</v>
      </c>
      <c r="AB136">
        <v>4</v>
      </c>
      <c r="AC136">
        <v>12</v>
      </c>
      <c r="AD136">
        <v>12</v>
      </c>
      <c r="AE136">
        <v>11</v>
      </c>
      <c r="AF136" t="e">
        <f>ROUND(IF(#REF!*Table1[[#This Row],[PA]]&gt;0,Table1[[#This Row],[PA]]*#REF!,0),0)</f>
        <v>#REF!</v>
      </c>
      <c r="AG136">
        <v>2</v>
      </c>
      <c r="AH136">
        <v>21</v>
      </c>
      <c r="AI136" t="e">
        <f>ROUND(IF(Table1[[#This Row],[PA]]*#REF!&gt;0,Table1[[#This Row],[PA]]*#REF!,0),0)</f>
        <v>#REF!</v>
      </c>
      <c r="AJ136">
        <v>1</v>
      </c>
      <c r="AK136">
        <v>1</v>
      </c>
      <c r="AL136">
        <v>1</v>
      </c>
      <c r="AM136">
        <v>5</v>
      </c>
      <c r="AN136">
        <v>0</v>
      </c>
      <c r="AO136">
        <v>1</v>
      </c>
      <c r="AP136">
        <v>0.27800000000000002</v>
      </c>
      <c r="AQ136">
        <v>7.3299212598425187E-2</v>
      </c>
      <c r="AR136">
        <v>0.73228346456692917</v>
      </c>
      <c r="AS136">
        <v>0.34235483870967742</v>
      </c>
      <c r="AT136">
        <v>5.4559055118110232E-2</v>
      </c>
      <c r="AU136">
        <v>0.75590551181102361</v>
      </c>
      <c r="AV136">
        <v>0.3564479166666667</v>
      </c>
      <c r="AW136" s="18"/>
    </row>
    <row r="137" spans="1:49" x14ac:dyDescent="0.25">
      <c r="A137" t="s">
        <v>543</v>
      </c>
      <c r="B137" t="s">
        <v>58</v>
      </c>
      <c r="C137">
        <v>384</v>
      </c>
      <c r="D137">
        <v>24</v>
      </c>
      <c r="E137">
        <v>0</v>
      </c>
      <c r="F137">
        <v>0</v>
      </c>
      <c r="G137" s="1">
        <v>8.1000000000000003E-2</v>
      </c>
      <c r="H137" s="1">
        <v>0.20599999999999999</v>
      </c>
      <c r="I137" s="1">
        <v>0.12499999999999999</v>
      </c>
      <c r="J137" s="1">
        <v>9.4674915238516122E-2</v>
      </c>
      <c r="K137" s="1">
        <v>0.16213257533099695</v>
      </c>
      <c r="L137" s="1">
        <v>6.7457660092480831E-2</v>
      </c>
      <c r="M137" s="1">
        <v>5.7542339907519155E-2</v>
      </c>
      <c r="N137" s="1">
        <v>0.29699999999999999</v>
      </c>
      <c r="O137" s="1">
        <v>0.72</v>
      </c>
      <c r="P137" s="1">
        <v>0.47</v>
      </c>
      <c r="Q137" s="1">
        <v>0.67800000000000005</v>
      </c>
      <c r="R137" s="1">
        <v>0.89300000000000002</v>
      </c>
      <c r="S137" s="1">
        <v>0.81299999999999994</v>
      </c>
      <c r="T137" s="1">
        <v>0.41</v>
      </c>
      <c r="U137" s="1">
        <v>0.65600000000000003</v>
      </c>
      <c r="V137" s="1">
        <v>8.7999999999999995E-2</v>
      </c>
      <c r="W137">
        <v>347</v>
      </c>
      <c r="X137">
        <v>72</v>
      </c>
      <c r="Y137">
        <v>46</v>
      </c>
      <c r="Z137">
        <v>12</v>
      </c>
      <c r="AA137">
        <v>1</v>
      </c>
      <c r="AB137">
        <v>13</v>
      </c>
      <c r="AC137">
        <v>41</v>
      </c>
      <c r="AD137">
        <v>43</v>
      </c>
      <c r="AE137">
        <v>31</v>
      </c>
      <c r="AF137" t="e">
        <f>ROUND(IF(#REF!*Table1[[#This Row],[PA]]&gt;0,Table1[[#This Row],[PA]]*#REF!,0),0)</f>
        <v>#REF!</v>
      </c>
      <c r="AG137">
        <v>1</v>
      </c>
      <c r="AH137">
        <v>79</v>
      </c>
      <c r="AI137" t="e">
        <f>ROUND(IF(Table1[[#This Row],[PA]]*#REF!&gt;0,Table1[[#This Row],[PA]]*#REF!,0),0)</f>
        <v>#REF!</v>
      </c>
      <c r="AJ137">
        <v>4</v>
      </c>
      <c r="AK137">
        <v>1</v>
      </c>
      <c r="AL137">
        <v>1</v>
      </c>
      <c r="AM137">
        <v>8</v>
      </c>
      <c r="AN137">
        <v>0</v>
      </c>
      <c r="AO137">
        <v>1</v>
      </c>
      <c r="AP137">
        <v>0.20699999999999999</v>
      </c>
      <c r="AQ137">
        <v>7.5375979112271535E-2</v>
      </c>
      <c r="AR137">
        <v>0.73629242819843344</v>
      </c>
      <c r="AS137">
        <v>0.33767021276595743</v>
      </c>
      <c r="AT137">
        <v>6.1556135770234985E-2</v>
      </c>
      <c r="AU137">
        <v>0.70496083550913835</v>
      </c>
      <c r="AV137">
        <v>0.37228148148148149</v>
      </c>
      <c r="AW137" s="18"/>
    </row>
    <row r="138" spans="1:49" x14ac:dyDescent="0.25">
      <c r="A138" t="s">
        <v>239</v>
      </c>
      <c r="B138" t="s">
        <v>36</v>
      </c>
      <c r="C138">
        <v>347</v>
      </c>
      <c r="D138">
        <v>27</v>
      </c>
      <c r="E138">
        <v>0</v>
      </c>
      <c r="F138">
        <v>0</v>
      </c>
      <c r="G138" s="1">
        <v>0.10100000000000001</v>
      </c>
      <c r="H138" s="1">
        <v>0.17599999999999999</v>
      </c>
      <c r="I138" s="1">
        <v>7.4999999999999983E-2</v>
      </c>
      <c r="J138" s="1">
        <v>0.12014907421625837</v>
      </c>
      <c r="K138" s="1">
        <v>0.18873976784602486</v>
      </c>
      <c r="L138" s="1">
        <v>6.8590693629766497E-2</v>
      </c>
      <c r="M138" s="1">
        <v>6.4093063702334863E-3</v>
      </c>
      <c r="N138" s="1">
        <v>0.253</v>
      </c>
      <c r="O138" s="1">
        <v>0.72599999999999998</v>
      </c>
      <c r="P138" s="1">
        <v>0.44900000000000001</v>
      </c>
      <c r="Q138" s="1">
        <v>0.65500000000000003</v>
      </c>
      <c r="R138" s="1">
        <v>0.86</v>
      </c>
      <c r="S138" s="1">
        <v>0.79300000000000004</v>
      </c>
      <c r="T138" s="1">
        <v>0.41499999999999998</v>
      </c>
      <c r="U138" s="1">
        <v>0.60499999999999998</v>
      </c>
      <c r="V138" s="1">
        <v>9.2999999999999999E-2</v>
      </c>
      <c r="W138">
        <v>307</v>
      </c>
      <c r="X138">
        <v>82</v>
      </c>
      <c r="Y138">
        <v>47</v>
      </c>
      <c r="Z138">
        <v>20</v>
      </c>
      <c r="AA138">
        <v>1</v>
      </c>
      <c r="AB138">
        <v>14</v>
      </c>
      <c r="AC138">
        <v>53</v>
      </c>
      <c r="AD138">
        <v>38</v>
      </c>
      <c r="AE138">
        <v>35</v>
      </c>
      <c r="AF138" t="e">
        <f>ROUND(IF(#REF!*Table1[[#This Row],[PA]]&gt;0,Table1[[#This Row],[PA]]*#REF!,0),0)</f>
        <v>#REF!</v>
      </c>
      <c r="AG138">
        <v>1</v>
      </c>
      <c r="AH138">
        <v>61</v>
      </c>
      <c r="AI138" t="e">
        <f>ROUND(IF(Table1[[#This Row],[PA]]*#REF!&gt;0,Table1[[#This Row],[PA]]*#REF!,0),0)</f>
        <v>#REF!</v>
      </c>
      <c r="AJ138">
        <v>1</v>
      </c>
      <c r="AK138">
        <v>4</v>
      </c>
      <c r="AL138">
        <v>0</v>
      </c>
      <c r="AM138">
        <v>9</v>
      </c>
      <c r="AN138">
        <v>2</v>
      </c>
      <c r="AO138">
        <v>2</v>
      </c>
      <c r="AP138">
        <v>0.26700000000000002</v>
      </c>
      <c r="AQ138">
        <v>8.6731213872832377E-2</v>
      </c>
      <c r="AR138">
        <v>0.69075144508670516</v>
      </c>
      <c r="AS138">
        <v>0.34349372384937238</v>
      </c>
      <c r="AT138">
        <v>6.9881502890173405E-2</v>
      </c>
      <c r="AU138">
        <v>0.7225433526011561</v>
      </c>
      <c r="AV138">
        <v>0.35170000000000001</v>
      </c>
      <c r="AW138" s="18"/>
    </row>
    <row r="139" spans="1:49" x14ac:dyDescent="0.25">
      <c r="A139" t="s">
        <v>207</v>
      </c>
      <c r="B139" t="s">
        <v>60</v>
      </c>
      <c r="C139">
        <v>384</v>
      </c>
      <c r="D139">
        <v>25</v>
      </c>
      <c r="E139">
        <v>0</v>
      </c>
      <c r="F139">
        <v>0</v>
      </c>
      <c r="G139" s="1">
        <v>9.9000000000000005E-2</v>
      </c>
      <c r="H139" s="1">
        <v>0.156</v>
      </c>
      <c r="I139" s="1">
        <v>5.6999999999999995E-2</v>
      </c>
      <c r="J139" s="1">
        <v>0.10222453406987016</v>
      </c>
      <c r="K139" s="1">
        <v>0.1710808810140147</v>
      </c>
      <c r="L139" s="1">
        <v>6.8856346944144539E-2</v>
      </c>
      <c r="M139" s="1">
        <v>-1.1856346944144544E-2</v>
      </c>
      <c r="N139" s="1">
        <v>0.247</v>
      </c>
      <c r="O139" s="1">
        <v>0.68500000000000005</v>
      </c>
      <c r="P139" s="1">
        <v>0.441</v>
      </c>
      <c r="Q139" s="1">
        <v>0.71899999999999997</v>
      </c>
      <c r="R139" s="1">
        <v>0.89200000000000002</v>
      </c>
      <c r="S139" s="1">
        <v>0.83799999999999997</v>
      </c>
      <c r="T139" s="1">
        <v>0.442</v>
      </c>
      <c r="U139" s="1">
        <v>0.56299999999999994</v>
      </c>
      <c r="V139" s="1">
        <v>7.1999999999999995E-2</v>
      </c>
      <c r="W139">
        <v>338</v>
      </c>
      <c r="X139">
        <v>91</v>
      </c>
      <c r="Y139">
        <v>56</v>
      </c>
      <c r="Z139">
        <v>17</v>
      </c>
      <c r="AA139">
        <v>2</v>
      </c>
      <c r="AB139">
        <v>16</v>
      </c>
      <c r="AC139">
        <v>51</v>
      </c>
      <c r="AD139">
        <v>38</v>
      </c>
      <c r="AE139">
        <v>38</v>
      </c>
      <c r="AF139" t="e">
        <f>ROUND(IF(#REF!*Table1[[#This Row],[PA]]&gt;0,Table1[[#This Row],[PA]]*#REF!,0),0)</f>
        <v>#REF!</v>
      </c>
      <c r="AG139">
        <v>2</v>
      </c>
      <c r="AH139">
        <v>60</v>
      </c>
      <c r="AI139" t="e">
        <f>ROUND(IF(Table1[[#This Row],[PA]]*#REF!&gt;0,Table1[[#This Row],[PA]]*#REF!,0),0)</f>
        <v>#REF!</v>
      </c>
      <c r="AJ139">
        <v>8</v>
      </c>
      <c r="AK139">
        <v>0</v>
      </c>
      <c r="AL139">
        <v>0</v>
      </c>
      <c r="AM139">
        <v>10</v>
      </c>
      <c r="AN139">
        <v>0</v>
      </c>
      <c r="AO139">
        <v>2</v>
      </c>
      <c r="AP139">
        <v>0.26900000000000002</v>
      </c>
      <c r="AQ139">
        <v>8.9657068062827236E-2</v>
      </c>
      <c r="AR139">
        <v>0.70942408376963351</v>
      </c>
      <c r="AS139">
        <v>0.33032841328413282</v>
      </c>
      <c r="AT139">
        <v>8.0083769633507843E-2</v>
      </c>
      <c r="AU139">
        <v>0.72774869109947649</v>
      </c>
      <c r="AV139">
        <v>0.33516546762589933</v>
      </c>
      <c r="AW139" s="18"/>
    </row>
    <row r="140" spans="1:49" x14ac:dyDescent="0.25">
      <c r="A140" t="s">
        <v>147</v>
      </c>
      <c r="B140" t="s">
        <v>120</v>
      </c>
      <c r="C140">
        <v>163</v>
      </c>
      <c r="D140">
        <v>26</v>
      </c>
      <c r="E140">
        <v>0</v>
      </c>
      <c r="F140">
        <v>0</v>
      </c>
      <c r="G140" s="1">
        <v>0.104</v>
      </c>
      <c r="H140" s="1">
        <v>0.17199999999999999</v>
      </c>
      <c r="I140" s="1">
        <v>6.7999999999999991E-2</v>
      </c>
      <c r="J140" s="1">
        <v>0.12662943552914296</v>
      </c>
      <c r="K140" s="1">
        <v>0.19552918928607313</v>
      </c>
      <c r="L140" s="1">
        <v>6.8899753756930165E-2</v>
      </c>
      <c r="M140" s="1">
        <v>-8.9975375693017445E-4</v>
      </c>
      <c r="N140" s="1">
        <v>0.23899999999999999</v>
      </c>
      <c r="O140" s="1">
        <v>0.63100000000000001</v>
      </c>
      <c r="P140" s="1">
        <v>0.40100000000000002</v>
      </c>
      <c r="Q140" s="1">
        <v>0.63</v>
      </c>
      <c r="R140" s="1">
        <v>0.88300000000000001</v>
      </c>
      <c r="S140" s="1">
        <v>0.79500000000000004</v>
      </c>
      <c r="T140" s="1">
        <v>0.41299999999999998</v>
      </c>
      <c r="U140" s="1">
        <v>0.59499999999999997</v>
      </c>
      <c r="V140" s="1">
        <v>8.2000000000000003E-2</v>
      </c>
      <c r="W140">
        <v>143</v>
      </c>
      <c r="X140">
        <v>37</v>
      </c>
      <c r="Y140">
        <v>18</v>
      </c>
      <c r="Z140">
        <v>7</v>
      </c>
      <c r="AA140">
        <v>0</v>
      </c>
      <c r="AB140">
        <v>12</v>
      </c>
      <c r="AC140">
        <v>30</v>
      </c>
      <c r="AD140">
        <v>25</v>
      </c>
      <c r="AE140">
        <v>17</v>
      </c>
      <c r="AF140" t="e">
        <f>ROUND(IF(#REF!*Table1[[#This Row],[PA]]&gt;0,Table1[[#This Row],[PA]]*#REF!,0),0)</f>
        <v>#REF!</v>
      </c>
      <c r="AG140">
        <v>2</v>
      </c>
      <c r="AH140">
        <v>28</v>
      </c>
      <c r="AI140" t="e">
        <f>ROUND(IF(Table1[[#This Row],[PA]]*#REF!&gt;0,Table1[[#This Row],[PA]]*#REF!,0),0)</f>
        <v>#REF!</v>
      </c>
      <c r="AJ140">
        <v>3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0.25900000000000001</v>
      </c>
      <c r="AQ140">
        <v>0.104527950310559</v>
      </c>
      <c r="AR140">
        <v>0.6645962732919255</v>
      </c>
      <c r="AS140">
        <v>0.3302336448598131</v>
      </c>
      <c r="AT140">
        <v>7.76832298136646E-2</v>
      </c>
      <c r="AU140">
        <v>0.7142857142857143</v>
      </c>
      <c r="AV140">
        <v>0.34484347826086958</v>
      </c>
      <c r="AW140" s="18"/>
    </row>
    <row r="141" spans="1:49" x14ac:dyDescent="0.25">
      <c r="A141" t="s">
        <v>447</v>
      </c>
      <c r="B141" t="s">
        <v>64</v>
      </c>
      <c r="C141">
        <v>367</v>
      </c>
      <c r="D141">
        <v>32</v>
      </c>
      <c r="E141">
        <v>0</v>
      </c>
      <c r="F141">
        <v>0</v>
      </c>
      <c r="G141" s="1">
        <v>0.12</v>
      </c>
      <c r="H141" s="1">
        <v>0.27200000000000002</v>
      </c>
      <c r="I141" s="1">
        <v>0.15200000000000002</v>
      </c>
      <c r="J141" s="1">
        <v>0.14777717513179267</v>
      </c>
      <c r="K141" s="1">
        <v>0.21696108433075956</v>
      </c>
      <c r="L141" s="1">
        <v>6.9183909198966886E-2</v>
      </c>
      <c r="M141" s="1">
        <v>8.2816090801033138E-2</v>
      </c>
      <c r="N141" s="1">
        <v>0.153</v>
      </c>
      <c r="O141" s="1">
        <v>0.53600000000000003</v>
      </c>
      <c r="P141" s="1">
        <v>0.32600000000000001</v>
      </c>
      <c r="Q141" s="1">
        <v>0.63600000000000001</v>
      </c>
      <c r="R141" s="1">
        <v>0.86099999999999999</v>
      </c>
      <c r="S141" s="1">
        <v>0.80300000000000005</v>
      </c>
      <c r="T141" s="1">
        <v>0.45200000000000001</v>
      </c>
      <c r="U141" s="1">
        <v>0.6</v>
      </c>
      <c r="V141" s="1">
        <v>6.4000000000000001E-2</v>
      </c>
      <c r="W141">
        <v>317</v>
      </c>
      <c r="X141">
        <v>72</v>
      </c>
      <c r="Y141">
        <v>47</v>
      </c>
      <c r="Z141">
        <v>17</v>
      </c>
      <c r="AA141">
        <v>1</v>
      </c>
      <c r="AB141">
        <v>7</v>
      </c>
      <c r="AC141">
        <v>38</v>
      </c>
      <c r="AD141">
        <v>39</v>
      </c>
      <c r="AE141">
        <v>44</v>
      </c>
      <c r="AF141" t="e">
        <f>ROUND(IF(#REF!*Table1[[#This Row],[PA]]&gt;0,Table1[[#This Row],[PA]]*#REF!,0),0)</f>
        <v>#REF!</v>
      </c>
      <c r="AG141">
        <v>0</v>
      </c>
      <c r="AH141">
        <v>100</v>
      </c>
      <c r="AI141" t="e">
        <f>ROUND(IF(Table1[[#This Row],[PA]]*#REF!&gt;0,Table1[[#This Row],[PA]]*#REF!,0),0)</f>
        <v>#REF!</v>
      </c>
      <c r="AJ141">
        <v>3</v>
      </c>
      <c r="AK141">
        <v>2</v>
      </c>
      <c r="AL141">
        <v>0</v>
      </c>
      <c r="AM141">
        <v>8</v>
      </c>
      <c r="AN141">
        <v>2</v>
      </c>
      <c r="AO141">
        <v>0</v>
      </c>
      <c r="AP141">
        <v>0.22700000000000001</v>
      </c>
      <c r="AQ141">
        <v>0.11165940054495913</v>
      </c>
      <c r="AR141">
        <v>0.6267029972752044</v>
      </c>
      <c r="AS141">
        <v>0.33882173913043478</v>
      </c>
      <c r="AT141">
        <v>8.8602179836512251E-2</v>
      </c>
      <c r="AU141">
        <v>0.59945504087193457</v>
      </c>
      <c r="AV141">
        <v>0.39268636363636367</v>
      </c>
      <c r="AW141" s="18"/>
    </row>
    <row r="142" spans="1:49" x14ac:dyDescent="0.25">
      <c r="A142" t="s">
        <v>151</v>
      </c>
      <c r="B142" t="s">
        <v>56</v>
      </c>
      <c r="C142">
        <v>549</v>
      </c>
      <c r="D142">
        <v>34</v>
      </c>
      <c r="E142">
        <v>0</v>
      </c>
      <c r="F142">
        <v>0</v>
      </c>
      <c r="G142" s="1">
        <v>9.2999999999999999E-2</v>
      </c>
      <c r="H142" s="1">
        <v>0.16</v>
      </c>
      <c r="I142" s="1">
        <v>6.7000000000000004E-2</v>
      </c>
      <c r="J142" s="1">
        <v>8.948077232491454E-2</v>
      </c>
      <c r="K142" s="1">
        <v>0.15915258900720775</v>
      </c>
      <c r="L142" s="1">
        <v>6.9671816682293206E-2</v>
      </c>
      <c r="M142" s="1">
        <v>-2.6718166822932016E-3</v>
      </c>
      <c r="N142" s="1">
        <v>0.28100000000000003</v>
      </c>
      <c r="O142" s="1">
        <v>0.67600000000000005</v>
      </c>
      <c r="P142" s="1">
        <v>0.45400000000000001</v>
      </c>
      <c r="Q142" s="1">
        <v>0.76100000000000001</v>
      </c>
      <c r="R142" s="1">
        <v>0.89</v>
      </c>
      <c r="S142" s="1">
        <v>0.84499999999999997</v>
      </c>
      <c r="T142" s="1">
        <v>0.439</v>
      </c>
      <c r="U142" s="1">
        <v>0.58699999999999997</v>
      </c>
      <c r="V142" s="1">
        <v>7.0000000000000007E-2</v>
      </c>
      <c r="W142">
        <v>479</v>
      </c>
      <c r="X142">
        <v>139</v>
      </c>
      <c r="Y142">
        <v>88</v>
      </c>
      <c r="Z142">
        <v>24</v>
      </c>
      <c r="AA142">
        <v>0</v>
      </c>
      <c r="AB142">
        <v>27</v>
      </c>
      <c r="AC142">
        <v>80</v>
      </c>
      <c r="AD142">
        <v>67</v>
      </c>
      <c r="AE142">
        <v>51</v>
      </c>
      <c r="AF142" t="e">
        <f>ROUND(IF(#REF!*Table1[[#This Row],[PA]]&gt;0,Table1[[#This Row],[PA]]*#REF!,0),0)</f>
        <v>#REF!</v>
      </c>
      <c r="AG142">
        <v>1</v>
      </c>
      <c r="AH142">
        <v>88</v>
      </c>
      <c r="AI142" t="e">
        <f>ROUND(IF(Table1[[#This Row],[PA]]*#REF!&gt;0,Table1[[#This Row],[PA]]*#REF!,0),0)</f>
        <v>#REF!</v>
      </c>
      <c r="AJ142">
        <v>14</v>
      </c>
      <c r="AK142">
        <v>5</v>
      </c>
      <c r="AL142">
        <v>0</v>
      </c>
      <c r="AM142">
        <v>11</v>
      </c>
      <c r="AN142">
        <v>2</v>
      </c>
      <c r="AO142">
        <v>0</v>
      </c>
      <c r="AP142">
        <v>0.28999999999999998</v>
      </c>
      <c r="AQ142">
        <v>8.7297445255474448E-2</v>
      </c>
      <c r="AR142">
        <v>0.72810218978102192</v>
      </c>
      <c r="AS142">
        <v>0.3250952380952381</v>
      </c>
      <c r="AT142">
        <v>8.1324817518248174E-2</v>
      </c>
      <c r="AU142">
        <v>0.72262773722627738</v>
      </c>
      <c r="AV142">
        <v>0.33582323232323236</v>
      </c>
      <c r="AW142" s="18"/>
    </row>
    <row r="143" spans="1:49" x14ac:dyDescent="0.25">
      <c r="A143" t="s">
        <v>169</v>
      </c>
      <c r="B143" t="s">
        <v>120</v>
      </c>
      <c r="C143">
        <v>296</v>
      </c>
      <c r="D143">
        <v>28</v>
      </c>
      <c r="E143">
        <v>0</v>
      </c>
      <c r="F143">
        <v>0</v>
      </c>
      <c r="G143" s="1">
        <v>0.115</v>
      </c>
      <c r="H143" s="1">
        <v>0.24</v>
      </c>
      <c r="I143" s="1">
        <v>0.12499999999999999</v>
      </c>
      <c r="J143" s="1">
        <v>0.12225912749666457</v>
      </c>
      <c r="K143" s="1">
        <v>0.19428155377914944</v>
      </c>
      <c r="L143" s="1">
        <v>7.2022426282484869E-2</v>
      </c>
      <c r="M143" s="1">
        <v>5.2977573717515117E-2</v>
      </c>
      <c r="N143" s="1">
        <v>0.22800000000000001</v>
      </c>
      <c r="O143" s="1">
        <v>0.70199999999999996</v>
      </c>
      <c r="P143" s="1">
        <v>0.43099999999999999</v>
      </c>
      <c r="Q143" s="1">
        <v>0.67900000000000005</v>
      </c>
      <c r="R143" s="1">
        <v>0.85799999999999998</v>
      </c>
      <c r="S143" s="1">
        <v>0.80400000000000005</v>
      </c>
      <c r="T143" s="1">
        <v>0.42799999999999999</v>
      </c>
      <c r="U143" s="1">
        <v>0.59499999999999997</v>
      </c>
      <c r="V143" s="1">
        <v>8.5000000000000006E-2</v>
      </c>
      <c r="W143">
        <v>260</v>
      </c>
      <c r="X143">
        <v>72</v>
      </c>
      <c r="Y143">
        <v>40</v>
      </c>
      <c r="Z143">
        <v>18</v>
      </c>
      <c r="AA143">
        <v>1</v>
      </c>
      <c r="AB143">
        <v>13</v>
      </c>
      <c r="AC143">
        <v>46</v>
      </c>
      <c r="AD143">
        <v>47</v>
      </c>
      <c r="AE143">
        <v>34</v>
      </c>
      <c r="AF143" t="e">
        <f>ROUND(IF(#REF!*Table1[[#This Row],[PA]]&gt;0,Table1[[#This Row],[PA]]*#REF!,0),0)</f>
        <v>#REF!</v>
      </c>
      <c r="AG143">
        <v>0</v>
      </c>
      <c r="AH143">
        <v>71</v>
      </c>
      <c r="AI143" t="e">
        <f>ROUND(IF(Table1[[#This Row],[PA]]*#REF!&gt;0,Table1[[#This Row],[PA]]*#REF!,0),0)</f>
        <v>#REF!</v>
      </c>
      <c r="AJ143">
        <v>1</v>
      </c>
      <c r="AK143">
        <v>1</v>
      </c>
      <c r="AL143">
        <v>0</v>
      </c>
      <c r="AM143">
        <v>9</v>
      </c>
      <c r="AN143">
        <v>6</v>
      </c>
      <c r="AO143">
        <v>0</v>
      </c>
      <c r="AP143">
        <v>0.27700000000000002</v>
      </c>
      <c r="AQ143">
        <v>8.9726351351351347E-2</v>
      </c>
      <c r="AR143">
        <v>0.67905405405405406</v>
      </c>
      <c r="AS143">
        <v>0.34500000000000003</v>
      </c>
      <c r="AT143">
        <v>8.1685810810810805E-2</v>
      </c>
      <c r="AU143">
        <v>0.64189189189189189</v>
      </c>
      <c r="AV143">
        <v>0.3775</v>
      </c>
      <c r="AW143" s="18"/>
    </row>
    <row r="144" spans="1:49" x14ac:dyDescent="0.25">
      <c r="A144" t="s">
        <v>238</v>
      </c>
      <c r="B144" t="s">
        <v>56</v>
      </c>
      <c r="C144">
        <v>377</v>
      </c>
      <c r="D144">
        <v>23</v>
      </c>
      <c r="E144">
        <v>0</v>
      </c>
      <c r="F144">
        <v>0</v>
      </c>
      <c r="G144" s="1">
        <v>6.9000000000000006E-2</v>
      </c>
      <c r="H144" s="1">
        <v>0.13</v>
      </c>
      <c r="I144" s="1">
        <v>6.0999999999999999E-2</v>
      </c>
      <c r="J144" s="1">
        <v>7.3152684837886325E-2</v>
      </c>
      <c r="K144" s="1">
        <v>0.1451831052357706</v>
      </c>
      <c r="L144" s="1">
        <v>7.2030420397884279E-2</v>
      </c>
      <c r="M144" s="1">
        <v>-1.103042039788428E-2</v>
      </c>
      <c r="N144" s="1">
        <v>0.311</v>
      </c>
      <c r="O144" s="1">
        <v>0.622</v>
      </c>
      <c r="P144" s="1">
        <v>0.44600000000000001</v>
      </c>
      <c r="Q144" s="1">
        <v>0.72099999999999997</v>
      </c>
      <c r="R144" s="1">
        <v>0.93700000000000006</v>
      </c>
      <c r="S144" s="1">
        <v>0.85199999999999998</v>
      </c>
      <c r="T144" s="1">
        <v>0.435</v>
      </c>
      <c r="U144" s="1">
        <v>0.59199999999999997</v>
      </c>
      <c r="V144" s="1">
        <v>6.6000000000000003E-2</v>
      </c>
      <c r="W144">
        <v>343</v>
      </c>
      <c r="X144">
        <v>101</v>
      </c>
      <c r="Y144">
        <v>65</v>
      </c>
      <c r="Z144">
        <v>22</v>
      </c>
      <c r="AA144">
        <v>2</v>
      </c>
      <c r="AB144">
        <v>12</v>
      </c>
      <c r="AC144">
        <v>43</v>
      </c>
      <c r="AD144">
        <v>44</v>
      </c>
      <c r="AE144">
        <v>26</v>
      </c>
      <c r="AF144" t="e">
        <f>ROUND(IF(#REF!*Table1[[#This Row],[PA]]&gt;0,Table1[[#This Row],[PA]]*#REF!,0),0)</f>
        <v>#REF!</v>
      </c>
      <c r="AG144">
        <v>1</v>
      </c>
      <c r="AH144">
        <v>49</v>
      </c>
      <c r="AI144" t="e">
        <f>ROUND(IF(Table1[[#This Row],[PA]]*#REF!&gt;0,Table1[[#This Row],[PA]]*#REF!,0),0)</f>
        <v>#REF!</v>
      </c>
      <c r="AJ144">
        <v>2</v>
      </c>
      <c r="AK144">
        <v>6</v>
      </c>
      <c r="AL144">
        <v>0</v>
      </c>
      <c r="AM144">
        <v>8</v>
      </c>
      <c r="AN144">
        <v>4</v>
      </c>
      <c r="AO144">
        <v>1</v>
      </c>
      <c r="AP144">
        <v>0.29399999999999998</v>
      </c>
      <c r="AQ144">
        <v>5.6779255319148937E-2</v>
      </c>
      <c r="AR144">
        <v>0.77659574468085102</v>
      </c>
      <c r="AS144">
        <v>0.34409246575342467</v>
      </c>
      <c r="AT144">
        <v>4.9702127659574463E-2</v>
      </c>
      <c r="AU144">
        <v>0.7978723404255319</v>
      </c>
      <c r="AV144">
        <v>0.34378666666666674</v>
      </c>
      <c r="AW144" s="18"/>
    </row>
    <row r="145" spans="1:49" x14ac:dyDescent="0.25">
      <c r="A145" t="s">
        <v>192</v>
      </c>
      <c r="B145" t="s">
        <v>81</v>
      </c>
      <c r="C145">
        <v>596</v>
      </c>
      <c r="D145">
        <v>26</v>
      </c>
      <c r="E145">
        <v>0</v>
      </c>
      <c r="F145">
        <v>0</v>
      </c>
      <c r="G145" s="1">
        <v>0.10100000000000001</v>
      </c>
      <c r="H145" s="1">
        <v>0.16600000000000001</v>
      </c>
      <c r="I145" s="1">
        <v>6.5000000000000002E-2</v>
      </c>
      <c r="J145" s="1">
        <v>8.4578313132778332E-2</v>
      </c>
      <c r="K145" s="1">
        <v>0.15689997030144665</v>
      </c>
      <c r="L145" s="1">
        <v>7.2321657168668313E-2</v>
      </c>
      <c r="M145" s="1">
        <v>-7.3216571686683107E-3</v>
      </c>
      <c r="N145" s="1">
        <v>0.307</v>
      </c>
      <c r="O145" s="1">
        <v>0.75800000000000001</v>
      </c>
      <c r="P145" s="1">
        <v>0.49299999999999999</v>
      </c>
      <c r="Q145" s="1">
        <v>0.621</v>
      </c>
      <c r="R145" s="1">
        <v>0.92200000000000004</v>
      </c>
      <c r="S145" s="1">
        <v>0.81200000000000006</v>
      </c>
      <c r="T145" s="1">
        <v>0.41399999999999998</v>
      </c>
      <c r="U145" s="1">
        <v>0.629</v>
      </c>
      <c r="V145" s="1">
        <v>9.2999999999999999E-2</v>
      </c>
      <c r="W145">
        <v>524</v>
      </c>
      <c r="X145">
        <v>132</v>
      </c>
      <c r="Y145">
        <v>64</v>
      </c>
      <c r="Z145">
        <v>32</v>
      </c>
      <c r="AA145">
        <v>0</v>
      </c>
      <c r="AB145">
        <v>36</v>
      </c>
      <c r="AC145">
        <v>98</v>
      </c>
      <c r="AD145">
        <v>90</v>
      </c>
      <c r="AE145">
        <v>60</v>
      </c>
      <c r="AF145" t="e">
        <f>ROUND(IF(#REF!*Table1[[#This Row],[PA]]&gt;0,Table1[[#This Row],[PA]]*#REF!,0),0)</f>
        <v>#REF!</v>
      </c>
      <c r="AG145">
        <v>0</v>
      </c>
      <c r="AH145">
        <v>99</v>
      </c>
      <c r="AI145" t="e">
        <f>ROUND(IF(Table1[[#This Row],[PA]]*#REF!&gt;0,Table1[[#This Row],[PA]]*#REF!,0),0)</f>
        <v>#REF!</v>
      </c>
      <c r="AJ145">
        <v>8</v>
      </c>
      <c r="AK145">
        <v>4</v>
      </c>
      <c r="AL145">
        <v>0</v>
      </c>
      <c r="AM145">
        <v>5</v>
      </c>
      <c r="AN145">
        <v>1</v>
      </c>
      <c r="AO145">
        <v>5</v>
      </c>
      <c r="AP145">
        <v>0.252</v>
      </c>
      <c r="AQ145">
        <v>7.2515100671140947E-2</v>
      </c>
      <c r="AR145">
        <v>0.74496644295302017</v>
      </c>
      <c r="AS145">
        <v>0.33757882882882884</v>
      </c>
      <c r="AT145">
        <v>7.9114093959731541E-2</v>
      </c>
      <c r="AU145">
        <v>0.71979865771812079</v>
      </c>
      <c r="AV145">
        <v>0.34021445221445223</v>
      </c>
      <c r="AW145" s="18"/>
    </row>
    <row r="146" spans="1:49" x14ac:dyDescent="0.25">
      <c r="A146" t="s">
        <v>480</v>
      </c>
      <c r="B146" t="s">
        <v>38</v>
      </c>
      <c r="C146">
        <v>109</v>
      </c>
      <c r="D146">
        <v>29</v>
      </c>
      <c r="E146">
        <v>0</v>
      </c>
      <c r="F146">
        <v>0</v>
      </c>
      <c r="G146" s="1">
        <v>0.128</v>
      </c>
      <c r="H146" s="1">
        <v>0.23899999999999999</v>
      </c>
      <c r="I146" s="1">
        <v>0.11099999999999999</v>
      </c>
      <c r="J146" s="1">
        <v>0.11652456891662782</v>
      </c>
      <c r="K146" s="1">
        <v>0.18925116267308897</v>
      </c>
      <c r="L146" s="1">
        <v>7.272659375646115E-2</v>
      </c>
      <c r="M146" s="1">
        <v>3.8273406243538838E-2</v>
      </c>
      <c r="N146" s="1">
        <v>0.26500000000000001</v>
      </c>
      <c r="O146" s="1">
        <v>0.59499999999999997</v>
      </c>
      <c r="P146" s="1">
        <v>0.40600000000000003</v>
      </c>
      <c r="Q146" s="1">
        <v>0.78900000000000003</v>
      </c>
      <c r="R146" s="1">
        <v>0.84</v>
      </c>
      <c r="S146" s="1">
        <v>0.82099999999999995</v>
      </c>
      <c r="T146" s="1">
        <v>0.42699999999999999</v>
      </c>
      <c r="U146" s="1">
        <v>0.55100000000000005</v>
      </c>
      <c r="V146" s="1">
        <v>7.2999999999999995E-2</v>
      </c>
      <c r="W146">
        <v>93</v>
      </c>
      <c r="X146">
        <v>21</v>
      </c>
      <c r="Y146">
        <v>15</v>
      </c>
      <c r="Z146">
        <v>4</v>
      </c>
      <c r="AA146">
        <v>1</v>
      </c>
      <c r="AB146">
        <v>1</v>
      </c>
      <c r="AC146">
        <v>8</v>
      </c>
      <c r="AD146">
        <v>7</v>
      </c>
      <c r="AE146">
        <v>14</v>
      </c>
      <c r="AF146" t="e">
        <f>ROUND(IF(#REF!*Table1[[#This Row],[PA]]&gt;0,Table1[[#This Row],[PA]]*#REF!,0),0)</f>
        <v>#REF!</v>
      </c>
      <c r="AG146">
        <v>0</v>
      </c>
      <c r="AH146">
        <v>26</v>
      </c>
      <c r="AI146" t="e">
        <f>ROUND(IF(Table1[[#This Row],[PA]]*#REF!&gt;0,Table1[[#This Row],[PA]]*#REF!,0),0)</f>
        <v>#REF!</v>
      </c>
      <c r="AJ146">
        <v>1</v>
      </c>
      <c r="AK146">
        <v>1</v>
      </c>
      <c r="AL146">
        <v>0</v>
      </c>
      <c r="AM146">
        <v>0</v>
      </c>
      <c r="AN146">
        <v>0</v>
      </c>
      <c r="AO146">
        <v>0</v>
      </c>
      <c r="AP146">
        <v>0.22600000000000001</v>
      </c>
      <c r="AQ146">
        <v>9.806422018348622E-2</v>
      </c>
      <c r="AR146">
        <v>0.67889908256880738</v>
      </c>
      <c r="AS146">
        <v>0.33279729729729735</v>
      </c>
      <c r="AT146">
        <v>9.5220183486238522E-2</v>
      </c>
      <c r="AU146">
        <v>0.62385321100917435</v>
      </c>
      <c r="AV146">
        <v>0.36672058823529413</v>
      </c>
      <c r="AW146" s="18"/>
    </row>
    <row r="147" spans="1:49" x14ac:dyDescent="0.25">
      <c r="A147" t="s">
        <v>279</v>
      </c>
      <c r="B147" t="s">
        <v>50</v>
      </c>
      <c r="C147">
        <v>443</v>
      </c>
      <c r="D147">
        <v>31</v>
      </c>
      <c r="E147">
        <v>0</v>
      </c>
      <c r="F147">
        <v>0</v>
      </c>
      <c r="G147" s="1">
        <v>9.9000000000000005E-2</v>
      </c>
      <c r="H147" s="1">
        <v>0.19400000000000001</v>
      </c>
      <c r="I147" s="1">
        <v>9.5000000000000001E-2</v>
      </c>
      <c r="J147" s="1">
        <v>0.10582262980025167</v>
      </c>
      <c r="K147" s="1">
        <v>0.17975364940437577</v>
      </c>
      <c r="L147" s="1">
        <v>7.3931019604124099E-2</v>
      </c>
      <c r="M147" s="1">
        <v>2.1068980395875903E-2</v>
      </c>
      <c r="N147" s="1">
        <v>0.27600000000000002</v>
      </c>
      <c r="O147" s="1">
        <v>0.70099999999999996</v>
      </c>
      <c r="P147" s="1">
        <v>0.45300000000000001</v>
      </c>
      <c r="Q147" s="1">
        <v>0.66900000000000004</v>
      </c>
      <c r="R147" s="1">
        <v>0.88200000000000001</v>
      </c>
      <c r="S147" s="1">
        <v>0.80600000000000005</v>
      </c>
      <c r="T147" s="1">
        <v>0.41699999999999998</v>
      </c>
      <c r="U147" s="1">
        <v>0.59099999999999997</v>
      </c>
      <c r="V147" s="1">
        <v>8.7999999999999995E-2</v>
      </c>
      <c r="W147">
        <v>393</v>
      </c>
      <c r="X147">
        <v>94</v>
      </c>
      <c r="Y147">
        <v>51</v>
      </c>
      <c r="Z147">
        <v>19</v>
      </c>
      <c r="AA147">
        <v>1</v>
      </c>
      <c r="AB147">
        <v>23</v>
      </c>
      <c r="AC147">
        <v>55</v>
      </c>
      <c r="AD147">
        <v>63</v>
      </c>
      <c r="AE147">
        <v>44</v>
      </c>
      <c r="AF147" t="e">
        <f>ROUND(IF(#REF!*Table1[[#This Row],[PA]]&gt;0,Table1[[#This Row],[PA]]*#REF!,0),0)</f>
        <v>#REF!</v>
      </c>
      <c r="AG147">
        <v>0</v>
      </c>
      <c r="AH147">
        <v>86</v>
      </c>
      <c r="AI147" t="e">
        <f>ROUND(IF(Table1[[#This Row],[PA]]*#REF!&gt;0,Table1[[#This Row],[PA]]*#REF!,0),0)</f>
        <v>#REF!</v>
      </c>
      <c r="AJ147">
        <v>4</v>
      </c>
      <c r="AK147">
        <v>2</v>
      </c>
      <c r="AL147">
        <v>0</v>
      </c>
      <c r="AM147">
        <v>12</v>
      </c>
      <c r="AN147">
        <v>2</v>
      </c>
      <c r="AO147">
        <v>2</v>
      </c>
      <c r="AP147">
        <v>0.23899999999999999</v>
      </c>
      <c r="AQ147">
        <v>8.3857787810383749E-2</v>
      </c>
      <c r="AR147">
        <v>0.70428893905191869</v>
      </c>
      <c r="AS147">
        <v>0.3409711538461539</v>
      </c>
      <c r="AT147">
        <v>7.5024830699774253E-2</v>
      </c>
      <c r="AU147">
        <v>0.69751693002257331</v>
      </c>
      <c r="AV147">
        <v>0.35694498381877027</v>
      </c>
      <c r="AW147" s="18"/>
    </row>
    <row r="148" spans="1:49" x14ac:dyDescent="0.25">
      <c r="A148" t="s">
        <v>229</v>
      </c>
      <c r="B148" t="s">
        <v>120</v>
      </c>
      <c r="C148">
        <v>550</v>
      </c>
      <c r="D148">
        <v>35</v>
      </c>
      <c r="E148">
        <v>0</v>
      </c>
      <c r="F148">
        <v>0</v>
      </c>
      <c r="G148" s="1">
        <v>9.5000000000000001E-2</v>
      </c>
      <c r="H148" s="1">
        <v>0.19600000000000001</v>
      </c>
      <c r="I148" s="1">
        <v>0.10100000000000001</v>
      </c>
      <c r="J148" s="1">
        <v>0.10903956220601937</v>
      </c>
      <c r="K148" s="1">
        <v>0.1833565494443358</v>
      </c>
      <c r="L148" s="1">
        <v>7.4316987238316423E-2</v>
      </c>
      <c r="M148" s="1">
        <v>2.6683012761683583E-2</v>
      </c>
      <c r="N148" s="1">
        <v>0.248</v>
      </c>
      <c r="O148" s="1">
        <v>0.56000000000000005</v>
      </c>
      <c r="P148" s="1">
        <v>0.38400000000000001</v>
      </c>
      <c r="Q148" s="1">
        <v>0.67600000000000005</v>
      </c>
      <c r="R148" s="1">
        <v>0.91200000000000003</v>
      </c>
      <c r="S148" s="1">
        <v>0.82599999999999996</v>
      </c>
      <c r="T148" s="1">
        <v>0.435</v>
      </c>
      <c r="U148" s="1">
        <v>0.53500000000000003</v>
      </c>
      <c r="V148" s="1">
        <v>6.7000000000000004E-2</v>
      </c>
      <c r="W148">
        <v>491</v>
      </c>
      <c r="X148">
        <v>123</v>
      </c>
      <c r="Y148">
        <v>62</v>
      </c>
      <c r="Z148">
        <v>26</v>
      </c>
      <c r="AA148">
        <v>7</v>
      </c>
      <c r="AB148">
        <v>28</v>
      </c>
      <c r="AC148">
        <v>86</v>
      </c>
      <c r="AD148">
        <v>74</v>
      </c>
      <c r="AE148">
        <v>52</v>
      </c>
      <c r="AF148" t="e">
        <f>ROUND(IF(#REF!*Table1[[#This Row],[PA]]&gt;0,Table1[[#This Row],[PA]]*#REF!,0),0)</f>
        <v>#REF!</v>
      </c>
      <c r="AG148">
        <v>0</v>
      </c>
      <c r="AH148">
        <v>108</v>
      </c>
      <c r="AI148" t="e">
        <f>ROUND(IF(Table1[[#This Row],[PA]]*#REF!&gt;0,Table1[[#This Row],[PA]]*#REF!,0),0)</f>
        <v>#REF!</v>
      </c>
      <c r="AJ148">
        <v>4</v>
      </c>
      <c r="AK148">
        <v>3</v>
      </c>
      <c r="AL148">
        <v>0</v>
      </c>
      <c r="AM148">
        <v>6</v>
      </c>
      <c r="AN148">
        <v>10</v>
      </c>
      <c r="AO148">
        <v>2</v>
      </c>
      <c r="AP148">
        <v>0.251</v>
      </c>
      <c r="AQ148">
        <v>8.3852727272727273E-2</v>
      </c>
      <c r="AR148">
        <v>0.7</v>
      </c>
      <c r="AS148">
        <v>0.34306753246753252</v>
      </c>
      <c r="AT148">
        <v>7.0465454545454539E-2</v>
      </c>
      <c r="AU148">
        <v>0.70181818181818179</v>
      </c>
      <c r="AV148">
        <v>0.36125388601036273</v>
      </c>
      <c r="AW148" s="18"/>
    </row>
    <row r="149" spans="1:49" x14ac:dyDescent="0.25">
      <c r="A149" t="s">
        <v>85</v>
      </c>
      <c r="B149" t="s">
        <v>56</v>
      </c>
      <c r="C149">
        <v>660</v>
      </c>
      <c r="D149">
        <v>23</v>
      </c>
      <c r="E149">
        <v>0</v>
      </c>
      <c r="F149">
        <v>0</v>
      </c>
      <c r="G149" s="1">
        <v>0.14399999999999999</v>
      </c>
      <c r="H149" s="1">
        <v>0.16400000000000001</v>
      </c>
      <c r="I149" s="1">
        <v>2.0000000000000018E-2</v>
      </c>
      <c r="J149" s="1">
        <v>0.12970769552277384</v>
      </c>
      <c r="K149" s="1">
        <v>0.20425425782671658</v>
      </c>
      <c r="L149" s="1">
        <v>7.4546562303942743E-2</v>
      </c>
      <c r="M149" s="1">
        <v>-5.4546562303942725E-2</v>
      </c>
      <c r="N149" s="1">
        <v>0.26800000000000002</v>
      </c>
      <c r="O149" s="1">
        <v>0.70399999999999996</v>
      </c>
      <c r="P149" s="1">
        <v>0.44400000000000001</v>
      </c>
      <c r="Q149" s="1">
        <v>0.69499999999999995</v>
      </c>
      <c r="R149" s="1">
        <v>0.83</v>
      </c>
      <c r="S149" s="1">
        <v>0.78100000000000003</v>
      </c>
      <c r="T149" s="1">
        <v>0.40400000000000003</v>
      </c>
      <c r="U149" s="1">
        <v>0.53900000000000003</v>
      </c>
      <c r="V149" s="1">
        <v>9.7000000000000003E-2</v>
      </c>
      <c r="W149">
        <v>558</v>
      </c>
      <c r="X149">
        <v>170</v>
      </c>
      <c r="Y149">
        <v>86</v>
      </c>
      <c r="Z149">
        <v>34</v>
      </c>
      <c r="AA149">
        <v>3</v>
      </c>
      <c r="AB149">
        <v>47</v>
      </c>
      <c r="AC149">
        <v>121</v>
      </c>
      <c r="AD149">
        <v>115</v>
      </c>
      <c r="AE149">
        <v>95</v>
      </c>
      <c r="AF149" t="e">
        <f>ROUND(IF(#REF!*Table1[[#This Row],[PA]]&gt;0,Table1[[#This Row],[PA]]*#REF!,0),0)</f>
        <v>#REF!</v>
      </c>
      <c r="AG149">
        <v>21</v>
      </c>
      <c r="AH149">
        <v>108</v>
      </c>
      <c r="AI149" t="e">
        <f>ROUND(IF(Table1[[#This Row],[PA]]*#REF!&gt;0,Table1[[#This Row],[PA]]*#REF!,0),0)</f>
        <v>#REF!</v>
      </c>
      <c r="AJ149">
        <v>3</v>
      </c>
      <c r="AK149">
        <v>4</v>
      </c>
      <c r="AL149">
        <v>0</v>
      </c>
      <c r="AM149">
        <v>10</v>
      </c>
      <c r="AN149">
        <v>15</v>
      </c>
      <c r="AO149">
        <v>5</v>
      </c>
      <c r="AP149">
        <v>0.30499999999999999</v>
      </c>
      <c r="AQ149">
        <v>7.6007824726134585E-2</v>
      </c>
      <c r="AR149">
        <v>0.68231611893583721</v>
      </c>
      <c r="AS149">
        <v>0.36345642201834866</v>
      </c>
      <c r="AT149">
        <v>8.3281690140845063E-2</v>
      </c>
      <c r="AU149">
        <v>0.71048513302034433</v>
      </c>
      <c r="AV149">
        <v>0.33880837004405284</v>
      </c>
      <c r="AW149" s="18"/>
    </row>
    <row r="150" spans="1:49" x14ac:dyDescent="0.25">
      <c r="A150" t="s">
        <v>412</v>
      </c>
      <c r="B150" t="s">
        <v>60</v>
      </c>
      <c r="C150">
        <v>530</v>
      </c>
      <c r="D150">
        <v>29</v>
      </c>
      <c r="E150">
        <v>0</v>
      </c>
      <c r="F150">
        <v>0</v>
      </c>
      <c r="G150" s="1">
        <v>3.7999999999999999E-2</v>
      </c>
      <c r="H150" s="1">
        <v>0.13200000000000001</v>
      </c>
      <c r="I150" s="1">
        <v>9.4E-2</v>
      </c>
      <c r="J150" s="1">
        <v>3.3233937115982097E-2</v>
      </c>
      <c r="K150" s="1">
        <v>0.10792679369463183</v>
      </c>
      <c r="L150" s="1">
        <v>7.4692856578649741E-2</v>
      </c>
      <c r="M150" s="1">
        <v>1.9307143421350259E-2</v>
      </c>
      <c r="N150" s="1">
        <v>0.46700000000000003</v>
      </c>
      <c r="O150" s="1">
        <v>0.68100000000000005</v>
      </c>
      <c r="P150" s="1">
        <v>0.55400000000000005</v>
      </c>
      <c r="Q150" s="1">
        <v>0.81599999999999995</v>
      </c>
      <c r="R150" s="1">
        <v>0.90500000000000003</v>
      </c>
      <c r="S150" s="1">
        <v>0.86</v>
      </c>
      <c r="T150" s="1">
        <v>0.40600000000000003</v>
      </c>
      <c r="U150" s="1">
        <v>0.64700000000000002</v>
      </c>
      <c r="V150" s="1">
        <v>7.8E-2</v>
      </c>
      <c r="W150">
        <v>504</v>
      </c>
      <c r="X150">
        <v>145</v>
      </c>
      <c r="Y150">
        <v>110</v>
      </c>
      <c r="Z150">
        <v>21</v>
      </c>
      <c r="AA150">
        <v>3</v>
      </c>
      <c r="AB150">
        <v>11</v>
      </c>
      <c r="AC150">
        <v>62</v>
      </c>
      <c r="AD150">
        <v>59</v>
      </c>
      <c r="AE150">
        <v>20</v>
      </c>
      <c r="AF150" t="e">
        <f>ROUND(IF(#REF!*Table1[[#This Row],[PA]]&gt;0,Table1[[#This Row],[PA]]*#REF!,0),0)</f>
        <v>#REF!</v>
      </c>
      <c r="AG150">
        <v>3</v>
      </c>
      <c r="AH150">
        <v>70</v>
      </c>
      <c r="AI150" t="e">
        <f>ROUND(IF(Table1[[#This Row],[PA]]*#REF!&gt;0,Table1[[#This Row],[PA]]*#REF!,0),0)</f>
        <v>#REF!</v>
      </c>
      <c r="AJ150">
        <v>3</v>
      </c>
      <c r="AK150">
        <v>2</v>
      </c>
      <c r="AL150">
        <v>1</v>
      </c>
      <c r="AM150">
        <v>17</v>
      </c>
      <c r="AN150">
        <v>6</v>
      </c>
      <c r="AO150">
        <v>6</v>
      </c>
      <c r="AP150">
        <v>0.28799999999999998</v>
      </c>
      <c r="AQ150">
        <v>2.6696394686907019E-2</v>
      </c>
      <c r="AR150">
        <v>0.85768500948766602</v>
      </c>
      <c r="AS150">
        <v>0.34663495575221237</v>
      </c>
      <c r="AT150">
        <v>2.6351043643263756E-2</v>
      </c>
      <c r="AU150">
        <v>0.82922201138519924</v>
      </c>
      <c r="AV150">
        <v>0.35894965675057211</v>
      </c>
      <c r="AW150" s="18"/>
    </row>
    <row r="151" spans="1:49" x14ac:dyDescent="0.25">
      <c r="A151" t="s">
        <v>1080</v>
      </c>
      <c r="B151" t="s">
        <v>38</v>
      </c>
      <c r="C151">
        <v>1</v>
      </c>
      <c r="D151">
        <v>30</v>
      </c>
      <c r="E151">
        <v>0</v>
      </c>
      <c r="F151">
        <v>0</v>
      </c>
      <c r="G151" s="1">
        <v>0</v>
      </c>
      <c r="H151" s="1">
        <v>0</v>
      </c>
      <c r="I151" s="1">
        <v>0</v>
      </c>
      <c r="J151" s="1">
        <v>0.36439807785689471</v>
      </c>
      <c r="K151" s="1">
        <v>0.43961406817023641</v>
      </c>
      <c r="L151" s="1">
        <v>7.5215990313341696E-2</v>
      </c>
      <c r="M151" s="1">
        <v>-7.5215990313341696E-2</v>
      </c>
      <c r="N151" s="1">
        <v>0.6</v>
      </c>
      <c r="O151" s="1">
        <v>0</v>
      </c>
      <c r="P151" s="1">
        <v>0.5</v>
      </c>
      <c r="Q151" s="1">
        <v>0.66700000000000004</v>
      </c>
      <c r="R151">
        <v>0</v>
      </c>
      <c r="S151" s="1">
        <v>0.66700000000000004</v>
      </c>
      <c r="T151" s="1">
        <v>0.16700000000000001</v>
      </c>
      <c r="U151" s="1">
        <v>1</v>
      </c>
      <c r="V151" s="1">
        <v>0.16700000000000001</v>
      </c>
      <c r="W151">
        <v>1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 t="e">
        <f>ROUND(IF(#REF!*Table1[[#This Row],[PA]]&gt;0,Table1[[#This Row],[PA]]*#REF!,0),0)</f>
        <v>#REF!</v>
      </c>
      <c r="AG151">
        <v>0</v>
      </c>
      <c r="AH151">
        <v>0</v>
      </c>
      <c r="AI151" t="e">
        <f>ROUND(IF(Table1[[#This Row],[PA]]*#REF!&gt;0,Table1[[#This Row],[PA]]*#REF!,0),0)</f>
        <v>#REF!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0.71899999999999997</v>
      </c>
      <c r="AR151">
        <v>1</v>
      </c>
      <c r="AS151">
        <v>-0.39499999999999996</v>
      </c>
      <c r="AT151">
        <v>0</v>
      </c>
      <c r="AU151">
        <v>1</v>
      </c>
      <c r="AV151">
        <v>0.32400000000000001</v>
      </c>
      <c r="AW151" s="18"/>
    </row>
    <row r="152" spans="1:49" x14ac:dyDescent="0.25">
      <c r="A152" t="s">
        <v>469</v>
      </c>
      <c r="B152" t="s">
        <v>78</v>
      </c>
      <c r="C152">
        <v>89</v>
      </c>
      <c r="D152">
        <v>22</v>
      </c>
      <c r="E152">
        <v>0</v>
      </c>
      <c r="F152">
        <v>0</v>
      </c>
      <c r="G152" s="1">
        <v>0.10100000000000001</v>
      </c>
      <c r="H152" s="1">
        <v>0.21299999999999999</v>
      </c>
      <c r="I152" s="1">
        <v>0.11199999999999999</v>
      </c>
      <c r="J152" s="1">
        <v>9.0906682745077336E-2</v>
      </c>
      <c r="K152" s="1">
        <v>0.16664088748356762</v>
      </c>
      <c r="L152" s="1">
        <v>7.5734204738490282E-2</v>
      </c>
      <c r="M152" s="1">
        <v>3.6265795261509706E-2</v>
      </c>
      <c r="N152" s="1">
        <v>0.28699999999999998</v>
      </c>
      <c r="O152" s="1">
        <v>0.66</v>
      </c>
      <c r="P152" s="1">
        <v>0.44700000000000001</v>
      </c>
      <c r="Q152" s="1">
        <v>0.73199999999999998</v>
      </c>
      <c r="R152" s="1">
        <v>0.88700000000000001</v>
      </c>
      <c r="S152" s="1">
        <v>0.83</v>
      </c>
      <c r="T152" s="1">
        <v>0.43</v>
      </c>
      <c r="U152" s="1">
        <v>0.61799999999999999</v>
      </c>
      <c r="V152" s="1">
        <v>7.5999999999999998E-2</v>
      </c>
      <c r="W152">
        <v>78</v>
      </c>
      <c r="X152">
        <v>17</v>
      </c>
      <c r="Y152">
        <v>10</v>
      </c>
      <c r="Z152">
        <v>3</v>
      </c>
      <c r="AA152">
        <v>2</v>
      </c>
      <c r="AB152">
        <v>2</v>
      </c>
      <c r="AC152">
        <v>13</v>
      </c>
      <c r="AD152">
        <v>9</v>
      </c>
      <c r="AE152">
        <v>9</v>
      </c>
      <c r="AF152" t="e">
        <f>ROUND(IF(#REF!*Table1[[#This Row],[PA]]&gt;0,Table1[[#This Row],[PA]]*#REF!,0),0)</f>
        <v>#REF!</v>
      </c>
      <c r="AG152">
        <v>0</v>
      </c>
      <c r="AH152">
        <v>19</v>
      </c>
      <c r="AI152" t="e">
        <f>ROUND(IF(Table1[[#This Row],[PA]]*#REF!&gt;0,Table1[[#This Row],[PA]]*#REF!,0),0)</f>
        <v>#REF!</v>
      </c>
      <c r="AJ152">
        <v>1</v>
      </c>
      <c r="AK152">
        <v>1</v>
      </c>
      <c r="AL152">
        <v>0</v>
      </c>
      <c r="AM152">
        <v>2</v>
      </c>
      <c r="AN152">
        <v>1</v>
      </c>
      <c r="AO152">
        <v>1</v>
      </c>
      <c r="AP152">
        <v>0.218</v>
      </c>
      <c r="AQ152">
        <v>8.1337078651685393E-2</v>
      </c>
      <c r="AR152">
        <v>0.7303370786516854</v>
      </c>
      <c r="AS152">
        <v>0.3322615384615385</v>
      </c>
      <c r="AT152">
        <v>7.7853932584269661E-2</v>
      </c>
      <c r="AU152">
        <v>0.6741573033707865</v>
      </c>
      <c r="AV152">
        <v>0.3651166666666667</v>
      </c>
      <c r="AW152" s="18"/>
    </row>
    <row r="153" spans="1:49" x14ac:dyDescent="0.25">
      <c r="A153" t="s">
        <v>141</v>
      </c>
      <c r="B153" t="s">
        <v>78</v>
      </c>
      <c r="C153">
        <v>548</v>
      </c>
      <c r="D153">
        <v>29</v>
      </c>
      <c r="E153">
        <v>0</v>
      </c>
      <c r="F153">
        <v>0</v>
      </c>
      <c r="G153" s="1">
        <v>7.4999999999999997E-2</v>
      </c>
      <c r="H153" s="1">
        <v>0.15</v>
      </c>
      <c r="I153" s="1">
        <v>7.4999999999999997E-2</v>
      </c>
      <c r="J153" s="1">
        <v>9.2981305152566168E-2</v>
      </c>
      <c r="K153" s="1">
        <v>0.16873085679640934</v>
      </c>
      <c r="L153" s="1">
        <v>7.5749551643843172E-2</v>
      </c>
      <c r="M153" s="1">
        <v>-7.495516438431743E-4</v>
      </c>
      <c r="N153" s="1">
        <v>0.32700000000000001</v>
      </c>
      <c r="O153" s="1">
        <v>0.68100000000000005</v>
      </c>
      <c r="P153" s="1">
        <v>0.46800000000000003</v>
      </c>
      <c r="Q153" s="1">
        <v>0.72499999999999998</v>
      </c>
      <c r="R153" s="1">
        <v>0.86899999999999999</v>
      </c>
      <c r="S153" s="1">
        <v>0.80800000000000005</v>
      </c>
      <c r="T153" s="1">
        <v>0.39900000000000002</v>
      </c>
      <c r="U153" s="1">
        <v>0.65300000000000002</v>
      </c>
      <c r="V153" s="1">
        <v>0.09</v>
      </c>
      <c r="W153">
        <v>500</v>
      </c>
      <c r="X153">
        <v>149</v>
      </c>
      <c r="Y153">
        <v>88</v>
      </c>
      <c r="Z153">
        <v>27</v>
      </c>
      <c r="AA153">
        <v>3</v>
      </c>
      <c r="AB153">
        <v>31</v>
      </c>
      <c r="AC153">
        <v>89</v>
      </c>
      <c r="AD153">
        <v>74</v>
      </c>
      <c r="AE153">
        <v>41</v>
      </c>
      <c r="AF153" t="e">
        <f>ROUND(IF(#REF!*Table1[[#This Row],[PA]]&gt;0,Table1[[#This Row],[PA]]*#REF!,0),0)</f>
        <v>#REF!</v>
      </c>
      <c r="AG153">
        <v>0</v>
      </c>
      <c r="AH153">
        <v>82</v>
      </c>
      <c r="AI153" t="e">
        <f>ROUND(IF(Table1[[#This Row],[PA]]*#REF!&gt;0,Table1[[#This Row],[PA]]*#REF!,0),0)</f>
        <v>#REF!</v>
      </c>
      <c r="AJ153">
        <v>3</v>
      </c>
      <c r="AK153">
        <v>3</v>
      </c>
      <c r="AL153">
        <v>1</v>
      </c>
      <c r="AM153">
        <v>19</v>
      </c>
      <c r="AN153">
        <v>6</v>
      </c>
      <c r="AO153">
        <v>5</v>
      </c>
      <c r="AP153">
        <v>0.29799999999999999</v>
      </c>
      <c r="AQ153">
        <v>7.1001824817518253E-2</v>
      </c>
      <c r="AR153">
        <v>0.73357664233576647</v>
      </c>
      <c r="AS153">
        <v>0.34488308457711442</v>
      </c>
      <c r="AT153">
        <v>5.5560218978102191E-2</v>
      </c>
      <c r="AU153">
        <v>0.77007299270072993</v>
      </c>
      <c r="AV153">
        <v>0.34859004739336491</v>
      </c>
      <c r="AW153" s="18"/>
    </row>
    <row r="154" spans="1:49" x14ac:dyDescent="0.25">
      <c r="A154" t="s">
        <v>1447</v>
      </c>
      <c r="B154" t="s">
        <v>68</v>
      </c>
      <c r="C154">
        <v>2</v>
      </c>
      <c r="D154">
        <v>23</v>
      </c>
      <c r="E154">
        <v>0</v>
      </c>
      <c r="F154">
        <v>0</v>
      </c>
      <c r="G154" s="1">
        <v>0</v>
      </c>
      <c r="H154" s="1">
        <v>0.5</v>
      </c>
      <c r="I154" s="1">
        <v>0.5</v>
      </c>
      <c r="J154" s="1">
        <v>-0.11068860563587629</v>
      </c>
      <c r="K154" s="1">
        <v>-3.3420350998320393E-2</v>
      </c>
      <c r="L154" s="1">
        <v>7.7268254637555905E-2</v>
      </c>
      <c r="M154" s="1">
        <v>0.42273174536244407</v>
      </c>
      <c r="N154" s="1">
        <v>0.5</v>
      </c>
      <c r="O154" s="1">
        <v>0.66700000000000004</v>
      </c>
      <c r="P154" s="1">
        <v>0.6</v>
      </c>
      <c r="Q154" s="1">
        <v>1</v>
      </c>
      <c r="R154" s="1">
        <v>1</v>
      </c>
      <c r="S154" s="1">
        <v>1</v>
      </c>
      <c r="T154" s="1">
        <v>0.6</v>
      </c>
      <c r="U154" s="1">
        <v>1</v>
      </c>
      <c r="V154" s="1">
        <v>0</v>
      </c>
      <c r="W154">
        <v>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 t="e">
        <f>ROUND(IF(#REF!*Table1[[#This Row],[PA]]&gt;0,Table1[[#This Row],[PA]]*#REF!,0),0)</f>
        <v>#REF!</v>
      </c>
      <c r="AG154">
        <v>0</v>
      </c>
      <c r="AH154">
        <v>1</v>
      </c>
      <c r="AI154" t="e">
        <f>ROUND(IF(Table1[[#This Row],[PA]]*#REF!&gt;0,Table1[[#This Row],[PA]]*#REF!,0),0)</f>
        <v>#REF!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0.35949999999999999</v>
      </c>
      <c r="AR154">
        <v>1</v>
      </c>
      <c r="AS154">
        <v>-3.5499999999999976E-2</v>
      </c>
      <c r="AT154">
        <v>0</v>
      </c>
      <c r="AU154">
        <v>0.5</v>
      </c>
      <c r="AV154">
        <v>0.64800000000000002</v>
      </c>
      <c r="AW154" s="18"/>
    </row>
    <row r="155" spans="1:49" x14ac:dyDescent="0.25">
      <c r="A155" t="s">
        <v>270</v>
      </c>
      <c r="B155" t="s">
        <v>70</v>
      </c>
      <c r="C155">
        <v>295</v>
      </c>
      <c r="D155">
        <v>31</v>
      </c>
      <c r="E155">
        <v>0</v>
      </c>
      <c r="F155">
        <v>0</v>
      </c>
      <c r="G155" s="1">
        <v>9.5000000000000001E-2</v>
      </c>
      <c r="H155" s="1">
        <v>0.193</v>
      </c>
      <c r="I155" s="1">
        <v>9.8000000000000004E-2</v>
      </c>
      <c r="J155" s="1">
        <v>8.9066212915971082E-2</v>
      </c>
      <c r="K155" s="1">
        <v>0.16690688970807671</v>
      </c>
      <c r="L155" s="1">
        <v>7.7840676792105629E-2</v>
      </c>
      <c r="M155" s="1">
        <v>2.0159323207894375E-2</v>
      </c>
      <c r="N155" s="1">
        <v>0.27300000000000002</v>
      </c>
      <c r="O155" s="1">
        <v>0.60699999999999998</v>
      </c>
      <c r="P155" s="1">
        <v>0.42</v>
      </c>
      <c r="Q155" s="1">
        <v>0.71699999999999997</v>
      </c>
      <c r="R155" s="1">
        <v>0.90800000000000003</v>
      </c>
      <c r="S155" s="1">
        <v>0.83799999999999997</v>
      </c>
      <c r="T155" s="1">
        <v>0.44</v>
      </c>
      <c r="U155" s="1">
        <v>0.60699999999999998</v>
      </c>
      <c r="V155" s="1">
        <v>6.8000000000000005E-2</v>
      </c>
      <c r="W155">
        <v>259</v>
      </c>
      <c r="X155">
        <v>77</v>
      </c>
      <c r="Y155">
        <v>58</v>
      </c>
      <c r="Z155">
        <v>14</v>
      </c>
      <c r="AA155">
        <v>2</v>
      </c>
      <c r="AB155">
        <v>3</v>
      </c>
      <c r="AC155">
        <v>38</v>
      </c>
      <c r="AD155">
        <v>31</v>
      </c>
      <c r="AE155">
        <v>28</v>
      </c>
      <c r="AF155" t="e">
        <f>ROUND(IF(#REF!*Table1[[#This Row],[PA]]&gt;0,Table1[[#This Row],[PA]]*#REF!,0),0)</f>
        <v>#REF!</v>
      </c>
      <c r="AG155">
        <v>1</v>
      </c>
      <c r="AH155">
        <v>57</v>
      </c>
      <c r="AI155" t="e">
        <f>ROUND(IF(Table1[[#This Row],[PA]]*#REF!&gt;0,Table1[[#This Row],[PA]]*#REF!,0),0)</f>
        <v>#REF!</v>
      </c>
      <c r="AJ155">
        <v>4</v>
      </c>
      <c r="AK155">
        <v>4</v>
      </c>
      <c r="AL155">
        <v>0</v>
      </c>
      <c r="AM155">
        <v>4</v>
      </c>
      <c r="AN155">
        <v>1</v>
      </c>
      <c r="AO155">
        <v>0</v>
      </c>
      <c r="AP155">
        <v>0.29699999999999999</v>
      </c>
      <c r="AQ155">
        <v>7.4724489795918378E-2</v>
      </c>
      <c r="AR155">
        <v>0.73469387755102045</v>
      </c>
      <c r="AS155">
        <v>0.3392916666666666</v>
      </c>
      <c r="AT155">
        <v>7.3149659863945574E-2</v>
      </c>
      <c r="AU155">
        <v>0.70068027210884354</v>
      </c>
      <c r="AV155">
        <v>0.35800970873786414</v>
      </c>
      <c r="AW155" s="18"/>
    </row>
    <row r="156" spans="1:49" x14ac:dyDescent="0.25">
      <c r="A156" t="s">
        <v>302</v>
      </c>
      <c r="B156" t="s">
        <v>105</v>
      </c>
      <c r="C156">
        <v>589</v>
      </c>
      <c r="D156">
        <v>29</v>
      </c>
      <c r="E156">
        <v>0</v>
      </c>
      <c r="F156">
        <v>0</v>
      </c>
      <c r="G156" s="1">
        <v>0.115</v>
      </c>
      <c r="H156" s="1">
        <v>0.187</v>
      </c>
      <c r="I156" s="1">
        <v>7.1999999999999995E-2</v>
      </c>
      <c r="J156" s="1">
        <v>0.10819490165175351</v>
      </c>
      <c r="K156" s="1">
        <v>0.18609283063816948</v>
      </c>
      <c r="L156" s="1">
        <v>7.7897928986415968E-2</v>
      </c>
      <c r="M156" s="1">
        <v>-5.8979289864159734E-3</v>
      </c>
      <c r="N156" s="1">
        <v>0.30299999999999999</v>
      </c>
      <c r="O156" s="1">
        <v>0.68</v>
      </c>
      <c r="P156" s="1">
        <v>0.45400000000000001</v>
      </c>
      <c r="Q156" s="1">
        <v>0.67700000000000005</v>
      </c>
      <c r="R156" s="1">
        <v>0.878</v>
      </c>
      <c r="S156" s="1">
        <v>0.79700000000000004</v>
      </c>
      <c r="T156" s="1">
        <v>0.4</v>
      </c>
      <c r="U156" s="1">
        <v>0.54500000000000004</v>
      </c>
      <c r="V156" s="1">
        <v>9.1999999999999998E-2</v>
      </c>
      <c r="W156">
        <v>513</v>
      </c>
      <c r="X156">
        <v>129</v>
      </c>
      <c r="Y156">
        <v>84</v>
      </c>
      <c r="Z156">
        <v>20</v>
      </c>
      <c r="AA156">
        <v>4</v>
      </c>
      <c r="AB156">
        <v>21</v>
      </c>
      <c r="AC156">
        <v>78</v>
      </c>
      <c r="AD156">
        <v>62</v>
      </c>
      <c r="AE156">
        <v>68</v>
      </c>
      <c r="AF156" t="e">
        <f>ROUND(IF(#REF!*Table1[[#This Row],[PA]]&gt;0,Table1[[#This Row],[PA]]*#REF!,0),0)</f>
        <v>#REF!</v>
      </c>
      <c r="AG156">
        <v>5</v>
      </c>
      <c r="AH156">
        <v>110</v>
      </c>
      <c r="AI156" t="e">
        <f>ROUND(IF(Table1[[#This Row],[PA]]*#REF!&gt;0,Table1[[#This Row],[PA]]*#REF!,0),0)</f>
        <v>#REF!</v>
      </c>
      <c r="AJ156">
        <v>5</v>
      </c>
      <c r="AK156">
        <v>3</v>
      </c>
      <c r="AL156">
        <v>0</v>
      </c>
      <c r="AM156">
        <v>12</v>
      </c>
      <c r="AN156">
        <v>8</v>
      </c>
      <c r="AO156">
        <v>3</v>
      </c>
      <c r="AP156">
        <v>0.251</v>
      </c>
      <c r="AQ156">
        <v>7.9501712328767113E-2</v>
      </c>
      <c r="AR156">
        <v>0.70205479452054798</v>
      </c>
      <c r="AS156">
        <v>0.34826097560975611</v>
      </c>
      <c r="AT156">
        <v>8.0590753424657532E-2</v>
      </c>
      <c r="AU156">
        <v>0.6952054794520548</v>
      </c>
      <c r="AV156">
        <v>0.35012561576354678</v>
      </c>
      <c r="AW156" s="18"/>
    </row>
    <row r="157" spans="1:49" x14ac:dyDescent="0.25">
      <c r="A157" t="s">
        <v>366</v>
      </c>
      <c r="B157" t="s">
        <v>165</v>
      </c>
      <c r="C157">
        <v>667</v>
      </c>
      <c r="D157">
        <v>29</v>
      </c>
      <c r="E157">
        <v>0</v>
      </c>
      <c r="F157">
        <v>0</v>
      </c>
      <c r="G157" s="1">
        <v>6.7000000000000004E-2</v>
      </c>
      <c r="H157" s="1">
        <v>0.15</v>
      </c>
      <c r="I157" s="1">
        <v>8.299999999999999E-2</v>
      </c>
      <c r="J157" s="1">
        <v>7.6395422217541462E-2</v>
      </c>
      <c r="K157" s="1">
        <v>0.15463687066743839</v>
      </c>
      <c r="L157" s="1">
        <v>7.824144844989693E-2</v>
      </c>
      <c r="M157" s="1">
        <v>4.7585515501030601E-3</v>
      </c>
      <c r="N157" s="1">
        <v>0.29799999999999999</v>
      </c>
      <c r="O157" s="1">
        <v>0.65400000000000003</v>
      </c>
      <c r="P157" s="1">
        <v>0.45500000000000002</v>
      </c>
      <c r="Q157" s="1">
        <v>0.73799999999999999</v>
      </c>
      <c r="R157" s="1">
        <v>0.90600000000000003</v>
      </c>
      <c r="S157" s="1">
        <v>0.84499999999999997</v>
      </c>
      <c r="T157" s="1">
        <v>0.442</v>
      </c>
      <c r="U157" s="1">
        <v>0.61899999999999999</v>
      </c>
      <c r="V157" s="1">
        <v>7.0999999999999994E-2</v>
      </c>
      <c r="W157">
        <v>612</v>
      </c>
      <c r="X157">
        <v>171</v>
      </c>
      <c r="Y157">
        <v>123</v>
      </c>
      <c r="Z157">
        <v>31</v>
      </c>
      <c r="AA157">
        <v>3</v>
      </c>
      <c r="AB157">
        <v>14</v>
      </c>
      <c r="AC157">
        <v>77</v>
      </c>
      <c r="AD157">
        <v>71</v>
      </c>
      <c r="AE157">
        <v>45</v>
      </c>
      <c r="AF157" t="e">
        <f>ROUND(IF(#REF!*Table1[[#This Row],[PA]]&gt;0,Table1[[#This Row],[PA]]*#REF!,0),0)</f>
        <v>#REF!</v>
      </c>
      <c r="AG157">
        <v>4</v>
      </c>
      <c r="AH157">
        <v>100</v>
      </c>
      <c r="AI157" t="e">
        <f>ROUND(IF(Table1[[#This Row],[PA]]*#REF!&gt;0,Table1[[#This Row],[PA]]*#REF!,0),0)</f>
        <v>#REF!</v>
      </c>
      <c r="AJ157">
        <v>6</v>
      </c>
      <c r="AK157">
        <v>4</v>
      </c>
      <c r="AL157">
        <v>0</v>
      </c>
      <c r="AM157">
        <v>9</v>
      </c>
      <c r="AN157">
        <v>9</v>
      </c>
      <c r="AO157">
        <v>2</v>
      </c>
      <c r="AP157">
        <v>0.27900000000000003</v>
      </c>
      <c r="AQ157">
        <v>5.9048265460030169E-2</v>
      </c>
      <c r="AR157">
        <v>0.76470588235294112</v>
      </c>
      <c r="AS157">
        <v>0.34647534516765288</v>
      </c>
      <c r="AT157">
        <v>4.9176470588235294E-2</v>
      </c>
      <c r="AU157">
        <v>0.77828054298642535</v>
      </c>
      <c r="AV157">
        <v>0.35311627906976739</v>
      </c>
      <c r="AW157" s="18"/>
    </row>
    <row r="158" spans="1:49" x14ac:dyDescent="0.25">
      <c r="A158" t="s">
        <v>391</v>
      </c>
      <c r="B158" t="s">
        <v>68</v>
      </c>
      <c r="C158">
        <v>545</v>
      </c>
      <c r="D158">
        <v>39</v>
      </c>
      <c r="E158">
        <v>0</v>
      </c>
      <c r="F158">
        <v>0</v>
      </c>
      <c r="G158" s="1">
        <v>7.9000000000000001E-2</v>
      </c>
      <c r="H158" s="1">
        <v>0.125</v>
      </c>
      <c r="I158" s="1">
        <v>4.5999999999999999E-2</v>
      </c>
      <c r="J158" s="1">
        <v>8.4114166951303498E-2</v>
      </c>
      <c r="K158" s="1">
        <v>0.16247111394347258</v>
      </c>
      <c r="L158" s="1">
        <v>7.835694699216908E-2</v>
      </c>
      <c r="M158" s="1">
        <v>-3.2356946992169081E-2</v>
      </c>
      <c r="N158" s="1">
        <v>0.32900000000000001</v>
      </c>
      <c r="O158" s="1">
        <v>0.60799999999999998</v>
      </c>
      <c r="P158" s="1">
        <v>0.44500000000000001</v>
      </c>
      <c r="Q158" s="1">
        <v>0.73499999999999999</v>
      </c>
      <c r="R158" s="1">
        <v>0.90500000000000003</v>
      </c>
      <c r="S158" s="1">
        <v>0.83199999999999996</v>
      </c>
      <c r="T158" s="1">
        <v>0.41599999999999998</v>
      </c>
      <c r="U158" s="1">
        <v>0.56299999999999994</v>
      </c>
      <c r="V158" s="1">
        <v>7.4999999999999997E-2</v>
      </c>
      <c r="W158">
        <v>491</v>
      </c>
      <c r="X158">
        <v>120</v>
      </c>
      <c r="Y158">
        <v>75</v>
      </c>
      <c r="Z158">
        <v>22</v>
      </c>
      <c r="AA158">
        <v>0</v>
      </c>
      <c r="AB158">
        <v>23</v>
      </c>
      <c r="AC158">
        <v>55</v>
      </c>
      <c r="AD158">
        <v>93</v>
      </c>
      <c r="AE158">
        <v>43</v>
      </c>
      <c r="AF158" t="e">
        <f>ROUND(IF(#REF!*Table1[[#This Row],[PA]]&gt;0,Table1[[#This Row],[PA]]*#REF!,0),0)</f>
        <v>#REF!</v>
      </c>
      <c r="AG158">
        <v>1</v>
      </c>
      <c r="AH158">
        <v>68</v>
      </c>
      <c r="AI158" t="e">
        <f>ROUND(IF(Table1[[#This Row],[PA]]*#REF!&gt;0,Table1[[#This Row],[PA]]*#REF!,0),0)</f>
        <v>#REF!</v>
      </c>
      <c r="AJ158">
        <v>3</v>
      </c>
      <c r="AK158">
        <v>8</v>
      </c>
      <c r="AL158">
        <v>0</v>
      </c>
      <c r="AM158">
        <v>21</v>
      </c>
      <c r="AN158">
        <v>3</v>
      </c>
      <c r="AO158">
        <v>0</v>
      </c>
      <c r="AP158">
        <v>0.24399999999999999</v>
      </c>
      <c r="AQ158">
        <v>6.391360294117647E-2</v>
      </c>
      <c r="AR158">
        <v>0.74816176470588236</v>
      </c>
      <c r="AS158">
        <v>0.34763390663390664</v>
      </c>
      <c r="AT158">
        <v>5.7237132352941172E-2</v>
      </c>
      <c r="AU158">
        <v>0.79227941176470584</v>
      </c>
      <c r="AV158">
        <v>0.33670301624129928</v>
      </c>
      <c r="AW158" s="18"/>
    </row>
    <row r="159" spans="1:49" x14ac:dyDescent="0.25">
      <c r="A159" t="s">
        <v>140</v>
      </c>
      <c r="B159" t="s">
        <v>64</v>
      </c>
      <c r="C159">
        <v>135</v>
      </c>
      <c r="D159">
        <v>24</v>
      </c>
      <c r="E159">
        <v>0</v>
      </c>
      <c r="F159">
        <v>0</v>
      </c>
      <c r="G159" s="1">
        <v>0.111</v>
      </c>
      <c r="H159" s="1">
        <v>0.215</v>
      </c>
      <c r="I159" s="1">
        <v>0.104</v>
      </c>
      <c r="J159" s="1">
        <v>0.11445286676968919</v>
      </c>
      <c r="K159" s="1">
        <v>0.19291104834009185</v>
      </c>
      <c r="L159" s="1">
        <v>7.8458181570402658E-2</v>
      </c>
      <c r="M159" s="1">
        <v>2.5541818429597338E-2</v>
      </c>
      <c r="N159" s="1">
        <v>0.26300000000000001</v>
      </c>
      <c r="O159" s="1">
        <v>0.64800000000000002</v>
      </c>
      <c r="P159" s="1">
        <v>0.42199999999999999</v>
      </c>
      <c r="Q159" s="1">
        <v>0.64700000000000002</v>
      </c>
      <c r="R159" s="1">
        <v>0.88400000000000001</v>
      </c>
      <c r="S159" s="1">
        <v>0.79700000000000004</v>
      </c>
      <c r="T159" s="1">
        <v>0.41299999999999998</v>
      </c>
      <c r="U159" s="1">
        <v>0.58499999999999996</v>
      </c>
      <c r="V159" s="1">
        <v>8.5999999999999993E-2</v>
      </c>
      <c r="W159">
        <v>116</v>
      </c>
      <c r="X159">
        <v>34</v>
      </c>
      <c r="Y159">
        <v>22</v>
      </c>
      <c r="Z159">
        <v>6</v>
      </c>
      <c r="AA159">
        <v>1</v>
      </c>
      <c r="AB159">
        <v>5</v>
      </c>
      <c r="AC159">
        <v>19</v>
      </c>
      <c r="AD159">
        <v>17</v>
      </c>
      <c r="AE159">
        <v>15</v>
      </c>
      <c r="AF159" t="e">
        <f>ROUND(IF(#REF!*Table1[[#This Row],[PA]]&gt;0,Table1[[#This Row],[PA]]*#REF!,0),0)</f>
        <v>#REF!</v>
      </c>
      <c r="AG159">
        <v>1</v>
      </c>
      <c r="AH159">
        <v>29</v>
      </c>
      <c r="AI159" t="e">
        <f>ROUND(IF(Table1[[#This Row],[PA]]*#REF!&gt;0,Table1[[#This Row],[PA]]*#REF!,0),0)</f>
        <v>#REF!</v>
      </c>
      <c r="AJ159">
        <v>4</v>
      </c>
      <c r="AK159">
        <v>0</v>
      </c>
      <c r="AL159">
        <v>0</v>
      </c>
      <c r="AM159">
        <v>2</v>
      </c>
      <c r="AN159">
        <v>2</v>
      </c>
      <c r="AO159">
        <v>0</v>
      </c>
      <c r="AP159">
        <v>0.29299999999999998</v>
      </c>
      <c r="AQ159">
        <v>0.10730597014925373</v>
      </c>
      <c r="AR159">
        <v>0.67164179104477617</v>
      </c>
      <c r="AS159">
        <v>0.32263333333333327</v>
      </c>
      <c r="AT159">
        <v>9.3552238805970148E-2</v>
      </c>
      <c r="AU159">
        <v>0.64925373134328357</v>
      </c>
      <c r="AV159">
        <v>0.35494252873563226</v>
      </c>
      <c r="AW159" s="18"/>
    </row>
    <row r="160" spans="1:49" x14ac:dyDescent="0.25">
      <c r="A160" t="s">
        <v>553</v>
      </c>
      <c r="B160" t="s">
        <v>60</v>
      </c>
      <c r="C160">
        <v>403</v>
      </c>
      <c r="D160">
        <v>25</v>
      </c>
      <c r="E160">
        <v>0</v>
      </c>
      <c r="F160">
        <v>0</v>
      </c>
      <c r="G160" s="1">
        <v>4.2000000000000003E-2</v>
      </c>
      <c r="H160" s="1">
        <v>0.14399999999999999</v>
      </c>
      <c r="I160" s="1">
        <v>0.10199999999999998</v>
      </c>
      <c r="J160" s="1">
        <v>4.2089524300804371E-2</v>
      </c>
      <c r="K160" s="1">
        <v>0.12071428088601058</v>
      </c>
      <c r="L160" s="1">
        <v>7.8624756585206207E-2</v>
      </c>
      <c r="M160" s="1">
        <v>2.3375243414793773E-2</v>
      </c>
      <c r="N160" s="1">
        <v>0.376</v>
      </c>
      <c r="O160" s="1">
        <v>0.76200000000000001</v>
      </c>
      <c r="P160" s="1">
        <v>0.54</v>
      </c>
      <c r="Q160" s="1">
        <v>0.70899999999999996</v>
      </c>
      <c r="R160" s="1">
        <v>0.95</v>
      </c>
      <c r="S160" s="1">
        <v>0.85399999999999998</v>
      </c>
      <c r="T160" s="1">
        <v>0.42499999999999999</v>
      </c>
      <c r="U160" s="1">
        <v>0.66</v>
      </c>
      <c r="V160" s="1">
        <v>7.9000000000000001E-2</v>
      </c>
      <c r="W160">
        <v>376</v>
      </c>
      <c r="X160">
        <v>90</v>
      </c>
      <c r="Y160">
        <v>64</v>
      </c>
      <c r="Z160">
        <v>18</v>
      </c>
      <c r="AA160">
        <v>2</v>
      </c>
      <c r="AB160">
        <v>6</v>
      </c>
      <c r="AC160">
        <v>37</v>
      </c>
      <c r="AD160">
        <v>33</v>
      </c>
      <c r="AE160">
        <v>17</v>
      </c>
      <c r="AF160" t="e">
        <f>ROUND(IF(#REF!*Table1[[#This Row],[PA]]&gt;0,Table1[[#This Row],[PA]]*#REF!,0),0)</f>
        <v>#REF!</v>
      </c>
      <c r="AG160">
        <v>0</v>
      </c>
      <c r="AH160">
        <v>58</v>
      </c>
      <c r="AI160" t="e">
        <f>ROUND(IF(Table1[[#This Row],[PA]]*#REF!&gt;0,Table1[[#This Row],[PA]]*#REF!,0),0)</f>
        <v>#REF!</v>
      </c>
      <c r="AJ160">
        <v>8</v>
      </c>
      <c r="AK160">
        <v>2</v>
      </c>
      <c r="AL160">
        <v>0</v>
      </c>
      <c r="AM160">
        <v>9</v>
      </c>
      <c r="AN160">
        <v>7</v>
      </c>
      <c r="AO160">
        <v>6</v>
      </c>
      <c r="AP160">
        <v>0.23899999999999999</v>
      </c>
      <c r="AQ160">
        <v>5.0741935483870966E-2</v>
      </c>
      <c r="AR160">
        <v>0.81637717121588094</v>
      </c>
      <c r="AS160">
        <v>0.33472036474164135</v>
      </c>
      <c r="AT160">
        <v>4.3379652605459056E-2</v>
      </c>
      <c r="AU160">
        <v>0.794044665012407</v>
      </c>
      <c r="AV160">
        <v>0.35340624999999998</v>
      </c>
      <c r="AW160" s="18"/>
    </row>
    <row r="161" spans="1:49" x14ac:dyDescent="0.25">
      <c r="A161" t="s">
        <v>294</v>
      </c>
      <c r="B161" t="s">
        <v>58</v>
      </c>
      <c r="C161">
        <v>514</v>
      </c>
      <c r="D161">
        <v>20</v>
      </c>
      <c r="E161">
        <v>0</v>
      </c>
      <c r="F161">
        <v>0</v>
      </c>
      <c r="G161" s="1">
        <v>8.8999999999999996E-2</v>
      </c>
      <c r="H161" s="1">
        <v>0.17699999999999999</v>
      </c>
      <c r="I161" s="1">
        <v>8.7999999999999995E-2</v>
      </c>
      <c r="J161" s="1">
        <v>0.10817622311957414</v>
      </c>
      <c r="K161" s="1">
        <v>0.1871176624451053</v>
      </c>
      <c r="L161" s="1">
        <v>7.894143932553116E-2</v>
      </c>
      <c r="M161" s="1">
        <v>9.0585606744688352E-3</v>
      </c>
      <c r="N161" s="1">
        <v>0.316</v>
      </c>
      <c r="O161" s="1">
        <v>0.71899999999999997</v>
      </c>
      <c r="P161" s="1">
        <v>0.46800000000000003</v>
      </c>
      <c r="Q161" s="1">
        <v>0.63700000000000001</v>
      </c>
      <c r="R161" s="1">
        <v>0.872</v>
      </c>
      <c r="S161" s="1">
        <v>0.77300000000000002</v>
      </c>
      <c r="T161" s="1">
        <v>0.378</v>
      </c>
      <c r="U161" s="1">
        <v>0.64200000000000002</v>
      </c>
      <c r="V161" s="1">
        <v>0.106</v>
      </c>
      <c r="W161">
        <v>464</v>
      </c>
      <c r="X161">
        <v>126</v>
      </c>
      <c r="Y161">
        <v>83</v>
      </c>
      <c r="Z161">
        <v>26</v>
      </c>
      <c r="AA161">
        <v>2</v>
      </c>
      <c r="AB161">
        <v>15</v>
      </c>
      <c r="AC161">
        <v>52</v>
      </c>
      <c r="AD161">
        <v>69</v>
      </c>
      <c r="AE161">
        <v>46</v>
      </c>
      <c r="AF161" t="e">
        <f>ROUND(IF(#REF!*Table1[[#This Row],[PA]]&gt;0,Table1[[#This Row],[PA]]*#REF!,0),0)</f>
        <v>#REF!</v>
      </c>
      <c r="AG161">
        <v>0</v>
      </c>
      <c r="AH161">
        <v>91</v>
      </c>
      <c r="AI161" t="e">
        <f>ROUND(IF(Table1[[#This Row],[PA]]*#REF!&gt;0,Table1[[#This Row],[PA]]*#REF!,0),0)</f>
        <v>#REF!</v>
      </c>
      <c r="AJ161">
        <v>2</v>
      </c>
      <c r="AK161">
        <v>2</v>
      </c>
      <c r="AL161">
        <v>0</v>
      </c>
      <c r="AM161">
        <v>17</v>
      </c>
      <c r="AN161">
        <v>0</v>
      </c>
      <c r="AO161">
        <v>1</v>
      </c>
      <c r="AP161">
        <v>0.27200000000000002</v>
      </c>
      <c r="AQ161">
        <v>8.0464980544747086E-2</v>
      </c>
      <c r="AR161">
        <v>0.70038910505836571</v>
      </c>
      <c r="AS161">
        <v>0.34771388888888888</v>
      </c>
      <c r="AT161">
        <v>6.4548638132295721E-2</v>
      </c>
      <c r="AU161">
        <v>0.72957198443579763</v>
      </c>
      <c r="AV161">
        <v>0.35562133333333334</v>
      </c>
      <c r="AW161" s="18"/>
    </row>
    <row r="162" spans="1:49" x14ac:dyDescent="0.25">
      <c r="A162" t="s">
        <v>461</v>
      </c>
      <c r="B162" t="s">
        <v>117</v>
      </c>
      <c r="C162">
        <v>423</v>
      </c>
      <c r="D162">
        <v>23</v>
      </c>
      <c r="E162">
        <v>0</v>
      </c>
      <c r="F162">
        <v>0</v>
      </c>
      <c r="G162" s="1">
        <v>0.106</v>
      </c>
      <c r="H162" s="1">
        <v>0.27200000000000002</v>
      </c>
      <c r="I162" s="1">
        <v>0.16600000000000004</v>
      </c>
      <c r="J162" s="1">
        <v>0.12780009060680414</v>
      </c>
      <c r="K162" s="1">
        <v>0.20682702042317311</v>
      </c>
      <c r="L162" s="1">
        <v>7.9026929816368968E-2</v>
      </c>
      <c r="M162" s="1">
        <v>8.6973070183631068E-2</v>
      </c>
      <c r="N162" s="1">
        <v>0.25600000000000001</v>
      </c>
      <c r="O162" s="1">
        <v>0.65700000000000003</v>
      </c>
      <c r="P162" s="1">
        <v>0.41899999999999998</v>
      </c>
      <c r="Q162" s="1">
        <v>0.629</v>
      </c>
      <c r="R162" s="1">
        <v>0.86499999999999999</v>
      </c>
      <c r="S162" s="1">
        <v>0.78</v>
      </c>
      <c r="T162" s="1">
        <v>0.40600000000000003</v>
      </c>
      <c r="U162" s="1">
        <v>0.55800000000000005</v>
      </c>
      <c r="V162" s="1">
        <v>9.1999999999999998E-2</v>
      </c>
      <c r="W162">
        <v>372</v>
      </c>
      <c r="X162">
        <v>84</v>
      </c>
      <c r="Y162">
        <v>55</v>
      </c>
      <c r="Z162">
        <v>16</v>
      </c>
      <c r="AA162">
        <v>1</v>
      </c>
      <c r="AB162">
        <v>12</v>
      </c>
      <c r="AC162">
        <v>46</v>
      </c>
      <c r="AD162">
        <v>43</v>
      </c>
      <c r="AE162">
        <v>45</v>
      </c>
      <c r="AF162" t="e">
        <f>ROUND(IF(#REF!*Table1[[#This Row],[PA]]&gt;0,Table1[[#This Row],[PA]]*#REF!,0),0)</f>
        <v>#REF!</v>
      </c>
      <c r="AG162">
        <v>0</v>
      </c>
      <c r="AH162">
        <v>115</v>
      </c>
      <c r="AI162" t="e">
        <f>ROUND(IF(Table1[[#This Row],[PA]]*#REF!&gt;0,Table1[[#This Row],[PA]]*#REF!,0),0)</f>
        <v>#REF!</v>
      </c>
      <c r="AJ162">
        <v>3</v>
      </c>
      <c r="AK162">
        <v>3</v>
      </c>
      <c r="AL162">
        <v>0</v>
      </c>
      <c r="AM162">
        <v>3</v>
      </c>
      <c r="AN162">
        <v>3</v>
      </c>
      <c r="AO162">
        <v>3</v>
      </c>
      <c r="AP162">
        <v>0.22600000000000001</v>
      </c>
      <c r="AQ162">
        <v>9.6877068557919624E-2</v>
      </c>
      <c r="AR162">
        <v>0.65957446808510634</v>
      </c>
      <c r="AS162">
        <v>0.34434767025089613</v>
      </c>
      <c r="AT162">
        <v>7.8503546099290764E-2</v>
      </c>
      <c r="AU162">
        <v>0.61465721040189125</v>
      </c>
      <c r="AV162">
        <v>0.39940384615384616</v>
      </c>
      <c r="AW162" s="18"/>
    </row>
    <row r="163" spans="1:49" x14ac:dyDescent="0.25">
      <c r="A163" t="s">
        <v>688</v>
      </c>
      <c r="B163" t="s">
        <v>46</v>
      </c>
      <c r="C163">
        <v>49</v>
      </c>
      <c r="D163">
        <v>32</v>
      </c>
      <c r="E163">
        <v>0</v>
      </c>
      <c r="F163">
        <v>0</v>
      </c>
      <c r="G163" s="1">
        <v>4.1000000000000002E-2</v>
      </c>
      <c r="H163" s="1">
        <v>0.16300000000000001</v>
      </c>
      <c r="I163" s="1">
        <v>0.122</v>
      </c>
      <c r="J163" s="1">
        <v>8.8623376084591962E-2</v>
      </c>
      <c r="K163" s="1">
        <v>0.16780417624763905</v>
      </c>
      <c r="L163" s="1">
        <v>7.9180800163047085E-2</v>
      </c>
      <c r="M163" s="1">
        <v>4.2819199836952912E-2</v>
      </c>
      <c r="N163" s="1">
        <v>0.32</v>
      </c>
      <c r="O163" s="1">
        <v>0.64800000000000002</v>
      </c>
      <c r="P163" s="1">
        <v>0.45700000000000002</v>
      </c>
      <c r="Q163" s="1">
        <v>0.74399999999999999</v>
      </c>
      <c r="R163" s="1">
        <v>0.877</v>
      </c>
      <c r="S163" s="1">
        <v>0.82299999999999995</v>
      </c>
      <c r="T163" s="1">
        <v>0.41899999999999998</v>
      </c>
      <c r="U163" s="1">
        <v>0.59199999999999997</v>
      </c>
      <c r="V163" s="1">
        <v>8.1000000000000003E-2</v>
      </c>
      <c r="W163">
        <v>47</v>
      </c>
      <c r="X163">
        <v>10</v>
      </c>
      <c r="Y163">
        <v>9</v>
      </c>
      <c r="Z163">
        <v>1</v>
      </c>
      <c r="AA163">
        <v>0</v>
      </c>
      <c r="AB163">
        <v>0</v>
      </c>
      <c r="AC163">
        <v>3</v>
      </c>
      <c r="AD163">
        <v>4</v>
      </c>
      <c r="AE163">
        <v>2</v>
      </c>
      <c r="AF163" t="e">
        <f>ROUND(IF(#REF!*Table1[[#This Row],[PA]]&gt;0,Table1[[#This Row],[PA]]*#REF!,0),0)</f>
        <v>#REF!</v>
      </c>
      <c r="AG163">
        <v>0</v>
      </c>
      <c r="AH163">
        <v>8</v>
      </c>
      <c r="AI163" t="e">
        <f>ROUND(IF(Table1[[#This Row],[PA]]*#REF!&gt;0,Table1[[#This Row],[PA]]*#REF!,0),0)</f>
        <v>#REF!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1</v>
      </c>
      <c r="AP163">
        <v>0.21299999999999999</v>
      </c>
      <c r="AQ163">
        <v>7.0999999999999994E-2</v>
      </c>
      <c r="AR163">
        <v>0.75510204081632648</v>
      </c>
      <c r="AS163">
        <v>0.33505405405405408</v>
      </c>
      <c r="AT163">
        <v>2.8163265306122447E-2</v>
      </c>
      <c r="AU163">
        <v>0.79591836734693877</v>
      </c>
      <c r="AV163">
        <v>0.37169230769230771</v>
      </c>
      <c r="AW163" s="18"/>
    </row>
    <row r="164" spans="1:49" x14ac:dyDescent="0.25">
      <c r="A164" t="s">
        <v>296</v>
      </c>
      <c r="B164" t="s">
        <v>81</v>
      </c>
      <c r="C164">
        <v>590</v>
      </c>
      <c r="D164">
        <v>27</v>
      </c>
      <c r="E164">
        <v>0</v>
      </c>
      <c r="F164">
        <v>0</v>
      </c>
      <c r="G164" s="1">
        <v>3.6999999999999998E-2</v>
      </c>
      <c r="H164" s="1">
        <v>0.14599999999999999</v>
      </c>
      <c r="I164" s="1">
        <v>0.10899999999999999</v>
      </c>
      <c r="J164" s="1">
        <v>5.9670324785662456E-2</v>
      </c>
      <c r="K164" s="1">
        <v>0.13888413115380197</v>
      </c>
      <c r="L164" s="1">
        <v>7.9213806368139517E-2</v>
      </c>
      <c r="M164" s="1">
        <v>2.9786193631860469E-2</v>
      </c>
      <c r="N164" s="1">
        <v>0.46300000000000002</v>
      </c>
      <c r="O164" s="1">
        <v>0.80400000000000005</v>
      </c>
      <c r="P164" s="1">
        <v>0.59099999999999997</v>
      </c>
      <c r="Q164" s="1">
        <v>0.753</v>
      </c>
      <c r="R164" s="1">
        <v>0.85099999999999998</v>
      </c>
      <c r="S164" s="1">
        <v>0.80300000000000005</v>
      </c>
      <c r="T164" s="1">
        <v>0.376</v>
      </c>
      <c r="U164" s="1">
        <v>0.59499999999999997</v>
      </c>
      <c r="V164" s="1">
        <v>0.11700000000000001</v>
      </c>
      <c r="W164">
        <v>562</v>
      </c>
      <c r="X164">
        <v>155</v>
      </c>
      <c r="Y164">
        <v>94</v>
      </c>
      <c r="Z164">
        <v>28</v>
      </c>
      <c r="AA164">
        <v>1</v>
      </c>
      <c r="AB164">
        <v>32</v>
      </c>
      <c r="AC164">
        <v>91</v>
      </c>
      <c r="AD164">
        <v>109</v>
      </c>
      <c r="AE164">
        <v>22</v>
      </c>
      <c r="AF164" t="e">
        <f>ROUND(IF(#REF!*Table1[[#This Row],[PA]]&gt;0,Table1[[#This Row],[PA]]*#REF!,0),0)</f>
        <v>#REF!</v>
      </c>
      <c r="AG164">
        <v>2</v>
      </c>
      <c r="AH164">
        <v>86</v>
      </c>
      <c r="AI164" t="e">
        <f>ROUND(IF(Table1[[#This Row],[PA]]*#REF!&gt;0,Table1[[#This Row],[PA]]*#REF!,0),0)</f>
        <v>#REF!</v>
      </c>
      <c r="AJ164">
        <v>0</v>
      </c>
      <c r="AK164">
        <v>6</v>
      </c>
      <c r="AL164">
        <v>0</v>
      </c>
      <c r="AM164">
        <v>10</v>
      </c>
      <c r="AN164">
        <v>3</v>
      </c>
      <c r="AO164">
        <v>1</v>
      </c>
      <c r="AP164">
        <v>0.27600000000000002</v>
      </c>
      <c r="AQ164">
        <v>3.9947278911564625E-2</v>
      </c>
      <c r="AR164">
        <v>0.80442176870748294</v>
      </c>
      <c r="AS164">
        <v>0.35311416490486258</v>
      </c>
      <c r="AT164">
        <v>2.3469387755102038E-2</v>
      </c>
      <c r="AU164">
        <v>0.81972789115646261</v>
      </c>
      <c r="AV164">
        <v>0.36662240663900414</v>
      </c>
      <c r="AW164" s="18"/>
    </row>
    <row r="165" spans="1:49" x14ac:dyDescent="0.25">
      <c r="A165" t="s">
        <v>397</v>
      </c>
      <c r="B165" t="s">
        <v>40</v>
      </c>
      <c r="C165">
        <v>423</v>
      </c>
      <c r="D165">
        <v>36</v>
      </c>
      <c r="E165">
        <v>0</v>
      </c>
      <c r="F165">
        <v>0</v>
      </c>
      <c r="G165" s="1">
        <v>5.8999999999999997E-2</v>
      </c>
      <c r="H165" s="1">
        <v>0.16300000000000001</v>
      </c>
      <c r="I165" s="1">
        <v>0.10400000000000001</v>
      </c>
      <c r="J165" s="1">
        <v>6.006724028734587E-2</v>
      </c>
      <c r="K165" s="1">
        <v>0.13978922183977294</v>
      </c>
      <c r="L165" s="1">
        <v>7.9721981552427074E-2</v>
      </c>
      <c r="M165" s="1">
        <v>2.4278018447572935E-2</v>
      </c>
      <c r="N165" s="1">
        <v>0.38200000000000001</v>
      </c>
      <c r="O165" s="1">
        <v>0.75800000000000001</v>
      </c>
      <c r="P165" s="1">
        <v>0.53400000000000003</v>
      </c>
      <c r="Q165" s="1">
        <v>0.71599999999999997</v>
      </c>
      <c r="R165" s="1">
        <v>0.90900000000000003</v>
      </c>
      <c r="S165" s="1">
        <v>0.82699999999999996</v>
      </c>
      <c r="T165" s="1">
        <v>0.40300000000000002</v>
      </c>
      <c r="U165" s="1">
        <v>0.64100000000000001</v>
      </c>
      <c r="V165" s="1">
        <v>9.2999999999999999E-2</v>
      </c>
      <c r="W165">
        <v>390</v>
      </c>
      <c r="X165">
        <v>100</v>
      </c>
      <c r="Y165">
        <v>59</v>
      </c>
      <c r="Z165">
        <v>28</v>
      </c>
      <c r="AA165">
        <v>0</v>
      </c>
      <c r="AB165">
        <v>13</v>
      </c>
      <c r="AC165">
        <v>46</v>
      </c>
      <c r="AD165">
        <v>39</v>
      </c>
      <c r="AE165">
        <v>25</v>
      </c>
      <c r="AF165" t="e">
        <f>ROUND(IF(#REF!*Table1[[#This Row],[PA]]&gt;0,Table1[[#This Row],[PA]]*#REF!,0),0)</f>
        <v>#REF!</v>
      </c>
      <c r="AG165">
        <v>3</v>
      </c>
      <c r="AH165">
        <v>69</v>
      </c>
      <c r="AI165" t="e">
        <f>ROUND(IF(Table1[[#This Row],[PA]]*#REF!&gt;0,Table1[[#This Row],[PA]]*#REF!,0),0)</f>
        <v>#REF!</v>
      </c>
      <c r="AJ165">
        <v>5</v>
      </c>
      <c r="AK165">
        <v>3</v>
      </c>
      <c r="AL165">
        <v>0</v>
      </c>
      <c r="AM165">
        <v>16</v>
      </c>
      <c r="AN165">
        <v>0</v>
      </c>
      <c r="AO165">
        <v>0</v>
      </c>
      <c r="AP165">
        <v>0.25600000000000001</v>
      </c>
      <c r="AQ165">
        <v>4.9759523809523809E-2</v>
      </c>
      <c r="AR165">
        <v>0.79523809523809519</v>
      </c>
      <c r="AS165">
        <v>0.34485329341317367</v>
      </c>
      <c r="AT165">
        <v>4.4702380952380952E-2</v>
      </c>
      <c r="AU165">
        <v>0.77142857142857146</v>
      </c>
      <c r="AV165">
        <v>0.36205246913580247</v>
      </c>
      <c r="AW165" s="18"/>
    </row>
    <row r="166" spans="1:49" x14ac:dyDescent="0.25">
      <c r="A166" t="s">
        <v>429</v>
      </c>
      <c r="B166" t="s">
        <v>54</v>
      </c>
      <c r="C166">
        <v>623</v>
      </c>
      <c r="D166">
        <v>33</v>
      </c>
      <c r="E166">
        <v>0</v>
      </c>
      <c r="F166">
        <v>0</v>
      </c>
      <c r="G166" s="1">
        <v>0.08</v>
      </c>
      <c r="H166" s="1">
        <v>0.17</v>
      </c>
      <c r="I166" s="1">
        <v>9.0000000000000011E-2</v>
      </c>
      <c r="J166" s="1">
        <v>8.9006331406965761E-2</v>
      </c>
      <c r="K166" s="1">
        <v>0.16892230207748354</v>
      </c>
      <c r="L166" s="1">
        <v>7.9915970670517783E-2</v>
      </c>
      <c r="M166" s="1">
        <v>1.0084029329482228E-2</v>
      </c>
      <c r="N166" s="1">
        <v>0.28000000000000003</v>
      </c>
      <c r="O166" s="1">
        <v>0.66600000000000004</v>
      </c>
      <c r="P166" s="1">
        <v>0.44700000000000001</v>
      </c>
      <c r="Q166" s="1">
        <v>0.66300000000000003</v>
      </c>
      <c r="R166" s="1">
        <v>0.91400000000000003</v>
      </c>
      <c r="S166" s="1">
        <v>0.82499999999999996</v>
      </c>
      <c r="T166" s="1">
        <v>0.433</v>
      </c>
      <c r="U166" s="1">
        <v>0.60399999999999998</v>
      </c>
      <c r="V166" s="1">
        <v>7.8E-2</v>
      </c>
      <c r="W166">
        <v>562</v>
      </c>
      <c r="X166">
        <v>146</v>
      </c>
      <c r="Y166">
        <v>105</v>
      </c>
      <c r="Z166">
        <v>30</v>
      </c>
      <c r="AA166">
        <v>0</v>
      </c>
      <c r="AB166">
        <v>11</v>
      </c>
      <c r="AC166">
        <v>75</v>
      </c>
      <c r="AD166">
        <v>48</v>
      </c>
      <c r="AE166">
        <v>50</v>
      </c>
      <c r="AF166" t="e">
        <f>ROUND(IF(#REF!*Table1[[#This Row],[PA]]&gt;0,Table1[[#This Row],[PA]]*#REF!,0),0)</f>
        <v>#REF!</v>
      </c>
      <c r="AG166">
        <v>0</v>
      </c>
      <c r="AH166">
        <v>106</v>
      </c>
      <c r="AI166" t="e">
        <f>ROUND(IF(Table1[[#This Row],[PA]]*#REF!&gt;0,Table1[[#This Row],[PA]]*#REF!,0),0)</f>
        <v>#REF!</v>
      </c>
      <c r="AJ166">
        <v>6</v>
      </c>
      <c r="AK166">
        <v>4</v>
      </c>
      <c r="AL166">
        <v>0</v>
      </c>
      <c r="AM166">
        <v>14</v>
      </c>
      <c r="AN166">
        <v>18</v>
      </c>
      <c r="AO166">
        <v>8</v>
      </c>
      <c r="AP166">
        <v>0.26</v>
      </c>
      <c r="AQ166">
        <v>7.1699839486356332E-2</v>
      </c>
      <c r="AR166">
        <v>0.7335473515248796</v>
      </c>
      <c r="AS166">
        <v>0.34394529540481406</v>
      </c>
      <c r="AT166">
        <v>6.2301765650080256E-2</v>
      </c>
      <c r="AU166">
        <v>0.7399678972712681</v>
      </c>
      <c r="AV166">
        <v>0.3536616052060737</v>
      </c>
      <c r="AW166" s="18"/>
    </row>
    <row r="167" spans="1:49" x14ac:dyDescent="0.25">
      <c r="A167" t="s">
        <v>452</v>
      </c>
      <c r="B167" t="s">
        <v>34</v>
      </c>
      <c r="C167">
        <v>445</v>
      </c>
      <c r="D167">
        <v>32</v>
      </c>
      <c r="E167">
        <v>0</v>
      </c>
      <c r="F167">
        <v>0</v>
      </c>
      <c r="G167" s="1">
        <v>7.5999999999999998E-2</v>
      </c>
      <c r="H167" s="1">
        <v>0.16</v>
      </c>
      <c r="I167" s="1">
        <v>8.4000000000000005E-2</v>
      </c>
      <c r="J167" s="1">
        <v>8.3088305021464665E-2</v>
      </c>
      <c r="K167" s="1">
        <v>0.16346232729020266</v>
      </c>
      <c r="L167" s="1">
        <v>8.0374022268737993E-2</v>
      </c>
      <c r="M167" s="1">
        <v>3.6259777312620117E-3</v>
      </c>
      <c r="N167" s="1">
        <v>0.30599999999999999</v>
      </c>
      <c r="O167" s="1">
        <v>0.69299999999999995</v>
      </c>
      <c r="P167" s="1">
        <v>0.47</v>
      </c>
      <c r="Q167" s="1">
        <v>0.67900000000000005</v>
      </c>
      <c r="R167" s="1">
        <v>0.91100000000000003</v>
      </c>
      <c r="S167" s="1">
        <v>0.82399999999999995</v>
      </c>
      <c r="T167" s="1">
        <v>0.42399999999999999</v>
      </c>
      <c r="U167" s="1">
        <v>0.59799999999999998</v>
      </c>
      <c r="V167" s="1">
        <v>8.3000000000000004E-2</v>
      </c>
      <c r="W167">
        <v>405</v>
      </c>
      <c r="X167">
        <v>104</v>
      </c>
      <c r="Y167">
        <v>73</v>
      </c>
      <c r="Z167">
        <v>24</v>
      </c>
      <c r="AA167">
        <v>0</v>
      </c>
      <c r="AB167">
        <v>7</v>
      </c>
      <c r="AC167">
        <v>43</v>
      </c>
      <c r="AD167">
        <v>38</v>
      </c>
      <c r="AE167">
        <v>34</v>
      </c>
      <c r="AF167" t="e">
        <f>ROUND(IF(#REF!*Table1[[#This Row],[PA]]&gt;0,Table1[[#This Row],[PA]]*#REF!,0),0)</f>
        <v>#REF!</v>
      </c>
      <c r="AG167">
        <v>1</v>
      </c>
      <c r="AH167">
        <v>71</v>
      </c>
      <c r="AI167" t="e">
        <f>ROUND(IF(Table1[[#This Row],[PA]]*#REF!&gt;0,Table1[[#This Row],[PA]]*#REF!,0),0)</f>
        <v>#REF!</v>
      </c>
      <c r="AJ167">
        <v>4</v>
      </c>
      <c r="AK167">
        <v>1</v>
      </c>
      <c r="AL167">
        <v>1</v>
      </c>
      <c r="AM167">
        <v>18</v>
      </c>
      <c r="AN167">
        <v>0</v>
      </c>
      <c r="AO167">
        <v>0</v>
      </c>
      <c r="AP167">
        <v>0.25700000000000001</v>
      </c>
      <c r="AQ167">
        <v>6.6574324324324322E-2</v>
      </c>
      <c r="AR167">
        <v>0.74549549549549554</v>
      </c>
      <c r="AS167">
        <v>0.34530815709969792</v>
      </c>
      <c r="AT167">
        <v>5.7761261261261264E-2</v>
      </c>
      <c r="AU167">
        <v>0.7567567567567568</v>
      </c>
      <c r="AV167">
        <v>0.35181547619047621</v>
      </c>
      <c r="AW167" s="18"/>
    </row>
    <row r="168" spans="1:49" x14ac:dyDescent="0.25">
      <c r="A168" t="s">
        <v>149</v>
      </c>
      <c r="B168" t="s">
        <v>110</v>
      </c>
      <c r="C168">
        <v>238</v>
      </c>
      <c r="D168">
        <v>34</v>
      </c>
      <c r="E168">
        <v>0</v>
      </c>
      <c r="F168">
        <v>0</v>
      </c>
      <c r="G168" s="1">
        <v>0.16</v>
      </c>
      <c r="H168" s="1">
        <v>0.189</v>
      </c>
      <c r="I168" s="1">
        <v>2.8999999999999998E-2</v>
      </c>
      <c r="J168" s="1">
        <v>0.13896235268493079</v>
      </c>
      <c r="K168" s="1">
        <v>0.21962013306351139</v>
      </c>
      <c r="L168" s="1">
        <v>8.0657780378580596E-2</v>
      </c>
      <c r="M168" s="1">
        <v>-5.1657780378580598E-2</v>
      </c>
      <c r="N168" s="1">
        <v>0.255</v>
      </c>
      <c r="O168" s="1">
        <v>0.68500000000000005</v>
      </c>
      <c r="P168" s="1">
        <v>0.42699999999999999</v>
      </c>
      <c r="Q168" s="1">
        <v>0.65400000000000003</v>
      </c>
      <c r="R168" s="1">
        <v>0.82499999999999996</v>
      </c>
      <c r="S168" s="1">
        <v>0.76400000000000001</v>
      </c>
      <c r="T168" s="1">
        <v>0.4</v>
      </c>
      <c r="U168" s="1">
        <v>0.54200000000000004</v>
      </c>
      <c r="V168" s="1">
        <v>0.10100000000000001</v>
      </c>
      <c r="W168">
        <v>200</v>
      </c>
      <c r="X168">
        <v>59</v>
      </c>
      <c r="Y168">
        <v>42</v>
      </c>
      <c r="Z168">
        <v>10</v>
      </c>
      <c r="AA168">
        <v>0</v>
      </c>
      <c r="AB168">
        <v>7</v>
      </c>
      <c r="AC168">
        <v>32</v>
      </c>
      <c r="AD168">
        <v>23</v>
      </c>
      <c r="AE168">
        <v>38</v>
      </c>
      <c r="AF168" t="e">
        <f>ROUND(IF(#REF!*Table1[[#This Row],[PA]]&gt;0,Table1[[#This Row],[PA]]*#REF!,0),0)</f>
        <v>#REF!</v>
      </c>
      <c r="AG168">
        <v>0</v>
      </c>
      <c r="AH168">
        <v>45</v>
      </c>
      <c r="AI168" t="e">
        <f>ROUND(IF(Table1[[#This Row],[PA]]*#REF!&gt;0,Table1[[#This Row],[PA]]*#REF!,0),0)</f>
        <v>#REF!</v>
      </c>
      <c r="AJ168">
        <v>0</v>
      </c>
      <c r="AK168">
        <v>0</v>
      </c>
      <c r="AL168">
        <v>0</v>
      </c>
      <c r="AM168">
        <v>3</v>
      </c>
      <c r="AN168">
        <v>0</v>
      </c>
      <c r="AO168">
        <v>0</v>
      </c>
      <c r="AP168">
        <v>0.29499999999999998</v>
      </c>
      <c r="AQ168">
        <v>9.8693277310924379E-2</v>
      </c>
      <c r="AR168">
        <v>0.6428571428571429</v>
      </c>
      <c r="AS168">
        <v>0.35047712418300653</v>
      </c>
      <c r="AT168">
        <v>0.11016806722689075</v>
      </c>
      <c r="AU168">
        <v>0.65126050420168069</v>
      </c>
      <c r="AV168">
        <v>0.32833548387096773</v>
      </c>
      <c r="AW168" s="18"/>
    </row>
    <row r="169" spans="1:49" x14ac:dyDescent="0.25">
      <c r="A169" t="s">
        <v>103</v>
      </c>
      <c r="B169" t="s">
        <v>90</v>
      </c>
      <c r="C169">
        <v>662</v>
      </c>
      <c r="D169">
        <v>28</v>
      </c>
      <c r="E169">
        <v>0</v>
      </c>
      <c r="F169">
        <v>0</v>
      </c>
      <c r="G169" s="1">
        <v>9.4E-2</v>
      </c>
      <c r="H169" s="1">
        <v>0.14000000000000001</v>
      </c>
      <c r="I169" s="1">
        <v>4.6000000000000013E-2</v>
      </c>
      <c r="J169" s="1">
        <v>7.7039683668839176E-2</v>
      </c>
      <c r="K169" s="1">
        <v>0.15828600772281465</v>
      </c>
      <c r="L169" s="1">
        <v>8.1246324053975472E-2</v>
      </c>
      <c r="M169" s="1">
        <v>-3.5246324053975459E-2</v>
      </c>
      <c r="N169" s="1">
        <v>0.379</v>
      </c>
      <c r="O169" s="1">
        <v>0.73299999999999998</v>
      </c>
      <c r="P169" s="1">
        <v>0.51400000000000001</v>
      </c>
      <c r="Q169" s="1">
        <v>0.69499999999999995</v>
      </c>
      <c r="R169" s="1">
        <v>0.89300000000000002</v>
      </c>
      <c r="S169" s="1">
        <v>0.80300000000000005</v>
      </c>
      <c r="T169" s="1">
        <v>0.38300000000000001</v>
      </c>
      <c r="U169" s="1">
        <v>0.61899999999999999</v>
      </c>
      <c r="V169" s="1">
        <v>0.10100000000000001</v>
      </c>
      <c r="W169">
        <v>588</v>
      </c>
      <c r="X169">
        <v>185</v>
      </c>
      <c r="Y169">
        <v>111</v>
      </c>
      <c r="Z169">
        <v>31</v>
      </c>
      <c r="AA169">
        <v>2</v>
      </c>
      <c r="AB169">
        <v>41</v>
      </c>
      <c r="AC169">
        <v>102</v>
      </c>
      <c r="AD169">
        <v>118</v>
      </c>
      <c r="AE169">
        <v>62</v>
      </c>
      <c r="AF169" t="e">
        <f>ROUND(IF(#REF!*Table1[[#This Row],[PA]]&gt;0,Table1[[#This Row],[PA]]*#REF!,0),0)</f>
        <v>#REF!</v>
      </c>
      <c r="AG169">
        <v>11</v>
      </c>
      <c r="AH169">
        <v>93</v>
      </c>
      <c r="AI169" t="e">
        <f>ROUND(IF(Table1[[#This Row],[PA]]*#REF!&gt;0,Table1[[#This Row],[PA]]*#REF!,0),0)</f>
        <v>#REF!</v>
      </c>
      <c r="AJ169">
        <v>4</v>
      </c>
      <c r="AK169">
        <v>8</v>
      </c>
      <c r="AL169">
        <v>0</v>
      </c>
      <c r="AM169">
        <v>14</v>
      </c>
      <c r="AN169">
        <v>3</v>
      </c>
      <c r="AO169">
        <v>2</v>
      </c>
      <c r="AP169">
        <v>0.315</v>
      </c>
      <c r="AQ169">
        <v>4.9645161290322572E-2</v>
      </c>
      <c r="AR169">
        <v>0.77112135176651309</v>
      </c>
      <c r="AS169">
        <v>0.35578685258964143</v>
      </c>
      <c r="AT169">
        <v>5.8473118279569886E-2</v>
      </c>
      <c r="AU169">
        <v>0.77265745007680486</v>
      </c>
      <c r="AV169">
        <v>0.34365407554671978</v>
      </c>
      <c r="AW169" s="18"/>
    </row>
    <row r="170" spans="1:49" x14ac:dyDescent="0.25">
      <c r="A170" t="s">
        <v>345</v>
      </c>
      <c r="B170" t="s">
        <v>48</v>
      </c>
      <c r="C170">
        <v>550</v>
      </c>
      <c r="D170">
        <v>26</v>
      </c>
      <c r="E170">
        <v>0</v>
      </c>
      <c r="F170">
        <v>0</v>
      </c>
      <c r="G170" s="1">
        <v>2.9000000000000001E-2</v>
      </c>
      <c r="H170" s="1">
        <v>9.0999999999999998E-2</v>
      </c>
      <c r="I170" s="1">
        <v>6.2E-2</v>
      </c>
      <c r="J170" s="1">
        <v>1.6504649385896818E-2</v>
      </c>
      <c r="K170" s="1">
        <v>9.7875303605633818E-2</v>
      </c>
      <c r="L170" s="1">
        <v>8.1370654219736993E-2</v>
      </c>
      <c r="M170" s="1">
        <v>-1.9370654219736994E-2</v>
      </c>
      <c r="N170" s="1">
        <v>0.47599999999999998</v>
      </c>
      <c r="O170" s="1">
        <v>0.73699999999999999</v>
      </c>
      <c r="P170" s="1">
        <v>0.58299999999999996</v>
      </c>
      <c r="Q170" s="1">
        <v>0.78700000000000003</v>
      </c>
      <c r="R170" s="1">
        <v>0.93600000000000005</v>
      </c>
      <c r="S170" s="1">
        <v>0.86499999999999999</v>
      </c>
      <c r="T170" s="1">
        <v>0.41199999999999998</v>
      </c>
      <c r="U170" s="1">
        <v>0.66200000000000003</v>
      </c>
      <c r="V170" s="1">
        <v>7.9000000000000001E-2</v>
      </c>
      <c r="W170">
        <v>524</v>
      </c>
      <c r="X170">
        <v>160</v>
      </c>
      <c r="Y170">
        <v>125</v>
      </c>
      <c r="Z170">
        <v>21</v>
      </c>
      <c r="AA170">
        <v>2</v>
      </c>
      <c r="AB170">
        <v>12</v>
      </c>
      <c r="AC170">
        <v>62</v>
      </c>
      <c r="AD170">
        <v>51</v>
      </c>
      <c r="AE170">
        <v>16</v>
      </c>
      <c r="AF170" t="e">
        <f>ROUND(IF(#REF!*Table1[[#This Row],[PA]]&gt;0,Table1[[#This Row],[PA]]*#REF!,0),0)</f>
        <v>#REF!</v>
      </c>
      <c r="AG170">
        <v>1</v>
      </c>
      <c r="AH170">
        <v>50</v>
      </c>
      <c r="AI170" t="e">
        <f>ROUND(IF(Table1[[#This Row],[PA]]*#REF!&gt;0,Table1[[#This Row],[PA]]*#REF!,0),0)</f>
        <v>#REF!</v>
      </c>
      <c r="AJ170">
        <v>4</v>
      </c>
      <c r="AK170">
        <v>3</v>
      </c>
      <c r="AL170">
        <v>3</v>
      </c>
      <c r="AM170">
        <v>9</v>
      </c>
      <c r="AN170">
        <v>4</v>
      </c>
      <c r="AO170">
        <v>4</v>
      </c>
      <c r="AP170">
        <v>0.30499999999999999</v>
      </c>
      <c r="AQ170">
        <v>1.8650273224043713E-2</v>
      </c>
      <c r="AR170">
        <v>0.8797814207650273</v>
      </c>
      <c r="AS170">
        <v>0.3470745341614907</v>
      </c>
      <c r="AT170">
        <v>2.4091074681238615E-2</v>
      </c>
      <c r="AU170">
        <v>0.87431693989071035</v>
      </c>
      <c r="AV170">
        <v>0.34302083333333339</v>
      </c>
      <c r="AW170" s="18"/>
    </row>
    <row r="171" spans="1:49" x14ac:dyDescent="0.25">
      <c r="A171" t="s">
        <v>227</v>
      </c>
      <c r="B171" t="s">
        <v>78</v>
      </c>
      <c r="C171">
        <v>247</v>
      </c>
      <c r="D171">
        <v>28</v>
      </c>
      <c r="E171">
        <v>0</v>
      </c>
      <c r="F171">
        <v>0</v>
      </c>
      <c r="G171" s="1">
        <v>0.105</v>
      </c>
      <c r="H171" s="1">
        <v>0.113</v>
      </c>
      <c r="I171" s="1">
        <v>8.0000000000000071E-3</v>
      </c>
      <c r="J171" s="1">
        <v>9.2616207901872083E-2</v>
      </c>
      <c r="K171" s="1">
        <v>0.17444418658619795</v>
      </c>
      <c r="L171" s="1">
        <v>8.1827978684325869E-2</v>
      </c>
      <c r="M171" s="1">
        <v>-7.3827978684325862E-2</v>
      </c>
      <c r="N171" s="1">
        <v>0.27800000000000002</v>
      </c>
      <c r="O171" s="1">
        <v>0.68</v>
      </c>
      <c r="P171" s="1">
        <v>0.45100000000000001</v>
      </c>
      <c r="Q171" s="1">
        <v>0.622</v>
      </c>
      <c r="R171" s="1">
        <v>0.92100000000000004</v>
      </c>
      <c r="S171" s="1">
        <v>0.81599999999999995</v>
      </c>
      <c r="T171" s="1">
        <v>0.43</v>
      </c>
      <c r="U171" s="1">
        <v>0.57499999999999996</v>
      </c>
      <c r="V171" s="1">
        <v>8.3000000000000004E-2</v>
      </c>
      <c r="W171">
        <v>210</v>
      </c>
      <c r="X171">
        <v>57</v>
      </c>
      <c r="Y171">
        <v>35</v>
      </c>
      <c r="Z171">
        <v>12</v>
      </c>
      <c r="AA171">
        <v>1</v>
      </c>
      <c r="AB171">
        <v>9</v>
      </c>
      <c r="AC171">
        <v>36</v>
      </c>
      <c r="AD171">
        <v>40</v>
      </c>
      <c r="AE171">
        <v>26</v>
      </c>
      <c r="AF171" t="e">
        <f>ROUND(IF(#REF!*Table1[[#This Row],[PA]]&gt;0,Table1[[#This Row],[PA]]*#REF!,0),0)</f>
        <v>#REF!</v>
      </c>
      <c r="AG171">
        <v>1</v>
      </c>
      <c r="AH171">
        <v>28</v>
      </c>
      <c r="AI171" t="e">
        <f>ROUND(IF(Table1[[#This Row],[PA]]*#REF!&gt;0,Table1[[#This Row],[PA]]*#REF!,0),0)</f>
        <v>#REF!</v>
      </c>
      <c r="AJ171">
        <v>5</v>
      </c>
      <c r="AK171">
        <v>6</v>
      </c>
      <c r="AL171">
        <v>0</v>
      </c>
      <c r="AM171">
        <v>10</v>
      </c>
      <c r="AN171">
        <v>2</v>
      </c>
      <c r="AO171">
        <v>0</v>
      </c>
      <c r="AP171">
        <v>0.27100000000000002</v>
      </c>
      <c r="AQ171">
        <v>8.4955284552845525E-2</v>
      </c>
      <c r="AR171">
        <v>0.71544715447154472</v>
      </c>
      <c r="AS171">
        <v>0.33411931818181823</v>
      </c>
      <c r="AT171">
        <v>8.4735772357723574E-2</v>
      </c>
      <c r="AU171">
        <v>0.76422764227642281</v>
      </c>
      <c r="AV171">
        <v>0.31307978723404256</v>
      </c>
      <c r="AW171" s="18"/>
    </row>
    <row r="172" spans="1:49" x14ac:dyDescent="0.25">
      <c r="A172" t="s">
        <v>218</v>
      </c>
      <c r="B172" t="s">
        <v>165</v>
      </c>
      <c r="C172">
        <v>705</v>
      </c>
      <c r="D172">
        <v>26</v>
      </c>
      <c r="E172">
        <v>0</v>
      </c>
      <c r="F172">
        <v>0</v>
      </c>
      <c r="G172" s="1">
        <v>0.16500000000000001</v>
      </c>
      <c r="H172" s="1">
        <v>0.245</v>
      </c>
      <c r="I172" s="1">
        <v>7.9999999999999988E-2</v>
      </c>
      <c r="J172" s="1">
        <v>0.13752371242128031</v>
      </c>
      <c r="K172" s="1">
        <v>0.2196173538213293</v>
      </c>
      <c r="L172" s="1">
        <v>8.2093641400048989E-2</v>
      </c>
      <c r="M172" s="1">
        <v>-2.0936414000490011E-3</v>
      </c>
      <c r="N172" s="1">
        <v>0.24</v>
      </c>
      <c r="O172" s="1">
        <v>0.61</v>
      </c>
      <c r="P172" s="1">
        <v>0.39200000000000002</v>
      </c>
      <c r="Q172" s="1">
        <v>0.68100000000000005</v>
      </c>
      <c r="R172" s="1">
        <v>0.84</v>
      </c>
      <c r="S172" s="1">
        <v>0.78200000000000003</v>
      </c>
      <c r="T172" s="1">
        <v>0.41</v>
      </c>
      <c r="U172" s="1">
        <v>0.54</v>
      </c>
      <c r="V172" s="1">
        <v>8.5000000000000006E-2</v>
      </c>
      <c r="W172">
        <v>570</v>
      </c>
      <c r="X172">
        <v>129</v>
      </c>
      <c r="Y172">
        <v>62</v>
      </c>
      <c r="Z172">
        <v>33</v>
      </c>
      <c r="AA172">
        <v>5</v>
      </c>
      <c r="AB172">
        <v>29</v>
      </c>
      <c r="AC172">
        <v>86</v>
      </c>
      <c r="AD172">
        <v>85</v>
      </c>
      <c r="AE172">
        <v>116</v>
      </c>
      <c r="AF172" t="e">
        <f>ROUND(IF(#REF!*Table1[[#This Row],[PA]]&gt;0,Table1[[#This Row],[PA]]*#REF!,0),0)</f>
        <v>#REF!</v>
      </c>
      <c r="AG172">
        <v>6</v>
      </c>
      <c r="AH172">
        <v>173</v>
      </c>
      <c r="AI172" t="e">
        <f>ROUND(IF(Table1[[#This Row],[PA]]*#REF!&gt;0,Table1[[#This Row],[PA]]*#REF!,0),0)</f>
        <v>#REF!</v>
      </c>
      <c r="AJ172">
        <v>11</v>
      </c>
      <c r="AK172">
        <v>6</v>
      </c>
      <c r="AL172">
        <v>0</v>
      </c>
      <c r="AM172">
        <v>10</v>
      </c>
      <c r="AN172">
        <v>2</v>
      </c>
      <c r="AO172">
        <v>2</v>
      </c>
      <c r="AP172">
        <v>0.22600000000000001</v>
      </c>
      <c r="AQ172">
        <v>0.10659370529327609</v>
      </c>
      <c r="AR172">
        <v>0.63233190271816886</v>
      </c>
      <c r="AS172">
        <v>0.34381674208144797</v>
      </c>
      <c r="AT172">
        <v>0.11989842632331903</v>
      </c>
      <c r="AU172">
        <v>0.57939914163090134</v>
      </c>
      <c r="AV172">
        <v>0.35226419753086419</v>
      </c>
      <c r="AW172" s="18"/>
    </row>
    <row r="173" spans="1:49" x14ac:dyDescent="0.25">
      <c r="A173" t="s">
        <v>95</v>
      </c>
      <c r="B173" t="s">
        <v>81</v>
      </c>
      <c r="C173">
        <v>359</v>
      </c>
      <c r="D173">
        <v>28</v>
      </c>
      <c r="E173">
        <v>0</v>
      </c>
      <c r="F173">
        <v>0</v>
      </c>
      <c r="G173" s="1">
        <v>0.114</v>
      </c>
      <c r="H173" s="1">
        <v>0.24199999999999999</v>
      </c>
      <c r="I173" s="1">
        <v>0.128</v>
      </c>
      <c r="J173" s="1">
        <v>0.14609665418627332</v>
      </c>
      <c r="K173" s="1">
        <v>0.2287595921316416</v>
      </c>
      <c r="L173" s="1">
        <v>8.2662937945368276E-2</v>
      </c>
      <c r="M173" s="1">
        <v>4.5337062054631727E-2</v>
      </c>
      <c r="N173" s="1">
        <v>0.20100000000000001</v>
      </c>
      <c r="O173" s="1">
        <v>0.55600000000000005</v>
      </c>
      <c r="P173" s="1">
        <v>0.35</v>
      </c>
      <c r="Q173" s="1">
        <v>0.54900000000000004</v>
      </c>
      <c r="R173" s="1">
        <v>0.88</v>
      </c>
      <c r="S173" s="1">
        <v>0.77</v>
      </c>
      <c r="T173" s="1">
        <v>0.41899999999999998</v>
      </c>
      <c r="U173" s="1">
        <v>0.56299999999999994</v>
      </c>
      <c r="V173" s="1">
        <v>8.1000000000000003E-2</v>
      </c>
      <c r="W173">
        <v>311</v>
      </c>
      <c r="X173">
        <v>85</v>
      </c>
      <c r="Y173">
        <v>37</v>
      </c>
      <c r="Z173">
        <v>16</v>
      </c>
      <c r="AA173">
        <v>1</v>
      </c>
      <c r="AB173">
        <v>31</v>
      </c>
      <c r="AC173">
        <v>70</v>
      </c>
      <c r="AD173">
        <v>67</v>
      </c>
      <c r="AE173">
        <v>41</v>
      </c>
      <c r="AF173" t="e">
        <f>ROUND(IF(#REF!*Table1[[#This Row],[PA]]&gt;0,Table1[[#This Row],[PA]]*#REF!,0),0)</f>
        <v>#REF!</v>
      </c>
      <c r="AG173">
        <v>0</v>
      </c>
      <c r="AH173">
        <v>87</v>
      </c>
      <c r="AI173" t="e">
        <f>ROUND(IF(Table1[[#This Row],[PA]]*#REF!&gt;0,Table1[[#This Row],[PA]]*#REF!,0),0)</f>
        <v>#REF!</v>
      </c>
      <c r="AJ173">
        <v>5</v>
      </c>
      <c r="AK173">
        <v>2</v>
      </c>
      <c r="AL173">
        <v>0</v>
      </c>
      <c r="AM173">
        <v>5</v>
      </c>
      <c r="AN173">
        <v>0</v>
      </c>
      <c r="AO173">
        <v>0</v>
      </c>
      <c r="AP173">
        <v>0.27300000000000002</v>
      </c>
      <c r="AQ173">
        <v>0.11587465181058496</v>
      </c>
      <c r="AR173">
        <v>0.61281337047353757</v>
      </c>
      <c r="AS173">
        <v>0.3396227272727273</v>
      </c>
      <c r="AT173">
        <v>8.8816155988857934E-2</v>
      </c>
      <c r="AU173">
        <v>0.62952646239554322</v>
      </c>
      <c r="AV173">
        <v>0.37358849557522122</v>
      </c>
      <c r="AW173" s="18"/>
    </row>
    <row r="174" spans="1:49" x14ac:dyDescent="0.25">
      <c r="A174" t="s">
        <v>442</v>
      </c>
      <c r="B174" t="s">
        <v>40</v>
      </c>
      <c r="C174">
        <v>70</v>
      </c>
      <c r="D174">
        <v>24</v>
      </c>
      <c r="E174">
        <v>0</v>
      </c>
      <c r="F174">
        <v>0</v>
      </c>
      <c r="G174" s="1">
        <v>0.1</v>
      </c>
      <c r="H174" s="1">
        <v>0.2</v>
      </c>
      <c r="I174" s="1">
        <v>0.1</v>
      </c>
      <c r="J174" s="1">
        <v>0.10601149637365843</v>
      </c>
      <c r="K174" s="1">
        <v>0.18946478002087727</v>
      </c>
      <c r="L174" s="1">
        <v>8.3453283647218837E-2</v>
      </c>
      <c r="M174" s="1">
        <v>1.6546716352781168E-2</v>
      </c>
      <c r="N174" s="1">
        <v>0.23799999999999999</v>
      </c>
      <c r="O174" s="1">
        <v>0.56999999999999995</v>
      </c>
      <c r="P174" s="1">
        <v>0.38600000000000001</v>
      </c>
      <c r="Q174" s="1">
        <v>0.77500000000000002</v>
      </c>
      <c r="R174" s="1">
        <v>0.85699999999999998</v>
      </c>
      <c r="S174" s="1">
        <v>0.82899999999999996</v>
      </c>
      <c r="T174" s="1">
        <v>0.44600000000000001</v>
      </c>
      <c r="U174" s="1">
        <v>0.629</v>
      </c>
      <c r="V174" s="1">
        <v>6.6000000000000003E-2</v>
      </c>
      <c r="W174">
        <v>61</v>
      </c>
      <c r="X174">
        <v>15</v>
      </c>
      <c r="Y174">
        <v>10</v>
      </c>
      <c r="Z174">
        <v>4</v>
      </c>
      <c r="AA174">
        <v>0</v>
      </c>
      <c r="AB174">
        <v>1</v>
      </c>
      <c r="AC174">
        <v>8</v>
      </c>
      <c r="AD174">
        <v>3</v>
      </c>
      <c r="AE174">
        <v>7</v>
      </c>
      <c r="AF174" t="e">
        <f>ROUND(IF(#REF!*Table1[[#This Row],[PA]]&gt;0,Table1[[#This Row],[PA]]*#REF!,0),0)</f>
        <v>#REF!</v>
      </c>
      <c r="AG174">
        <v>0</v>
      </c>
      <c r="AH174">
        <v>14</v>
      </c>
      <c r="AI174" t="e">
        <f>ROUND(IF(Table1[[#This Row],[PA]]*#REF!&gt;0,Table1[[#This Row],[PA]]*#REF!,0),0)</f>
        <v>#REF!</v>
      </c>
      <c r="AJ174">
        <v>0</v>
      </c>
      <c r="AK174">
        <v>0</v>
      </c>
      <c r="AL174">
        <v>2</v>
      </c>
      <c r="AM174">
        <v>2</v>
      </c>
      <c r="AN174">
        <v>0</v>
      </c>
      <c r="AO174">
        <v>0</v>
      </c>
      <c r="AP174">
        <v>0.246</v>
      </c>
      <c r="AQ174">
        <v>7.9271428571428576E-2</v>
      </c>
      <c r="AR174">
        <v>0.7142857142857143</v>
      </c>
      <c r="AS174">
        <v>0.34261999999999998</v>
      </c>
      <c r="AT174">
        <v>6.9000000000000006E-2</v>
      </c>
      <c r="AU174">
        <v>0.7</v>
      </c>
      <c r="AV174">
        <v>0.36428571428571432</v>
      </c>
      <c r="AW174" s="18"/>
    </row>
    <row r="175" spans="1:49" x14ac:dyDescent="0.25">
      <c r="A175" t="s">
        <v>419</v>
      </c>
      <c r="B175" t="s">
        <v>163</v>
      </c>
      <c r="C175">
        <v>526</v>
      </c>
      <c r="D175">
        <v>30</v>
      </c>
      <c r="E175">
        <v>0</v>
      </c>
      <c r="F175">
        <v>0</v>
      </c>
      <c r="G175" s="1">
        <v>6.0999999999999999E-2</v>
      </c>
      <c r="H175" s="1">
        <v>0.11799999999999999</v>
      </c>
      <c r="I175" s="1">
        <v>5.6999999999999995E-2</v>
      </c>
      <c r="J175" s="1">
        <v>6.2882885257687288E-2</v>
      </c>
      <c r="K175" s="1">
        <v>0.14702867215262211</v>
      </c>
      <c r="L175" s="1">
        <v>8.4145786894934821E-2</v>
      </c>
      <c r="M175" s="1">
        <v>-2.7145786894934826E-2</v>
      </c>
      <c r="N175" s="1">
        <v>0.32200000000000001</v>
      </c>
      <c r="O175" s="1">
        <v>0.65900000000000003</v>
      </c>
      <c r="P175" s="1">
        <v>0.47</v>
      </c>
      <c r="Q175" s="1">
        <v>0.74399999999999999</v>
      </c>
      <c r="R175" s="1">
        <v>0.91100000000000003</v>
      </c>
      <c r="S175" s="1">
        <v>0.84699999999999998</v>
      </c>
      <c r="T175" s="1">
        <v>0.44</v>
      </c>
      <c r="U175" s="1">
        <v>0.66900000000000004</v>
      </c>
      <c r="V175" s="1">
        <v>7.1999999999999995E-2</v>
      </c>
      <c r="W175">
        <v>483</v>
      </c>
      <c r="X175">
        <v>137</v>
      </c>
      <c r="Y175">
        <v>102</v>
      </c>
      <c r="Z175">
        <v>29</v>
      </c>
      <c r="AA175">
        <v>1</v>
      </c>
      <c r="AB175">
        <v>5</v>
      </c>
      <c r="AC175">
        <v>52</v>
      </c>
      <c r="AD175">
        <v>46</v>
      </c>
      <c r="AE175">
        <v>32</v>
      </c>
      <c r="AF175" t="e">
        <f>ROUND(IF(#REF!*Table1[[#This Row],[PA]]&gt;0,Table1[[#This Row],[PA]]*#REF!,0),0)</f>
        <v>#REF!</v>
      </c>
      <c r="AG175">
        <v>2</v>
      </c>
      <c r="AH175">
        <v>62</v>
      </c>
      <c r="AI175" t="e">
        <f>ROUND(IF(Table1[[#This Row],[PA]]*#REF!&gt;0,Table1[[#This Row],[PA]]*#REF!,0),0)</f>
        <v>#REF!</v>
      </c>
      <c r="AJ175">
        <v>5</v>
      </c>
      <c r="AK175">
        <v>5</v>
      </c>
      <c r="AL175">
        <v>1</v>
      </c>
      <c r="AM175">
        <v>15</v>
      </c>
      <c r="AN175">
        <v>9</v>
      </c>
      <c r="AO175">
        <v>5</v>
      </c>
      <c r="AP175">
        <v>0.28399999999999997</v>
      </c>
      <c r="AQ175">
        <v>5.1734732824427476E-2</v>
      </c>
      <c r="AR175">
        <v>0.78435114503816794</v>
      </c>
      <c r="AS175">
        <v>0.34712165450121657</v>
      </c>
      <c r="AT175">
        <v>4.6364503816793891E-2</v>
      </c>
      <c r="AU175">
        <v>0.81488549618320616</v>
      </c>
      <c r="AV175">
        <v>0.34070491803278685</v>
      </c>
      <c r="AW175" s="18"/>
    </row>
    <row r="176" spans="1:49" x14ac:dyDescent="0.25">
      <c r="A176" t="s">
        <v>484</v>
      </c>
      <c r="B176" t="s">
        <v>38</v>
      </c>
      <c r="C176">
        <v>189</v>
      </c>
      <c r="D176">
        <v>28</v>
      </c>
      <c r="E176">
        <v>0</v>
      </c>
      <c r="F176">
        <v>0</v>
      </c>
      <c r="G176" s="1">
        <v>9.5000000000000001E-2</v>
      </c>
      <c r="H176" s="1">
        <v>0.26500000000000001</v>
      </c>
      <c r="I176" s="1">
        <v>0.17</v>
      </c>
      <c r="J176" s="1">
        <v>0.10303172544190267</v>
      </c>
      <c r="K176" s="1">
        <v>0.18940887428580913</v>
      </c>
      <c r="L176" s="1">
        <v>8.6377148843906459E-2</v>
      </c>
      <c r="M176" s="1">
        <v>8.3622851156093553E-2</v>
      </c>
      <c r="N176" s="1">
        <v>0.307</v>
      </c>
      <c r="O176" s="1">
        <v>0.70599999999999996</v>
      </c>
      <c r="P176" s="1">
        <v>0.46600000000000003</v>
      </c>
      <c r="Q176" s="1">
        <v>0.69</v>
      </c>
      <c r="R176" s="1">
        <v>0.84599999999999997</v>
      </c>
      <c r="S176" s="1">
        <v>0.78400000000000003</v>
      </c>
      <c r="T176" s="1">
        <v>0.39900000000000002</v>
      </c>
      <c r="U176" s="1">
        <v>0.66100000000000003</v>
      </c>
      <c r="V176" s="1">
        <v>0.10100000000000001</v>
      </c>
      <c r="W176">
        <v>168</v>
      </c>
      <c r="X176">
        <v>38</v>
      </c>
      <c r="Y176">
        <v>24</v>
      </c>
      <c r="Z176">
        <v>9</v>
      </c>
      <c r="AA176">
        <v>2</v>
      </c>
      <c r="AB176">
        <v>3</v>
      </c>
      <c r="AC176">
        <v>14</v>
      </c>
      <c r="AD176">
        <v>10</v>
      </c>
      <c r="AE176">
        <v>18</v>
      </c>
      <c r="AF176" t="e">
        <f>ROUND(IF(#REF!*Table1[[#This Row],[PA]]&gt;0,Table1[[#This Row],[PA]]*#REF!,0),0)</f>
        <v>#REF!</v>
      </c>
      <c r="AG176">
        <v>1</v>
      </c>
      <c r="AH176">
        <v>50</v>
      </c>
      <c r="AI176" t="e">
        <f>ROUND(IF(Table1[[#This Row],[PA]]*#REF!&gt;0,Table1[[#This Row],[PA]]*#REF!,0),0)</f>
        <v>#REF!</v>
      </c>
      <c r="AJ176">
        <v>3</v>
      </c>
      <c r="AK176">
        <v>0</v>
      </c>
      <c r="AL176">
        <v>0</v>
      </c>
      <c r="AM176">
        <v>1</v>
      </c>
      <c r="AN176">
        <v>4</v>
      </c>
      <c r="AO176">
        <v>2</v>
      </c>
      <c r="AP176">
        <v>0.22600000000000001</v>
      </c>
      <c r="AQ176">
        <v>8.5845744680851058E-2</v>
      </c>
      <c r="AR176">
        <v>0.69680851063829785</v>
      </c>
      <c r="AS176">
        <v>0.3417786259541985</v>
      </c>
      <c r="AT176">
        <v>7.3867021276595737E-2</v>
      </c>
      <c r="AU176">
        <v>0.62765957446808507</v>
      </c>
      <c r="AV176">
        <v>0.39851694915254243</v>
      </c>
      <c r="AW176" s="18"/>
    </row>
    <row r="177" spans="1:49" x14ac:dyDescent="0.25">
      <c r="A177" t="s">
        <v>471</v>
      </c>
      <c r="B177" t="s">
        <v>135</v>
      </c>
      <c r="C177">
        <v>142</v>
      </c>
      <c r="D177">
        <v>26</v>
      </c>
      <c r="E177">
        <v>0</v>
      </c>
      <c r="F177">
        <v>0</v>
      </c>
      <c r="G177" s="1">
        <v>7.6999999999999999E-2</v>
      </c>
      <c r="H177" s="1">
        <v>0.19700000000000001</v>
      </c>
      <c r="I177" s="1">
        <v>0.12000000000000001</v>
      </c>
      <c r="J177" s="1">
        <v>8.2801564450677961E-2</v>
      </c>
      <c r="K177" s="1">
        <v>0.16943463416720239</v>
      </c>
      <c r="L177" s="1">
        <v>8.663306971652443E-2</v>
      </c>
      <c r="M177" s="1">
        <v>3.3366930283475579E-2</v>
      </c>
      <c r="N177" s="1">
        <v>0.28599999999999998</v>
      </c>
      <c r="O177" s="1">
        <v>0.61499999999999999</v>
      </c>
      <c r="P177" s="1">
        <v>0.42699999999999999</v>
      </c>
      <c r="Q177" s="1">
        <v>0.63800000000000001</v>
      </c>
      <c r="R177" s="1">
        <v>0.94099999999999995</v>
      </c>
      <c r="S177" s="1">
        <v>0.82499999999999996</v>
      </c>
      <c r="T177" s="1">
        <v>0.42899999999999999</v>
      </c>
      <c r="U177" s="1">
        <v>0.61299999999999999</v>
      </c>
      <c r="V177" s="1">
        <v>7.4999999999999997E-2</v>
      </c>
      <c r="W177">
        <v>126</v>
      </c>
      <c r="X177">
        <v>30</v>
      </c>
      <c r="Y177">
        <v>20</v>
      </c>
      <c r="Z177">
        <v>7</v>
      </c>
      <c r="AA177">
        <v>0</v>
      </c>
      <c r="AB177">
        <v>3</v>
      </c>
      <c r="AC177">
        <v>14</v>
      </c>
      <c r="AD177">
        <v>12</v>
      </c>
      <c r="AE177">
        <v>11</v>
      </c>
      <c r="AF177" t="e">
        <f>ROUND(IF(#REF!*Table1[[#This Row],[PA]]&gt;0,Table1[[#This Row],[PA]]*#REF!,0),0)</f>
        <v>#REF!</v>
      </c>
      <c r="AG177">
        <v>0</v>
      </c>
      <c r="AH177">
        <v>28</v>
      </c>
      <c r="AI177" t="e">
        <f>ROUND(IF(Table1[[#This Row],[PA]]*#REF!&gt;0,Table1[[#This Row],[PA]]*#REF!,0),0)</f>
        <v>#REF!</v>
      </c>
      <c r="AJ177">
        <v>3</v>
      </c>
      <c r="AK177">
        <v>1</v>
      </c>
      <c r="AL177">
        <v>1</v>
      </c>
      <c r="AM177">
        <v>3</v>
      </c>
      <c r="AN177">
        <v>0</v>
      </c>
      <c r="AO177">
        <v>1</v>
      </c>
      <c r="AP177">
        <v>0.23799999999999999</v>
      </c>
      <c r="AQ177">
        <v>8.4499999999999992E-2</v>
      </c>
      <c r="AR177">
        <v>0.72535211267605637</v>
      </c>
      <c r="AS177">
        <v>0.33018446601941748</v>
      </c>
      <c r="AT177">
        <v>6.8640845070422535E-2</v>
      </c>
      <c r="AU177">
        <v>0.70422535211267601</v>
      </c>
      <c r="AV177">
        <v>0.3626100000000001</v>
      </c>
      <c r="AW177" s="18"/>
    </row>
    <row r="178" spans="1:49" x14ac:dyDescent="0.25">
      <c r="A178" t="s">
        <v>341</v>
      </c>
      <c r="B178" t="s">
        <v>135</v>
      </c>
      <c r="C178">
        <v>633</v>
      </c>
      <c r="D178">
        <v>35</v>
      </c>
      <c r="E178">
        <v>0</v>
      </c>
      <c r="F178">
        <v>0</v>
      </c>
      <c r="G178" s="1">
        <v>8.1000000000000003E-2</v>
      </c>
      <c r="H178" s="1">
        <v>0.158</v>
      </c>
      <c r="I178" s="1">
        <v>7.6999999999999999E-2</v>
      </c>
      <c r="J178" s="1">
        <v>9.0720550741645367E-2</v>
      </c>
      <c r="K178" s="1">
        <v>0.17757271455556761</v>
      </c>
      <c r="L178" s="1">
        <v>8.6852163813922245E-2</v>
      </c>
      <c r="M178" s="1">
        <v>-9.8521638139222462E-3</v>
      </c>
      <c r="N178" s="1">
        <v>0.30099999999999999</v>
      </c>
      <c r="O178" s="1">
        <v>0.72499999999999998</v>
      </c>
      <c r="P178" s="1">
        <v>0.47899999999999998</v>
      </c>
      <c r="Q178" s="1">
        <v>0.65500000000000003</v>
      </c>
      <c r="R178" s="1">
        <v>0.88800000000000001</v>
      </c>
      <c r="S178" s="1">
        <v>0.80400000000000005</v>
      </c>
      <c r="T178" s="1">
        <v>0.42099999999999999</v>
      </c>
      <c r="U178" s="1">
        <v>0.59399999999999997</v>
      </c>
      <c r="V178" s="1">
        <v>9.4E-2</v>
      </c>
      <c r="W178">
        <v>556</v>
      </c>
      <c r="X178">
        <v>148</v>
      </c>
      <c r="Y178">
        <v>103</v>
      </c>
      <c r="Z178">
        <v>31</v>
      </c>
      <c r="AA178">
        <v>1</v>
      </c>
      <c r="AB178">
        <v>13</v>
      </c>
      <c r="AC178">
        <v>77</v>
      </c>
      <c r="AD178">
        <v>76</v>
      </c>
      <c r="AE178">
        <v>51</v>
      </c>
      <c r="AF178" t="e">
        <f>ROUND(IF(#REF!*Table1[[#This Row],[PA]]&gt;0,Table1[[#This Row],[PA]]*#REF!,0),0)</f>
        <v>#REF!</v>
      </c>
      <c r="AG178">
        <v>4</v>
      </c>
      <c r="AH178">
        <v>100</v>
      </c>
      <c r="AI178" t="e">
        <f>ROUND(IF(Table1[[#This Row],[PA]]*#REF!&gt;0,Table1[[#This Row],[PA]]*#REF!,0),0)</f>
        <v>#REF!</v>
      </c>
      <c r="AJ178">
        <v>19</v>
      </c>
      <c r="AK178">
        <v>6</v>
      </c>
      <c r="AL178">
        <v>1</v>
      </c>
      <c r="AM178">
        <v>13</v>
      </c>
      <c r="AN178">
        <v>5</v>
      </c>
      <c r="AO178">
        <v>3</v>
      </c>
      <c r="AP178">
        <v>0.26600000000000001</v>
      </c>
      <c r="AQ178">
        <v>8.948966613672496E-2</v>
      </c>
      <c r="AR178">
        <v>0.7074721780604134</v>
      </c>
      <c r="AS178">
        <v>0.33147640449438204</v>
      </c>
      <c r="AT178">
        <v>7.3276629570747223E-2</v>
      </c>
      <c r="AU178">
        <v>0.73608903020667726</v>
      </c>
      <c r="AV178">
        <v>0.34061555075593958</v>
      </c>
      <c r="AW178" s="18"/>
    </row>
    <row r="179" spans="1:49" x14ac:dyDescent="0.25">
      <c r="A179" t="s">
        <v>591</v>
      </c>
      <c r="B179" t="s">
        <v>46</v>
      </c>
      <c r="C179">
        <v>157</v>
      </c>
      <c r="D179">
        <v>25</v>
      </c>
      <c r="E179">
        <v>0</v>
      </c>
      <c r="F179">
        <v>0</v>
      </c>
      <c r="G179" s="1">
        <v>8.3000000000000004E-2</v>
      </c>
      <c r="H179" s="1">
        <v>0.22900000000000001</v>
      </c>
      <c r="I179" s="1">
        <v>0.14600000000000002</v>
      </c>
      <c r="J179" s="1">
        <v>0.10848525015915189</v>
      </c>
      <c r="K179" s="1">
        <v>0.19543032268525168</v>
      </c>
      <c r="L179" s="1">
        <v>8.6945072526099787E-2</v>
      </c>
      <c r="M179" s="1">
        <v>5.9054927473900232E-2</v>
      </c>
      <c r="N179" s="1">
        <v>0.27800000000000002</v>
      </c>
      <c r="O179" s="1">
        <v>0.68400000000000005</v>
      </c>
      <c r="P179" s="1">
        <v>0.44800000000000001</v>
      </c>
      <c r="Q179" s="1">
        <v>0.70299999999999996</v>
      </c>
      <c r="R179" s="1">
        <v>0.85</v>
      </c>
      <c r="S179" s="1">
        <v>0.79700000000000004</v>
      </c>
      <c r="T179" s="1">
        <v>0.42</v>
      </c>
      <c r="U179" s="1">
        <v>0.57999999999999996</v>
      </c>
      <c r="V179" s="1">
        <v>9.0999999999999998E-2</v>
      </c>
      <c r="W179">
        <v>143</v>
      </c>
      <c r="X179">
        <v>29</v>
      </c>
      <c r="Y179">
        <v>18</v>
      </c>
      <c r="Z179">
        <v>7</v>
      </c>
      <c r="AA179">
        <v>2</v>
      </c>
      <c r="AB179">
        <v>2</v>
      </c>
      <c r="AC179">
        <v>18</v>
      </c>
      <c r="AD179">
        <v>19</v>
      </c>
      <c r="AE179">
        <v>13</v>
      </c>
      <c r="AF179" t="e">
        <f>ROUND(IF(#REF!*Table1[[#This Row],[PA]]&gt;0,Table1[[#This Row],[PA]]*#REF!,0),0)</f>
        <v>#REF!</v>
      </c>
      <c r="AG179">
        <v>0</v>
      </c>
      <c r="AH179">
        <v>36</v>
      </c>
      <c r="AI179" t="e">
        <f>ROUND(IF(Table1[[#This Row],[PA]]*#REF!&gt;0,Table1[[#This Row],[PA]]*#REF!,0),0)</f>
        <v>#REF!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1</v>
      </c>
      <c r="AP179">
        <v>0.20300000000000001</v>
      </c>
      <c r="AQ179">
        <v>8.5662420382165594E-2</v>
      </c>
      <c r="AR179">
        <v>0.68789808917197448</v>
      </c>
      <c r="AS179">
        <v>0.34647222222222229</v>
      </c>
      <c r="AT179">
        <v>6.1713375796178332E-2</v>
      </c>
      <c r="AU179">
        <v>0.68152866242038213</v>
      </c>
      <c r="AV179">
        <v>0.38485046728971967</v>
      </c>
      <c r="AW179" s="18"/>
    </row>
    <row r="180" spans="1:49" x14ac:dyDescent="0.25">
      <c r="A180" t="s">
        <v>116</v>
      </c>
      <c r="B180" t="s">
        <v>117</v>
      </c>
      <c r="C180">
        <v>261</v>
      </c>
      <c r="D180">
        <v>25</v>
      </c>
      <c r="E180">
        <v>0</v>
      </c>
      <c r="F180">
        <v>0</v>
      </c>
      <c r="G180" s="1">
        <v>0.126</v>
      </c>
      <c r="H180" s="1">
        <v>0.23400000000000001</v>
      </c>
      <c r="I180" s="1">
        <v>0.10800000000000001</v>
      </c>
      <c r="J180" s="1">
        <v>0.13606303000628978</v>
      </c>
      <c r="K180" s="1">
        <v>0.22341028946479946</v>
      </c>
      <c r="L180" s="1">
        <v>8.7347259458509685E-2</v>
      </c>
      <c r="M180" s="1">
        <v>2.0652740541490328E-2</v>
      </c>
      <c r="N180" s="1">
        <v>0.22700000000000001</v>
      </c>
      <c r="O180" s="1">
        <v>0.752</v>
      </c>
      <c r="P180" s="1">
        <v>0.44700000000000001</v>
      </c>
      <c r="Q180" s="1">
        <v>0.59599999999999997</v>
      </c>
      <c r="R180" s="1">
        <v>0.82599999999999996</v>
      </c>
      <c r="S180" s="1">
        <v>0.75900000000000001</v>
      </c>
      <c r="T180" s="1">
        <v>0.42</v>
      </c>
      <c r="U180" s="1">
        <v>0.56699999999999995</v>
      </c>
      <c r="V180" s="1">
        <v>0.108</v>
      </c>
      <c r="W180">
        <v>225</v>
      </c>
      <c r="X180">
        <v>62</v>
      </c>
      <c r="Y180">
        <v>31</v>
      </c>
      <c r="Z180">
        <v>15</v>
      </c>
      <c r="AA180">
        <v>1</v>
      </c>
      <c r="AB180">
        <v>15</v>
      </c>
      <c r="AC180">
        <v>42</v>
      </c>
      <c r="AD180">
        <v>38</v>
      </c>
      <c r="AE180">
        <v>33</v>
      </c>
      <c r="AF180" t="e">
        <f>ROUND(IF(#REF!*Table1[[#This Row],[PA]]&gt;0,Table1[[#This Row],[PA]]*#REF!,0),0)</f>
        <v>#REF!</v>
      </c>
      <c r="AG180">
        <v>0</v>
      </c>
      <c r="AH180">
        <v>61</v>
      </c>
      <c r="AI180" t="e">
        <f>ROUND(IF(Table1[[#This Row],[PA]]*#REF!&gt;0,Table1[[#This Row],[PA]]*#REF!,0),0)</f>
        <v>#REF!</v>
      </c>
      <c r="AJ180">
        <v>2</v>
      </c>
      <c r="AK180">
        <v>1</v>
      </c>
      <c r="AL180">
        <v>0</v>
      </c>
      <c r="AM180">
        <v>7</v>
      </c>
      <c r="AN180">
        <v>3</v>
      </c>
      <c r="AO180">
        <v>2</v>
      </c>
      <c r="AP180">
        <v>0.27600000000000002</v>
      </c>
      <c r="AQ180">
        <v>0.10559003831417624</v>
      </c>
      <c r="AR180">
        <v>0.63218390804597702</v>
      </c>
      <c r="AS180">
        <v>0.34548484848484851</v>
      </c>
      <c r="AT180">
        <v>9.2750957854406124E-2</v>
      </c>
      <c r="AU180">
        <v>0.63218390804597702</v>
      </c>
      <c r="AV180">
        <v>0.36579393939393939</v>
      </c>
      <c r="AW180" s="18"/>
    </row>
    <row r="181" spans="1:49" x14ac:dyDescent="0.25">
      <c r="A181" t="s">
        <v>1016</v>
      </c>
      <c r="B181" t="s">
        <v>100</v>
      </c>
      <c r="C181">
        <v>4</v>
      </c>
      <c r="D181">
        <v>28</v>
      </c>
      <c r="E181">
        <v>0</v>
      </c>
      <c r="F181">
        <v>0</v>
      </c>
      <c r="G181" s="1">
        <v>0</v>
      </c>
      <c r="H181" s="1">
        <v>0</v>
      </c>
      <c r="I181" s="1">
        <v>0</v>
      </c>
      <c r="J181" s="1">
        <v>4.8074705483790996E-2</v>
      </c>
      <c r="K181" s="1">
        <v>0.13571046956485733</v>
      </c>
      <c r="L181" s="1">
        <v>8.7635764081066325E-2</v>
      </c>
      <c r="M181" s="1">
        <v>-8.7635764081066325E-2</v>
      </c>
      <c r="N181" s="1">
        <v>0.42899999999999999</v>
      </c>
      <c r="O181" s="1">
        <v>0.75</v>
      </c>
      <c r="P181" s="1">
        <v>0.54600000000000004</v>
      </c>
      <c r="Q181" s="1">
        <v>0.66700000000000004</v>
      </c>
      <c r="R181" s="1">
        <v>1</v>
      </c>
      <c r="S181" s="1">
        <v>0.83299999999999996</v>
      </c>
      <c r="T181" s="1">
        <v>0.36399999999999999</v>
      </c>
      <c r="U181" s="1">
        <v>0.5</v>
      </c>
      <c r="V181" s="1">
        <v>9.0999999999999998E-2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 t="e">
        <f>ROUND(IF(#REF!*Table1[[#This Row],[PA]]&gt;0,Table1[[#This Row],[PA]]*#REF!,0),0)</f>
        <v>#REF!</v>
      </c>
      <c r="AG181">
        <v>0</v>
      </c>
      <c r="AH181">
        <v>0</v>
      </c>
      <c r="AI181" t="e">
        <f>ROUND(IF(Table1[[#This Row],[PA]]*#REF!&gt;0,Table1[[#This Row],[PA]]*#REF!,0),0)</f>
        <v>#REF!</v>
      </c>
      <c r="AJ181">
        <v>0</v>
      </c>
      <c r="AK181">
        <v>0</v>
      </c>
      <c r="AL181">
        <v>0</v>
      </c>
      <c r="AM181">
        <v>1</v>
      </c>
      <c r="AN181">
        <v>0</v>
      </c>
      <c r="AO181">
        <v>0</v>
      </c>
      <c r="AP181">
        <v>0</v>
      </c>
      <c r="AQ181">
        <v>0.17974999999999999</v>
      </c>
      <c r="AR181">
        <v>0.75</v>
      </c>
      <c r="AS181">
        <v>0.19233333333333336</v>
      </c>
      <c r="AT181">
        <v>0</v>
      </c>
      <c r="AU181">
        <v>1</v>
      </c>
      <c r="AV181">
        <v>0.32400000000000001</v>
      </c>
      <c r="AW181" s="18"/>
    </row>
    <row r="182" spans="1:49" x14ac:dyDescent="0.25">
      <c r="A182" t="s">
        <v>310</v>
      </c>
      <c r="B182" t="s">
        <v>42</v>
      </c>
      <c r="C182">
        <v>574</v>
      </c>
      <c r="D182">
        <v>33</v>
      </c>
      <c r="E182">
        <v>0</v>
      </c>
      <c r="F182">
        <v>0</v>
      </c>
      <c r="G182" s="1">
        <v>0.129</v>
      </c>
      <c r="H182" s="1">
        <v>0.247</v>
      </c>
      <c r="I182" s="1">
        <v>0.11799999999999999</v>
      </c>
      <c r="J182" s="1">
        <v>0.13721160764169049</v>
      </c>
      <c r="K182" s="1">
        <v>0.224898917569235</v>
      </c>
      <c r="L182" s="1">
        <v>8.7687309927544504E-2</v>
      </c>
      <c r="M182" s="1">
        <v>3.0312690072455489E-2</v>
      </c>
      <c r="N182" s="1">
        <v>0.253</v>
      </c>
      <c r="O182" s="1">
        <v>0.68700000000000006</v>
      </c>
      <c r="P182" s="1">
        <v>0.42499999999999999</v>
      </c>
      <c r="Q182" s="1">
        <v>0.623</v>
      </c>
      <c r="R182" s="1">
        <v>0.82399999999999995</v>
      </c>
      <c r="S182" s="1">
        <v>0.752</v>
      </c>
      <c r="T182" s="1">
        <v>0.39700000000000002</v>
      </c>
      <c r="U182" s="1">
        <v>0.59899999999999998</v>
      </c>
      <c r="V182" s="1">
        <v>0.106</v>
      </c>
      <c r="W182">
        <v>487</v>
      </c>
      <c r="X182">
        <v>116</v>
      </c>
      <c r="Y182">
        <v>72</v>
      </c>
      <c r="Z182">
        <v>24</v>
      </c>
      <c r="AA182">
        <v>1</v>
      </c>
      <c r="AB182">
        <v>19</v>
      </c>
      <c r="AC182">
        <v>69</v>
      </c>
      <c r="AD182">
        <v>67</v>
      </c>
      <c r="AE182">
        <v>74</v>
      </c>
      <c r="AF182" t="e">
        <f>ROUND(IF(#REF!*Table1[[#This Row],[PA]]&gt;0,Table1[[#This Row],[PA]]*#REF!,0),0)</f>
        <v>#REF!</v>
      </c>
      <c r="AG182">
        <v>1</v>
      </c>
      <c r="AH182">
        <v>142</v>
      </c>
      <c r="AI182" t="e">
        <f>ROUND(IF(Table1[[#This Row],[PA]]*#REF!&gt;0,Table1[[#This Row],[PA]]*#REF!,0),0)</f>
        <v>#REF!</v>
      </c>
      <c r="AJ182">
        <v>8</v>
      </c>
      <c r="AK182">
        <v>4</v>
      </c>
      <c r="AL182">
        <v>1</v>
      </c>
      <c r="AM182">
        <v>6</v>
      </c>
      <c r="AN182">
        <v>8</v>
      </c>
      <c r="AO182">
        <v>5</v>
      </c>
      <c r="AP182">
        <v>0.23799999999999999</v>
      </c>
      <c r="AQ182">
        <v>0.10914310645724257</v>
      </c>
      <c r="AR182">
        <v>0.62478184991273999</v>
      </c>
      <c r="AS182">
        <v>0.34389106145251397</v>
      </c>
      <c r="AT182">
        <v>9.7944153577661425E-2</v>
      </c>
      <c r="AU182">
        <v>0.61082024432809778</v>
      </c>
      <c r="AV182">
        <v>0.3700857142857143</v>
      </c>
      <c r="AW182" s="18"/>
    </row>
    <row r="183" spans="1:49" x14ac:dyDescent="0.25">
      <c r="A183" t="s">
        <v>523</v>
      </c>
      <c r="B183" t="s">
        <v>92</v>
      </c>
      <c r="C183">
        <v>452</v>
      </c>
      <c r="D183">
        <v>34</v>
      </c>
      <c r="E183">
        <v>0</v>
      </c>
      <c r="F183">
        <v>0</v>
      </c>
      <c r="G183" s="1">
        <v>0.104</v>
      </c>
      <c r="H183" s="1">
        <v>0.19</v>
      </c>
      <c r="I183" s="1">
        <v>8.6000000000000007E-2</v>
      </c>
      <c r="J183" s="1">
        <v>0.11388736942664079</v>
      </c>
      <c r="K183" s="1">
        <v>0.2018594173331717</v>
      </c>
      <c r="L183" s="1">
        <v>8.7972047906530904E-2</v>
      </c>
      <c r="M183" s="1">
        <v>-1.9720479065308966E-3</v>
      </c>
      <c r="N183" s="1">
        <v>0.247</v>
      </c>
      <c r="O183" s="1">
        <v>0.65600000000000003</v>
      </c>
      <c r="P183" s="1">
        <v>0.42399999999999999</v>
      </c>
      <c r="Q183" s="1">
        <v>0.64900000000000002</v>
      </c>
      <c r="R183" s="1">
        <v>0.875</v>
      </c>
      <c r="S183" s="1">
        <v>0.8</v>
      </c>
      <c r="T183" s="1">
        <v>0.43099999999999999</v>
      </c>
      <c r="U183" s="1">
        <v>0.55100000000000005</v>
      </c>
      <c r="V183" s="1">
        <v>8.5000000000000006E-2</v>
      </c>
      <c r="W183">
        <v>400</v>
      </c>
      <c r="X183">
        <v>92</v>
      </c>
      <c r="Y183">
        <v>72</v>
      </c>
      <c r="Z183">
        <v>11</v>
      </c>
      <c r="AA183">
        <v>2</v>
      </c>
      <c r="AB183">
        <v>7</v>
      </c>
      <c r="AC183">
        <v>65</v>
      </c>
      <c r="AD183">
        <v>27</v>
      </c>
      <c r="AE183">
        <v>47</v>
      </c>
      <c r="AF183" t="e">
        <f>ROUND(IF(#REF!*Table1[[#This Row],[PA]]&gt;0,Table1[[#This Row],[PA]]*#REF!,0),0)</f>
        <v>#REF!</v>
      </c>
      <c r="AG183">
        <v>0</v>
      </c>
      <c r="AH183">
        <v>86</v>
      </c>
      <c r="AI183" t="e">
        <f>ROUND(IF(Table1[[#This Row],[PA]]*#REF!&gt;0,Table1[[#This Row],[PA]]*#REF!,0),0)</f>
        <v>#REF!</v>
      </c>
      <c r="AJ183">
        <v>2</v>
      </c>
      <c r="AK183">
        <v>2</v>
      </c>
      <c r="AL183">
        <v>1</v>
      </c>
      <c r="AM183">
        <v>1</v>
      </c>
      <c r="AN183">
        <v>30</v>
      </c>
      <c r="AO183">
        <v>4</v>
      </c>
      <c r="AP183">
        <v>0.23</v>
      </c>
      <c r="AQ183">
        <v>8.3869469026548668E-2</v>
      </c>
      <c r="AR183">
        <v>0.68141592920353977</v>
      </c>
      <c r="AS183">
        <v>0.35239935064935068</v>
      </c>
      <c r="AT183">
        <v>7.4929203539823019E-2</v>
      </c>
      <c r="AU183">
        <v>0.70132743362831862</v>
      </c>
      <c r="AV183">
        <v>0.35514195583596214</v>
      </c>
      <c r="AW183" s="18"/>
    </row>
    <row r="184" spans="1:49" x14ac:dyDescent="0.25">
      <c r="A184" t="s">
        <v>330</v>
      </c>
      <c r="B184" t="s">
        <v>48</v>
      </c>
      <c r="C184">
        <v>405</v>
      </c>
      <c r="D184">
        <v>24</v>
      </c>
      <c r="E184">
        <v>0</v>
      </c>
      <c r="F184">
        <v>0</v>
      </c>
      <c r="G184" s="1">
        <v>4.7E-2</v>
      </c>
      <c r="H184" s="1">
        <v>0.21199999999999999</v>
      </c>
      <c r="I184" s="1">
        <v>0.16499999999999998</v>
      </c>
      <c r="J184" s="1">
        <v>6.9463555627272924E-2</v>
      </c>
      <c r="K184" s="1">
        <v>0.15751644431070877</v>
      </c>
      <c r="L184" s="1">
        <v>8.8052888683435845E-2</v>
      </c>
      <c r="M184" s="1">
        <v>7.6947111316564135E-2</v>
      </c>
      <c r="N184" s="1">
        <v>0.40200000000000002</v>
      </c>
      <c r="O184" s="1">
        <v>0.69899999999999995</v>
      </c>
      <c r="P184" s="1">
        <v>0.51800000000000002</v>
      </c>
      <c r="Q184" s="1">
        <v>0.73699999999999999</v>
      </c>
      <c r="R184" s="1">
        <v>0.88100000000000001</v>
      </c>
      <c r="S184" s="1">
        <v>0.81299999999999994</v>
      </c>
      <c r="T184" s="1">
        <v>0.39100000000000001</v>
      </c>
      <c r="U184" s="1">
        <v>0.58499999999999996</v>
      </c>
      <c r="V184" s="1">
        <v>9.7000000000000003E-2</v>
      </c>
      <c r="W184">
        <v>380</v>
      </c>
      <c r="X184">
        <v>99</v>
      </c>
      <c r="Y184">
        <v>58</v>
      </c>
      <c r="Z184">
        <v>20</v>
      </c>
      <c r="AA184">
        <v>1</v>
      </c>
      <c r="AB184">
        <v>20</v>
      </c>
      <c r="AC184">
        <v>46</v>
      </c>
      <c r="AD184">
        <v>59</v>
      </c>
      <c r="AE184">
        <v>19</v>
      </c>
      <c r="AF184" t="e">
        <f>ROUND(IF(#REF!*Table1[[#This Row],[PA]]&gt;0,Table1[[#This Row],[PA]]*#REF!,0),0)</f>
        <v>#REF!</v>
      </c>
      <c r="AG184">
        <v>0</v>
      </c>
      <c r="AH184">
        <v>86</v>
      </c>
      <c r="AI184" t="e">
        <f>ROUND(IF(Table1[[#This Row],[PA]]*#REF!&gt;0,Table1[[#This Row],[PA]]*#REF!,0),0)</f>
        <v>#REF!</v>
      </c>
      <c r="AJ184">
        <v>2</v>
      </c>
      <c r="AK184">
        <v>3</v>
      </c>
      <c r="AL184">
        <v>1</v>
      </c>
      <c r="AM184">
        <v>1</v>
      </c>
      <c r="AN184">
        <v>1</v>
      </c>
      <c r="AO184">
        <v>2</v>
      </c>
      <c r="AP184">
        <v>0.26100000000000001</v>
      </c>
      <c r="AQ184">
        <v>5.441728395061729E-2</v>
      </c>
      <c r="AR184">
        <v>0.76790123456790127</v>
      </c>
      <c r="AS184">
        <v>0.35106430868167199</v>
      </c>
      <c r="AT184">
        <v>3.5920987654320988E-2</v>
      </c>
      <c r="AU184">
        <v>0.73580246913580249</v>
      </c>
      <c r="AV184">
        <v>0.39151677852348993</v>
      </c>
      <c r="AW184" s="18"/>
    </row>
    <row r="185" spans="1:49" x14ac:dyDescent="0.25">
      <c r="A185" t="s">
        <v>98</v>
      </c>
      <c r="B185" t="s">
        <v>83</v>
      </c>
      <c r="C185">
        <v>370</v>
      </c>
      <c r="D185">
        <v>35</v>
      </c>
      <c r="E185">
        <v>0</v>
      </c>
      <c r="F185">
        <v>0</v>
      </c>
      <c r="G185" s="1">
        <v>7.2999999999999995E-2</v>
      </c>
      <c r="H185" s="1">
        <v>0.13200000000000001</v>
      </c>
      <c r="I185" s="1">
        <v>5.9000000000000011E-2</v>
      </c>
      <c r="J185" s="1">
        <v>6.0730327045909083E-2</v>
      </c>
      <c r="K185" s="1">
        <v>0.14880584214383374</v>
      </c>
      <c r="L185" s="1">
        <v>8.8075515097924661E-2</v>
      </c>
      <c r="M185" s="1">
        <v>-2.9075515097924651E-2</v>
      </c>
      <c r="N185" s="1">
        <v>0.33100000000000002</v>
      </c>
      <c r="O185" s="1">
        <v>0.66300000000000003</v>
      </c>
      <c r="P185" s="1">
        <v>0.47499999999999998</v>
      </c>
      <c r="Q185" s="1">
        <v>0.71899999999999997</v>
      </c>
      <c r="R185" s="1">
        <v>0.92500000000000004</v>
      </c>
      <c r="S185" s="1">
        <v>0.84299999999999997</v>
      </c>
      <c r="T185" s="1">
        <v>0.432</v>
      </c>
      <c r="U185" s="1">
        <v>0.66200000000000003</v>
      </c>
      <c r="V185" s="1">
        <v>7.3999999999999996E-2</v>
      </c>
      <c r="W185">
        <v>334</v>
      </c>
      <c r="X185">
        <v>115</v>
      </c>
      <c r="Y185">
        <v>74</v>
      </c>
      <c r="Z185">
        <v>23</v>
      </c>
      <c r="AA185">
        <v>1</v>
      </c>
      <c r="AB185">
        <v>17</v>
      </c>
      <c r="AC185">
        <v>61</v>
      </c>
      <c r="AD185">
        <v>62</v>
      </c>
      <c r="AE185">
        <v>27</v>
      </c>
      <c r="AF185" t="e">
        <f>ROUND(IF(#REF!*Table1[[#This Row],[PA]]&gt;0,Table1[[#This Row],[PA]]*#REF!,0),0)</f>
        <v>#REF!</v>
      </c>
      <c r="AG185">
        <v>1</v>
      </c>
      <c r="AH185">
        <v>49</v>
      </c>
      <c r="AI185" t="e">
        <f>ROUND(IF(Table1[[#This Row],[PA]]*#REF!&gt;0,Table1[[#This Row],[PA]]*#REF!,0),0)</f>
        <v>#REF!</v>
      </c>
      <c r="AJ185">
        <v>4</v>
      </c>
      <c r="AK185">
        <v>5</v>
      </c>
      <c r="AL185">
        <v>0</v>
      </c>
      <c r="AM185">
        <v>11</v>
      </c>
      <c r="AN185">
        <v>2</v>
      </c>
      <c r="AO185">
        <v>1</v>
      </c>
      <c r="AP185">
        <v>0.34399999999999997</v>
      </c>
      <c r="AQ185">
        <v>5.2056910569105691E-2</v>
      </c>
      <c r="AR185">
        <v>0.78319783197831983</v>
      </c>
      <c r="AS185">
        <v>0.34722145328719717</v>
      </c>
      <c r="AT185">
        <v>5.6411924119241189E-2</v>
      </c>
      <c r="AU185">
        <v>0.78590785907859073</v>
      </c>
      <c r="AV185">
        <v>0.34048275862068972</v>
      </c>
      <c r="AW185" s="18"/>
    </row>
    <row r="186" spans="1:49" x14ac:dyDescent="0.25">
      <c r="A186" t="s">
        <v>213</v>
      </c>
      <c r="B186" t="s">
        <v>54</v>
      </c>
      <c r="C186">
        <v>584</v>
      </c>
      <c r="D186">
        <v>30</v>
      </c>
      <c r="E186">
        <v>0</v>
      </c>
      <c r="F186">
        <v>0</v>
      </c>
      <c r="G186" s="1">
        <v>9.0999999999999998E-2</v>
      </c>
      <c r="H186" s="1">
        <v>0.16800000000000001</v>
      </c>
      <c r="I186" s="1">
        <v>7.7000000000000013E-2</v>
      </c>
      <c r="J186" s="1">
        <v>0.10014868421789952</v>
      </c>
      <c r="K186" s="1">
        <v>0.18987382298856853</v>
      </c>
      <c r="L186" s="1">
        <v>8.9725138770669011E-2</v>
      </c>
      <c r="M186" s="1">
        <v>-1.2725138770668998E-2</v>
      </c>
      <c r="N186" s="1">
        <v>0.34</v>
      </c>
      <c r="O186" s="1">
        <v>0.74199999999999999</v>
      </c>
      <c r="P186" s="1">
        <v>0.498</v>
      </c>
      <c r="Q186" s="1">
        <v>0.66300000000000003</v>
      </c>
      <c r="R186" s="1">
        <v>0.86</v>
      </c>
      <c r="S186" s="1">
        <v>0.77900000000000003</v>
      </c>
      <c r="T186" s="1">
        <v>0.39300000000000002</v>
      </c>
      <c r="U186" s="1">
        <v>0.52200000000000002</v>
      </c>
      <c r="V186" s="1">
        <v>0.11</v>
      </c>
      <c r="W186">
        <v>523</v>
      </c>
      <c r="X186">
        <v>133</v>
      </c>
      <c r="Y186">
        <v>67</v>
      </c>
      <c r="Z186">
        <v>30</v>
      </c>
      <c r="AA186">
        <v>1</v>
      </c>
      <c r="AB186">
        <v>35</v>
      </c>
      <c r="AC186">
        <v>80</v>
      </c>
      <c r="AD186">
        <v>87</v>
      </c>
      <c r="AE186">
        <v>53</v>
      </c>
      <c r="AF186" t="e">
        <f>ROUND(IF(#REF!*Table1[[#This Row],[PA]]&gt;0,Table1[[#This Row],[PA]]*#REF!,0),0)</f>
        <v>#REF!</v>
      </c>
      <c r="AG186">
        <v>5</v>
      </c>
      <c r="AH186">
        <v>98</v>
      </c>
      <c r="AI186" t="e">
        <f>ROUND(IF(Table1[[#This Row],[PA]]*#REF!&gt;0,Table1[[#This Row],[PA]]*#REF!,0),0)</f>
        <v>#REF!</v>
      </c>
      <c r="AJ186">
        <v>6</v>
      </c>
      <c r="AK186">
        <v>2</v>
      </c>
      <c r="AL186">
        <v>0</v>
      </c>
      <c r="AM186">
        <v>12</v>
      </c>
      <c r="AN186">
        <v>3</v>
      </c>
      <c r="AO186">
        <v>0</v>
      </c>
      <c r="AP186">
        <v>0.254</v>
      </c>
      <c r="AQ186">
        <v>7.4765112262521596E-2</v>
      </c>
      <c r="AR186">
        <v>0.70639032815198621</v>
      </c>
      <c r="AS186">
        <v>0.35282885085574572</v>
      </c>
      <c r="AT186">
        <v>6.4652849740932633E-2</v>
      </c>
      <c r="AU186">
        <v>0.73747841105354062</v>
      </c>
      <c r="AV186">
        <v>0.35166744730679161</v>
      </c>
      <c r="AW186" s="18"/>
    </row>
    <row r="187" spans="1:49" x14ac:dyDescent="0.25">
      <c r="A187" t="s">
        <v>486</v>
      </c>
      <c r="B187" t="s">
        <v>90</v>
      </c>
      <c r="C187">
        <v>411</v>
      </c>
      <c r="D187">
        <v>27</v>
      </c>
      <c r="E187">
        <v>0</v>
      </c>
      <c r="F187">
        <v>0</v>
      </c>
      <c r="G187" s="1">
        <v>8.7999999999999995E-2</v>
      </c>
      <c r="H187" s="1">
        <v>0.16500000000000001</v>
      </c>
      <c r="I187" s="1">
        <v>7.7000000000000013E-2</v>
      </c>
      <c r="J187" s="1">
        <v>8.2680888322701707E-2</v>
      </c>
      <c r="K187" s="1">
        <v>0.17248058297536145</v>
      </c>
      <c r="L187" s="1">
        <v>8.9799694652659745E-2</v>
      </c>
      <c r="M187" s="1">
        <v>-1.2799694652659732E-2</v>
      </c>
      <c r="N187" s="1">
        <v>0.28499999999999998</v>
      </c>
      <c r="O187" s="1">
        <v>0.65400000000000003</v>
      </c>
      <c r="P187" s="1">
        <v>0.44600000000000001</v>
      </c>
      <c r="Q187" s="1">
        <v>0.65100000000000002</v>
      </c>
      <c r="R187" s="1">
        <v>0.92300000000000004</v>
      </c>
      <c r="S187" s="1">
        <v>0.82399999999999995</v>
      </c>
      <c r="T187" s="1">
        <v>0.435</v>
      </c>
      <c r="U187" s="1">
        <v>0.60799999999999998</v>
      </c>
      <c r="V187" s="1">
        <v>7.8E-2</v>
      </c>
      <c r="W187">
        <v>359</v>
      </c>
      <c r="X187">
        <v>94</v>
      </c>
      <c r="Y187">
        <v>74</v>
      </c>
      <c r="Z187">
        <v>17</v>
      </c>
      <c r="AA187">
        <v>2</v>
      </c>
      <c r="AB187">
        <v>1</v>
      </c>
      <c r="AC187">
        <v>42</v>
      </c>
      <c r="AD187">
        <v>42</v>
      </c>
      <c r="AE187">
        <v>36</v>
      </c>
      <c r="AF187" t="e">
        <f>ROUND(IF(#REF!*Table1[[#This Row],[PA]]&gt;0,Table1[[#This Row],[PA]]*#REF!,0),0)</f>
        <v>#REF!</v>
      </c>
      <c r="AG187">
        <v>5</v>
      </c>
      <c r="AH187">
        <v>68</v>
      </c>
      <c r="AI187" t="e">
        <f>ROUND(IF(Table1[[#This Row],[PA]]*#REF!&gt;0,Table1[[#This Row],[PA]]*#REF!,0),0)</f>
        <v>#REF!</v>
      </c>
      <c r="AJ187">
        <v>8</v>
      </c>
      <c r="AK187">
        <v>6</v>
      </c>
      <c r="AL187">
        <v>2</v>
      </c>
      <c r="AM187">
        <v>9</v>
      </c>
      <c r="AN187">
        <v>0</v>
      </c>
      <c r="AO187">
        <v>1</v>
      </c>
      <c r="AP187">
        <v>0.26200000000000001</v>
      </c>
      <c r="AQ187">
        <v>7.0761083743842365E-2</v>
      </c>
      <c r="AR187">
        <v>0.73399014778325122</v>
      </c>
      <c r="AS187">
        <v>0.34501677852348994</v>
      </c>
      <c r="AT187">
        <v>6.6852216748768456E-2</v>
      </c>
      <c r="AU187">
        <v>0.73645320197044339</v>
      </c>
      <c r="AV187">
        <v>0.34917056856187295</v>
      </c>
      <c r="AW187" s="18"/>
    </row>
    <row r="188" spans="1:49" x14ac:dyDescent="0.25">
      <c r="A188" t="s">
        <v>548</v>
      </c>
      <c r="B188" t="s">
        <v>38</v>
      </c>
      <c r="C188">
        <v>279</v>
      </c>
      <c r="D188">
        <v>28</v>
      </c>
      <c r="E188">
        <v>0</v>
      </c>
      <c r="F188">
        <v>0</v>
      </c>
      <c r="G188" s="1">
        <v>0.129</v>
      </c>
      <c r="H188" s="1">
        <v>0.28000000000000003</v>
      </c>
      <c r="I188" s="1">
        <v>0.15100000000000002</v>
      </c>
      <c r="J188" s="1">
        <v>0.12007080348398486</v>
      </c>
      <c r="K188" s="1">
        <v>0.21028367705023954</v>
      </c>
      <c r="L188" s="1">
        <v>9.0212873566254681E-2</v>
      </c>
      <c r="M188" s="1">
        <v>6.0787126433745342E-2</v>
      </c>
      <c r="N188" s="1">
        <v>0.28199999999999997</v>
      </c>
      <c r="O188" s="1">
        <v>0.61199999999999999</v>
      </c>
      <c r="P188" s="1">
        <v>0.41399999999999998</v>
      </c>
      <c r="Q188" s="1">
        <v>0.68300000000000005</v>
      </c>
      <c r="R188" s="1">
        <v>0.85299999999999998</v>
      </c>
      <c r="S188" s="1">
        <v>0.78300000000000003</v>
      </c>
      <c r="T188" s="1">
        <v>0.4</v>
      </c>
      <c r="U188" s="1">
        <v>0.56599999999999995</v>
      </c>
      <c r="V188" s="1">
        <v>0.09</v>
      </c>
      <c r="W188">
        <v>240</v>
      </c>
      <c r="X188">
        <v>50</v>
      </c>
      <c r="Y188">
        <v>33</v>
      </c>
      <c r="Z188">
        <v>14</v>
      </c>
      <c r="AA188">
        <v>0</v>
      </c>
      <c r="AB188">
        <v>3</v>
      </c>
      <c r="AC188">
        <v>18</v>
      </c>
      <c r="AD188">
        <v>23</v>
      </c>
      <c r="AE188">
        <v>36</v>
      </c>
      <c r="AF188" t="e">
        <f>ROUND(IF(#REF!*Table1[[#This Row],[PA]]&gt;0,Table1[[#This Row],[PA]]*#REF!,0),0)</f>
        <v>#REF!</v>
      </c>
      <c r="AG188">
        <v>0</v>
      </c>
      <c r="AH188">
        <v>78</v>
      </c>
      <c r="AI188" t="e">
        <f>ROUND(IF(Table1[[#This Row],[PA]]*#REF!&gt;0,Table1[[#This Row],[PA]]*#REF!,0),0)</f>
        <v>#REF!</v>
      </c>
      <c r="AJ188">
        <v>0</v>
      </c>
      <c r="AK188">
        <v>3</v>
      </c>
      <c r="AL188">
        <v>0</v>
      </c>
      <c r="AM188">
        <v>7</v>
      </c>
      <c r="AN188">
        <v>0</v>
      </c>
      <c r="AO188">
        <v>0</v>
      </c>
      <c r="AP188">
        <v>0.20799999999999999</v>
      </c>
      <c r="AQ188">
        <v>8.418996415770609E-2</v>
      </c>
      <c r="AR188">
        <v>0.67025089605734767</v>
      </c>
      <c r="AS188">
        <v>0.3577914438502674</v>
      </c>
      <c r="AT188">
        <v>8.9032258064516118E-2</v>
      </c>
      <c r="AU188">
        <v>0.59139784946236562</v>
      </c>
      <c r="AV188">
        <v>0.39730909090909095</v>
      </c>
      <c r="AW188" s="18"/>
    </row>
    <row r="189" spans="1:49" x14ac:dyDescent="0.25">
      <c r="A189" t="s">
        <v>66</v>
      </c>
      <c r="B189" t="s">
        <v>54</v>
      </c>
      <c r="C189">
        <v>580</v>
      </c>
      <c r="D189">
        <v>27</v>
      </c>
      <c r="E189">
        <v>0</v>
      </c>
      <c r="F189">
        <v>0</v>
      </c>
      <c r="G189" s="1">
        <v>0.13800000000000001</v>
      </c>
      <c r="H189" s="1">
        <v>0.20300000000000001</v>
      </c>
      <c r="I189" s="1">
        <v>6.5000000000000002E-2</v>
      </c>
      <c r="J189" s="1">
        <v>0.12808688605511157</v>
      </c>
      <c r="K189" s="1">
        <v>0.21905156467752393</v>
      </c>
      <c r="L189" s="1">
        <v>9.0964678622412365E-2</v>
      </c>
      <c r="M189" s="1">
        <v>-2.5964678622412363E-2</v>
      </c>
      <c r="N189" s="1">
        <v>0.307</v>
      </c>
      <c r="O189" s="1">
        <v>0.71199999999999997</v>
      </c>
      <c r="P189" s="1">
        <v>0.45200000000000001</v>
      </c>
      <c r="Q189" s="1">
        <v>0.56799999999999995</v>
      </c>
      <c r="R189" s="1">
        <v>0.87</v>
      </c>
      <c r="S189" s="1">
        <v>0.73799999999999999</v>
      </c>
      <c r="T189" s="1">
        <v>0.35899999999999999</v>
      </c>
      <c r="U189" s="1">
        <v>0.54800000000000004</v>
      </c>
      <c r="V189" s="1">
        <v>0.11799999999999999</v>
      </c>
      <c r="W189">
        <v>489</v>
      </c>
      <c r="X189">
        <v>161</v>
      </c>
      <c r="Y189">
        <v>85</v>
      </c>
      <c r="Z189">
        <v>29</v>
      </c>
      <c r="AA189">
        <v>3</v>
      </c>
      <c r="AB189">
        <v>44</v>
      </c>
      <c r="AC189">
        <v>100</v>
      </c>
      <c r="AD189">
        <v>97</v>
      </c>
      <c r="AE189">
        <v>80</v>
      </c>
      <c r="AF189" t="e">
        <f>ROUND(IF(#REF!*Table1[[#This Row],[PA]]&gt;0,Table1[[#This Row],[PA]]*#REF!,0),0)</f>
        <v>#REF!</v>
      </c>
      <c r="AG189">
        <v>16</v>
      </c>
      <c r="AH189">
        <v>118</v>
      </c>
      <c r="AI189" t="e">
        <f>ROUND(IF(Table1[[#This Row],[PA]]*#REF!&gt;0,Table1[[#This Row],[PA]]*#REF!,0),0)</f>
        <v>#REF!</v>
      </c>
      <c r="AJ189">
        <v>8</v>
      </c>
      <c r="AK189">
        <v>3</v>
      </c>
      <c r="AL189">
        <v>0</v>
      </c>
      <c r="AM189">
        <v>8</v>
      </c>
      <c r="AN189">
        <v>30</v>
      </c>
      <c r="AO189">
        <v>2</v>
      </c>
      <c r="AP189">
        <v>0.32900000000000001</v>
      </c>
      <c r="AQ189">
        <v>8.6416666666666656E-2</v>
      </c>
      <c r="AR189">
        <v>0.65780141843971629</v>
      </c>
      <c r="AS189">
        <v>0.36117789757412405</v>
      </c>
      <c r="AT189">
        <v>8.8496453900709218E-2</v>
      </c>
      <c r="AU189">
        <v>0.66312056737588654</v>
      </c>
      <c r="AV189">
        <v>0.35514438502673801</v>
      </c>
      <c r="AW189" s="18"/>
    </row>
    <row r="190" spans="1:49" x14ac:dyDescent="0.25">
      <c r="A190" t="s">
        <v>282</v>
      </c>
      <c r="B190" t="s">
        <v>38</v>
      </c>
      <c r="C190">
        <v>514</v>
      </c>
      <c r="D190">
        <v>33</v>
      </c>
      <c r="E190">
        <v>0</v>
      </c>
      <c r="F190">
        <v>0</v>
      </c>
      <c r="G190" s="1">
        <v>0.111</v>
      </c>
      <c r="H190" s="1">
        <v>0.2</v>
      </c>
      <c r="I190" s="1">
        <v>8.900000000000001E-2</v>
      </c>
      <c r="J190" s="1">
        <v>9.3905235293573058E-2</v>
      </c>
      <c r="K190" s="1">
        <v>0.18515806188480344</v>
      </c>
      <c r="L190" s="1">
        <v>9.1252826591230379E-2</v>
      </c>
      <c r="M190" s="1">
        <v>-2.2528265912303697E-3</v>
      </c>
      <c r="N190" s="1">
        <v>0.28799999999999998</v>
      </c>
      <c r="O190" s="1">
        <v>0.67200000000000004</v>
      </c>
      <c r="P190" s="1">
        <v>0.45300000000000001</v>
      </c>
      <c r="Q190" s="1">
        <v>0.70499999999999996</v>
      </c>
      <c r="R190" s="1">
        <v>0.873</v>
      </c>
      <c r="S190" s="1">
        <v>0.81200000000000006</v>
      </c>
      <c r="T190" s="1">
        <v>0.43099999999999999</v>
      </c>
      <c r="U190" s="1">
        <v>0.57999999999999996</v>
      </c>
      <c r="V190" s="1">
        <v>8.5000000000000006E-2</v>
      </c>
      <c r="W190">
        <v>447</v>
      </c>
      <c r="X190">
        <v>116</v>
      </c>
      <c r="Y190">
        <v>72</v>
      </c>
      <c r="Z190">
        <v>25</v>
      </c>
      <c r="AA190">
        <v>1</v>
      </c>
      <c r="AB190">
        <v>18</v>
      </c>
      <c r="AC190">
        <v>69</v>
      </c>
      <c r="AD190">
        <v>91</v>
      </c>
      <c r="AE190">
        <v>57</v>
      </c>
      <c r="AF190" t="e">
        <f>ROUND(IF(#REF!*Table1[[#This Row],[PA]]&gt;0,Table1[[#This Row],[PA]]*#REF!,0),0)</f>
        <v>#REF!</v>
      </c>
      <c r="AG190">
        <v>2</v>
      </c>
      <c r="AH190">
        <v>103</v>
      </c>
      <c r="AI190" t="e">
        <f>ROUND(IF(Table1[[#This Row],[PA]]*#REF!&gt;0,Table1[[#This Row],[PA]]*#REF!,0),0)</f>
        <v>#REF!</v>
      </c>
      <c r="AJ190">
        <v>3</v>
      </c>
      <c r="AK190">
        <v>7</v>
      </c>
      <c r="AL190">
        <v>0</v>
      </c>
      <c r="AM190">
        <v>9</v>
      </c>
      <c r="AN190">
        <v>4</v>
      </c>
      <c r="AO190">
        <v>0</v>
      </c>
      <c r="AP190">
        <v>0.26</v>
      </c>
      <c r="AQ190">
        <v>6.9255859374999992E-2</v>
      </c>
      <c r="AR190">
        <v>0.71875</v>
      </c>
      <c r="AS190">
        <v>0.35442663043478262</v>
      </c>
      <c r="AT190">
        <v>7.8333984374999999E-2</v>
      </c>
      <c r="AU190">
        <v>0.685546875</v>
      </c>
      <c r="AV190">
        <v>0.35835042735042738</v>
      </c>
      <c r="AW190" s="18"/>
    </row>
    <row r="191" spans="1:49" x14ac:dyDescent="0.25">
      <c r="A191" t="s">
        <v>534</v>
      </c>
      <c r="B191" t="s">
        <v>135</v>
      </c>
      <c r="C191">
        <v>27</v>
      </c>
      <c r="D191">
        <v>24</v>
      </c>
      <c r="E191">
        <v>0</v>
      </c>
      <c r="F191">
        <v>0</v>
      </c>
      <c r="G191" s="1">
        <v>0.14799999999999999</v>
      </c>
      <c r="H191" s="1">
        <v>0.25900000000000001</v>
      </c>
      <c r="I191" s="1">
        <v>0.11100000000000002</v>
      </c>
      <c r="J191" s="1">
        <v>0.1435570631051544</v>
      </c>
      <c r="K191" s="1">
        <v>0.235495039861572</v>
      </c>
      <c r="L191" s="1">
        <v>9.19379767564176E-2</v>
      </c>
      <c r="M191" s="1">
        <v>1.9062023243582416E-2</v>
      </c>
      <c r="N191" s="1">
        <v>0.36799999999999999</v>
      </c>
      <c r="O191" s="1">
        <v>0.72099999999999997</v>
      </c>
      <c r="P191" s="1">
        <v>0.496</v>
      </c>
      <c r="Q191" s="1">
        <v>0.75</v>
      </c>
      <c r="R191" s="1">
        <v>0.67700000000000005</v>
      </c>
      <c r="S191" s="1">
        <v>0.71199999999999997</v>
      </c>
      <c r="T191" s="1">
        <v>0.36099999999999999</v>
      </c>
      <c r="U191" s="1">
        <v>0.59299999999999997</v>
      </c>
      <c r="V191" s="1">
        <v>0.14299999999999999</v>
      </c>
      <c r="W191">
        <v>22</v>
      </c>
      <c r="X191">
        <v>5</v>
      </c>
      <c r="Y191">
        <v>4</v>
      </c>
      <c r="Z191">
        <v>1</v>
      </c>
      <c r="AA191">
        <v>0</v>
      </c>
      <c r="AB191">
        <v>0</v>
      </c>
      <c r="AC191">
        <v>3</v>
      </c>
      <c r="AD191">
        <v>4</v>
      </c>
      <c r="AE191">
        <v>4</v>
      </c>
      <c r="AF191" t="e">
        <f>ROUND(IF(#REF!*Table1[[#This Row],[PA]]&gt;0,Table1[[#This Row],[PA]]*#REF!,0),0)</f>
        <v>#REF!</v>
      </c>
      <c r="AG191">
        <v>0</v>
      </c>
      <c r="AH191">
        <v>7</v>
      </c>
      <c r="AI191" t="e">
        <f>ROUND(IF(Table1[[#This Row],[PA]]*#REF!&gt;0,Table1[[#This Row],[PA]]*#REF!,0),0)</f>
        <v>#REF!</v>
      </c>
      <c r="AJ191">
        <v>0</v>
      </c>
      <c r="AK191">
        <v>1</v>
      </c>
      <c r="AL191">
        <v>0</v>
      </c>
      <c r="AM191">
        <v>1</v>
      </c>
      <c r="AN191">
        <v>0</v>
      </c>
      <c r="AO191">
        <v>0</v>
      </c>
      <c r="AP191">
        <v>0.22700000000000001</v>
      </c>
      <c r="AQ191">
        <v>0.12885185185185183</v>
      </c>
      <c r="AR191">
        <v>0.62962962962962965</v>
      </c>
      <c r="AS191">
        <v>0.30994117647058828</v>
      </c>
      <c r="AT191">
        <v>0.10222222222222221</v>
      </c>
      <c r="AU191">
        <v>0.59259259259259256</v>
      </c>
      <c r="AV191">
        <v>0.37425000000000003</v>
      </c>
      <c r="AW191" s="18"/>
    </row>
    <row r="192" spans="1:49" x14ac:dyDescent="0.25">
      <c r="A192" t="s">
        <v>408</v>
      </c>
      <c r="B192" t="s">
        <v>163</v>
      </c>
      <c r="C192">
        <v>676</v>
      </c>
      <c r="D192">
        <v>29</v>
      </c>
      <c r="E192">
        <v>0</v>
      </c>
      <c r="F192">
        <v>0</v>
      </c>
      <c r="G192" s="1">
        <v>4.1000000000000002E-2</v>
      </c>
      <c r="H192" s="1">
        <v>0.16400000000000001</v>
      </c>
      <c r="I192" s="1">
        <v>0.123</v>
      </c>
      <c r="J192" s="1">
        <v>6.7838136602955706E-2</v>
      </c>
      <c r="K192" s="1">
        <v>0.15985890799316949</v>
      </c>
      <c r="L192" s="1">
        <v>9.2020771390213779E-2</v>
      </c>
      <c r="M192" s="1">
        <v>3.0979228609786219E-2</v>
      </c>
      <c r="N192" s="1">
        <v>0.34499999999999997</v>
      </c>
      <c r="O192" s="1">
        <v>0.69399999999999995</v>
      </c>
      <c r="P192" s="1">
        <v>0.49199999999999999</v>
      </c>
      <c r="Q192" s="1">
        <v>0.70199999999999996</v>
      </c>
      <c r="R192" s="1">
        <v>0.90900000000000003</v>
      </c>
      <c r="S192" s="1">
        <v>0.82499999999999996</v>
      </c>
      <c r="T192" s="1">
        <v>0.42099999999999999</v>
      </c>
      <c r="U192" s="1">
        <v>0.60199999999999998</v>
      </c>
      <c r="V192" s="1">
        <v>8.5999999999999993E-2</v>
      </c>
      <c r="W192">
        <v>636</v>
      </c>
      <c r="X192">
        <v>172</v>
      </c>
      <c r="Y192">
        <v>115</v>
      </c>
      <c r="Z192">
        <v>31</v>
      </c>
      <c r="AA192">
        <v>4</v>
      </c>
      <c r="AB192">
        <v>22</v>
      </c>
      <c r="AC192">
        <v>68</v>
      </c>
      <c r="AD192">
        <v>86</v>
      </c>
      <c r="AE192">
        <v>28</v>
      </c>
      <c r="AF192" t="e">
        <f>ROUND(IF(#REF!*Table1[[#This Row],[PA]]&gt;0,Table1[[#This Row],[PA]]*#REF!,0),0)</f>
        <v>#REF!</v>
      </c>
      <c r="AG192">
        <v>2</v>
      </c>
      <c r="AH192">
        <v>111</v>
      </c>
      <c r="AI192" t="e">
        <f>ROUND(IF(Table1[[#This Row],[PA]]*#REF!&gt;0,Table1[[#This Row],[PA]]*#REF!,0),0)</f>
        <v>#REF!</v>
      </c>
      <c r="AJ192">
        <v>3</v>
      </c>
      <c r="AK192">
        <v>9</v>
      </c>
      <c r="AL192">
        <v>0</v>
      </c>
      <c r="AM192">
        <v>23</v>
      </c>
      <c r="AN192">
        <v>2</v>
      </c>
      <c r="AO192">
        <v>2</v>
      </c>
      <c r="AP192">
        <v>0.27</v>
      </c>
      <c r="AQ192">
        <v>5.0562314540059348E-2</v>
      </c>
      <c r="AR192">
        <v>0.77002967359050445</v>
      </c>
      <c r="AS192">
        <v>0.3551001926782274</v>
      </c>
      <c r="AT192">
        <v>2.9817507418397622E-2</v>
      </c>
      <c r="AU192">
        <v>0.79228486646884277</v>
      </c>
      <c r="AV192">
        <v>0.37130898876404494</v>
      </c>
      <c r="AW192" s="18"/>
    </row>
    <row r="193" spans="1:49" x14ac:dyDescent="0.25">
      <c r="A193" t="s">
        <v>645</v>
      </c>
      <c r="B193" t="s">
        <v>70</v>
      </c>
      <c r="C193">
        <v>174</v>
      </c>
      <c r="D193">
        <v>32</v>
      </c>
      <c r="E193">
        <v>0</v>
      </c>
      <c r="F193">
        <v>0</v>
      </c>
      <c r="G193" s="1">
        <v>2.3E-2</v>
      </c>
      <c r="H193" s="1">
        <v>0.155</v>
      </c>
      <c r="I193" s="1">
        <v>0.13200000000000001</v>
      </c>
      <c r="J193" s="1">
        <v>5.6382334616778537E-2</v>
      </c>
      <c r="K193" s="1">
        <v>0.14862200793085364</v>
      </c>
      <c r="L193" s="1">
        <v>9.2239673314075107E-2</v>
      </c>
      <c r="M193" s="1">
        <v>3.9760326685924899E-2</v>
      </c>
      <c r="N193" s="1">
        <v>0.38600000000000001</v>
      </c>
      <c r="O193" s="1">
        <v>0.72399999999999998</v>
      </c>
      <c r="P193" s="1">
        <v>0.53</v>
      </c>
      <c r="Q193" s="1">
        <v>0.75800000000000001</v>
      </c>
      <c r="R193" s="1">
        <v>0.89100000000000001</v>
      </c>
      <c r="S193" s="1">
        <v>0.83499999999999996</v>
      </c>
      <c r="T193" s="1">
        <v>0.42599999999999999</v>
      </c>
      <c r="U193" s="1">
        <v>0.55800000000000005</v>
      </c>
      <c r="V193" s="1">
        <v>8.6999999999999994E-2</v>
      </c>
      <c r="W193">
        <v>167</v>
      </c>
      <c r="X193">
        <v>38</v>
      </c>
      <c r="Y193">
        <v>29</v>
      </c>
      <c r="Z193">
        <v>7</v>
      </c>
      <c r="AA193">
        <v>0</v>
      </c>
      <c r="AB193">
        <v>2</v>
      </c>
      <c r="AC193">
        <v>13</v>
      </c>
      <c r="AD193">
        <v>20</v>
      </c>
      <c r="AE193">
        <v>4</v>
      </c>
      <c r="AF193" t="e">
        <f>ROUND(IF(#REF!*Table1[[#This Row],[PA]]&gt;0,Table1[[#This Row],[PA]]*#REF!,0),0)</f>
        <v>#REF!</v>
      </c>
      <c r="AG193">
        <v>0</v>
      </c>
      <c r="AH193">
        <v>27</v>
      </c>
      <c r="AI193" t="e">
        <f>ROUND(IF(Table1[[#This Row],[PA]]*#REF!&gt;0,Table1[[#This Row],[PA]]*#REF!,0),0)</f>
        <v>#REF!</v>
      </c>
      <c r="AJ193">
        <v>0</v>
      </c>
      <c r="AK193">
        <v>2</v>
      </c>
      <c r="AL193">
        <v>1</v>
      </c>
      <c r="AM193">
        <v>6</v>
      </c>
      <c r="AN193">
        <v>5</v>
      </c>
      <c r="AO193">
        <v>1</v>
      </c>
      <c r="AP193">
        <v>0.22800000000000001</v>
      </c>
      <c r="AQ193">
        <v>4.3787356321839076E-2</v>
      </c>
      <c r="AR193">
        <v>0.7931034482758621</v>
      </c>
      <c r="AS193">
        <v>0.35331159420289859</v>
      </c>
      <c r="AT193">
        <v>1.5862068965517239E-2</v>
      </c>
      <c r="AU193">
        <v>0.82183908045977017</v>
      </c>
      <c r="AV193">
        <v>0.37493706293706291</v>
      </c>
      <c r="AW193" s="18"/>
    </row>
    <row r="194" spans="1:49" x14ac:dyDescent="0.25">
      <c r="A194" t="s">
        <v>175</v>
      </c>
      <c r="B194" t="s">
        <v>54</v>
      </c>
      <c r="C194">
        <v>632</v>
      </c>
      <c r="D194">
        <v>30</v>
      </c>
      <c r="E194">
        <v>0</v>
      </c>
      <c r="F194">
        <v>0</v>
      </c>
      <c r="G194" s="1">
        <v>0.17199999999999999</v>
      </c>
      <c r="H194" s="1">
        <v>0.22</v>
      </c>
      <c r="I194" s="1">
        <v>4.8000000000000015E-2</v>
      </c>
      <c r="J194" s="1">
        <v>0.13990233445730188</v>
      </c>
      <c r="K194" s="1">
        <v>0.23229560702052007</v>
      </c>
      <c r="L194" s="1">
        <v>9.2393272563218193E-2</v>
      </c>
      <c r="M194" s="1">
        <v>-4.4393272563218178E-2</v>
      </c>
      <c r="N194" s="1">
        <v>0.24399999999999999</v>
      </c>
      <c r="O194" s="1">
        <v>0.59499999999999997</v>
      </c>
      <c r="P194" s="1">
        <v>0.38400000000000001</v>
      </c>
      <c r="Q194" s="1">
        <v>0.63300000000000001</v>
      </c>
      <c r="R194" s="1">
        <v>0.84099999999999997</v>
      </c>
      <c r="S194" s="1">
        <v>0.76200000000000001</v>
      </c>
      <c r="T194" s="1">
        <v>0.39900000000000002</v>
      </c>
      <c r="U194" s="1">
        <v>0.56999999999999995</v>
      </c>
      <c r="V194" s="1">
        <v>9.1999999999999998E-2</v>
      </c>
      <c r="W194">
        <v>513</v>
      </c>
      <c r="X194">
        <v>126</v>
      </c>
      <c r="Y194">
        <v>70</v>
      </c>
      <c r="Z194">
        <v>26</v>
      </c>
      <c r="AA194">
        <v>2</v>
      </c>
      <c r="AB194">
        <v>28</v>
      </c>
      <c r="AC194">
        <v>79</v>
      </c>
      <c r="AD194">
        <v>77</v>
      </c>
      <c r="AE194">
        <v>109</v>
      </c>
      <c r="AF194" t="e">
        <f>ROUND(IF(#REF!*Table1[[#This Row],[PA]]&gt;0,Table1[[#This Row],[PA]]*#REF!,0),0)</f>
        <v>#REF!</v>
      </c>
      <c r="AG194">
        <v>2</v>
      </c>
      <c r="AH194">
        <v>139</v>
      </c>
      <c r="AI194" t="e">
        <f>ROUND(IF(Table1[[#This Row],[PA]]*#REF!&gt;0,Table1[[#This Row],[PA]]*#REF!,0),0)</f>
        <v>#REF!</v>
      </c>
      <c r="AJ194">
        <v>5</v>
      </c>
      <c r="AK194">
        <v>5</v>
      </c>
      <c r="AL194">
        <v>0</v>
      </c>
      <c r="AM194">
        <v>16</v>
      </c>
      <c r="AN194">
        <v>5</v>
      </c>
      <c r="AO194">
        <v>1</v>
      </c>
      <c r="AP194">
        <v>0.246</v>
      </c>
      <c r="AQ194">
        <v>0.10326825396825397</v>
      </c>
      <c r="AR194">
        <v>0.62222222222222223</v>
      </c>
      <c r="AS194">
        <v>0.35474744897959187</v>
      </c>
      <c r="AT194">
        <v>0.12289682539682539</v>
      </c>
      <c r="AU194">
        <v>0.60158730158730156</v>
      </c>
      <c r="AV194">
        <v>0.33428759894459109</v>
      </c>
      <c r="AW194" s="18"/>
    </row>
    <row r="195" spans="1:49" x14ac:dyDescent="0.25">
      <c r="A195" t="s">
        <v>477</v>
      </c>
      <c r="B195" t="s">
        <v>42</v>
      </c>
      <c r="C195">
        <v>183</v>
      </c>
      <c r="D195">
        <v>33</v>
      </c>
      <c r="E195">
        <v>0</v>
      </c>
      <c r="F195">
        <v>0</v>
      </c>
      <c r="G195" s="1">
        <v>6.6000000000000003E-2</v>
      </c>
      <c r="H195" s="1">
        <v>0.25700000000000001</v>
      </c>
      <c r="I195" s="1">
        <v>0.191</v>
      </c>
      <c r="J195" s="1">
        <v>0.11284822135252751</v>
      </c>
      <c r="K195" s="1">
        <v>0.20547070882357862</v>
      </c>
      <c r="L195" s="1">
        <v>9.2622487471051118E-2</v>
      </c>
      <c r="M195" s="1">
        <v>9.8377512528948885E-2</v>
      </c>
      <c r="N195" s="1">
        <v>0.29699999999999999</v>
      </c>
      <c r="O195" s="1">
        <v>0.66200000000000003</v>
      </c>
      <c r="P195" s="1">
        <v>0.443</v>
      </c>
      <c r="Q195" s="1">
        <v>0.70599999999999996</v>
      </c>
      <c r="R195" s="1">
        <v>0.82699999999999996</v>
      </c>
      <c r="S195" s="1">
        <v>0.77800000000000002</v>
      </c>
      <c r="T195" s="1">
        <v>0.4</v>
      </c>
      <c r="U195" s="1">
        <v>0.63400000000000001</v>
      </c>
      <c r="V195" s="1">
        <v>9.8000000000000004E-2</v>
      </c>
      <c r="W195">
        <v>168</v>
      </c>
      <c r="X195">
        <v>36</v>
      </c>
      <c r="Y195">
        <v>21</v>
      </c>
      <c r="Z195">
        <v>4</v>
      </c>
      <c r="AA195">
        <v>0</v>
      </c>
      <c r="AB195">
        <v>11</v>
      </c>
      <c r="AC195">
        <v>15</v>
      </c>
      <c r="AD195">
        <v>27</v>
      </c>
      <c r="AE195">
        <v>12</v>
      </c>
      <c r="AF195" t="e">
        <f>ROUND(IF(#REF!*Table1[[#This Row],[PA]]&gt;0,Table1[[#This Row],[PA]]*#REF!,0),0)</f>
        <v>#REF!</v>
      </c>
      <c r="AG195">
        <v>0</v>
      </c>
      <c r="AH195">
        <v>47</v>
      </c>
      <c r="AI195" t="e">
        <f>ROUND(IF(Table1[[#This Row],[PA]]*#REF!&gt;0,Table1[[#This Row],[PA]]*#REF!,0),0)</f>
        <v>#REF!</v>
      </c>
      <c r="AJ195">
        <v>1</v>
      </c>
      <c r="AK195">
        <v>2</v>
      </c>
      <c r="AL195">
        <v>0</v>
      </c>
      <c r="AM195">
        <v>3</v>
      </c>
      <c r="AN195">
        <v>1</v>
      </c>
      <c r="AO195">
        <v>1</v>
      </c>
      <c r="AP195">
        <v>0.214</v>
      </c>
      <c r="AQ195">
        <v>8.8573770491803275E-2</v>
      </c>
      <c r="AR195">
        <v>0.67213114754098358</v>
      </c>
      <c r="AS195">
        <v>0.35026829268292686</v>
      </c>
      <c r="AT195">
        <v>4.9174863387978135E-2</v>
      </c>
      <c r="AU195">
        <v>0.67213114754098358</v>
      </c>
      <c r="AV195">
        <v>0.40888617886178868</v>
      </c>
      <c r="AW195" s="18"/>
    </row>
    <row r="196" spans="1:49" x14ac:dyDescent="0.25">
      <c r="A196" t="s">
        <v>290</v>
      </c>
      <c r="B196" t="s">
        <v>70</v>
      </c>
      <c r="C196">
        <v>615</v>
      </c>
      <c r="D196">
        <v>24</v>
      </c>
      <c r="E196">
        <v>0</v>
      </c>
      <c r="F196">
        <v>0</v>
      </c>
      <c r="G196" s="1">
        <v>9.6000000000000002E-2</v>
      </c>
      <c r="H196" s="1">
        <v>0.22800000000000001</v>
      </c>
      <c r="I196" s="1">
        <v>0.13200000000000001</v>
      </c>
      <c r="J196" s="1">
        <v>9.8232939343124548E-2</v>
      </c>
      <c r="K196" s="1">
        <v>0.19085829197601961</v>
      </c>
      <c r="L196" s="1">
        <v>9.2625352632895064E-2</v>
      </c>
      <c r="M196" s="1">
        <v>3.9374647367104942E-2</v>
      </c>
      <c r="N196" s="1">
        <v>0.33</v>
      </c>
      <c r="O196" s="1">
        <v>0.78600000000000003</v>
      </c>
      <c r="P196" s="1">
        <v>0.51200000000000001</v>
      </c>
      <c r="Q196" s="1">
        <v>0.68899999999999995</v>
      </c>
      <c r="R196" s="1">
        <v>0.82599999999999996</v>
      </c>
      <c r="S196" s="1">
        <v>0.77300000000000002</v>
      </c>
      <c r="T196" s="1">
        <v>0.39900000000000002</v>
      </c>
      <c r="U196" s="1">
        <v>0.61799999999999999</v>
      </c>
      <c r="V196" s="1">
        <v>0.11600000000000001</v>
      </c>
      <c r="W196">
        <v>541</v>
      </c>
      <c r="X196">
        <v>144</v>
      </c>
      <c r="Y196">
        <v>86</v>
      </c>
      <c r="Z196">
        <v>40</v>
      </c>
      <c r="AA196">
        <v>5</v>
      </c>
      <c r="AB196">
        <v>13</v>
      </c>
      <c r="AC196">
        <v>72</v>
      </c>
      <c r="AD196">
        <v>68</v>
      </c>
      <c r="AE196">
        <v>59</v>
      </c>
      <c r="AF196" t="e">
        <f>ROUND(IF(#REF!*Table1[[#This Row],[PA]]&gt;0,Table1[[#This Row],[PA]]*#REF!,0),0)</f>
        <v>#REF!</v>
      </c>
      <c r="AG196">
        <v>1</v>
      </c>
      <c r="AH196">
        <v>140</v>
      </c>
      <c r="AI196" t="e">
        <f>ROUND(IF(Table1[[#This Row],[PA]]*#REF!&gt;0,Table1[[#This Row],[PA]]*#REF!,0),0)</f>
        <v>#REF!</v>
      </c>
      <c r="AJ196">
        <v>7</v>
      </c>
      <c r="AK196">
        <v>5</v>
      </c>
      <c r="AL196">
        <v>3</v>
      </c>
      <c r="AM196">
        <v>6</v>
      </c>
      <c r="AN196">
        <v>10</v>
      </c>
      <c r="AO196">
        <v>3</v>
      </c>
      <c r="AP196">
        <v>0.26600000000000001</v>
      </c>
      <c r="AQ196">
        <v>7.8874592833876211E-2</v>
      </c>
      <c r="AR196">
        <v>0.70195439739413679</v>
      </c>
      <c r="AS196">
        <v>0.34920417633410678</v>
      </c>
      <c r="AT196">
        <v>7.3376221498371336E-2</v>
      </c>
      <c r="AU196">
        <v>0.66612377850162863</v>
      </c>
      <c r="AV196">
        <v>0.37624205378973102</v>
      </c>
      <c r="AW196" s="18"/>
    </row>
    <row r="197" spans="1:49" x14ac:dyDescent="0.25">
      <c r="A197" t="s">
        <v>309</v>
      </c>
      <c r="B197" t="s">
        <v>81</v>
      </c>
      <c r="C197">
        <v>236</v>
      </c>
      <c r="D197">
        <v>29</v>
      </c>
      <c r="E197">
        <v>0</v>
      </c>
      <c r="F197">
        <v>0</v>
      </c>
      <c r="G197" s="1">
        <v>8.5000000000000006E-2</v>
      </c>
      <c r="H197" s="1">
        <v>0.16900000000000001</v>
      </c>
      <c r="I197" s="1">
        <v>8.4000000000000005E-2</v>
      </c>
      <c r="J197" s="1">
        <v>7.4589913965018739E-2</v>
      </c>
      <c r="K197" s="1">
        <v>0.1672185797421725</v>
      </c>
      <c r="L197" s="1">
        <v>9.2628665777153757E-2</v>
      </c>
      <c r="M197" s="1">
        <v>-8.6286657771537517E-3</v>
      </c>
      <c r="N197" s="1">
        <v>0.30299999999999999</v>
      </c>
      <c r="O197" s="1">
        <v>0.71199999999999997</v>
      </c>
      <c r="P197" s="1">
        <v>0.48399999999999999</v>
      </c>
      <c r="Q197" s="1">
        <v>0.69399999999999995</v>
      </c>
      <c r="R197" s="1">
        <v>0.90500000000000003</v>
      </c>
      <c r="S197" s="1">
        <v>0.83099999999999996</v>
      </c>
      <c r="T197" s="1">
        <v>0.443</v>
      </c>
      <c r="U197" s="1">
        <v>0.57199999999999995</v>
      </c>
      <c r="V197" s="1">
        <v>8.2000000000000003E-2</v>
      </c>
      <c r="W197">
        <v>202</v>
      </c>
      <c r="X197">
        <v>55</v>
      </c>
      <c r="Y197">
        <v>39</v>
      </c>
      <c r="Z197">
        <v>8</v>
      </c>
      <c r="AA197">
        <v>3</v>
      </c>
      <c r="AB197">
        <v>5</v>
      </c>
      <c r="AC197">
        <v>34</v>
      </c>
      <c r="AD197">
        <v>22</v>
      </c>
      <c r="AE197">
        <v>20</v>
      </c>
      <c r="AF197" t="e">
        <f>ROUND(IF(#REF!*Table1[[#This Row],[PA]]&gt;0,Table1[[#This Row],[PA]]*#REF!,0),0)</f>
        <v>#REF!</v>
      </c>
      <c r="AG197">
        <v>1</v>
      </c>
      <c r="AH197">
        <v>40</v>
      </c>
      <c r="AI197" t="e">
        <f>ROUND(IF(Table1[[#This Row],[PA]]*#REF!&gt;0,Table1[[#This Row],[PA]]*#REF!,0),0)</f>
        <v>#REF!</v>
      </c>
      <c r="AJ197">
        <v>6</v>
      </c>
      <c r="AK197">
        <v>4</v>
      </c>
      <c r="AL197">
        <v>2</v>
      </c>
      <c r="AM197">
        <v>2</v>
      </c>
      <c r="AN197">
        <v>0</v>
      </c>
      <c r="AO197">
        <v>2</v>
      </c>
      <c r="AP197">
        <v>0.27200000000000002</v>
      </c>
      <c r="AQ197">
        <v>7.8506382978723394E-2</v>
      </c>
      <c r="AR197">
        <v>0.7361702127659574</v>
      </c>
      <c r="AS197">
        <v>0.33347398843930642</v>
      </c>
      <c r="AT197">
        <v>7.4144680851063821E-2</v>
      </c>
      <c r="AU197">
        <v>0.72340425531914898</v>
      </c>
      <c r="AV197">
        <v>0.34538823529411766</v>
      </c>
      <c r="AW197" s="18"/>
    </row>
    <row r="198" spans="1:49" x14ac:dyDescent="0.25">
      <c r="A198" t="s">
        <v>292</v>
      </c>
      <c r="B198" t="s">
        <v>83</v>
      </c>
      <c r="C198">
        <v>482</v>
      </c>
      <c r="D198">
        <v>32</v>
      </c>
      <c r="E198">
        <v>0</v>
      </c>
      <c r="F198">
        <v>0</v>
      </c>
      <c r="G198" s="1">
        <v>0.127</v>
      </c>
      <c r="H198" s="1">
        <v>0.218</v>
      </c>
      <c r="I198" s="1">
        <v>9.0999999999999998E-2</v>
      </c>
      <c r="J198" s="1">
        <v>0.13637623010581479</v>
      </c>
      <c r="K198" s="1">
        <v>0.22941214244683544</v>
      </c>
      <c r="L198" s="1">
        <v>9.3035912341020655E-2</v>
      </c>
      <c r="M198" s="1">
        <v>-2.035912341020657E-3</v>
      </c>
      <c r="N198" s="1">
        <v>0.223</v>
      </c>
      <c r="O198" s="1">
        <v>0.622</v>
      </c>
      <c r="P198" s="1">
        <v>0.39100000000000001</v>
      </c>
      <c r="Q198" s="1">
        <v>0.61</v>
      </c>
      <c r="R198" s="1">
        <v>0.84699999999999998</v>
      </c>
      <c r="S198" s="1">
        <v>0.76900000000000002</v>
      </c>
      <c r="T198" s="1">
        <v>0.42099999999999999</v>
      </c>
      <c r="U198" s="1">
        <v>0.56000000000000005</v>
      </c>
      <c r="V198" s="1">
        <v>9.0999999999999998E-2</v>
      </c>
      <c r="W198">
        <v>416</v>
      </c>
      <c r="X198">
        <v>99</v>
      </c>
      <c r="Y198">
        <v>59</v>
      </c>
      <c r="Z198">
        <v>20</v>
      </c>
      <c r="AA198">
        <v>0</v>
      </c>
      <c r="AB198">
        <v>20</v>
      </c>
      <c r="AC198">
        <v>54</v>
      </c>
      <c r="AD198">
        <v>50</v>
      </c>
      <c r="AE198">
        <v>61</v>
      </c>
      <c r="AF198" t="e">
        <f>ROUND(IF(#REF!*Table1[[#This Row],[PA]]&gt;0,Table1[[#This Row],[PA]]*#REF!,0),0)</f>
        <v>#REF!</v>
      </c>
      <c r="AG198">
        <v>2</v>
      </c>
      <c r="AH198">
        <v>105</v>
      </c>
      <c r="AI198" t="e">
        <f>ROUND(IF(Table1[[#This Row],[PA]]*#REF!&gt;0,Table1[[#This Row],[PA]]*#REF!,0),0)</f>
        <v>#REF!</v>
      </c>
      <c r="AJ198">
        <v>4</v>
      </c>
      <c r="AK198">
        <v>1</v>
      </c>
      <c r="AL198">
        <v>0</v>
      </c>
      <c r="AM198">
        <v>11</v>
      </c>
      <c r="AN198">
        <v>3</v>
      </c>
      <c r="AO198">
        <v>4</v>
      </c>
      <c r="AP198">
        <v>0.23799999999999999</v>
      </c>
      <c r="AQ198">
        <v>0.10183125</v>
      </c>
      <c r="AR198">
        <v>0.62708333333333333</v>
      </c>
      <c r="AS198">
        <v>0.35428903654485056</v>
      </c>
      <c r="AT198">
        <v>9.0804166666666644E-2</v>
      </c>
      <c r="AU198">
        <v>0.65</v>
      </c>
      <c r="AV198">
        <v>0.35876282051282055</v>
      </c>
      <c r="AW198" s="18"/>
    </row>
    <row r="199" spans="1:49" x14ac:dyDescent="0.25">
      <c r="A199" t="s">
        <v>112</v>
      </c>
      <c r="B199" t="s">
        <v>73</v>
      </c>
      <c r="C199">
        <v>497</v>
      </c>
      <c r="D199">
        <v>30</v>
      </c>
      <c r="E199">
        <v>0</v>
      </c>
      <c r="F199">
        <v>0</v>
      </c>
      <c r="G199" s="1">
        <v>0.13500000000000001</v>
      </c>
      <c r="H199" s="1">
        <v>0.215</v>
      </c>
      <c r="I199" s="1">
        <v>7.9999999999999988E-2</v>
      </c>
      <c r="J199" s="1">
        <v>0.11895164191696889</v>
      </c>
      <c r="K199" s="1">
        <v>0.2120908906985641</v>
      </c>
      <c r="L199" s="1">
        <v>9.3139248781595213E-2</v>
      </c>
      <c r="M199" s="1">
        <v>-1.3139248781595225E-2</v>
      </c>
      <c r="N199" s="1">
        <v>0.25</v>
      </c>
      <c r="O199" s="1">
        <v>0.61399999999999999</v>
      </c>
      <c r="P199" s="1">
        <v>0.40400000000000003</v>
      </c>
      <c r="Q199" s="1">
        <v>0.70599999999999996</v>
      </c>
      <c r="R199" s="1">
        <v>0.83799999999999997</v>
      </c>
      <c r="S199" s="1">
        <v>0.79100000000000004</v>
      </c>
      <c r="T199" s="1">
        <v>0.42399999999999999</v>
      </c>
      <c r="U199" s="1">
        <v>0.60399999999999998</v>
      </c>
      <c r="V199" s="1">
        <v>8.5000000000000006E-2</v>
      </c>
      <c r="W199">
        <v>410</v>
      </c>
      <c r="X199">
        <v>112</v>
      </c>
      <c r="Y199">
        <v>67</v>
      </c>
      <c r="Z199">
        <v>16</v>
      </c>
      <c r="AA199">
        <v>3</v>
      </c>
      <c r="AB199">
        <v>26</v>
      </c>
      <c r="AC199">
        <v>80</v>
      </c>
      <c r="AD199">
        <v>58</v>
      </c>
      <c r="AE199">
        <v>67</v>
      </c>
      <c r="AF199" t="e">
        <f>ROUND(IF(#REF!*Table1[[#This Row],[PA]]&gt;0,Table1[[#This Row],[PA]]*#REF!,0),0)</f>
        <v>#REF!</v>
      </c>
      <c r="AG199">
        <v>1</v>
      </c>
      <c r="AH199">
        <v>107</v>
      </c>
      <c r="AI199" t="e">
        <f>ROUND(IF(Table1[[#This Row],[PA]]*#REF!&gt;0,Table1[[#This Row],[PA]]*#REF!,0),0)</f>
        <v>#REF!</v>
      </c>
      <c r="AJ199">
        <v>18</v>
      </c>
      <c r="AK199">
        <v>2</v>
      </c>
      <c r="AL199">
        <v>0</v>
      </c>
      <c r="AM199">
        <v>10</v>
      </c>
      <c r="AN199">
        <v>3</v>
      </c>
      <c r="AO199">
        <v>2</v>
      </c>
      <c r="AP199">
        <v>0.27300000000000002</v>
      </c>
      <c r="AQ199">
        <v>0.11842540322580644</v>
      </c>
      <c r="AR199">
        <v>0.63508064516129037</v>
      </c>
      <c r="AS199">
        <v>0.32369841269841271</v>
      </c>
      <c r="AT199">
        <v>0.11790725806451613</v>
      </c>
      <c r="AU199">
        <v>0.61491935483870963</v>
      </c>
      <c r="AV199">
        <v>0.33515409836065579</v>
      </c>
      <c r="AW199" s="18"/>
    </row>
    <row r="200" spans="1:49" x14ac:dyDescent="0.25">
      <c r="A200" t="s">
        <v>106</v>
      </c>
      <c r="B200" t="s">
        <v>70</v>
      </c>
      <c r="C200">
        <v>698</v>
      </c>
      <c r="D200">
        <v>26</v>
      </c>
      <c r="E200">
        <v>0</v>
      </c>
      <c r="F200">
        <v>0</v>
      </c>
      <c r="G200" s="1">
        <v>0.109</v>
      </c>
      <c r="H200" s="1">
        <v>0.17499999999999999</v>
      </c>
      <c r="I200" s="1">
        <v>6.5999999999999989E-2</v>
      </c>
      <c r="J200" s="1">
        <v>9.9841977019120731E-2</v>
      </c>
      <c r="K200" s="1">
        <v>0.19308535191883769</v>
      </c>
      <c r="L200" s="1">
        <v>9.3243374899716958E-2</v>
      </c>
      <c r="M200" s="1">
        <v>-2.7243374899716968E-2</v>
      </c>
      <c r="N200" s="1">
        <v>0.29399999999999998</v>
      </c>
      <c r="O200" s="1">
        <v>0.57699999999999996</v>
      </c>
      <c r="P200" s="1">
        <v>0.41099999999999998</v>
      </c>
      <c r="Q200" s="1">
        <v>0.68600000000000005</v>
      </c>
      <c r="R200" s="1">
        <v>0.89400000000000002</v>
      </c>
      <c r="S200" s="1">
        <v>0.80700000000000005</v>
      </c>
      <c r="T200" s="1">
        <v>0.41299999999999998</v>
      </c>
      <c r="U200" s="1">
        <v>0.57199999999999995</v>
      </c>
      <c r="V200" s="1">
        <v>7.9000000000000001E-2</v>
      </c>
      <c r="W200">
        <v>614</v>
      </c>
      <c r="X200">
        <v>190</v>
      </c>
      <c r="Y200">
        <v>105</v>
      </c>
      <c r="Z200">
        <v>52</v>
      </c>
      <c r="AA200">
        <v>0</v>
      </c>
      <c r="AB200">
        <v>33</v>
      </c>
      <c r="AC200">
        <v>110</v>
      </c>
      <c r="AD200">
        <v>117</v>
      </c>
      <c r="AE200">
        <v>76</v>
      </c>
      <c r="AF200" t="e">
        <f>ROUND(IF(#REF!*Table1[[#This Row],[PA]]&gt;0,Table1[[#This Row],[PA]]*#REF!,0),0)</f>
        <v>#REF!</v>
      </c>
      <c r="AG200">
        <v>2</v>
      </c>
      <c r="AH200">
        <v>122</v>
      </c>
      <c r="AI200" t="e">
        <f>ROUND(IF(Table1[[#This Row],[PA]]*#REF!&gt;0,Table1[[#This Row],[PA]]*#REF!,0),0)</f>
        <v>#REF!</v>
      </c>
      <c r="AJ200">
        <v>2</v>
      </c>
      <c r="AK200">
        <v>6</v>
      </c>
      <c r="AL200">
        <v>0</v>
      </c>
      <c r="AM200">
        <v>11</v>
      </c>
      <c r="AN200">
        <v>4</v>
      </c>
      <c r="AO200">
        <v>2</v>
      </c>
      <c r="AP200">
        <v>0.309</v>
      </c>
      <c r="AQ200">
        <v>7.1320402298850574E-2</v>
      </c>
      <c r="AR200">
        <v>0.70545977011494254</v>
      </c>
      <c r="AS200">
        <v>0.35817718940936866</v>
      </c>
      <c r="AT200">
        <v>7.542816091954023E-2</v>
      </c>
      <c r="AU200">
        <v>0.71551724137931039</v>
      </c>
      <c r="AV200">
        <v>0.34740160642570278</v>
      </c>
      <c r="AW200" s="18"/>
    </row>
    <row r="201" spans="1:49" x14ac:dyDescent="0.25">
      <c r="A201" t="s">
        <v>249</v>
      </c>
      <c r="B201" t="s">
        <v>92</v>
      </c>
      <c r="C201">
        <v>365</v>
      </c>
      <c r="D201">
        <v>24</v>
      </c>
      <c r="E201">
        <v>0</v>
      </c>
      <c r="F201">
        <v>0</v>
      </c>
      <c r="G201" s="1">
        <v>0.13200000000000001</v>
      </c>
      <c r="H201" s="1">
        <v>0.216</v>
      </c>
      <c r="I201" s="1">
        <v>8.3999999999999991E-2</v>
      </c>
      <c r="J201" s="1">
        <v>0.11555389726855608</v>
      </c>
      <c r="K201" s="1">
        <v>0.20893431815573327</v>
      </c>
      <c r="L201" s="1">
        <v>9.3380420887177185E-2</v>
      </c>
      <c r="M201" s="1">
        <v>-9.3804208871771932E-3</v>
      </c>
      <c r="N201" s="1">
        <v>0.25</v>
      </c>
      <c r="O201" s="1">
        <v>0.64300000000000002</v>
      </c>
      <c r="P201" s="1">
        <v>0.41799999999999998</v>
      </c>
      <c r="Q201" s="1">
        <v>0.64</v>
      </c>
      <c r="R201" s="1">
        <v>0.86799999999999999</v>
      </c>
      <c r="S201" s="1">
        <v>0.79</v>
      </c>
      <c r="T201" s="1">
        <v>0.42699999999999999</v>
      </c>
      <c r="U201" s="1">
        <v>0.56399999999999995</v>
      </c>
      <c r="V201" s="1">
        <v>8.7999999999999995E-2</v>
      </c>
      <c r="W201">
        <v>314</v>
      </c>
      <c r="X201">
        <v>77</v>
      </c>
      <c r="Y201">
        <v>40</v>
      </c>
      <c r="Z201">
        <v>19</v>
      </c>
      <c r="AA201">
        <v>0</v>
      </c>
      <c r="AB201">
        <v>18</v>
      </c>
      <c r="AC201">
        <v>46</v>
      </c>
      <c r="AD201">
        <v>47</v>
      </c>
      <c r="AE201">
        <v>48</v>
      </c>
      <c r="AF201" t="e">
        <f>ROUND(IF(#REF!*Table1[[#This Row],[PA]]&gt;0,Table1[[#This Row],[PA]]*#REF!,0),0)</f>
        <v>#REF!</v>
      </c>
      <c r="AG201">
        <v>10</v>
      </c>
      <c r="AH201">
        <v>79</v>
      </c>
      <c r="AI201" t="e">
        <f>ROUND(IF(Table1[[#This Row],[PA]]*#REF!&gt;0,Table1[[#This Row],[PA]]*#REF!,0),0)</f>
        <v>#REF!</v>
      </c>
      <c r="AJ201">
        <v>2</v>
      </c>
      <c r="AK201">
        <v>1</v>
      </c>
      <c r="AL201">
        <v>0</v>
      </c>
      <c r="AM201">
        <v>11</v>
      </c>
      <c r="AN201">
        <v>0</v>
      </c>
      <c r="AO201">
        <v>0</v>
      </c>
      <c r="AP201">
        <v>0.245</v>
      </c>
      <c r="AQ201">
        <v>6.9856338028169013E-2</v>
      </c>
      <c r="AR201">
        <v>0.6901408450704225</v>
      </c>
      <c r="AS201">
        <v>0.36824897959183683</v>
      </c>
      <c r="AT201">
        <v>7.7909859154929567E-2</v>
      </c>
      <c r="AU201">
        <v>0.6647887323943662</v>
      </c>
      <c r="AV201">
        <v>0.37017796610169496</v>
      </c>
      <c r="AW201" s="18"/>
    </row>
    <row r="202" spans="1:49" x14ac:dyDescent="0.25">
      <c r="A202" t="s">
        <v>251</v>
      </c>
      <c r="B202" t="s">
        <v>105</v>
      </c>
      <c r="C202">
        <v>279</v>
      </c>
      <c r="D202">
        <v>25</v>
      </c>
      <c r="E202">
        <v>0</v>
      </c>
      <c r="F202">
        <v>0</v>
      </c>
      <c r="G202" s="1">
        <v>0.104</v>
      </c>
      <c r="H202" s="1">
        <v>0.21099999999999999</v>
      </c>
      <c r="I202" s="1">
        <v>0.107</v>
      </c>
      <c r="J202" s="1">
        <v>9.9928597331351079E-2</v>
      </c>
      <c r="K202" s="1">
        <v>0.1934671053175902</v>
      </c>
      <c r="L202" s="1">
        <v>9.3538507986239125E-2</v>
      </c>
      <c r="M202" s="1">
        <v>1.3461492013760873E-2</v>
      </c>
      <c r="N202" s="1">
        <v>0.27900000000000003</v>
      </c>
      <c r="O202" s="1">
        <v>0.71099999999999997</v>
      </c>
      <c r="P202" s="1">
        <v>0.46</v>
      </c>
      <c r="Q202" s="1">
        <v>0.6</v>
      </c>
      <c r="R202" s="1">
        <v>0.89100000000000001</v>
      </c>
      <c r="S202" s="1">
        <v>0.78800000000000003</v>
      </c>
      <c r="T202" s="1">
        <v>0.41799999999999998</v>
      </c>
      <c r="U202" s="1">
        <v>0.60899999999999999</v>
      </c>
      <c r="V202" s="1">
        <v>9.7000000000000003E-2</v>
      </c>
      <c r="W202">
        <v>244</v>
      </c>
      <c r="X202">
        <v>65</v>
      </c>
      <c r="Y202">
        <v>43</v>
      </c>
      <c r="Z202">
        <v>11</v>
      </c>
      <c r="AA202">
        <v>0</v>
      </c>
      <c r="AB202">
        <v>11</v>
      </c>
      <c r="AC202">
        <v>31</v>
      </c>
      <c r="AD202">
        <v>34</v>
      </c>
      <c r="AE202">
        <v>29</v>
      </c>
      <c r="AF202" t="e">
        <f>ROUND(IF(#REF!*Table1[[#This Row],[PA]]&gt;0,Table1[[#This Row],[PA]]*#REF!,0),0)</f>
        <v>#REF!</v>
      </c>
      <c r="AG202">
        <v>0</v>
      </c>
      <c r="AH202">
        <v>59</v>
      </c>
      <c r="AI202" t="e">
        <f>ROUND(IF(Table1[[#This Row],[PA]]*#REF!&gt;0,Table1[[#This Row],[PA]]*#REF!,0),0)</f>
        <v>#REF!</v>
      </c>
      <c r="AJ202">
        <v>3</v>
      </c>
      <c r="AK202">
        <v>3</v>
      </c>
      <c r="AL202">
        <v>0</v>
      </c>
      <c r="AM202">
        <v>6</v>
      </c>
      <c r="AN202">
        <v>1</v>
      </c>
      <c r="AO202">
        <v>0</v>
      </c>
      <c r="AP202">
        <v>0.26600000000000001</v>
      </c>
      <c r="AQ202">
        <v>8.2577060931899648E-2</v>
      </c>
      <c r="AR202">
        <v>0.69534050179211471</v>
      </c>
      <c r="AS202">
        <v>0.34720103092783505</v>
      </c>
      <c r="AT202">
        <v>7.9451612903225804E-2</v>
      </c>
      <c r="AU202">
        <v>0.6738351254480287</v>
      </c>
      <c r="AV202">
        <v>0.36292021276595743</v>
      </c>
      <c r="AW202" s="18"/>
    </row>
    <row r="203" spans="1:49" x14ac:dyDescent="0.25">
      <c r="A203" t="s">
        <v>336</v>
      </c>
      <c r="B203" t="s">
        <v>46</v>
      </c>
      <c r="C203">
        <v>285</v>
      </c>
      <c r="D203">
        <v>26</v>
      </c>
      <c r="E203">
        <v>0</v>
      </c>
      <c r="F203">
        <v>0</v>
      </c>
      <c r="G203" s="1">
        <v>6.3E-2</v>
      </c>
      <c r="H203" s="1">
        <v>0.16800000000000001</v>
      </c>
      <c r="I203" s="1">
        <v>0.10500000000000001</v>
      </c>
      <c r="J203" s="1">
        <v>7.9481920841672021E-2</v>
      </c>
      <c r="K203" s="1">
        <v>0.17333550820455237</v>
      </c>
      <c r="L203" s="1">
        <v>9.3853587362880353E-2</v>
      </c>
      <c r="M203" s="1">
        <v>1.1146412637119657E-2</v>
      </c>
      <c r="N203" s="1">
        <v>0.34399999999999997</v>
      </c>
      <c r="O203" s="1">
        <v>0.754</v>
      </c>
      <c r="P203" s="1">
        <v>0.51100000000000001</v>
      </c>
      <c r="Q203" s="1">
        <v>0.70599999999999996</v>
      </c>
      <c r="R203" s="1">
        <v>0.85499999999999998</v>
      </c>
      <c r="S203" s="1">
        <v>0.79600000000000004</v>
      </c>
      <c r="T203" s="1">
        <v>0.40799999999999997</v>
      </c>
      <c r="U203" s="1">
        <v>0.66</v>
      </c>
      <c r="V203" s="1">
        <v>0.105</v>
      </c>
      <c r="W203">
        <v>261</v>
      </c>
      <c r="X203">
        <v>69</v>
      </c>
      <c r="Y203">
        <v>39</v>
      </c>
      <c r="Z203">
        <v>20</v>
      </c>
      <c r="AA203">
        <v>0</v>
      </c>
      <c r="AB203">
        <v>10</v>
      </c>
      <c r="AC203">
        <v>41</v>
      </c>
      <c r="AD203">
        <v>36</v>
      </c>
      <c r="AE203">
        <v>18</v>
      </c>
      <c r="AF203" t="e">
        <f>ROUND(IF(#REF!*Table1[[#This Row],[PA]]&gt;0,Table1[[#This Row],[PA]]*#REF!,0),0)</f>
        <v>#REF!</v>
      </c>
      <c r="AG203">
        <v>0</v>
      </c>
      <c r="AH203">
        <v>48</v>
      </c>
      <c r="AI203" t="e">
        <f>ROUND(IF(Table1[[#This Row],[PA]]*#REF!&gt;0,Table1[[#This Row],[PA]]*#REF!,0),0)</f>
        <v>#REF!</v>
      </c>
      <c r="AJ203">
        <v>1</v>
      </c>
      <c r="AK203">
        <v>4</v>
      </c>
      <c r="AL203">
        <v>0</v>
      </c>
      <c r="AM203">
        <v>6</v>
      </c>
      <c r="AN203">
        <v>0</v>
      </c>
      <c r="AO203">
        <v>0</v>
      </c>
      <c r="AP203">
        <v>0.26400000000000001</v>
      </c>
      <c r="AQ203">
        <v>6.1715789473684203E-2</v>
      </c>
      <c r="AR203">
        <v>0.743859649122807</v>
      </c>
      <c r="AS203">
        <v>0.35259905660377361</v>
      </c>
      <c r="AT203">
        <v>4.6101754385964901E-2</v>
      </c>
      <c r="AU203">
        <v>0.76491228070175443</v>
      </c>
      <c r="AV203">
        <v>0.36330733944954124</v>
      </c>
      <c r="AW203" s="18"/>
    </row>
    <row r="204" spans="1:49" x14ac:dyDescent="0.25">
      <c r="A204" t="s">
        <v>610</v>
      </c>
      <c r="B204" t="s">
        <v>105</v>
      </c>
      <c r="C204">
        <v>20</v>
      </c>
      <c r="D204">
        <v>29</v>
      </c>
      <c r="E204">
        <v>0</v>
      </c>
      <c r="F204">
        <v>0</v>
      </c>
      <c r="G204" s="1">
        <v>0.1</v>
      </c>
      <c r="H204" s="1">
        <v>0.2</v>
      </c>
      <c r="I204" s="1">
        <v>0.1</v>
      </c>
      <c r="J204" s="1">
        <v>0.11063318663813046</v>
      </c>
      <c r="K204" s="1">
        <v>0.20460730114387835</v>
      </c>
      <c r="L204" s="1">
        <v>9.3974114505747885E-2</v>
      </c>
      <c r="M204" s="1">
        <v>6.0258854942521201E-3</v>
      </c>
      <c r="N204" s="1">
        <v>0.34499999999999997</v>
      </c>
      <c r="O204" s="1">
        <v>0.76700000000000002</v>
      </c>
      <c r="P204" s="1">
        <v>0.48899999999999999</v>
      </c>
      <c r="Q204" s="1">
        <v>0.6</v>
      </c>
      <c r="R204" s="1">
        <v>0.82599999999999996</v>
      </c>
      <c r="S204" s="1">
        <v>0.72099999999999997</v>
      </c>
      <c r="T204" s="1">
        <v>0.34100000000000003</v>
      </c>
      <c r="U204" s="1">
        <v>0.8</v>
      </c>
      <c r="V204" s="1">
        <v>0.13600000000000001</v>
      </c>
      <c r="W204">
        <v>18</v>
      </c>
      <c r="X204">
        <v>3</v>
      </c>
      <c r="Y204">
        <v>2</v>
      </c>
      <c r="Z204">
        <v>0</v>
      </c>
      <c r="AA204">
        <v>0</v>
      </c>
      <c r="AB204">
        <v>1</v>
      </c>
      <c r="AC204">
        <v>2</v>
      </c>
      <c r="AD204">
        <v>4</v>
      </c>
      <c r="AE204">
        <v>2</v>
      </c>
      <c r="AF204" t="e">
        <f>ROUND(IF(#REF!*Table1[[#This Row],[PA]]&gt;0,Table1[[#This Row],[PA]]*#REF!,0),0)</f>
        <v>#REF!</v>
      </c>
      <c r="AG204">
        <v>0</v>
      </c>
      <c r="AH204">
        <v>4</v>
      </c>
      <c r="AI204" t="e">
        <f>ROUND(IF(Table1[[#This Row],[PA]]*#REF!&gt;0,Table1[[#This Row],[PA]]*#REF!,0),0)</f>
        <v>#REF!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0.16700000000000001</v>
      </c>
      <c r="AQ204">
        <v>0.10494999999999999</v>
      </c>
      <c r="AR204">
        <v>0.7</v>
      </c>
      <c r="AS204">
        <v>0.3129285714285715</v>
      </c>
      <c r="AT204">
        <v>6.8999999999999992E-2</v>
      </c>
      <c r="AU204">
        <v>0.7</v>
      </c>
      <c r="AV204">
        <v>0.36428571428571432</v>
      </c>
      <c r="AW204" s="18"/>
    </row>
    <row r="205" spans="1:49" x14ac:dyDescent="0.25">
      <c r="A205" t="s">
        <v>799</v>
      </c>
      <c r="B205" t="s">
        <v>50</v>
      </c>
      <c r="C205">
        <v>6</v>
      </c>
      <c r="D205">
        <v>45</v>
      </c>
      <c r="E205">
        <v>0</v>
      </c>
      <c r="F205">
        <v>0</v>
      </c>
      <c r="G205" s="1">
        <v>0.16700000000000001</v>
      </c>
      <c r="H205" s="1">
        <v>0.16700000000000001</v>
      </c>
      <c r="I205" s="1">
        <v>0</v>
      </c>
      <c r="J205" s="1">
        <v>6.6824414219323031E-2</v>
      </c>
      <c r="K205" s="1">
        <v>0.16097669398359482</v>
      </c>
      <c r="L205" s="1">
        <v>9.415227976427179E-2</v>
      </c>
      <c r="M205" s="1">
        <v>-9.415227976427179E-2</v>
      </c>
      <c r="N205" s="1">
        <v>0.313</v>
      </c>
      <c r="O205" s="1">
        <v>0.64300000000000002</v>
      </c>
      <c r="P205" s="1">
        <v>0.46700000000000003</v>
      </c>
      <c r="Q205" s="1">
        <v>0.8</v>
      </c>
      <c r="R205" s="1">
        <v>0.88900000000000001</v>
      </c>
      <c r="S205" s="1">
        <v>0.85699999999999998</v>
      </c>
      <c r="T205" s="1">
        <v>0.46700000000000003</v>
      </c>
      <c r="U205" s="1">
        <v>0.5</v>
      </c>
      <c r="V205" s="1">
        <v>6.7000000000000004E-2</v>
      </c>
      <c r="W205">
        <v>5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 t="e">
        <f>ROUND(IF(#REF!*Table1[[#This Row],[PA]]&gt;0,Table1[[#This Row],[PA]]*#REF!,0),0)</f>
        <v>#REF!</v>
      </c>
      <c r="AG205">
        <v>0</v>
      </c>
      <c r="AH205">
        <v>1</v>
      </c>
      <c r="AI205" t="e">
        <f>ROUND(IF(Table1[[#This Row],[PA]]*#REF!&gt;0,Table1[[#This Row],[PA]]*#REF!,0),0)</f>
        <v>#REF!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0.11983333333333333</v>
      </c>
      <c r="AR205">
        <v>0.83333333333333337</v>
      </c>
      <c r="AS205">
        <v>0.245</v>
      </c>
      <c r="AT205">
        <v>0.11499999999999999</v>
      </c>
      <c r="AU205">
        <v>0.66666666666666663</v>
      </c>
      <c r="AV205">
        <v>0.31350000000000006</v>
      </c>
      <c r="AW205" s="18"/>
    </row>
    <row r="206" spans="1:49" x14ac:dyDescent="0.25">
      <c r="A206" t="s">
        <v>506</v>
      </c>
      <c r="B206" t="s">
        <v>38</v>
      </c>
      <c r="C206">
        <v>279</v>
      </c>
      <c r="D206">
        <v>27</v>
      </c>
      <c r="E206">
        <v>0</v>
      </c>
      <c r="F206">
        <v>0</v>
      </c>
      <c r="G206" s="1">
        <v>8.2000000000000003E-2</v>
      </c>
      <c r="H206" s="1">
        <v>0.16800000000000001</v>
      </c>
      <c r="I206" s="1">
        <v>8.6000000000000007E-2</v>
      </c>
      <c r="J206" s="1">
        <v>7.2955680203212928E-2</v>
      </c>
      <c r="K206" s="1">
        <v>0.16768146525910657</v>
      </c>
      <c r="L206" s="1">
        <v>9.4725785055893644E-2</v>
      </c>
      <c r="M206" s="1">
        <v>-8.7257850558936367E-3</v>
      </c>
      <c r="N206" s="1">
        <v>0.30099999999999999</v>
      </c>
      <c r="O206" s="1">
        <v>0.67</v>
      </c>
      <c r="P206" s="1">
        <v>0.46500000000000002</v>
      </c>
      <c r="Q206" s="1">
        <v>0.75600000000000001</v>
      </c>
      <c r="R206" s="1">
        <v>0.88</v>
      </c>
      <c r="S206" s="1">
        <v>0.83499999999999996</v>
      </c>
      <c r="T206" s="1">
        <v>0.44400000000000001</v>
      </c>
      <c r="U206" s="1">
        <v>0.65200000000000002</v>
      </c>
      <c r="V206" s="1">
        <v>7.6999999999999999E-2</v>
      </c>
      <c r="W206">
        <v>245</v>
      </c>
      <c r="X206">
        <v>52</v>
      </c>
      <c r="Y206">
        <v>31</v>
      </c>
      <c r="Z206">
        <v>9</v>
      </c>
      <c r="AA206">
        <v>4</v>
      </c>
      <c r="AB206">
        <v>8</v>
      </c>
      <c r="AC206">
        <v>31</v>
      </c>
      <c r="AD206">
        <v>29</v>
      </c>
      <c r="AE206">
        <v>23</v>
      </c>
      <c r="AF206" t="e">
        <f>ROUND(IF(#REF!*Table1[[#This Row],[PA]]&gt;0,Table1[[#This Row],[PA]]*#REF!,0),0)</f>
        <v>#REF!</v>
      </c>
      <c r="AG206">
        <v>1</v>
      </c>
      <c r="AH206">
        <v>47</v>
      </c>
      <c r="AI206" t="e">
        <f>ROUND(IF(Table1[[#This Row],[PA]]*#REF!&gt;0,Table1[[#This Row],[PA]]*#REF!,0),0)</f>
        <v>#REF!</v>
      </c>
      <c r="AJ206">
        <v>6</v>
      </c>
      <c r="AK206">
        <v>4</v>
      </c>
      <c r="AL206">
        <v>1</v>
      </c>
      <c r="AM206">
        <v>4</v>
      </c>
      <c r="AN206">
        <v>4</v>
      </c>
      <c r="AO206">
        <v>4</v>
      </c>
      <c r="AP206">
        <v>0.21199999999999999</v>
      </c>
      <c r="AQ206">
        <v>7.1327338129496404E-2</v>
      </c>
      <c r="AR206">
        <v>0.74100719424460426</v>
      </c>
      <c r="AS206">
        <v>0.34098543689320399</v>
      </c>
      <c r="AT206">
        <v>7.0122302158273378E-2</v>
      </c>
      <c r="AU206">
        <v>0.73021582733812951</v>
      </c>
      <c r="AV206">
        <v>0.34767487684729065</v>
      </c>
      <c r="AW206" s="18"/>
    </row>
    <row r="207" spans="1:49" x14ac:dyDescent="0.25">
      <c r="A207" t="s">
        <v>428</v>
      </c>
      <c r="B207" t="s">
        <v>42</v>
      </c>
      <c r="C207">
        <v>452</v>
      </c>
      <c r="D207">
        <v>36</v>
      </c>
      <c r="E207">
        <v>0</v>
      </c>
      <c r="F207">
        <v>0</v>
      </c>
      <c r="G207" s="1">
        <v>5.0999999999999997E-2</v>
      </c>
      <c r="H207" s="1">
        <v>0.128</v>
      </c>
      <c r="I207" s="1">
        <v>7.7000000000000013E-2</v>
      </c>
      <c r="J207" s="1">
        <v>4.4967052485926577E-2</v>
      </c>
      <c r="K207" s="1">
        <v>0.13999850020492341</v>
      </c>
      <c r="L207" s="1">
        <v>9.5031447718996825E-2</v>
      </c>
      <c r="M207" s="1">
        <v>-1.8031447718996813E-2</v>
      </c>
      <c r="N207" s="1">
        <v>0.41499999999999998</v>
      </c>
      <c r="O207" s="1">
        <v>0.75900000000000001</v>
      </c>
      <c r="P207" s="1">
        <v>0.55700000000000005</v>
      </c>
      <c r="Q207" s="1">
        <v>0.76300000000000001</v>
      </c>
      <c r="R207" s="1">
        <v>0.87</v>
      </c>
      <c r="S207" s="1">
        <v>0.82399999999999995</v>
      </c>
      <c r="T207" s="1">
        <v>0.41399999999999998</v>
      </c>
      <c r="U207" s="1">
        <v>0.69699999999999995</v>
      </c>
      <c r="V207" s="1">
        <v>9.8000000000000004E-2</v>
      </c>
      <c r="W207">
        <v>419</v>
      </c>
      <c r="X207">
        <v>113</v>
      </c>
      <c r="Y207">
        <v>79</v>
      </c>
      <c r="Z207">
        <v>24</v>
      </c>
      <c r="AA207">
        <v>0</v>
      </c>
      <c r="AB207">
        <v>10</v>
      </c>
      <c r="AC207">
        <v>45</v>
      </c>
      <c r="AD207">
        <v>57</v>
      </c>
      <c r="AE207">
        <v>23</v>
      </c>
      <c r="AF207" t="e">
        <f>ROUND(IF(#REF!*Table1[[#This Row],[PA]]&gt;0,Table1[[#This Row],[PA]]*#REF!,0),0)</f>
        <v>#REF!</v>
      </c>
      <c r="AG207">
        <v>0</v>
      </c>
      <c r="AH207">
        <v>58</v>
      </c>
      <c r="AI207" t="e">
        <f>ROUND(IF(Table1[[#This Row],[PA]]*#REF!&gt;0,Table1[[#This Row],[PA]]*#REF!,0),0)</f>
        <v>#REF!</v>
      </c>
      <c r="AJ207">
        <v>5</v>
      </c>
      <c r="AK207">
        <v>5</v>
      </c>
      <c r="AL207">
        <v>0</v>
      </c>
      <c r="AM207">
        <v>14</v>
      </c>
      <c r="AN207">
        <v>6</v>
      </c>
      <c r="AO207">
        <v>0</v>
      </c>
      <c r="AP207">
        <v>0.27</v>
      </c>
      <c r="AQ207">
        <v>4.3183628318584071E-2</v>
      </c>
      <c r="AR207">
        <v>0.80530973451327437</v>
      </c>
      <c r="AS207">
        <v>0.34870604395604393</v>
      </c>
      <c r="AT207">
        <v>4.30641592920354E-2</v>
      </c>
      <c r="AU207">
        <v>0.80973451327433632</v>
      </c>
      <c r="AV207">
        <v>0.34694808743169397</v>
      </c>
      <c r="AW207" s="18"/>
    </row>
    <row r="208" spans="1:49" x14ac:dyDescent="0.25">
      <c r="A208" t="s">
        <v>464</v>
      </c>
      <c r="B208" t="s">
        <v>100</v>
      </c>
      <c r="C208">
        <v>441</v>
      </c>
      <c r="D208">
        <v>24</v>
      </c>
      <c r="E208">
        <v>0</v>
      </c>
      <c r="F208">
        <v>0</v>
      </c>
      <c r="G208" s="1">
        <v>8.5999999999999993E-2</v>
      </c>
      <c r="H208" s="1">
        <v>0.2</v>
      </c>
      <c r="I208" s="1">
        <v>0.11400000000000002</v>
      </c>
      <c r="J208" s="1">
        <v>0.10325185019470398</v>
      </c>
      <c r="K208" s="1">
        <v>0.1983339110187135</v>
      </c>
      <c r="L208" s="1">
        <v>9.5082060824009523E-2</v>
      </c>
      <c r="M208" s="1">
        <v>1.8917939175990495E-2</v>
      </c>
      <c r="N208" s="1">
        <v>0.25</v>
      </c>
      <c r="O208" s="1">
        <v>0.66300000000000003</v>
      </c>
      <c r="P208" s="1">
        <v>0.43099999999999999</v>
      </c>
      <c r="Q208" s="1">
        <v>0.65200000000000002</v>
      </c>
      <c r="R208" s="1">
        <v>0.874</v>
      </c>
      <c r="S208" s="1">
        <v>0.80200000000000005</v>
      </c>
      <c r="T208" s="1">
        <v>0.44</v>
      </c>
      <c r="U208" s="1">
        <v>0.60099999999999998</v>
      </c>
      <c r="V208" s="1">
        <v>8.5999999999999993E-2</v>
      </c>
      <c r="W208">
        <v>398</v>
      </c>
      <c r="X208">
        <v>93</v>
      </c>
      <c r="Y208">
        <v>59</v>
      </c>
      <c r="Z208">
        <v>19</v>
      </c>
      <c r="AA208">
        <v>3</v>
      </c>
      <c r="AB208">
        <v>12</v>
      </c>
      <c r="AC208">
        <v>59</v>
      </c>
      <c r="AD208">
        <v>37</v>
      </c>
      <c r="AE208">
        <v>38</v>
      </c>
      <c r="AF208" t="e">
        <f>ROUND(IF(#REF!*Table1[[#This Row],[PA]]&gt;0,Table1[[#This Row],[PA]]*#REF!,0),0)</f>
        <v>#REF!</v>
      </c>
      <c r="AG208">
        <v>1</v>
      </c>
      <c r="AH208">
        <v>88</v>
      </c>
      <c r="AI208" t="e">
        <f>ROUND(IF(Table1[[#This Row],[PA]]*#REF!&gt;0,Table1[[#This Row],[PA]]*#REF!,0),0)</f>
        <v>#REF!</v>
      </c>
      <c r="AJ208">
        <v>2</v>
      </c>
      <c r="AK208">
        <v>0</v>
      </c>
      <c r="AL208">
        <v>3</v>
      </c>
      <c r="AM208">
        <v>6</v>
      </c>
      <c r="AN208">
        <v>20</v>
      </c>
      <c r="AO208">
        <v>4</v>
      </c>
      <c r="AP208">
        <v>0.23400000000000001</v>
      </c>
      <c r="AQ208">
        <v>7.6747727272727273E-2</v>
      </c>
      <c r="AR208">
        <v>0.69545454545454544</v>
      </c>
      <c r="AS208">
        <v>0.35552614379084968</v>
      </c>
      <c r="AT208">
        <v>6.1290909090909083E-2</v>
      </c>
      <c r="AU208">
        <v>0.71136363636363631</v>
      </c>
      <c r="AV208">
        <v>0.36930351437699688</v>
      </c>
      <c r="AW208" s="18"/>
    </row>
    <row r="209" spans="1:49" x14ac:dyDescent="0.25">
      <c r="A209" t="s">
        <v>189</v>
      </c>
      <c r="B209" t="s">
        <v>42</v>
      </c>
      <c r="C209">
        <v>349</v>
      </c>
      <c r="D209">
        <v>24</v>
      </c>
      <c r="E209">
        <v>0</v>
      </c>
      <c r="F209">
        <v>0</v>
      </c>
      <c r="G209" s="1">
        <v>4.5999999999999999E-2</v>
      </c>
      <c r="H209" s="1">
        <v>0.17499999999999999</v>
      </c>
      <c r="I209" s="1">
        <v>0.129</v>
      </c>
      <c r="J209" s="1">
        <v>7.0650729377237154E-2</v>
      </c>
      <c r="K209" s="1">
        <v>0.16666734092584279</v>
      </c>
      <c r="L209" s="1">
        <v>9.6016611548605635E-2</v>
      </c>
      <c r="M209" s="1">
        <v>3.2983388451394369E-2</v>
      </c>
      <c r="N209" s="1">
        <v>0.32400000000000001</v>
      </c>
      <c r="O209" s="1">
        <v>0.67700000000000005</v>
      </c>
      <c r="P209" s="1">
        <v>0.47699999999999998</v>
      </c>
      <c r="Q209" s="1">
        <v>0.72199999999999998</v>
      </c>
      <c r="R209" s="1">
        <v>0.89100000000000001</v>
      </c>
      <c r="S209" s="1">
        <v>0.82599999999999996</v>
      </c>
      <c r="T209" s="1">
        <v>0.434</v>
      </c>
      <c r="U209" s="1">
        <v>0.625</v>
      </c>
      <c r="V209" s="1">
        <v>8.3000000000000004E-2</v>
      </c>
      <c r="W209">
        <v>326</v>
      </c>
      <c r="X209">
        <v>99</v>
      </c>
      <c r="Y209">
        <v>64</v>
      </c>
      <c r="Z209">
        <v>17</v>
      </c>
      <c r="AA209">
        <v>7</v>
      </c>
      <c r="AB209">
        <v>11</v>
      </c>
      <c r="AC209">
        <v>59</v>
      </c>
      <c r="AD209">
        <v>36</v>
      </c>
      <c r="AE209">
        <v>16</v>
      </c>
      <c r="AF209" t="e">
        <f>ROUND(IF(#REF!*Table1[[#This Row],[PA]]&gt;0,Table1[[#This Row],[PA]]*#REF!,0),0)</f>
        <v>#REF!</v>
      </c>
      <c r="AG209">
        <v>0</v>
      </c>
      <c r="AH209">
        <v>61</v>
      </c>
      <c r="AI209" t="e">
        <f>ROUND(IF(Table1[[#This Row],[PA]]*#REF!&gt;0,Table1[[#This Row],[PA]]*#REF!,0),0)</f>
        <v>#REF!</v>
      </c>
      <c r="AJ209">
        <v>7</v>
      </c>
      <c r="AK209">
        <v>0</v>
      </c>
      <c r="AL209">
        <v>0</v>
      </c>
      <c r="AM209">
        <v>3</v>
      </c>
      <c r="AN209">
        <v>15</v>
      </c>
      <c r="AO209">
        <v>1</v>
      </c>
      <c r="AP209">
        <v>0.30399999999999999</v>
      </c>
      <c r="AQ209">
        <v>7.1544412607449856E-2</v>
      </c>
      <c r="AR209">
        <v>0.74212034383954151</v>
      </c>
      <c r="AS209">
        <v>0.34018146718146719</v>
      </c>
      <c r="AT209">
        <v>4.605444126074499E-2</v>
      </c>
      <c r="AU209">
        <v>0.75931232091690548</v>
      </c>
      <c r="AV209">
        <v>0.36604905660377357</v>
      </c>
      <c r="AW209" s="18"/>
    </row>
    <row r="210" spans="1:49" x14ac:dyDescent="0.25">
      <c r="A210" t="s">
        <v>607</v>
      </c>
      <c r="B210" t="s">
        <v>56</v>
      </c>
      <c r="C210">
        <v>18</v>
      </c>
      <c r="D210">
        <v>22</v>
      </c>
      <c r="E210">
        <v>0</v>
      </c>
      <c r="F210">
        <v>0</v>
      </c>
      <c r="G210" s="1">
        <v>5.6000000000000001E-2</v>
      </c>
      <c r="H210" s="1">
        <v>0.222</v>
      </c>
      <c r="I210" s="1">
        <v>0.16600000000000001</v>
      </c>
      <c r="J210" s="1">
        <v>7.5902588928226794E-2</v>
      </c>
      <c r="K210" s="1">
        <v>0.17215642190124902</v>
      </c>
      <c r="L210" s="1">
        <v>9.625383297302223E-2</v>
      </c>
      <c r="M210" s="1">
        <v>6.9746167026977779E-2</v>
      </c>
      <c r="N210" s="1">
        <v>0.219</v>
      </c>
      <c r="O210" s="1">
        <v>0.55900000000000005</v>
      </c>
      <c r="P210" s="1">
        <v>0.39400000000000002</v>
      </c>
      <c r="Q210" s="1">
        <v>0.57099999999999995</v>
      </c>
      <c r="R210" s="1">
        <v>0.94699999999999995</v>
      </c>
      <c r="S210" s="1">
        <v>0.84599999999999997</v>
      </c>
      <c r="T210" s="1">
        <v>0.51500000000000001</v>
      </c>
      <c r="U210" s="1">
        <v>0.55600000000000005</v>
      </c>
      <c r="V210" s="1">
        <v>6.0999999999999999E-2</v>
      </c>
      <c r="W210">
        <v>12</v>
      </c>
      <c r="X210">
        <v>3</v>
      </c>
      <c r="Y210">
        <v>3</v>
      </c>
      <c r="Z210">
        <v>0</v>
      </c>
      <c r="AA210">
        <v>0</v>
      </c>
      <c r="AB210">
        <v>0</v>
      </c>
      <c r="AC210">
        <v>0</v>
      </c>
      <c r="AD210">
        <v>2</v>
      </c>
      <c r="AE210">
        <v>1</v>
      </c>
      <c r="AF210" t="e">
        <f>ROUND(IF(#REF!*Table1[[#This Row],[PA]]&gt;0,Table1[[#This Row],[PA]]*#REF!,0),0)</f>
        <v>#REF!</v>
      </c>
      <c r="AG210">
        <v>0</v>
      </c>
      <c r="AH210">
        <v>4</v>
      </c>
      <c r="AI210" t="e">
        <f>ROUND(IF(Table1[[#This Row],[PA]]*#REF!&gt;0,Table1[[#This Row],[PA]]*#REF!,0),0)</f>
        <v>#REF!</v>
      </c>
      <c r="AJ210">
        <v>0</v>
      </c>
      <c r="AK210">
        <v>0</v>
      </c>
      <c r="AL210">
        <v>5</v>
      </c>
      <c r="AM210">
        <v>0</v>
      </c>
      <c r="AN210">
        <v>0</v>
      </c>
      <c r="AO210">
        <v>0</v>
      </c>
      <c r="AP210">
        <v>0.25</v>
      </c>
      <c r="AQ210">
        <v>7.8277777777777766E-2</v>
      </c>
      <c r="AR210">
        <v>0.77777777777777779</v>
      </c>
      <c r="AS210">
        <v>0.31592857142857145</v>
      </c>
      <c r="AT210">
        <v>3.833333333333333E-2</v>
      </c>
      <c r="AU210">
        <v>0.72222222222222221</v>
      </c>
      <c r="AV210">
        <v>0.39553846153846156</v>
      </c>
      <c r="AW210" s="18"/>
    </row>
    <row r="211" spans="1:49" x14ac:dyDescent="0.25">
      <c r="A211" t="s">
        <v>636</v>
      </c>
      <c r="B211" t="s">
        <v>70</v>
      </c>
      <c r="C211">
        <v>191</v>
      </c>
      <c r="D211">
        <v>30</v>
      </c>
      <c r="E211">
        <v>0</v>
      </c>
      <c r="F211">
        <v>0</v>
      </c>
      <c r="G211" s="1">
        <v>6.8000000000000005E-2</v>
      </c>
      <c r="H211" s="1">
        <v>0.246</v>
      </c>
      <c r="I211" s="1">
        <v>0.17799999999999999</v>
      </c>
      <c r="J211" s="1">
        <v>8.3942384651873675E-2</v>
      </c>
      <c r="K211" s="1">
        <v>0.18064245845839499</v>
      </c>
      <c r="L211" s="1">
        <v>9.6700073806521319E-2</v>
      </c>
      <c r="M211" s="1">
        <v>8.1299926193478672E-2</v>
      </c>
      <c r="N211" s="1">
        <v>0.32300000000000001</v>
      </c>
      <c r="O211" s="1">
        <v>0.624</v>
      </c>
      <c r="P211" s="1">
        <v>0.45100000000000001</v>
      </c>
      <c r="Q211" s="1">
        <v>0.72299999999999998</v>
      </c>
      <c r="R211" s="1">
        <v>0.88100000000000001</v>
      </c>
      <c r="S211" s="1">
        <v>0.81599999999999995</v>
      </c>
      <c r="T211" s="1">
        <v>0.42499999999999999</v>
      </c>
      <c r="U211" s="1">
        <v>0.56499999999999995</v>
      </c>
      <c r="V211" s="1">
        <v>8.3000000000000004E-2</v>
      </c>
      <c r="W211">
        <v>172</v>
      </c>
      <c r="X211">
        <v>33</v>
      </c>
      <c r="Y211">
        <v>25</v>
      </c>
      <c r="Z211">
        <v>3</v>
      </c>
      <c r="AA211">
        <v>0</v>
      </c>
      <c r="AB211">
        <v>5</v>
      </c>
      <c r="AC211">
        <v>14</v>
      </c>
      <c r="AD211">
        <v>19</v>
      </c>
      <c r="AE211">
        <v>13</v>
      </c>
      <c r="AF211" t="e">
        <f>ROUND(IF(#REF!*Table1[[#This Row],[PA]]&gt;0,Table1[[#This Row],[PA]]*#REF!,0),0)</f>
        <v>#REF!</v>
      </c>
      <c r="AG211">
        <v>0</v>
      </c>
      <c r="AH211">
        <v>47</v>
      </c>
      <c r="AI211" t="e">
        <f>ROUND(IF(Table1[[#This Row],[PA]]*#REF!&gt;0,Table1[[#This Row],[PA]]*#REF!,0),0)</f>
        <v>#REF!</v>
      </c>
      <c r="AJ211">
        <v>1</v>
      </c>
      <c r="AK211">
        <v>1</v>
      </c>
      <c r="AL211">
        <v>4</v>
      </c>
      <c r="AM211">
        <v>0</v>
      </c>
      <c r="AN211">
        <v>0</v>
      </c>
      <c r="AO211">
        <v>0</v>
      </c>
      <c r="AP211">
        <v>0.192</v>
      </c>
      <c r="AQ211">
        <v>6.6801047120418844E-2</v>
      </c>
      <c r="AR211">
        <v>0.72774869109947649</v>
      </c>
      <c r="AS211">
        <v>0.35341726618705038</v>
      </c>
      <c r="AT211">
        <v>5.0727748691099465E-2</v>
      </c>
      <c r="AU211">
        <v>0.68062827225130895</v>
      </c>
      <c r="AV211">
        <v>0.40149999999999997</v>
      </c>
      <c r="AW211" s="18"/>
    </row>
    <row r="212" spans="1:49" x14ac:dyDescent="0.25">
      <c r="A212" t="s">
        <v>411</v>
      </c>
      <c r="B212" t="s">
        <v>100</v>
      </c>
      <c r="C212">
        <v>279</v>
      </c>
      <c r="D212">
        <v>22</v>
      </c>
      <c r="E212">
        <v>0</v>
      </c>
      <c r="F212">
        <v>0</v>
      </c>
      <c r="G212" s="1">
        <v>0.09</v>
      </c>
      <c r="H212" s="1">
        <v>0.22900000000000001</v>
      </c>
      <c r="I212" s="1">
        <v>0.13900000000000001</v>
      </c>
      <c r="J212" s="1">
        <v>9.5287976060834417E-2</v>
      </c>
      <c r="K212" s="1">
        <v>0.19267795607873506</v>
      </c>
      <c r="L212" s="1">
        <v>9.738998001790064E-2</v>
      </c>
      <c r="M212" s="1">
        <v>4.1610019982099372E-2</v>
      </c>
      <c r="N212" s="1">
        <v>0.34</v>
      </c>
      <c r="O212" s="1">
        <v>0.61599999999999999</v>
      </c>
      <c r="P212" s="1">
        <v>0.44500000000000001</v>
      </c>
      <c r="Q212" s="1">
        <v>0.68899999999999995</v>
      </c>
      <c r="R212" s="1">
        <v>0.89200000000000002</v>
      </c>
      <c r="S212" s="1">
        <v>0.79500000000000004</v>
      </c>
      <c r="T212" s="1">
        <v>0.379</v>
      </c>
      <c r="U212" s="1">
        <v>0.58799999999999997</v>
      </c>
      <c r="V212" s="1">
        <v>9.0999999999999998E-2</v>
      </c>
      <c r="W212">
        <v>253</v>
      </c>
      <c r="X212">
        <v>63</v>
      </c>
      <c r="Y212">
        <v>40</v>
      </c>
      <c r="Z212">
        <v>15</v>
      </c>
      <c r="AA212">
        <v>0</v>
      </c>
      <c r="AB212">
        <v>8</v>
      </c>
      <c r="AC212">
        <v>29</v>
      </c>
      <c r="AD212">
        <v>32</v>
      </c>
      <c r="AE212">
        <v>25</v>
      </c>
      <c r="AF212" t="e">
        <f>ROUND(IF(#REF!*Table1[[#This Row],[PA]]&gt;0,Table1[[#This Row],[PA]]*#REF!,0),0)</f>
        <v>#REF!</v>
      </c>
      <c r="AG212">
        <v>1</v>
      </c>
      <c r="AH212">
        <v>64</v>
      </c>
      <c r="AI212" t="e">
        <f>ROUND(IF(Table1[[#This Row],[PA]]*#REF!&gt;0,Table1[[#This Row],[PA]]*#REF!,0),0)</f>
        <v>#REF!</v>
      </c>
      <c r="AJ212">
        <v>0</v>
      </c>
      <c r="AK212">
        <v>1</v>
      </c>
      <c r="AL212">
        <v>0</v>
      </c>
      <c r="AM212">
        <v>4</v>
      </c>
      <c r="AN212">
        <v>1</v>
      </c>
      <c r="AO212">
        <v>1</v>
      </c>
      <c r="AP212">
        <v>0.249</v>
      </c>
      <c r="AQ212">
        <v>6.7118705035971213E-2</v>
      </c>
      <c r="AR212">
        <v>0.71223021582733814</v>
      </c>
      <c r="AS212">
        <v>0.3606717171717172</v>
      </c>
      <c r="AT212">
        <v>5.9568345323741001E-2</v>
      </c>
      <c r="AU212">
        <v>0.68345323741007191</v>
      </c>
      <c r="AV212">
        <v>0.38690526315789475</v>
      </c>
      <c r="AW212" s="18"/>
    </row>
    <row r="213" spans="1:49" x14ac:dyDescent="0.25">
      <c r="A213" t="s">
        <v>478</v>
      </c>
      <c r="B213" t="s">
        <v>90</v>
      </c>
      <c r="C213">
        <v>327</v>
      </c>
      <c r="D213">
        <v>24</v>
      </c>
      <c r="E213">
        <v>0</v>
      </c>
      <c r="F213">
        <v>0</v>
      </c>
      <c r="G213" s="1">
        <v>7.2999999999999995E-2</v>
      </c>
      <c r="H213" s="1">
        <v>0.26900000000000002</v>
      </c>
      <c r="I213" s="1">
        <v>0.19600000000000001</v>
      </c>
      <c r="J213" s="1">
        <v>0.11643458973345766</v>
      </c>
      <c r="K213" s="1">
        <v>0.21425451142816723</v>
      </c>
      <c r="L213" s="1">
        <v>9.7819921694709572E-2</v>
      </c>
      <c r="M213" s="1">
        <v>9.8180078305290436E-2</v>
      </c>
      <c r="N213" s="1">
        <v>0.23</v>
      </c>
      <c r="O213" s="1">
        <v>0.60699999999999998</v>
      </c>
      <c r="P213" s="1">
        <v>0.39600000000000002</v>
      </c>
      <c r="Q213" s="1">
        <v>0.59899999999999998</v>
      </c>
      <c r="R213" s="1">
        <v>0.88200000000000001</v>
      </c>
      <c r="S213" s="1">
        <v>0.79</v>
      </c>
      <c r="T213" s="1">
        <v>0.44</v>
      </c>
      <c r="U213" s="1">
        <v>0.56599999999999995</v>
      </c>
      <c r="V213" s="1">
        <v>8.3000000000000004E-2</v>
      </c>
      <c r="W213">
        <v>299</v>
      </c>
      <c r="X213">
        <v>74</v>
      </c>
      <c r="Y213">
        <v>53</v>
      </c>
      <c r="Z213">
        <v>9</v>
      </c>
      <c r="AA213">
        <v>4</v>
      </c>
      <c r="AB213">
        <v>8</v>
      </c>
      <c r="AC213">
        <v>40</v>
      </c>
      <c r="AD213">
        <v>27</v>
      </c>
      <c r="AE213">
        <v>24</v>
      </c>
      <c r="AF213" t="e">
        <f>ROUND(IF(#REF!*Table1[[#This Row],[PA]]&gt;0,Table1[[#This Row],[PA]]*#REF!,0),0)</f>
        <v>#REF!</v>
      </c>
      <c r="AG213">
        <v>1</v>
      </c>
      <c r="AH213">
        <v>88</v>
      </c>
      <c r="AI213" t="e">
        <f>ROUND(IF(Table1[[#This Row],[PA]]*#REF!&gt;0,Table1[[#This Row],[PA]]*#REF!,0),0)</f>
        <v>#REF!</v>
      </c>
      <c r="AJ213">
        <v>0</v>
      </c>
      <c r="AK213">
        <v>2</v>
      </c>
      <c r="AL213">
        <v>2</v>
      </c>
      <c r="AM213">
        <v>2</v>
      </c>
      <c r="AN213">
        <v>15</v>
      </c>
      <c r="AO213">
        <v>3</v>
      </c>
      <c r="AP213">
        <v>0.247</v>
      </c>
      <c r="AQ213">
        <v>8.051840490797546E-2</v>
      </c>
      <c r="AR213">
        <v>0.67177914110429449</v>
      </c>
      <c r="AS213">
        <v>0.36244292237442921</v>
      </c>
      <c r="AT213">
        <v>4.8680981595092022E-2</v>
      </c>
      <c r="AU213">
        <v>0.6595092024539877</v>
      </c>
      <c r="AV213">
        <v>0.4174604651162791</v>
      </c>
      <c r="AW213" s="18"/>
    </row>
    <row r="214" spans="1:49" x14ac:dyDescent="0.25">
      <c r="A214" t="s">
        <v>490</v>
      </c>
      <c r="B214" t="s">
        <v>40</v>
      </c>
      <c r="C214">
        <v>4</v>
      </c>
      <c r="D214">
        <v>29</v>
      </c>
      <c r="E214">
        <v>0</v>
      </c>
      <c r="F214">
        <v>0</v>
      </c>
      <c r="G214" s="1">
        <v>0</v>
      </c>
      <c r="H214" s="1">
        <v>0</v>
      </c>
      <c r="I214" s="1">
        <v>0</v>
      </c>
      <c r="J214" s="1">
        <v>-1.9473101201572751E-2</v>
      </c>
      <c r="K214" s="1">
        <v>7.8713623577411518E-2</v>
      </c>
      <c r="L214" s="1">
        <v>9.8186724778984269E-2</v>
      </c>
      <c r="M214" s="1">
        <v>-9.8186724778984269E-2</v>
      </c>
      <c r="N214" s="1">
        <v>0.4</v>
      </c>
      <c r="O214" s="1">
        <v>1</v>
      </c>
      <c r="P214" s="1">
        <v>0.7</v>
      </c>
      <c r="Q214" s="1">
        <v>1</v>
      </c>
      <c r="R214" s="1">
        <v>1</v>
      </c>
      <c r="S214" s="1">
        <v>1</v>
      </c>
      <c r="T214" s="1">
        <v>0.5</v>
      </c>
      <c r="U214" s="1">
        <v>0.5</v>
      </c>
      <c r="V214" s="1">
        <v>0</v>
      </c>
      <c r="W214">
        <v>3</v>
      </c>
      <c r="X214">
        <v>1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 t="e">
        <f>ROUND(IF(#REF!*Table1[[#This Row],[PA]]&gt;0,Table1[[#This Row],[PA]]*#REF!,0),0)</f>
        <v>#REF!</v>
      </c>
      <c r="AG214">
        <v>0</v>
      </c>
      <c r="AH214">
        <v>0</v>
      </c>
      <c r="AI214" t="e">
        <f>ROUND(IF(Table1[[#This Row],[PA]]*#REF!&gt;0,Table1[[#This Row],[PA]]*#REF!,0),0)</f>
        <v>#REF!</v>
      </c>
      <c r="AJ214">
        <v>0</v>
      </c>
      <c r="AK214">
        <v>0</v>
      </c>
      <c r="AL214">
        <v>1</v>
      </c>
      <c r="AM214">
        <v>1</v>
      </c>
      <c r="AN214">
        <v>0</v>
      </c>
      <c r="AO214">
        <v>0</v>
      </c>
      <c r="AP214">
        <v>0.33300000000000002</v>
      </c>
      <c r="AQ214">
        <v>0.17974999999999999</v>
      </c>
      <c r="AR214">
        <v>1</v>
      </c>
      <c r="AS214">
        <v>0.14425000000000002</v>
      </c>
      <c r="AT214">
        <v>0</v>
      </c>
      <c r="AU214">
        <v>1</v>
      </c>
      <c r="AV214">
        <v>0.32400000000000001</v>
      </c>
      <c r="AW214" s="18"/>
    </row>
    <row r="215" spans="1:49" x14ac:dyDescent="0.25">
      <c r="A215" t="s">
        <v>592</v>
      </c>
      <c r="B215" t="s">
        <v>135</v>
      </c>
      <c r="C215">
        <v>402</v>
      </c>
      <c r="D215">
        <v>24</v>
      </c>
      <c r="E215">
        <v>0</v>
      </c>
      <c r="F215">
        <v>0</v>
      </c>
      <c r="G215" s="1">
        <v>4.4999999999999998E-2</v>
      </c>
      <c r="H215" s="1">
        <v>0.127</v>
      </c>
      <c r="I215" s="1">
        <v>8.2000000000000003E-2</v>
      </c>
      <c r="J215" s="1">
        <v>4.5222738971481602E-2</v>
      </c>
      <c r="K215" s="1">
        <v>0.14390162394282835</v>
      </c>
      <c r="L215" s="1">
        <v>9.8678884971346748E-2</v>
      </c>
      <c r="M215" s="1">
        <v>-1.6678884971346744E-2</v>
      </c>
      <c r="N215" s="1">
        <v>0.316</v>
      </c>
      <c r="O215" s="1">
        <v>0.69499999999999995</v>
      </c>
      <c r="P215" s="1">
        <v>0.495</v>
      </c>
      <c r="Q215" s="1">
        <v>0.79</v>
      </c>
      <c r="R215" s="1">
        <v>0.91200000000000003</v>
      </c>
      <c r="S215" s="1">
        <v>0.871</v>
      </c>
      <c r="T215" s="1">
        <v>0.47399999999999998</v>
      </c>
      <c r="U215" s="1">
        <v>0.627</v>
      </c>
      <c r="V215" s="1">
        <v>6.4000000000000001E-2</v>
      </c>
      <c r="W215">
        <v>379</v>
      </c>
      <c r="X215">
        <v>91</v>
      </c>
      <c r="Y215">
        <v>65</v>
      </c>
      <c r="Z215">
        <v>22</v>
      </c>
      <c r="AA215">
        <v>2</v>
      </c>
      <c r="AB215">
        <v>2</v>
      </c>
      <c r="AC215">
        <v>44</v>
      </c>
      <c r="AD215">
        <v>30</v>
      </c>
      <c r="AE215">
        <v>18</v>
      </c>
      <c r="AF215" t="e">
        <f>ROUND(IF(#REF!*Table1[[#This Row],[PA]]&gt;0,Table1[[#This Row],[PA]]*#REF!,0),0)</f>
        <v>#REF!</v>
      </c>
      <c r="AG215">
        <v>0</v>
      </c>
      <c r="AH215">
        <v>51</v>
      </c>
      <c r="AI215" t="e">
        <f>ROUND(IF(Table1[[#This Row],[PA]]*#REF!&gt;0,Table1[[#This Row],[PA]]*#REF!,0),0)</f>
        <v>#REF!</v>
      </c>
      <c r="AJ215">
        <v>1</v>
      </c>
      <c r="AK215">
        <v>0</v>
      </c>
      <c r="AL215">
        <v>4</v>
      </c>
      <c r="AM215">
        <v>5</v>
      </c>
      <c r="AN215">
        <v>1</v>
      </c>
      <c r="AO215">
        <v>1</v>
      </c>
      <c r="AP215">
        <v>0.24</v>
      </c>
      <c r="AQ215">
        <v>3.5171641791044768E-2</v>
      </c>
      <c r="AR215">
        <v>0.80845771144278611</v>
      </c>
      <c r="AS215">
        <v>0.35725846153846158</v>
      </c>
      <c r="AT215">
        <v>3.2684079601990046E-2</v>
      </c>
      <c r="AU215">
        <v>0.82587064676616917</v>
      </c>
      <c r="AV215">
        <v>0.35273795180722894</v>
      </c>
      <c r="AW215" s="18"/>
    </row>
    <row r="216" spans="1:49" x14ac:dyDescent="0.25">
      <c r="A216" t="s">
        <v>577</v>
      </c>
      <c r="B216" t="s">
        <v>46</v>
      </c>
      <c r="C216">
        <v>332</v>
      </c>
      <c r="D216">
        <v>28</v>
      </c>
      <c r="E216">
        <v>0</v>
      </c>
      <c r="F216">
        <v>0</v>
      </c>
      <c r="G216" s="1">
        <v>6.9000000000000006E-2</v>
      </c>
      <c r="H216" s="1">
        <v>0.16900000000000001</v>
      </c>
      <c r="I216" s="1">
        <v>0.1</v>
      </c>
      <c r="J216" s="1">
        <v>9.4044117368558527E-2</v>
      </c>
      <c r="K216" s="1">
        <v>0.19304798498571668</v>
      </c>
      <c r="L216" s="1">
        <v>9.9003867617158153E-2</v>
      </c>
      <c r="M216" s="1">
        <v>9.9613238284185224E-4</v>
      </c>
      <c r="N216" s="1">
        <v>0.29399999999999998</v>
      </c>
      <c r="O216" s="1">
        <v>0.72799999999999998</v>
      </c>
      <c r="P216" s="1">
        <v>0.47499999999999998</v>
      </c>
      <c r="Q216" s="1">
        <v>0.60399999999999998</v>
      </c>
      <c r="R216" s="1">
        <v>0.88700000000000001</v>
      </c>
      <c r="S216" s="1">
        <v>0.78500000000000003</v>
      </c>
      <c r="T216" s="1">
        <v>0.41599999999999998</v>
      </c>
      <c r="U216" s="1">
        <v>0.61099999999999999</v>
      </c>
      <c r="V216" s="1">
        <v>0.10199999999999999</v>
      </c>
      <c r="W216">
        <v>303</v>
      </c>
      <c r="X216">
        <v>73</v>
      </c>
      <c r="Y216">
        <v>57</v>
      </c>
      <c r="Z216">
        <v>14</v>
      </c>
      <c r="AA216">
        <v>0</v>
      </c>
      <c r="AB216">
        <v>2</v>
      </c>
      <c r="AC216">
        <v>31</v>
      </c>
      <c r="AD216">
        <v>28</v>
      </c>
      <c r="AE216">
        <v>23</v>
      </c>
      <c r="AF216" t="e">
        <f>ROUND(IF(#REF!*Table1[[#This Row],[PA]]&gt;0,Table1[[#This Row],[PA]]*#REF!,0),0)</f>
        <v>#REF!</v>
      </c>
      <c r="AG216">
        <v>0</v>
      </c>
      <c r="AH216">
        <v>56</v>
      </c>
      <c r="AI216" t="e">
        <f>ROUND(IF(Table1[[#This Row],[PA]]*#REF!&gt;0,Table1[[#This Row],[PA]]*#REF!,0),0)</f>
        <v>#REF!</v>
      </c>
      <c r="AJ216">
        <v>2</v>
      </c>
      <c r="AK216">
        <v>3</v>
      </c>
      <c r="AL216">
        <v>1</v>
      </c>
      <c r="AM216">
        <v>11</v>
      </c>
      <c r="AN216">
        <v>0</v>
      </c>
      <c r="AO216">
        <v>0</v>
      </c>
      <c r="AP216">
        <v>0.24099999999999999</v>
      </c>
      <c r="AQ216">
        <v>7.2617469879518073E-2</v>
      </c>
      <c r="AR216">
        <v>0.70783132530120485</v>
      </c>
      <c r="AS216">
        <v>0.35514468085106382</v>
      </c>
      <c r="AT216">
        <v>5.2132530120481926E-2</v>
      </c>
      <c r="AU216">
        <v>0.75602409638554213</v>
      </c>
      <c r="AV216">
        <v>0.35960159362549804</v>
      </c>
      <c r="AW216" s="18"/>
    </row>
    <row r="217" spans="1:49" x14ac:dyDescent="0.25">
      <c r="A217" t="s">
        <v>150</v>
      </c>
      <c r="B217" t="s">
        <v>46</v>
      </c>
      <c r="C217">
        <v>546</v>
      </c>
      <c r="D217">
        <v>24</v>
      </c>
      <c r="E217">
        <v>0</v>
      </c>
      <c r="F217">
        <v>0</v>
      </c>
      <c r="G217" s="1">
        <v>8.4000000000000005E-2</v>
      </c>
      <c r="H217" s="1">
        <v>0.222</v>
      </c>
      <c r="I217" s="1">
        <v>0.13800000000000001</v>
      </c>
      <c r="J217" s="1">
        <v>0.10389269182303018</v>
      </c>
      <c r="K217" s="1">
        <v>0.20362591082006121</v>
      </c>
      <c r="L217" s="1">
        <v>9.9733218997031026E-2</v>
      </c>
      <c r="M217" s="1">
        <v>3.8266781002968986E-2</v>
      </c>
      <c r="N217" s="1">
        <v>0.311</v>
      </c>
      <c r="O217" s="1">
        <v>0.74199999999999999</v>
      </c>
      <c r="P217" s="1">
        <v>0.47899999999999998</v>
      </c>
      <c r="Q217" s="1">
        <v>0.59</v>
      </c>
      <c r="R217" s="1">
        <v>0.871</v>
      </c>
      <c r="S217" s="1">
        <v>0.75900000000000001</v>
      </c>
      <c r="T217" s="1">
        <v>0.39</v>
      </c>
      <c r="U217" s="1">
        <v>0.60599999999999998</v>
      </c>
      <c r="V217" s="1">
        <v>0.115</v>
      </c>
      <c r="W217">
        <v>491</v>
      </c>
      <c r="X217">
        <v>154</v>
      </c>
      <c r="Y217">
        <v>97</v>
      </c>
      <c r="Z217">
        <v>37</v>
      </c>
      <c r="AA217">
        <v>4</v>
      </c>
      <c r="AB217">
        <v>16</v>
      </c>
      <c r="AC217">
        <v>83</v>
      </c>
      <c r="AD217">
        <v>68</v>
      </c>
      <c r="AE217">
        <v>46</v>
      </c>
      <c r="AF217" t="e">
        <f>ROUND(IF(#REF!*Table1[[#This Row],[PA]]&gt;0,Table1[[#This Row],[PA]]*#REF!,0),0)</f>
        <v>#REF!</v>
      </c>
      <c r="AG217">
        <v>0</v>
      </c>
      <c r="AH217">
        <v>121</v>
      </c>
      <c r="AI217" t="e">
        <f>ROUND(IF(Table1[[#This Row],[PA]]*#REF!&gt;0,Table1[[#This Row],[PA]]*#REF!,0),0)</f>
        <v>#REF!</v>
      </c>
      <c r="AJ217">
        <v>6</v>
      </c>
      <c r="AK217">
        <v>3</v>
      </c>
      <c r="AL217">
        <v>0</v>
      </c>
      <c r="AM217">
        <v>9</v>
      </c>
      <c r="AN217">
        <v>3</v>
      </c>
      <c r="AO217">
        <v>2</v>
      </c>
      <c r="AP217">
        <v>0.314</v>
      </c>
      <c r="AQ217">
        <v>8.4338827838827832E-2</v>
      </c>
      <c r="AR217">
        <v>0.68131868131868134</v>
      </c>
      <c r="AS217">
        <v>0.35176075268817203</v>
      </c>
      <c r="AT217">
        <v>6.603296703296703E-2</v>
      </c>
      <c r="AU217">
        <v>0.68315018315018317</v>
      </c>
      <c r="AV217">
        <v>0.37761394101876677</v>
      </c>
      <c r="AW217" s="18"/>
    </row>
    <row r="218" spans="1:49" x14ac:dyDescent="0.25">
      <c r="A218" t="s">
        <v>453</v>
      </c>
      <c r="B218" t="s">
        <v>38</v>
      </c>
      <c r="C218">
        <v>645</v>
      </c>
      <c r="D218">
        <v>30</v>
      </c>
      <c r="E218">
        <v>0</v>
      </c>
      <c r="F218">
        <v>0</v>
      </c>
      <c r="G218" s="1">
        <v>2.8000000000000001E-2</v>
      </c>
      <c r="H218" s="1">
        <v>0.13800000000000001</v>
      </c>
      <c r="I218" s="1">
        <v>0.11000000000000001</v>
      </c>
      <c r="J218" s="1">
        <v>2.4487793501327973E-2</v>
      </c>
      <c r="K218" s="1">
        <v>0.12469059001196649</v>
      </c>
      <c r="L218" s="1">
        <v>0.10020279651063851</v>
      </c>
      <c r="M218" s="1">
        <v>9.7972034893615001E-3</v>
      </c>
      <c r="N218" s="1">
        <v>0.48799999999999999</v>
      </c>
      <c r="O218" s="1">
        <v>0.746</v>
      </c>
      <c r="P218" s="1">
        <v>0.58599999999999997</v>
      </c>
      <c r="Q218" s="1">
        <v>0.74399999999999999</v>
      </c>
      <c r="R218" s="1">
        <v>0.93</v>
      </c>
      <c r="S218" s="1">
        <v>0.83399999999999996</v>
      </c>
      <c r="T218" s="1">
        <v>0.38</v>
      </c>
      <c r="U218" s="1">
        <v>0.64500000000000002</v>
      </c>
      <c r="V218" s="1">
        <v>9.7000000000000003E-2</v>
      </c>
      <c r="W218">
        <v>611</v>
      </c>
      <c r="X218">
        <v>158</v>
      </c>
      <c r="Y218">
        <v>97</v>
      </c>
      <c r="Z218">
        <v>37</v>
      </c>
      <c r="AA218">
        <v>3</v>
      </c>
      <c r="AB218">
        <v>21</v>
      </c>
      <c r="AC218">
        <v>83</v>
      </c>
      <c r="AD218">
        <v>88</v>
      </c>
      <c r="AE218">
        <v>18</v>
      </c>
      <c r="AF218" t="e">
        <f>ROUND(IF(#REF!*Table1[[#This Row],[PA]]&gt;0,Table1[[#This Row],[PA]]*#REF!,0),0)</f>
        <v>#REF!</v>
      </c>
      <c r="AG218">
        <v>4</v>
      </c>
      <c r="AH218">
        <v>89</v>
      </c>
      <c r="AI218" t="e">
        <f>ROUND(IF(Table1[[#This Row],[PA]]*#REF!&gt;0,Table1[[#This Row],[PA]]*#REF!,0),0)</f>
        <v>#REF!</v>
      </c>
      <c r="AJ218">
        <v>9</v>
      </c>
      <c r="AK218">
        <v>7</v>
      </c>
      <c r="AL218">
        <v>0</v>
      </c>
      <c r="AM218">
        <v>15</v>
      </c>
      <c r="AN218">
        <v>14</v>
      </c>
      <c r="AO218">
        <v>5</v>
      </c>
      <c r="AP218">
        <v>0.25900000000000001</v>
      </c>
      <c r="AQ218">
        <v>2.8079563182527304E-2</v>
      </c>
      <c r="AR218">
        <v>0.84243369734789386</v>
      </c>
      <c r="AS218">
        <v>0.35126851851851854</v>
      </c>
      <c r="AT218">
        <v>2.5165366614664588E-2</v>
      </c>
      <c r="AU218">
        <v>0.82527301092043681</v>
      </c>
      <c r="AV218">
        <v>0.36210396975425335</v>
      </c>
      <c r="AW218" s="18"/>
    </row>
    <row r="219" spans="1:49" x14ac:dyDescent="0.25">
      <c r="A219" t="s">
        <v>415</v>
      </c>
      <c r="B219" t="s">
        <v>68</v>
      </c>
      <c r="C219">
        <v>211</v>
      </c>
      <c r="D219">
        <v>31</v>
      </c>
      <c r="E219">
        <v>0</v>
      </c>
      <c r="F219">
        <v>0</v>
      </c>
      <c r="G219" s="1">
        <v>7.5999999999999998E-2</v>
      </c>
      <c r="H219" s="1">
        <v>0.17499999999999999</v>
      </c>
      <c r="I219" s="1">
        <v>9.8999999999999991E-2</v>
      </c>
      <c r="J219" s="1">
        <v>7.2155759774576916E-2</v>
      </c>
      <c r="K219" s="1">
        <v>0.17278771272354443</v>
      </c>
      <c r="L219" s="1">
        <v>0.10063195294896751</v>
      </c>
      <c r="M219" s="1">
        <v>-1.6319529489675216E-3</v>
      </c>
      <c r="N219" s="1">
        <v>0.30599999999999999</v>
      </c>
      <c r="O219" s="1">
        <v>0.63300000000000001</v>
      </c>
      <c r="P219" s="1">
        <v>0.44800000000000001</v>
      </c>
      <c r="Q219" s="1">
        <v>0.68799999999999994</v>
      </c>
      <c r="R219" s="1">
        <v>0.90400000000000003</v>
      </c>
      <c r="S219" s="1">
        <v>0.82099999999999995</v>
      </c>
      <c r="T219" s="1">
        <v>0.434</v>
      </c>
      <c r="U219" s="1">
        <v>0.67800000000000005</v>
      </c>
      <c r="V219" s="1">
        <v>0.08</v>
      </c>
      <c r="W219">
        <v>191</v>
      </c>
      <c r="X219">
        <v>48</v>
      </c>
      <c r="Y219">
        <v>31</v>
      </c>
      <c r="Z219">
        <v>12</v>
      </c>
      <c r="AA219">
        <v>0</v>
      </c>
      <c r="AB219">
        <v>5</v>
      </c>
      <c r="AC219">
        <v>21</v>
      </c>
      <c r="AD219">
        <v>20</v>
      </c>
      <c r="AE219">
        <v>16</v>
      </c>
      <c r="AF219" t="e">
        <f>ROUND(IF(#REF!*Table1[[#This Row],[PA]]&gt;0,Table1[[#This Row],[PA]]*#REF!,0),0)</f>
        <v>#REF!</v>
      </c>
      <c r="AG219">
        <v>0</v>
      </c>
      <c r="AH219">
        <v>37</v>
      </c>
      <c r="AI219" t="e">
        <f>ROUND(IF(Table1[[#This Row],[PA]]*#REF!&gt;0,Table1[[#This Row],[PA]]*#REF!,0),0)</f>
        <v>#REF!</v>
      </c>
      <c r="AJ219">
        <v>3</v>
      </c>
      <c r="AK219">
        <v>1</v>
      </c>
      <c r="AL219">
        <v>0</v>
      </c>
      <c r="AM219">
        <v>8</v>
      </c>
      <c r="AN219">
        <v>2</v>
      </c>
      <c r="AO219">
        <v>0</v>
      </c>
      <c r="AP219">
        <v>0.251</v>
      </c>
      <c r="AQ219">
        <v>6.6677725118483411E-2</v>
      </c>
      <c r="AR219">
        <v>0.74407582938388628</v>
      </c>
      <c r="AS219">
        <v>0.34582802547770702</v>
      </c>
      <c r="AT219">
        <v>6.2545023696682467E-2</v>
      </c>
      <c r="AU219">
        <v>0.7345971563981043</v>
      </c>
      <c r="AV219">
        <v>0.35591612903225806</v>
      </c>
      <c r="AW219" s="18"/>
    </row>
    <row r="220" spans="1:49" x14ac:dyDescent="0.25">
      <c r="A220" t="s">
        <v>261</v>
      </c>
      <c r="B220" t="s">
        <v>100</v>
      </c>
      <c r="C220">
        <v>661</v>
      </c>
      <c r="D220">
        <v>26</v>
      </c>
      <c r="E220">
        <v>0</v>
      </c>
      <c r="F220">
        <v>0</v>
      </c>
      <c r="G220" s="1">
        <v>9.8000000000000004E-2</v>
      </c>
      <c r="H220" s="1">
        <v>0.19400000000000001</v>
      </c>
      <c r="I220" s="1">
        <v>9.6000000000000002E-2</v>
      </c>
      <c r="J220" s="1">
        <v>9.7617844587538194E-2</v>
      </c>
      <c r="K220" s="1">
        <v>0.19902863030814383</v>
      </c>
      <c r="L220" s="1">
        <v>0.10141078572060563</v>
      </c>
      <c r="M220" s="1">
        <v>-5.410785720605632E-3</v>
      </c>
      <c r="N220" s="1">
        <v>0.314</v>
      </c>
      <c r="O220" s="1">
        <v>0.69799999999999995</v>
      </c>
      <c r="P220" s="1">
        <v>0.46600000000000003</v>
      </c>
      <c r="Q220" s="1">
        <v>0.625</v>
      </c>
      <c r="R220" s="1">
        <v>0.876</v>
      </c>
      <c r="S220" s="1">
        <v>0.77400000000000002</v>
      </c>
      <c r="T220" s="1">
        <v>0.39600000000000002</v>
      </c>
      <c r="U220" s="1">
        <v>0.61599999999999999</v>
      </c>
      <c r="V220" s="1">
        <v>0.106</v>
      </c>
      <c r="W220">
        <v>587</v>
      </c>
      <c r="X220">
        <v>150</v>
      </c>
      <c r="Y220">
        <v>95</v>
      </c>
      <c r="Z220">
        <v>21</v>
      </c>
      <c r="AA220">
        <v>2</v>
      </c>
      <c r="AB220">
        <v>32</v>
      </c>
      <c r="AC220">
        <v>81</v>
      </c>
      <c r="AD220">
        <v>85</v>
      </c>
      <c r="AE220">
        <v>65</v>
      </c>
      <c r="AF220" t="e">
        <f>ROUND(IF(#REF!*Table1[[#This Row],[PA]]&gt;0,Table1[[#This Row],[PA]]*#REF!,0),0)</f>
        <v>#REF!</v>
      </c>
      <c r="AG220">
        <v>3</v>
      </c>
      <c r="AH220">
        <v>128</v>
      </c>
      <c r="AI220" t="e">
        <f>ROUND(IF(Table1[[#This Row],[PA]]*#REF!&gt;0,Table1[[#This Row],[PA]]*#REF!,0),0)</f>
        <v>#REF!</v>
      </c>
      <c r="AJ220">
        <v>6</v>
      </c>
      <c r="AK220">
        <v>3</v>
      </c>
      <c r="AL220">
        <v>0</v>
      </c>
      <c r="AM220">
        <v>24</v>
      </c>
      <c r="AN220">
        <v>5</v>
      </c>
      <c r="AO220">
        <v>3</v>
      </c>
      <c r="AP220">
        <v>0.25600000000000001</v>
      </c>
      <c r="AQ220">
        <v>7.5226443768996953E-2</v>
      </c>
      <c r="AR220">
        <v>0.69604863221884494</v>
      </c>
      <c r="AS220">
        <v>0.35740829694323151</v>
      </c>
      <c r="AT220">
        <v>7.1571428571428564E-2</v>
      </c>
      <c r="AU220">
        <v>0.7021276595744681</v>
      </c>
      <c r="AV220">
        <v>0.35951948051948052</v>
      </c>
      <c r="AW220" s="18"/>
    </row>
    <row r="221" spans="1:49" x14ac:dyDescent="0.25">
      <c r="A221" t="s">
        <v>541</v>
      </c>
      <c r="B221" t="s">
        <v>163</v>
      </c>
      <c r="C221">
        <v>363</v>
      </c>
      <c r="D221">
        <v>38</v>
      </c>
      <c r="E221">
        <v>0</v>
      </c>
      <c r="F221">
        <v>0</v>
      </c>
      <c r="G221" s="1">
        <v>0.113</v>
      </c>
      <c r="H221" s="1">
        <v>0.27</v>
      </c>
      <c r="I221" s="1">
        <v>0.15700000000000003</v>
      </c>
      <c r="J221" s="1">
        <v>0.12151890388872419</v>
      </c>
      <c r="K221" s="1">
        <v>0.22310880346421996</v>
      </c>
      <c r="L221" s="1">
        <v>0.10158989957549577</v>
      </c>
      <c r="M221" s="1">
        <v>5.5410100424504255E-2</v>
      </c>
      <c r="N221" s="1">
        <v>0.245</v>
      </c>
      <c r="O221" s="1">
        <v>0.61</v>
      </c>
      <c r="P221" s="1">
        <v>0.39700000000000002</v>
      </c>
      <c r="Q221" s="1">
        <v>0.60399999999999998</v>
      </c>
      <c r="R221" s="1">
        <v>0.86399999999999999</v>
      </c>
      <c r="S221" s="1">
        <v>0.77100000000000002</v>
      </c>
      <c r="T221" s="1">
        <v>0.41499999999999998</v>
      </c>
      <c r="U221" s="1">
        <v>0.623</v>
      </c>
      <c r="V221" s="1">
        <v>9.0999999999999998E-2</v>
      </c>
      <c r="W221">
        <v>317</v>
      </c>
      <c r="X221">
        <v>58</v>
      </c>
      <c r="Y221">
        <v>28</v>
      </c>
      <c r="Z221">
        <v>17</v>
      </c>
      <c r="AA221">
        <v>1</v>
      </c>
      <c r="AB221">
        <v>12</v>
      </c>
      <c r="AC221">
        <v>44</v>
      </c>
      <c r="AD221">
        <v>34</v>
      </c>
      <c r="AE221">
        <v>41</v>
      </c>
      <c r="AF221" t="e">
        <f>ROUND(IF(#REF!*Table1[[#This Row],[PA]]&gt;0,Table1[[#This Row],[PA]]*#REF!,0),0)</f>
        <v>#REF!</v>
      </c>
      <c r="AG221">
        <v>1</v>
      </c>
      <c r="AH221">
        <v>98</v>
      </c>
      <c r="AI221" t="e">
        <f>ROUND(IF(Table1[[#This Row],[PA]]*#REF!&gt;0,Table1[[#This Row],[PA]]*#REF!,0),0)</f>
        <v>#REF!</v>
      </c>
      <c r="AJ221">
        <v>3</v>
      </c>
      <c r="AK221">
        <v>2</v>
      </c>
      <c r="AL221">
        <v>0</v>
      </c>
      <c r="AM221">
        <v>3</v>
      </c>
      <c r="AN221">
        <v>0</v>
      </c>
      <c r="AO221">
        <v>3</v>
      </c>
      <c r="AP221">
        <v>0.183</v>
      </c>
      <c r="AQ221">
        <v>9.2234806629834257E-2</v>
      </c>
      <c r="AR221">
        <v>0.649171270718232</v>
      </c>
      <c r="AS221">
        <v>0.35701702127659579</v>
      </c>
      <c r="AT221">
        <v>8.2201657458563532E-2</v>
      </c>
      <c r="AU221">
        <v>0.61049723756906082</v>
      </c>
      <c r="AV221">
        <v>0.39606787330316739</v>
      </c>
      <c r="AW221" s="18"/>
    </row>
    <row r="222" spans="1:49" x14ac:dyDescent="0.25">
      <c r="A222" t="s">
        <v>244</v>
      </c>
      <c r="B222" t="s">
        <v>135</v>
      </c>
      <c r="C222">
        <v>735</v>
      </c>
      <c r="D222">
        <v>30</v>
      </c>
      <c r="E222">
        <v>0</v>
      </c>
      <c r="F222">
        <v>0</v>
      </c>
      <c r="G222" s="1">
        <v>6.0999999999999999E-2</v>
      </c>
      <c r="H222" s="1">
        <v>0.17100000000000001</v>
      </c>
      <c r="I222" s="1">
        <v>0.11000000000000001</v>
      </c>
      <c r="J222" s="1">
        <v>7.1302222710096563E-2</v>
      </c>
      <c r="K222" s="1">
        <v>0.1730811715397399</v>
      </c>
      <c r="L222" s="1">
        <v>0.10177894882964333</v>
      </c>
      <c r="M222" s="1">
        <v>8.2210511703566802E-3</v>
      </c>
      <c r="N222" s="1">
        <v>0.34100000000000003</v>
      </c>
      <c r="O222" s="1">
        <v>0.69099999999999995</v>
      </c>
      <c r="P222" s="1">
        <v>0.49099999999999999</v>
      </c>
      <c r="Q222" s="1">
        <v>0.73399999999999999</v>
      </c>
      <c r="R222" s="1">
        <v>0.872</v>
      </c>
      <c r="S222" s="1">
        <v>0.81699999999999995</v>
      </c>
      <c r="T222" s="1">
        <v>0.42899999999999999</v>
      </c>
      <c r="U222" s="1">
        <v>0.60399999999999998</v>
      </c>
      <c r="V222" s="1">
        <v>8.8999999999999996E-2</v>
      </c>
      <c r="W222">
        <v>681</v>
      </c>
      <c r="X222">
        <v>206</v>
      </c>
      <c r="Y222">
        <v>139</v>
      </c>
      <c r="Z222">
        <v>41</v>
      </c>
      <c r="AA222">
        <v>10</v>
      </c>
      <c r="AB222">
        <v>16</v>
      </c>
      <c r="AC222">
        <v>105</v>
      </c>
      <c r="AD222">
        <v>74</v>
      </c>
      <c r="AE222">
        <v>45</v>
      </c>
      <c r="AF222" t="e">
        <f>ROUND(IF(#REF!*Table1[[#This Row],[PA]]&gt;0,Table1[[#This Row],[PA]]*#REF!,0),0)</f>
        <v>#REF!</v>
      </c>
      <c r="AG222">
        <v>5</v>
      </c>
      <c r="AH222">
        <v>126</v>
      </c>
      <c r="AI222" t="e">
        <f>ROUND(IF(Table1[[#This Row],[PA]]*#REF!&gt;0,Table1[[#This Row],[PA]]*#REF!,0),0)</f>
        <v>#REF!</v>
      </c>
      <c r="AJ222">
        <v>5</v>
      </c>
      <c r="AK222">
        <v>4</v>
      </c>
      <c r="AL222">
        <v>0</v>
      </c>
      <c r="AM222">
        <v>8</v>
      </c>
      <c r="AN222">
        <v>20</v>
      </c>
      <c r="AO222">
        <v>10</v>
      </c>
      <c r="AP222">
        <v>0.30199999999999999</v>
      </c>
      <c r="AQ222">
        <v>5.2258904109589041E-2</v>
      </c>
      <c r="AR222">
        <v>0.75479452054794516</v>
      </c>
      <c r="AS222">
        <v>0.36001996370235939</v>
      </c>
      <c r="AT222">
        <v>4.2732876712328761E-2</v>
      </c>
      <c r="AU222">
        <v>0.76575342465753427</v>
      </c>
      <c r="AV222">
        <v>0.36730769230769228</v>
      </c>
      <c r="AW222" s="18"/>
    </row>
    <row r="223" spans="1:49" x14ac:dyDescent="0.25">
      <c r="A223" t="s">
        <v>395</v>
      </c>
      <c r="B223" t="s">
        <v>54</v>
      </c>
      <c r="C223">
        <v>356</v>
      </c>
      <c r="D223">
        <v>27</v>
      </c>
      <c r="E223">
        <v>0</v>
      </c>
      <c r="F223">
        <v>0</v>
      </c>
      <c r="G223" s="1">
        <v>0.112</v>
      </c>
      <c r="H223" s="1">
        <v>0.29199999999999998</v>
      </c>
      <c r="I223" s="1">
        <v>0.18</v>
      </c>
      <c r="J223" s="1">
        <v>0.10832583602409093</v>
      </c>
      <c r="K223" s="1">
        <v>0.21032273395499362</v>
      </c>
      <c r="L223" s="1">
        <v>0.10199689793090269</v>
      </c>
      <c r="M223" s="1">
        <v>7.8003102069097302E-2</v>
      </c>
      <c r="N223" s="1">
        <v>0.255</v>
      </c>
      <c r="O223" s="1">
        <v>0.59899999999999998</v>
      </c>
      <c r="P223" s="1">
        <v>0.40100000000000002</v>
      </c>
      <c r="Q223" s="1">
        <v>0.59</v>
      </c>
      <c r="R223" s="1">
        <v>0.90100000000000002</v>
      </c>
      <c r="S223" s="1">
        <v>0.78700000000000003</v>
      </c>
      <c r="T223" s="1">
        <v>0.42399999999999999</v>
      </c>
      <c r="U223" s="1">
        <v>0.58699999999999997</v>
      </c>
      <c r="V223" s="1">
        <v>8.5000000000000006E-2</v>
      </c>
      <c r="W223">
        <v>311</v>
      </c>
      <c r="X223">
        <v>77</v>
      </c>
      <c r="Y223">
        <v>52</v>
      </c>
      <c r="Z223">
        <v>18</v>
      </c>
      <c r="AA223">
        <v>0</v>
      </c>
      <c r="AB223">
        <v>7</v>
      </c>
      <c r="AC223">
        <v>47</v>
      </c>
      <c r="AD223">
        <v>33</v>
      </c>
      <c r="AE223">
        <v>40</v>
      </c>
      <c r="AF223" t="e">
        <f>ROUND(IF(#REF!*Table1[[#This Row],[PA]]&gt;0,Table1[[#This Row],[PA]]*#REF!,0),0)</f>
        <v>#REF!</v>
      </c>
      <c r="AG223">
        <v>2</v>
      </c>
      <c r="AH223">
        <v>104</v>
      </c>
      <c r="AI223" t="e">
        <f>ROUND(IF(Table1[[#This Row],[PA]]*#REF!&gt;0,Table1[[#This Row],[PA]]*#REF!,0),0)</f>
        <v>#REF!</v>
      </c>
      <c r="AJ223">
        <v>3</v>
      </c>
      <c r="AK223">
        <v>2</v>
      </c>
      <c r="AL223">
        <v>0</v>
      </c>
      <c r="AM223">
        <v>0</v>
      </c>
      <c r="AN223">
        <v>2</v>
      </c>
      <c r="AO223">
        <v>2</v>
      </c>
      <c r="AP223">
        <v>0.248</v>
      </c>
      <c r="AQ223">
        <v>8.2624293785310735E-2</v>
      </c>
      <c r="AR223">
        <v>0.67514124293785316</v>
      </c>
      <c r="AS223">
        <v>0.35751882845188288</v>
      </c>
      <c r="AT223">
        <v>8.0161016949152536E-2</v>
      </c>
      <c r="AU223">
        <v>0.59039548022598876</v>
      </c>
      <c r="AV223">
        <v>0.41300956937799044</v>
      </c>
      <c r="AW223" s="18"/>
    </row>
    <row r="224" spans="1:49" x14ac:dyDescent="0.25">
      <c r="A224" t="s">
        <v>539</v>
      </c>
      <c r="B224" t="s">
        <v>130</v>
      </c>
      <c r="C224">
        <v>182</v>
      </c>
      <c r="D224">
        <v>34</v>
      </c>
      <c r="E224">
        <v>0</v>
      </c>
      <c r="F224">
        <v>0</v>
      </c>
      <c r="G224" s="1">
        <v>4.3999999999999997E-2</v>
      </c>
      <c r="H224" s="1">
        <v>0.16500000000000001</v>
      </c>
      <c r="I224" s="1">
        <v>0.12100000000000001</v>
      </c>
      <c r="J224" s="1">
        <v>4.1929674547639476E-2</v>
      </c>
      <c r="K224" s="1">
        <v>0.14409602174840841</v>
      </c>
      <c r="L224" s="1">
        <v>0.10216634720076893</v>
      </c>
      <c r="M224" s="1">
        <v>1.8833652799231076E-2</v>
      </c>
      <c r="N224" s="1">
        <v>0.34599999999999997</v>
      </c>
      <c r="O224" s="1">
        <v>0.67900000000000005</v>
      </c>
      <c r="P224" s="1">
        <v>0.5</v>
      </c>
      <c r="Q224" s="1">
        <v>0.75800000000000001</v>
      </c>
      <c r="R224" s="1">
        <v>0.91500000000000004</v>
      </c>
      <c r="S224" s="1">
        <v>0.85699999999999998</v>
      </c>
      <c r="T224" s="1">
        <v>0.46400000000000002</v>
      </c>
      <c r="U224" s="1">
        <v>0.61499999999999999</v>
      </c>
      <c r="V224" s="1">
        <v>7.1999999999999995E-2</v>
      </c>
      <c r="W224">
        <v>165</v>
      </c>
      <c r="X224">
        <v>44</v>
      </c>
      <c r="Y224">
        <v>36</v>
      </c>
      <c r="Z224">
        <v>8</v>
      </c>
      <c r="AA224">
        <v>0</v>
      </c>
      <c r="AB224">
        <v>0</v>
      </c>
      <c r="AC224">
        <v>12</v>
      </c>
      <c r="AD224">
        <v>9</v>
      </c>
      <c r="AE224">
        <v>8</v>
      </c>
      <c r="AF224" t="e">
        <f>ROUND(IF(#REF!*Table1[[#This Row],[PA]]&gt;0,Table1[[#This Row],[PA]]*#REF!,0),0)</f>
        <v>#REF!</v>
      </c>
      <c r="AG224">
        <v>0</v>
      </c>
      <c r="AH224">
        <v>30</v>
      </c>
      <c r="AI224" t="e">
        <f>ROUND(IF(Table1[[#This Row],[PA]]*#REF!&gt;0,Table1[[#This Row],[PA]]*#REF!,0),0)</f>
        <v>#REF!</v>
      </c>
      <c r="AJ224">
        <v>3</v>
      </c>
      <c r="AK224">
        <v>1</v>
      </c>
      <c r="AL224">
        <v>5</v>
      </c>
      <c r="AM224">
        <v>1</v>
      </c>
      <c r="AN224">
        <v>0</v>
      </c>
      <c r="AO224">
        <v>0</v>
      </c>
      <c r="AP224">
        <v>0.26700000000000002</v>
      </c>
      <c r="AQ224">
        <v>5.0763736263736259E-2</v>
      </c>
      <c r="AR224">
        <v>0.79670329670329665</v>
      </c>
      <c r="AS224">
        <v>0.34295862068965521</v>
      </c>
      <c r="AT224">
        <v>4.2181318681318677E-2</v>
      </c>
      <c r="AU224">
        <v>0.77472527472527475</v>
      </c>
      <c r="AV224">
        <v>0.36376595744680851</v>
      </c>
      <c r="AW224" s="18"/>
    </row>
    <row r="225" spans="1:49" x14ac:dyDescent="0.25">
      <c r="A225" t="s">
        <v>172</v>
      </c>
      <c r="B225" t="s">
        <v>38</v>
      </c>
      <c r="C225">
        <v>486</v>
      </c>
      <c r="D225">
        <v>36</v>
      </c>
      <c r="E225">
        <v>0</v>
      </c>
      <c r="F225">
        <v>0</v>
      </c>
      <c r="G225" s="1">
        <v>0.11899999999999999</v>
      </c>
      <c r="H225" s="1">
        <v>0.21199999999999999</v>
      </c>
      <c r="I225" s="1">
        <v>9.2999999999999999E-2</v>
      </c>
      <c r="J225" s="1">
        <v>0.12374564671618568</v>
      </c>
      <c r="K225" s="1">
        <v>0.22614708675370582</v>
      </c>
      <c r="L225" s="1">
        <v>0.10240144003752014</v>
      </c>
      <c r="M225" s="1">
        <v>-9.4014400375201368E-3</v>
      </c>
      <c r="N225" s="1">
        <v>0.28299999999999997</v>
      </c>
      <c r="O225" s="1">
        <v>0.66400000000000003</v>
      </c>
      <c r="P225" s="1">
        <v>0.436</v>
      </c>
      <c r="Q225" s="1">
        <v>0.66900000000000004</v>
      </c>
      <c r="R225" s="1">
        <v>0.81699999999999995</v>
      </c>
      <c r="S225" s="1">
        <v>0.76</v>
      </c>
      <c r="T225" s="1">
        <v>0.40200000000000002</v>
      </c>
      <c r="U225" s="1">
        <v>0.56599999999999995</v>
      </c>
      <c r="V225" s="1">
        <v>0.105</v>
      </c>
      <c r="W225">
        <v>418</v>
      </c>
      <c r="X225">
        <v>102</v>
      </c>
      <c r="Y225">
        <v>50</v>
      </c>
      <c r="Z225">
        <v>18</v>
      </c>
      <c r="AA225">
        <v>0</v>
      </c>
      <c r="AB225">
        <v>34</v>
      </c>
      <c r="AC225">
        <v>81</v>
      </c>
      <c r="AD225">
        <v>86</v>
      </c>
      <c r="AE225">
        <v>58</v>
      </c>
      <c r="AF225" t="e">
        <f>ROUND(IF(#REF!*Table1[[#This Row],[PA]]&gt;0,Table1[[#This Row],[PA]]*#REF!,0),0)</f>
        <v>#REF!</v>
      </c>
      <c r="AG225">
        <v>1</v>
      </c>
      <c r="AH225">
        <v>103</v>
      </c>
      <c r="AI225" t="e">
        <f>ROUND(IF(Table1[[#This Row],[PA]]*#REF!&gt;0,Table1[[#This Row],[PA]]*#REF!,0),0)</f>
        <v>#REF!</v>
      </c>
      <c r="AJ225">
        <v>7</v>
      </c>
      <c r="AK225">
        <v>3</v>
      </c>
      <c r="AL225">
        <v>0</v>
      </c>
      <c r="AM225">
        <v>4</v>
      </c>
      <c r="AN225">
        <v>0</v>
      </c>
      <c r="AO225">
        <v>1</v>
      </c>
      <c r="AP225">
        <v>0.24399999999999999</v>
      </c>
      <c r="AQ225">
        <v>9.9853608247422676E-2</v>
      </c>
      <c r="AR225">
        <v>0.63711340206185563</v>
      </c>
      <c r="AS225">
        <v>0.35181553398058257</v>
      </c>
      <c r="AT225">
        <v>9.14701030927835E-2</v>
      </c>
      <c r="AU225">
        <v>0.65567010309278351</v>
      </c>
      <c r="AV225">
        <v>0.35464465408805035</v>
      </c>
      <c r="AW225" s="18"/>
    </row>
    <row r="226" spans="1:49" x14ac:dyDescent="0.25">
      <c r="A226" t="s">
        <v>501</v>
      </c>
      <c r="B226" t="s">
        <v>38</v>
      </c>
      <c r="C226">
        <v>301</v>
      </c>
      <c r="D226">
        <v>32</v>
      </c>
      <c r="E226">
        <v>0</v>
      </c>
      <c r="F226">
        <v>0</v>
      </c>
      <c r="G226" s="1">
        <v>6.3E-2</v>
      </c>
      <c r="H226" s="1">
        <v>0.19600000000000001</v>
      </c>
      <c r="I226" s="1">
        <v>0.13300000000000001</v>
      </c>
      <c r="J226" s="1">
        <v>8.2223389461259511E-2</v>
      </c>
      <c r="K226" s="1">
        <v>0.18520882177213793</v>
      </c>
      <c r="L226" s="1">
        <v>0.10298543231087842</v>
      </c>
      <c r="M226" s="1">
        <v>3.0014567689121585E-2</v>
      </c>
      <c r="N226" s="1">
        <v>0.34399999999999997</v>
      </c>
      <c r="O226" s="1">
        <v>0.72099999999999997</v>
      </c>
      <c r="P226" s="1">
        <v>0.495</v>
      </c>
      <c r="Q226" s="1">
        <v>0.66500000000000004</v>
      </c>
      <c r="R226" s="1">
        <v>0.872</v>
      </c>
      <c r="S226" s="1">
        <v>0.78600000000000003</v>
      </c>
      <c r="T226" s="1">
        <v>0.40200000000000002</v>
      </c>
      <c r="U226" s="1">
        <v>0.621</v>
      </c>
      <c r="V226" s="1">
        <v>0.106</v>
      </c>
      <c r="W226">
        <v>274</v>
      </c>
      <c r="X226">
        <v>64</v>
      </c>
      <c r="Y226">
        <v>40</v>
      </c>
      <c r="Z226">
        <v>14</v>
      </c>
      <c r="AA226">
        <v>1</v>
      </c>
      <c r="AB226">
        <v>9</v>
      </c>
      <c r="AC226">
        <v>38</v>
      </c>
      <c r="AD226">
        <v>48</v>
      </c>
      <c r="AE226">
        <v>19</v>
      </c>
      <c r="AF226" t="e">
        <f>ROUND(IF(#REF!*Table1[[#This Row],[PA]]&gt;0,Table1[[#This Row],[PA]]*#REF!,0),0)</f>
        <v>#REF!</v>
      </c>
      <c r="AG226">
        <v>3</v>
      </c>
      <c r="AH226">
        <v>59</v>
      </c>
      <c r="AI226" t="e">
        <f>ROUND(IF(Table1[[#This Row],[PA]]*#REF!&gt;0,Table1[[#This Row],[PA]]*#REF!,0),0)</f>
        <v>#REF!</v>
      </c>
      <c r="AJ226">
        <v>5</v>
      </c>
      <c r="AK226">
        <v>2</v>
      </c>
      <c r="AL226">
        <v>1</v>
      </c>
      <c r="AM226">
        <v>7</v>
      </c>
      <c r="AN226">
        <v>8</v>
      </c>
      <c r="AO226">
        <v>3</v>
      </c>
      <c r="AP226">
        <v>0.23400000000000001</v>
      </c>
      <c r="AQ226">
        <v>7.0130872483221474E-2</v>
      </c>
      <c r="AR226">
        <v>0.72147651006711411</v>
      </c>
      <c r="AS226">
        <v>0.35187441860465118</v>
      </c>
      <c r="AT226">
        <v>4.9110738255033551E-2</v>
      </c>
      <c r="AU226">
        <v>0.73154362416107388</v>
      </c>
      <c r="AV226">
        <v>0.37576605504587157</v>
      </c>
      <c r="AW226" s="18"/>
    </row>
    <row r="227" spans="1:49" x14ac:dyDescent="0.25">
      <c r="A227" t="s">
        <v>382</v>
      </c>
      <c r="B227" t="s">
        <v>38</v>
      </c>
      <c r="C227">
        <v>111</v>
      </c>
      <c r="D227">
        <v>24</v>
      </c>
      <c r="E227">
        <v>0</v>
      </c>
      <c r="F227">
        <v>0</v>
      </c>
      <c r="G227" s="1">
        <v>4.4999999999999998E-2</v>
      </c>
      <c r="H227" s="1">
        <v>0.18</v>
      </c>
      <c r="I227" s="1">
        <v>0.13500000000000001</v>
      </c>
      <c r="J227" s="1">
        <v>3.4430702488360478E-2</v>
      </c>
      <c r="K227" s="1">
        <v>0.13742081156400021</v>
      </c>
      <c r="L227" s="1">
        <v>0.10299010907563974</v>
      </c>
      <c r="M227" s="1">
        <v>3.2009890924360268E-2</v>
      </c>
      <c r="N227" s="1">
        <v>0.46300000000000002</v>
      </c>
      <c r="O227" s="1">
        <v>0.72699999999999998</v>
      </c>
      <c r="P227" s="1">
        <v>0.56699999999999995</v>
      </c>
      <c r="Q227" s="1">
        <v>0.752</v>
      </c>
      <c r="R227" s="1">
        <v>0.89200000000000002</v>
      </c>
      <c r="S227" s="1">
        <v>0.82299999999999995</v>
      </c>
      <c r="T227" s="1">
        <v>0.39500000000000002</v>
      </c>
      <c r="U227" s="1">
        <v>0.65800000000000003</v>
      </c>
      <c r="V227" s="1">
        <v>0.10100000000000001</v>
      </c>
      <c r="W227">
        <v>106</v>
      </c>
      <c r="X227">
        <v>29</v>
      </c>
      <c r="Y227">
        <v>20</v>
      </c>
      <c r="Z227">
        <v>5</v>
      </c>
      <c r="AA227">
        <v>0</v>
      </c>
      <c r="AB227">
        <v>4</v>
      </c>
      <c r="AC227">
        <v>12</v>
      </c>
      <c r="AD227">
        <v>9</v>
      </c>
      <c r="AE227">
        <v>5</v>
      </c>
      <c r="AF227" t="e">
        <f>ROUND(IF(#REF!*Table1[[#This Row],[PA]]&gt;0,Table1[[#This Row],[PA]]*#REF!,0),0)</f>
        <v>#REF!</v>
      </c>
      <c r="AG227">
        <v>0</v>
      </c>
      <c r="AH227">
        <v>20</v>
      </c>
      <c r="AI227" t="e">
        <f>ROUND(IF(Table1[[#This Row],[PA]]*#REF!&gt;0,Table1[[#This Row],[PA]]*#REF!,0),0)</f>
        <v>#REF!</v>
      </c>
      <c r="AJ227">
        <v>0</v>
      </c>
      <c r="AK227">
        <v>0</v>
      </c>
      <c r="AL227">
        <v>0</v>
      </c>
      <c r="AM227">
        <v>3</v>
      </c>
      <c r="AN227">
        <v>3</v>
      </c>
      <c r="AO227">
        <v>1</v>
      </c>
      <c r="AP227">
        <v>0.27400000000000002</v>
      </c>
      <c r="AQ227">
        <v>3.1342342342342337E-2</v>
      </c>
      <c r="AR227">
        <v>0.8288288288288288</v>
      </c>
      <c r="AS227">
        <v>0.35309782608695656</v>
      </c>
      <c r="AT227">
        <v>3.1081081081081079E-2</v>
      </c>
      <c r="AU227">
        <v>0.77477477477477474</v>
      </c>
      <c r="AV227">
        <v>0.37806976744186049</v>
      </c>
      <c r="AW227" s="18"/>
    </row>
    <row r="228" spans="1:49" x14ac:dyDescent="0.25">
      <c r="A228" t="s">
        <v>549</v>
      </c>
      <c r="B228" t="s">
        <v>117</v>
      </c>
      <c r="C228">
        <v>174</v>
      </c>
      <c r="D228">
        <v>28</v>
      </c>
      <c r="E228">
        <v>0</v>
      </c>
      <c r="F228">
        <v>0</v>
      </c>
      <c r="G228" s="1">
        <v>6.9000000000000006E-2</v>
      </c>
      <c r="H228" s="1">
        <v>0.17799999999999999</v>
      </c>
      <c r="I228" s="1">
        <v>0.10899999999999999</v>
      </c>
      <c r="J228" s="1">
        <v>8.5494369211498944E-2</v>
      </c>
      <c r="K228" s="1">
        <v>0.18855410962653119</v>
      </c>
      <c r="L228" s="1">
        <v>0.10305974041503224</v>
      </c>
      <c r="M228" s="1">
        <v>5.9402595849677442E-3</v>
      </c>
      <c r="N228" s="1">
        <v>0.26300000000000001</v>
      </c>
      <c r="O228" s="1">
        <v>0.71599999999999997</v>
      </c>
      <c r="P228" s="1">
        <v>0.46700000000000003</v>
      </c>
      <c r="Q228" s="1">
        <v>0.71299999999999997</v>
      </c>
      <c r="R228" s="1">
        <v>0.871</v>
      </c>
      <c r="S228" s="1">
        <v>0.82199999999999995</v>
      </c>
      <c r="T228" s="1">
        <v>0.45</v>
      </c>
      <c r="U228" s="1">
        <v>0.621</v>
      </c>
      <c r="V228" s="1">
        <v>8.3000000000000004E-2</v>
      </c>
      <c r="W228">
        <v>158</v>
      </c>
      <c r="X228">
        <v>35</v>
      </c>
      <c r="Y228">
        <v>22</v>
      </c>
      <c r="Z228">
        <v>10</v>
      </c>
      <c r="AA228">
        <v>0</v>
      </c>
      <c r="AB228">
        <v>3</v>
      </c>
      <c r="AC228">
        <v>13</v>
      </c>
      <c r="AD228">
        <v>17</v>
      </c>
      <c r="AE228">
        <v>12</v>
      </c>
      <c r="AF228" t="e">
        <f>ROUND(IF(#REF!*Table1[[#This Row],[PA]]&gt;0,Table1[[#This Row],[PA]]*#REF!,0),0)</f>
        <v>#REF!</v>
      </c>
      <c r="AG228">
        <v>0</v>
      </c>
      <c r="AH228">
        <v>31</v>
      </c>
      <c r="AI228" t="e">
        <f>ROUND(IF(Table1[[#This Row],[PA]]*#REF!&gt;0,Table1[[#This Row],[PA]]*#REF!,0),0)</f>
        <v>#REF!</v>
      </c>
      <c r="AJ228">
        <v>3</v>
      </c>
      <c r="AK228">
        <v>1</v>
      </c>
      <c r="AL228">
        <v>0</v>
      </c>
      <c r="AM228">
        <v>4</v>
      </c>
      <c r="AN228">
        <v>0</v>
      </c>
      <c r="AO228">
        <v>1</v>
      </c>
      <c r="AP228">
        <v>0.222</v>
      </c>
      <c r="AQ228">
        <v>8.0856321839080453E-2</v>
      </c>
      <c r="AR228">
        <v>0.7068965517241379</v>
      </c>
      <c r="AS228">
        <v>0.343959349593496</v>
      </c>
      <c r="AT228">
        <v>5.998275862068965E-2</v>
      </c>
      <c r="AU228">
        <v>0.73563218390804597</v>
      </c>
      <c r="AV228">
        <v>0.35889843750000006</v>
      </c>
      <c r="AW228" s="18"/>
    </row>
    <row r="229" spans="1:49" x14ac:dyDescent="0.25">
      <c r="A229" t="s">
        <v>148</v>
      </c>
      <c r="B229" t="s">
        <v>135</v>
      </c>
      <c r="C229">
        <v>21</v>
      </c>
      <c r="D229">
        <v>26</v>
      </c>
      <c r="E229">
        <v>0</v>
      </c>
      <c r="F229">
        <v>0</v>
      </c>
      <c r="G229" s="1">
        <v>4.8000000000000001E-2</v>
      </c>
      <c r="H229" s="1">
        <v>0.33300000000000002</v>
      </c>
      <c r="I229" s="1">
        <v>0.28500000000000003</v>
      </c>
      <c r="J229" s="1">
        <v>0.11514314175278445</v>
      </c>
      <c r="K229" s="1">
        <v>0.2182045275083575</v>
      </c>
      <c r="L229" s="1">
        <v>0.10306138575557305</v>
      </c>
      <c r="M229" s="1">
        <v>0.18193861424442698</v>
      </c>
      <c r="N229" s="1">
        <v>0.36399999999999999</v>
      </c>
      <c r="O229" s="1">
        <v>0.80800000000000005</v>
      </c>
      <c r="P229" s="1">
        <v>0.50600000000000001</v>
      </c>
      <c r="Q229" s="1">
        <v>0.5</v>
      </c>
      <c r="R229" s="1">
        <v>0.90500000000000003</v>
      </c>
      <c r="S229" s="1">
        <v>0.70699999999999996</v>
      </c>
      <c r="T229" s="1">
        <v>0.32100000000000001</v>
      </c>
      <c r="U229" s="1">
        <v>0.47599999999999998</v>
      </c>
      <c r="V229" s="1">
        <v>0.14799999999999999</v>
      </c>
      <c r="W229">
        <v>20</v>
      </c>
      <c r="X229">
        <v>7</v>
      </c>
      <c r="Y229">
        <v>4</v>
      </c>
      <c r="Z229">
        <v>3</v>
      </c>
      <c r="AA229">
        <v>0</v>
      </c>
      <c r="AB229">
        <v>0</v>
      </c>
      <c r="AC229">
        <v>3</v>
      </c>
      <c r="AD229">
        <v>3</v>
      </c>
      <c r="AE229">
        <v>1</v>
      </c>
      <c r="AF229" t="e">
        <f>ROUND(IF(#REF!*Table1[[#This Row],[PA]]&gt;0,Table1[[#This Row],[PA]]*#REF!,0),0)</f>
        <v>#REF!</v>
      </c>
      <c r="AG229">
        <v>0</v>
      </c>
      <c r="AH229">
        <v>7</v>
      </c>
      <c r="AI229" t="e">
        <f>ROUND(IF(Table1[[#This Row],[PA]]*#REF!&gt;0,Table1[[#This Row],[PA]]*#REF!,0),0)</f>
        <v>#REF!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0.35</v>
      </c>
      <c r="AQ229">
        <v>9.9952380952380945E-2</v>
      </c>
      <c r="AR229">
        <v>0.66666666666666663</v>
      </c>
      <c r="AS229">
        <v>0.33607142857142858</v>
      </c>
      <c r="AT229">
        <v>3.2857142857142856E-2</v>
      </c>
      <c r="AU229">
        <v>0.61904761904761907</v>
      </c>
      <c r="AV229">
        <v>0.47030769230769232</v>
      </c>
      <c r="AW229" s="18"/>
    </row>
    <row r="230" spans="1:49" x14ac:dyDescent="0.25">
      <c r="A230" t="s">
        <v>362</v>
      </c>
      <c r="B230" t="s">
        <v>54</v>
      </c>
      <c r="C230">
        <v>183</v>
      </c>
      <c r="D230">
        <v>22</v>
      </c>
      <c r="E230">
        <v>0</v>
      </c>
      <c r="F230">
        <v>0</v>
      </c>
      <c r="G230" s="1">
        <v>0.109</v>
      </c>
      <c r="H230" s="1">
        <v>0.26200000000000001</v>
      </c>
      <c r="I230" s="1">
        <v>0.15300000000000002</v>
      </c>
      <c r="J230" s="1">
        <v>0.11936717770116211</v>
      </c>
      <c r="K230" s="1">
        <v>0.2224764339243101</v>
      </c>
      <c r="L230" s="1">
        <v>0.103109256223148</v>
      </c>
      <c r="M230" s="1">
        <v>4.9890743776852028E-2</v>
      </c>
      <c r="N230" s="1">
        <v>0.22</v>
      </c>
      <c r="O230" s="1">
        <v>0.58299999999999996</v>
      </c>
      <c r="P230" s="1">
        <v>0.38200000000000001</v>
      </c>
      <c r="Q230" s="1">
        <v>0.62</v>
      </c>
      <c r="R230" s="1">
        <v>0.86799999999999999</v>
      </c>
      <c r="S230" s="1">
        <v>0.78900000000000003</v>
      </c>
      <c r="T230" s="1">
        <v>0.44700000000000001</v>
      </c>
      <c r="U230" s="1">
        <v>0.55700000000000005</v>
      </c>
      <c r="V230" s="1">
        <v>8.1000000000000003E-2</v>
      </c>
      <c r="W230">
        <v>156</v>
      </c>
      <c r="X230">
        <v>36</v>
      </c>
      <c r="Y230">
        <v>22</v>
      </c>
      <c r="Z230">
        <v>6</v>
      </c>
      <c r="AA230">
        <v>2</v>
      </c>
      <c r="AB230">
        <v>6</v>
      </c>
      <c r="AC230">
        <v>24</v>
      </c>
      <c r="AD230">
        <v>24</v>
      </c>
      <c r="AE230">
        <v>20</v>
      </c>
      <c r="AF230" t="e">
        <f>ROUND(IF(#REF!*Table1[[#This Row],[PA]]&gt;0,Table1[[#This Row],[PA]]*#REF!,0),0)</f>
        <v>#REF!</v>
      </c>
      <c r="AG230">
        <v>0</v>
      </c>
      <c r="AH230">
        <v>48</v>
      </c>
      <c r="AI230" t="e">
        <f>ROUND(IF(Table1[[#This Row],[PA]]*#REF!&gt;0,Table1[[#This Row],[PA]]*#REF!,0),0)</f>
        <v>#REF!</v>
      </c>
      <c r="AJ230">
        <v>4</v>
      </c>
      <c r="AK230">
        <v>3</v>
      </c>
      <c r="AL230">
        <v>0</v>
      </c>
      <c r="AM230">
        <v>3</v>
      </c>
      <c r="AN230">
        <v>1</v>
      </c>
      <c r="AO230">
        <v>0</v>
      </c>
      <c r="AP230">
        <v>0.23100000000000001</v>
      </c>
      <c r="AQ230">
        <v>0.10873770491803279</v>
      </c>
      <c r="AR230">
        <v>0.63387978142076506</v>
      </c>
      <c r="AS230">
        <v>0.33959482758620685</v>
      </c>
      <c r="AT230">
        <v>9.1125683060109278E-2</v>
      </c>
      <c r="AU230">
        <v>0.60655737704918034</v>
      </c>
      <c r="AV230">
        <v>0.38392792792792796</v>
      </c>
      <c r="AW230" s="18"/>
    </row>
    <row r="231" spans="1:49" x14ac:dyDescent="0.25">
      <c r="A231" t="s">
        <v>284</v>
      </c>
      <c r="B231" t="s">
        <v>40</v>
      </c>
      <c r="C231">
        <v>20</v>
      </c>
      <c r="D231">
        <v>35</v>
      </c>
      <c r="E231">
        <v>0</v>
      </c>
      <c r="F231">
        <v>0</v>
      </c>
      <c r="G231" s="1">
        <v>0.15</v>
      </c>
      <c r="H231" s="1">
        <v>0.2</v>
      </c>
      <c r="I231" s="1">
        <v>5.0000000000000017E-2</v>
      </c>
      <c r="J231" s="1">
        <v>0.13153626596632878</v>
      </c>
      <c r="K231" s="1">
        <v>0.23482241637792697</v>
      </c>
      <c r="L231" s="1">
        <v>0.10328615041159819</v>
      </c>
      <c r="M231" s="1">
        <v>-5.3286150411598177E-2</v>
      </c>
      <c r="N231" s="1">
        <v>0.2</v>
      </c>
      <c r="O231" s="1">
        <v>0.73</v>
      </c>
      <c r="P231" s="1">
        <v>0.42499999999999999</v>
      </c>
      <c r="Q231" s="1">
        <v>0.8</v>
      </c>
      <c r="R231" s="1">
        <v>0.77800000000000002</v>
      </c>
      <c r="S231" s="1">
        <v>0.78400000000000003</v>
      </c>
      <c r="T231" s="1">
        <v>0.42499999999999999</v>
      </c>
      <c r="U231" s="1">
        <v>0.65</v>
      </c>
      <c r="V231" s="1">
        <v>9.1999999999999998E-2</v>
      </c>
      <c r="W231">
        <v>17</v>
      </c>
      <c r="X231">
        <v>4</v>
      </c>
      <c r="Y231">
        <v>3</v>
      </c>
      <c r="Z231">
        <v>0</v>
      </c>
      <c r="AA231">
        <v>0</v>
      </c>
      <c r="AB231">
        <v>1</v>
      </c>
      <c r="AC231">
        <v>2</v>
      </c>
      <c r="AD231">
        <v>3</v>
      </c>
      <c r="AE231">
        <v>3</v>
      </c>
      <c r="AF231" t="e">
        <f>ROUND(IF(#REF!*Table1[[#This Row],[PA]]&gt;0,Table1[[#This Row],[PA]]*#REF!,0),0)</f>
        <v>#REF!</v>
      </c>
      <c r="AG231">
        <v>0</v>
      </c>
      <c r="AH231">
        <v>4</v>
      </c>
      <c r="AI231" t="e">
        <f>ROUND(IF(Table1[[#This Row],[PA]]*#REF!&gt;0,Table1[[#This Row],[PA]]*#REF!,0),0)</f>
        <v>#REF!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0.23499999999999999</v>
      </c>
      <c r="AQ231">
        <v>0.13944999999999999</v>
      </c>
      <c r="AR231">
        <v>0.6</v>
      </c>
      <c r="AS231">
        <v>0.30758333333333338</v>
      </c>
      <c r="AT231">
        <v>0.10349999999999999</v>
      </c>
      <c r="AU231">
        <v>0.65</v>
      </c>
      <c r="AV231">
        <v>0.33923076923076928</v>
      </c>
      <c r="AW231" s="18"/>
    </row>
    <row r="232" spans="1:49" x14ac:dyDescent="0.25">
      <c r="A232" t="s">
        <v>800</v>
      </c>
      <c r="B232" t="s">
        <v>44</v>
      </c>
      <c r="C232">
        <v>47</v>
      </c>
      <c r="D232">
        <v>36</v>
      </c>
      <c r="E232">
        <v>0</v>
      </c>
      <c r="F232">
        <v>0</v>
      </c>
      <c r="G232" s="1">
        <v>4.2999999999999997E-2</v>
      </c>
      <c r="H232" s="1">
        <v>0.23400000000000001</v>
      </c>
      <c r="I232" s="1">
        <v>0.191</v>
      </c>
      <c r="J232" s="1">
        <v>3.4117633116174217E-2</v>
      </c>
      <c r="K232" s="1">
        <v>0.1374364897621938</v>
      </c>
      <c r="L232" s="1">
        <v>0.10331885664601959</v>
      </c>
      <c r="M232" s="1">
        <v>8.7681143353980417E-2</v>
      </c>
      <c r="N232" s="1">
        <v>0.40200000000000002</v>
      </c>
      <c r="O232" s="1">
        <v>0.65600000000000003</v>
      </c>
      <c r="P232" s="1">
        <v>0.51400000000000001</v>
      </c>
      <c r="Q232" s="1">
        <v>0.78700000000000003</v>
      </c>
      <c r="R232" s="1">
        <v>0.88500000000000001</v>
      </c>
      <c r="S232" s="1">
        <v>0.84299999999999997</v>
      </c>
      <c r="T232" s="1">
        <v>0.443</v>
      </c>
      <c r="U232" s="1">
        <v>0.70199999999999996</v>
      </c>
      <c r="V232" s="1">
        <v>8.1000000000000003E-2</v>
      </c>
      <c r="W232">
        <v>44</v>
      </c>
      <c r="X232">
        <v>4</v>
      </c>
      <c r="Y232">
        <v>3</v>
      </c>
      <c r="Z232">
        <v>1</v>
      </c>
      <c r="AA232">
        <v>0</v>
      </c>
      <c r="AB232">
        <v>0</v>
      </c>
      <c r="AC232">
        <v>2</v>
      </c>
      <c r="AD232">
        <v>2</v>
      </c>
      <c r="AE232">
        <v>2</v>
      </c>
      <c r="AF232" t="e">
        <f>ROUND(IF(#REF!*Table1[[#This Row],[PA]]&gt;0,Table1[[#This Row],[PA]]*#REF!,0),0)</f>
        <v>#REF!</v>
      </c>
      <c r="AG232">
        <v>0</v>
      </c>
      <c r="AH232">
        <v>11</v>
      </c>
      <c r="AI232" t="e">
        <f>ROUND(IF(Table1[[#This Row],[PA]]*#REF!&gt;0,Table1[[#This Row],[PA]]*#REF!,0),0)</f>
        <v>#REF!</v>
      </c>
      <c r="AJ232">
        <v>0</v>
      </c>
      <c r="AK232">
        <v>0</v>
      </c>
      <c r="AL232">
        <v>1</v>
      </c>
      <c r="AM232">
        <v>1</v>
      </c>
      <c r="AN232">
        <v>0</v>
      </c>
      <c r="AO232">
        <v>0</v>
      </c>
      <c r="AP232">
        <v>9.0999999999999998E-2</v>
      </c>
      <c r="AQ232">
        <v>4.4659574468085099E-2</v>
      </c>
      <c r="AR232">
        <v>0.82978723404255317</v>
      </c>
      <c r="AS232">
        <v>0.33664102564102566</v>
      </c>
      <c r="AT232">
        <v>2.9361702127659574E-2</v>
      </c>
      <c r="AU232">
        <v>0.72340425531914898</v>
      </c>
      <c r="AV232">
        <v>0.40729411764705881</v>
      </c>
      <c r="AW232" s="18"/>
    </row>
    <row r="233" spans="1:49" x14ac:dyDescent="0.25">
      <c r="A233" t="s">
        <v>433</v>
      </c>
      <c r="B233" t="s">
        <v>117</v>
      </c>
      <c r="C233">
        <v>511</v>
      </c>
      <c r="D233">
        <v>32</v>
      </c>
      <c r="E233">
        <v>0</v>
      </c>
      <c r="F233">
        <v>0</v>
      </c>
      <c r="G233" s="1">
        <v>7.8E-2</v>
      </c>
      <c r="H233" s="1">
        <v>0.17199999999999999</v>
      </c>
      <c r="I233" s="1">
        <v>9.3999999999999986E-2</v>
      </c>
      <c r="J233" s="1">
        <v>7.973510016591176E-2</v>
      </c>
      <c r="K233" s="1">
        <v>0.18314431248234844</v>
      </c>
      <c r="L233" s="1">
        <v>0.10340921231643668</v>
      </c>
      <c r="M233" s="1">
        <v>-9.4092123164366964E-3</v>
      </c>
      <c r="N233" s="1">
        <v>0.29599999999999999</v>
      </c>
      <c r="O233" s="1">
        <v>0.67</v>
      </c>
      <c r="P233" s="1">
        <v>0.46</v>
      </c>
      <c r="Q233" s="1">
        <v>0.63600000000000001</v>
      </c>
      <c r="R233" s="1">
        <v>0.91400000000000003</v>
      </c>
      <c r="S233" s="1">
        <v>0.81299999999999994</v>
      </c>
      <c r="T233" s="1">
        <v>0.438</v>
      </c>
      <c r="U233" s="1">
        <v>0.56799999999999995</v>
      </c>
      <c r="V233" s="1">
        <v>8.5999999999999993E-2</v>
      </c>
      <c r="W233">
        <v>458</v>
      </c>
      <c r="X233">
        <v>112</v>
      </c>
      <c r="Y233">
        <v>71</v>
      </c>
      <c r="Z233">
        <v>23</v>
      </c>
      <c r="AA233">
        <v>1</v>
      </c>
      <c r="AB233">
        <v>17</v>
      </c>
      <c r="AC233">
        <v>52</v>
      </c>
      <c r="AD233">
        <v>65</v>
      </c>
      <c r="AE233">
        <v>40</v>
      </c>
      <c r="AF233" t="e">
        <f>ROUND(IF(#REF!*Table1[[#This Row],[PA]]&gt;0,Table1[[#This Row],[PA]]*#REF!,0),0)</f>
        <v>#REF!</v>
      </c>
      <c r="AG233">
        <v>2</v>
      </c>
      <c r="AH233">
        <v>88</v>
      </c>
      <c r="AI233" t="e">
        <f>ROUND(IF(Table1[[#This Row],[PA]]*#REF!&gt;0,Table1[[#This Row],[PA]]*#REF!,0),0)</f>
        <v>#REF!</v>
      </c>
      <c r="AJ233">
        <v>2</v>
      </c>
      <c r="AK233">
        <v>6</v>
      </c>
      <c r="AL233">
        <v>5</v>
      </c>
      <c r="AM233">
        <v>7</v>
      </c>
      <c r="AN233">
        <v>7</v>
      </c>
      <c r="AO233">
        <v>2</v>
      </c>
      <c r="AP233">
        <v>0.245</v>
      </c>
      <c r="AQ233">
        <v>5.8210216110019641E-2</v>
      </c>
      <c r="AR233">
        <v>0.73477406679764246</v>
      </c>
      <c r="AS233">
        <v>0.36172994652406421</v>
      </c>
      <c r="AT233">
        <v>5.4337917485265223E-2</v>
      </c>
      <c r="AU233">
        <v>0.7485265225933202</v>
      </c>
      <c r="AV233">
        <v>0.36025721784776904</v>
      </c>
      <c r="AW233" s="18"/>
    </row>
    <row r="234" spans="1:49" x14ac:dyDescent="0.25">
      <c r="A234" t="s">
        <v>194</v>
      </c>
      <c r="B234" t="s">
        <v>73</v>
      </c>
      <c r="C234">
        <v>670</v>
      </c>
      <c r="D234">
        <v>26</v>
      </c>
      <c r="E234">
        <v>0</v>
      </c>
      <c r="F234">
        <v>0</v>
      </c>
      <c r="G234" s="1">
        <v>0.109</v>
      </c>
      <c r="H234" s="1">
        <v>0.219</v>
      </c>
      <c r="I234" s="1">
        <v>0.11</v>
      </c>
      <c r="J234" s="1">
        <v>0.11856302041089629</v>
      </c>
      <c r="K234" s="1">
        <v>0.22213313394864939</v>
      </c>
      <c r="L234" s="1">
        <v>0.1035701135377531</v>
      </c>
      <c r="M234" s="1">
        <v>6.4298864622469032E-3</v>
      </c>
      <c r="N234" s="1">
        <v>0.248</v>
      </c>
      <c r="O234" s="1">
        <v>0.65</v>
      </c>
      <c r="P234" s="1">
        <v>0.42</v>
      </c>
      <c r="Q234" s="1">
        <v>0.67500000000000004</v>
      </c>
      <c r="R234" s="1">
        <v>0.83499999999999996</v>
      </c>
      <c r="S234" s="1">
        <v>0.78100000000000003</v>
      </c>
      <c r="T234" s="1">
        <v>0.42799999999999999</v>
      </c>
      <c r="U234" s="1">
        <v>0.57499999999999996</v>
      </c>
      <c r="V234" s="1">
        <v>9.1999999999999998E-2</v>
      </c>
      <c r="W234">
        <v>583</v>
      </c>
      <c r="X234">
        <v>145</v>
      </c>
      <c r="Y234">
        <v>70</v>
      </c>
      <c r="Z234">
        <v>36</v>
      </c>
      <c r="AA234">
        <v>3</v>
      </c>
      <c r="AB234">
        <v>36</v>
      </c>
      <c r="AC234">
        <v>102</v>
      </c>
      <c r="AD234">
        <v>91</v>
      </c>
      <c r="AE234">
        <v>73</v>
      </c>
      <c r="AF234" t="e">
        <f>ROUND(IF(#REF!*Table1[[#This Row],[PA]]&gt;0,Table1[[#This Row],[PA]]*#REF!,0),0)</f>
        <v>#REF!</v>
      </c>
      <c r="AG234">
        <v>0</v>
      </c>
      <c r="AH234">
        <v>147</v>
      </c>
      <c r="AI234" t="e">
        <f>ROUND(IF(Table1[[#This Row],[PA]]*#REF!&gt;0,Table1[[#This Row],[PA]]*#REF!,0),0)</f>
        <v>#REF!</v>
      </c>
      <c r="AJ234">
        <v>11</v>
      </c>
      <c r="AK234">
        <v>3</v>
      </c>
      <c r="AL234">
        <v>0</v>
      </c>
      <c r="AM234">
        <v>12</v>
      </c>
      <c r="AN234">
        <v>1</v>
      </c>
      <c r="AO234">
        <v>1</v>
      </c>
      <c r="AP234">
        <v>0.249</v>
      </c>
      <c r="AQ234">
        <v>9.8849253731343262E-2</v>
      </c>
      <c r="AR234">
        <v>0.64328358208955227</v>
      </c>
      <c r="AS234">
        <v>0.35000232018561489</v>
      </c>
      <c r="AT234">
        <v>8.698358208955223E-2</v>
      </c>
      <c r="AU234">
        <v>0.65522388059701497</v>
      </c>
      <c r="AV234">
        <v>0.36173348519362186</v>
      </c>
      <c r="AW234" s="18"/>
    </row>
    <row r="235" spans="1:49" x14ac:dyDescent="0.25">
      <c r="A235" t="s">
        <v>554</v>
      </c>
      <c r="B235" t="s">
        <v>64</v>
      </c>
      <c r="C235">
        <v>222</v>
      </c>
      <c r="D235">
        <v>24</v>
      </c>
      <c r="E235">
        <v>0</v>
      </c>
      <c r="F235">
        <v>0</v>
      </c>
      <c r="G235" s="1">
        <v>6.3E-2</v>
      </c>
      <c r="H235" s="1">
        <v>0.221</v>
      </c>
      <c r="I235" s="1">
        <v>0.158</v>
      </c>
      <c r="J235" s="1">
        <v>7.4219524592523733E-2</v>
      </c>
      <c r="K235" s="1">
        <v>0.17815377537304644</v>
      </c>
      <c r="L235" s="1">
        <v>0.10393425078052271</v>
      </c>
      <c r="M235" s="1">
        <v>5.4065749219477294E-2</v>
      </c>
      <c r="N235" s="1">
        <v>0.30599999999999999</v>
      </c>
      <c r="O235" s="1">
        <v>0.59099999999999997</v>
      </c>
      <c r="P235" s="1">
        <v>0.42899999999999999</v>
      </c>
      <c r="Q235" s="1">
        <v>0.67400000000000004</v>
      </c>
      <c r="R235" s="1">
        <v>0.91700000000000004</v>
      </c>
      <c r="S235" s="1">
        <v>0.81899999999999995</v>
      </c>
      <c r="T235" s="1">
        <v>0.433</v>
      </c>
      <c r="U235" s="1">
        <v>0.63100000000000001</v>
      </c>
      <c r="V235" s="1">
        <v>7.8E-2</v>
      </c>
      <c r="W235">
        <v>202</v>
      </c>
      <c r="X235">
        <v>48</v>
      </c>
      <c r="Y235">
        <v>34</v>
      </c>
      <c r="Z235">
        <v>12</v>
      </c>
      <c r="AA235">
        <v>1</v>
      </c>
      <c r="AB235">
        <v>1</v>
      </c>
      <c r="AC235">
        <v>23</v>
      </c>
      <c r="AD235">
        <v>21</v>
      </c>
      <c r="AE235">
        <v>14</v>
      </c>
      <c r="AF235" t="e">
        <f>ROUND(IF(#REF!*Table1[[#This Row],[PA]]&gt;0,Table1[[#This Row],[PA]]*#REF!,0),0)</f>
        <v>#REF!</v>
      </c>
      <c r="AG235">
        <v>0</v>
      </c>
      <c r="AH235">
        <v>49</v>
      </c>
      <c r="AI235" t="e">
        <f>ROUND(IF(Table1[[#This Row],[PA]]*#REF!&gt;0,Table1[[#This Row],[PA]]*#REF!,0),0)</f>
        <v>#REF!</v>
      </c>
      <c r="AJ235">
        <v>4</v>
      </c>
      <c r="AK235">
        <v>1</v>
      </c>
      <c r="AL235">
        <v>1</v>
      </c>
      <c r="AM235">
        <v>9</v>
      </c>
      <c r="AN235">
        <v>3</v>
      </c>
      <c r="AO235">
        <v>0</v>
      </c>
      <c r="AP235">
        <v>0.23799999999999999</v>
      </c>
      <c r="AQ235">
        <v>7.0986486486486478E-2</v>
      </c>
      <c r="AR235">
        <v>0.72972972972972971</v>
      </c>
      <c r="AS235">
        <v>0.34672222222222226</v>
      </c>
      <c r="AT235">
        <v>5.6468468468468466E-2</v>
      </c>
      <c r="AU235">
        <v>0.69819819819819817</v>
      </c>
      <c r="AV235">
        <v>0.38317419354838711</v>
      </c>
      <c r="AW235" s="18"/>
    </row>
    <row r="236" spans="1:49" x14ac:dyDescent="0.25">
      <c r="A236" t="s">
        <v>519</v>
      </c>
      <c r="B236" t="s">
        <v>165</v>
      </c>
      <c r="C236">
        <v>428</v>
      </c>
      <c r="D236">
        <v>26</v>
      </c>
      <c r="E236">
        <v>0</v>
      </c>
      <c r="F236">
        <v>0</v>
      </c>
      <c r="G236" s="1">
        <v>8.4000000000000005E-2</v>
      </c>
      <c r="H236" s="1">
        <v>0.14299999999999999</v>
      </c>
      <c r="I236" s="1">
        <v>5.8999999999999983E-2</v>
      </c>
      <c r="J236" s="1">
        <v>6.8692757758804499E-2</v>
      </c>
      <c r="K236" s="1">
        <v>0.17331907950907618</v>
      </c>
      <c r="L236" s="1">
        <v>0.10462632175027169</v>
      </c>
      <c r="M236" s="1">
        <v>-4.5626321750271703E-2</v>
      </c>
      <c r="N236" s="1">
        <v>0.36799999999999999</v>
      </c>
      <c r="O236" s="1">
        <v>0.72799999999999998</v>
      </c>
      <c r="P236" s="1">
        <v>0.51500000000000001</v>
      </c>
      <c r="Q236" s="1">
        <v>0.69199999999999995</v>
      </c>
      <c r="R236" s="1">
        <v>0.878</v>
      </c>
      <c r="S236" s="1">
        <v>0.8</v>
      </c>
      <c r="T236" s="1">
        <v>0.40899999999999997</v>
      </c>
      <c r="U236" s="1">
        <v>0.60799999999999998</v>
      </c>
      <c r="V236" s="1">
        <v>0.10299999999999999</v>
      </c>
      <c r="W236">
        <v>389</v>
      </c>
      <c r="X236">
        <v>91</v>
      </c>
      <c r="Y236">
        <v>57</v>
      </c>
      <c r="Z236">
        <v>17</v>
      </c>
      <c r="AA236">
        <v>0</v>
      </c>
      <c r="AB236">
        <v>17</v>
      </c>
      <c r="AC236">
        <v>48</v>
      </c>
      <c r="AD236">
        <v>56</v>
      </c>
      <c r="AE236">
        <v>36</v>
      </c>
      <c r="AF236" t="e">
        <f>ROUND(IF(#REF!*Table1[[#This Row],[PA]]&gt;0,Table1[[#This Row],[PA]]*#REF!,0),0)</f>
        <v>#REF!</v>
      </c>
      <c r="AG236">
        <v>19</v>
      </c>
      <c r="AH236">
        <v>61</v>
      </c>
      <c r="AI236" t="e">
        <f>ROUND(IF(Table1[[#This Row],[PA]]*#REF!&gt;0,Table1[[#This Row],[PA]]*#REF!,0),0)</f>
        <v>#REF!</v>
      </c>
      <c r="AJ236">
        <v>0</v>
      </c>
      <c r="AK236">
        <v>3</v>
      </c>
      <c r="AL236">
        <v>0</v>
      </c>
      <c r="AM236">
        <v>14</v>
      </c>
      <c r="AN236">
        <v>0</v>
      </c>
      <c r="AO236">
        <v>0</v>
      </c>
      <c r="AP236">
        <v>0.23400000000000001</v>
      </c>
      <c r="AQ236">
        <v>1.8628361858190709E-2</v>
      </c>
      <c r="AR236">
        <v>0.79462102689486558</v>
      </c>
      <c r="AS236">
        <v>0.38429846153846153</v>
      </c>
      <c r="AT236">
        <v>2.867970660146699E-2</v>
      </c>
      <c r="AU236">
        <v>0.80929095354523228</v>
      </c>
      <c r="AV236">
        <v>0.36491238670694864</v>
      </c>
      <c r="AW236" s="18"/>
    </row>
    <row r="237" spans="1:49" x14ac:dyDescent="0.25">
      <c r="A237" t="s">
        <v>337</v>
      </c>
      <c r="B237" t="s">
        <v>163</v>
      </c>
      <c r="C237">
        <v>381</v>
      </c>
      <c r="D237">
        <v>33</v>
      </c>
      <c r="E237">
        <v>0</v>
      </c>
      <c r="F237">
        <v>0</v>
      </c>
      <c r="G237" s="1">
        <v>0.11</v>
      </c>
      <c r="H237" s="1">
        <v>0.20200000000000001</v>
      </c>
      <c r="I237" s="1">
        <v>9.2000000000000012E-2</v>
      </c>
      <c r="J237" s="1">
        <v>0.10949090857202834</v>
      </c>
      <c r="K237" s="1">
        <v>0.21417360574026015</v>
      </c>
      <c r="L237" s="1">
        <v>0.10468269716823181</v>
      </c>
      <c r="M237" s="1">
        <v>-1.2682697168231796E-2</v>
      </c>
      <c r="N237" s="1">
        <v>0.31900000000000001</v>
      </c>
      <c r="O237" s="1">
        <v>0.70399999999999996</v>
      </c>
      <c r="P237" s="1">
        <v>0.46500000000000002</v>
      </c>
      <c r="Q237" s="1">
        <v>0.61599999999999999</v>
      </c>
      <c r="R237" s="1">
        <v>0.85299999999999998</v>
      </c>
      <c r="S237" s="1">
        <v>0.752</v>
      </c>
      <c r="T237" s="1">
        <v>0.38</v>
      </c>
      <c r="U237" s="1">
        <v>0.60399999999999998</v>
      </c>
      <c r="V237" s="1">
        <v>0.115</v>
      </c>
      <c r="W237">
        <v>337</v>
      </c>
      <c r="X237">
        <v>88</v>
      </c>
      <c r="Y237">
        <v>60</v>
      </c>
      <c r="Z237">
        <v>19</v>
      </c>
      <c r="AA237">
        <v>1</v>
      </c>
      <c r="AB237">
        <v>8</v>
      </c>
      <c r="AC237">
        <v>37</v>
      </c>
      <c r="AD237">
        <v>38</v>
      </c>
      <c r="AE237">
        <v>42</v>
      </c>
      <c r="AF237" t="e">
        <f>ROUND(IF(#REF!*Table1[[#This Row],[PA]]&gt;0,Table1[[#This Row],[PA]]*#REF!,0),0)</f>
        <v>#REF!</v>
      </c>
      <c r="AG237">
        <v>1</v>
      </c>
      <c r="AH237">
        <v>77</v>
      </c>
      <c r="AI237" t="e">
        <f>ROUND(IF(Table1[[#This Row],[PA]]*#REF!&gt;0,Table1[[#This Row],[PA]]*#REF!,0),0)</f>
        <v>#REF!</v>
      </c>
      <c r="AJ237">
        <v>1</v>
      </c>
      <c r="AK237">
        <v>1</v>
      </c>
      <c r="AL237">
        <v>0</v>
      </c>
      <c r="AM237">
        <v>8</v>
      </c>
      <c r="AN237">
        <v>3</v>
      </c>
      <c r="AO237">
        <v>0</v>
      </c>
      <c r="AP237">
        <v>0.26100000000000001</v>
      </c>
      <c r="AQ237">
        <v>7.8971052631578942E-2</v>
      </c>
      <c r="AR237">
        <v>0.67368421052631577</v>
      </c>
      <c r="AS237">
        <v>0.36371484375000002</v>
      </c>
      <c r="AT237">
        <v>7.6339473684210526E-2</v>
      </c>
      <c r="AU237">
        <v>0.68684210526315792</v>
      </c>
      <c r="AV237">
        <v>0.36057854406130269</v>
      </c>
      <c r="AW237" s="18"/>
    </row>
    <row r="238" spans="1:49" x14ac:dyDescent="0.25">
      <c r="A238" t="s">
        <v>297</v>
      </c>
      <c r="B238" t="s">
        <v>36</v>
      </c>
      <c r="C238">
        <v>169</v>
      </c>
      <c r="D238">
        <v>23</v>
      </c>
      <c r="E238">
        <v>0</v>
      </c>
      <c r="F238">
        <v>0</v>
      </c>
      <c r="G238" s="1">
        <v>7.6999999999999999E-2</v>
      </c>
      <c r="H238" s="1">
        <v>0.29599999999999999</v>
      </c>
      <c r="I238" s="1">
        <v>0.21899999999999997</v>
      </c>
      <c r="J238" s="1">
        <v>0.10779070586950307</v>
      </c>
      <c r="K238" s="1">
        <v>0.21249038386632682</v>
      </c>
      <c r="L238" s="1">
        <v>0.10469967799682375</v>
      </c>
      <c r="M238" s="1">
        <v>0.11430032200317622</v>
      </c>
      <c r="N238" s="1">
        <v>0.3</v>
      </c>
      <c r="O238" s="1">
        <v>0.67900000000000005</v>
      </c>
      <c r="P238" s="1">
        <v>0.44800000000000001</v>
      </c>
      <c r="Q238" s="1">
        <v>0.57799999999999996</v>
      </c>
      <c r="R238" s="1">
        <v>0.89300000000000002</v>
      </c>
      <c r="S238" s="1">
        <v>0.76400000000000001</v>
      </c>
      <c r="T238" s="1">
        <v>0.39100000000000001</v>
      </c>
      <c r="U238" s="1">
        <v>0.55000000000000004</v>
      </c>
      <c r="V238" s="1">
        <v>0.106</v>
      </c>
      <c r="W238">
        <v>152</v>
      </c>
      <c r="X238">
        <v>40</v>
      </c>
      <c r="Y238">
        <v>25</v>
      </c>
      <c r="Z238">
        <v>8</v>
      </c>
      <c r="AA238">
        <v>0</v>
      </c>
      <c r="AB238">
        <v>7</v>
      </c>
      <c r="AC238">
        <v>24</v>
      </c>
      <c r="AD238">
        <v>19</v>
      </c>
      <c r="AE238">
        <v>13</v>
      </c>
      <c r="AF238" t="e">
        <f>ROUND(IF(#REF!*Table1[[#This Row],[PA]]&gt;0,Table1[[#This Row],[PA]]*#REF!,0),0)</f>
        <v>#REF!</v>
      </c>
      <c r="AG238">
        <v>0</v>
      </c>
      <c r="AH238">
        <v>50</v>
      </c>
      <c r="AI238" t="e">
        <f>ROUND(IF(Table1[[#This Row],[PA]]*#REF!&gt;0,Table1[[#This Row],[PA]]*#REF!,0),0)</f>
        <v>#REF!</v>
      </c>
      <c r="AJ238">
        <v>2</v>
      </c>
      <c r="AK238">
        <v>2</v>
      </c>
      <c r="AL238">
        <v>0</v>
      </c>
      <c r="AM238">
        <v>4</v>
      </c>
      <c r="AN238">
        <v>0</v>
      </c>
      <c r="AO238">
        <v>0</v>
      </c>
      <c r="AP238">
        <v>0.26300000000000001</v>
      </c>
      <c r="AQ238">
        <v>8.9579881656804722E-2</v>
      </c>
      <c r="AR238">
        <v>0.66863905325443784</v>
      </c>
      <c r="AS238">
        <v>0.35059292035398237</v>
      </c>
      <c r="AT238">
        <v>6.1585798816568046E-2</v>
      </c>
      <c r="AU238">
        <v>0.61538461538461542</v>
      </c>
      <c r="AV238">
        <v>0.4264230769230769</v>
      </c>
      <c r="AW238" s="18"/>
    </row>
    <row r="239" spans="1:49" x14ac:dyDescent="0.25">
      <c r="A239" t="s">
        <v>174</v>
      </c>
      <c r="B239" t="s">
        <v>56</v>
      </c>
      <c r="C239">
        <v>514</v>
      </c>
      <c r="D239">
        <v>27</v>
      </c>
      <c r="E239">
        <v>0</v>
      </c>
      <c r="F239">
        <v>0</v>
      </c>
      <c r="G239" s="1">
        <v>9.7000000000000003E-2</v>
      </c>
      <c r="H239" s="1">
        <v>0.216</v>
      </c>
      <c r="I239" s="1">
        <v>0.11899999999999999</v>
      </c>
      <c r="J239" s="1">
        <v>0.10398891046588712</v>
      </c>
      <c r="K239" s="1">
        <v>0.20909188499940079</v>
      </c>
      <c r="L239" s="1">
        <v>0.10510297453351367</v>
      </c>
      <c r="M239" s="1">
        <v>1.3897025466486329E-2</v>
      </c>
      <c r="N239" s="1">
        <v>0.30199999999999999</v>
      </c>
      <c r="O239" s="1">
        <v>0.68</v>
      </c>
      <c r="P239" s="1">
        <v>0.45700000000000002</v>
      </c>
      <c r="Q239" s="1">
        <v>0.67900000000000005</v>
      </c>
      <c r="R239" s="1">
        <v>0.84</v>
      </c>
      <c r="S239" s="1">
        <v>0.77700000000000002</v>
      </c>
      <c r="T239" s="1">
        <v>0.41199999999999998</v>
      </c>
      <c r="U239" s="1">
        <v>0.57799999999999996</v>
      </c>
      <c r="V239" s="1">
        <v>0.10199999999999999</v>
      </c>
      <c r="W239">
        <v>450</v>
      </c>
      <c r="X239">
        <v>112</v>
      </c>
      <c r="Y239">
        <v>57</v>
      </c>
      <c r="Z239">
        <v>16</v>
      </c>
      <c r="AA239">
        <v>3</v>
      </c>
      <c r="AB239">
        <v>36</v>
      </c>
      <c r="AC239">
        <v>83</v>
      </c>
      <c r="AD239">
        <v>74</v>
      </c>
      <c r="AE239">
        <v>50</v>
      </c>
      <c r="AF239" t="e">
        <f>ROUND(IF(#REF!*Table1[[#This Row],[PA]]&gt;0,Table1[[#This Row],[PA]]*#REF!,0),0)</f>
        <v>#REF!</v>
      </c>
      <c r="AG239">
        <v>2</v>
      </c>
      <c r="AH239">
        <v>111</v>
      </c>
      <c r="AI239" t="e">
        <f>ROUND(IF(Table1[[#This Row],[PA]]*#REF!&gt;0,Table1[[#This Row],[PA]]*#REF!,0),0)</f>
        <v>#REF!</v>
      </c>
      <c r="AJ239">
        <v>12</v>
      </c>
      <c r="AK239">
        <v>2</v>
      </c>
      <c r="AL239">
        <v>0</v>
      </c>
      <c r="AM239">
        <v>4</v>
      </c>
      <c r="AN239">
        <v>1</v>
      </c>
      <c r="AO239">
        <v>1</v>
      </c>
      <c r="AP239">
        <v>0.249</v>
      </c>
      <c r="AQ239">
        <v>9.3572265624999998E-2</v>
      </c>
      <c r="AR239">
        <v>0.66796875</v>
      </c>
      <c r="AS239">
        <v>0.34496783625730998</v>
      </c>
      <c r="AT239">
        <v>8.1539062499999995E-2</v>
      </c>
      <c r="AU239">
        <v>0.666015625</v>
      </c>
      <c r="AV239">
        <v>0.36404692082111439</v>
      </c>
      <c r="AW239" s="18"/>
    </row>
    <row r="240" spans="1:49" x14ac:dyDescent="0.25">
      <c r="A240" t="s">
        <v>373</v>
      </c>
      <c r="B240" t="s">
        <v>42</v>
      </c>
      <c r="C240">
        <v>492</v>
      </c>
      <c r="D240">
        <v>33</v>
      </c>
      <c r="E240">
        <v>0</v>
      </c>
      <c r="F240">
        <v>0</v>
      </c>
      <c r="G240" s="1">
        <v>0.128</v>
      </c>
      <c r="H240" s="1">
        <v>0.26200000000000001</v>
      </c>
      <c r="I240" s="1">
        <v>0.13400000000000001</v>
      </c>
      <c r="J240" s="1">
        <v>0.13187123460875821</v>
      </c>
      <c r="K240" s="1">
        <v>0.2375103767949914</v>
      </c>
      <c r="L240" s="1">
        <v>0.10563914218623319</v>
      </c>
      <c r="M240" s="1">
        <v>2.8360857813766821E-2</v>
      </c>
      <c r="N240" s="1">
        <v>0.22800000000000001</v>
      </c>
      <c r="O240" s="1">
        <v>0.63600000000000001</v>
      </c>
      <c r="P240" s="1">
        <v>0.40200000000000002</v>
      </c>
      <c r="Q240" s="1">
        <v>0.60299999999999998</v>
      </c>
      <c r="R240" s="1">
        <v>0.84</v>
      </c>
      <c r="S240" s="1">
        <v>0.76300000000000001</v>
      </c>
      <c r="T240" s="1">
        <v>0.42699999999999999</v>
      </c>
      <c r="U240" s="1">
        <v>0.54700000000000004</v>
      </c>
      <c r="V240" s="1">
        <v>9.5000000000000001E-2</v>
      </c>
      <c r="W240">
        <v>416</v>
      </c>
      <c r="X240">
        <v>94</v>
      </c>
      <c r="Y240">
        <v>57</v>
      </c>
      <c r="Z240">
        <v>20</v>
      </c>
      <c r="AA240">
        <v>2</v>
      </c>
      <c r="AB240">
        <v>15</v>
      </c>
      <c r="AC240">
        <v>59</v>
      </c>
      <c r="AD240">
        <v>46</v>
      </c>
      <c r="AE240">
        <v>63</v>
      </c>
      <c r="AF240" t="e">
        <f>ROUND(IF(#REF!*Table1[[#This Row],[PA]]&gt;0,Table1[[#This Row],[PA]]*#REF!,0),0)</f>
        <v>#REF!</v>
      </c>
      <c r="AG240">
        <v>0</v>
      </c>
      <c r="AH240">
        <v>129</v>
      </c>
      <c r="AI240" t="e">
        <f>ROUND(IF(Table1[[#This Row],[PA]]*#REF!&gt;0,Table1[[#This Row],[PA]]*#REF!,0),0)</f>
        <v>#REF!</v>
      </c>
      <c r="AJ240">
        <v>7</v>
      </c>
      <c r="AK240">
        <v>5</v>
      </c>
      <c r="AL240">
        <v>1</v>
      </c>
      <c r="AM240">
        <v>3</v>
      </c>
      <c r="AN240">
        <v>6</v>
      </c>
      <c r="AO240">
        <v>1</v>
      </c>
      <c r="AP240">
        <v>0.22600000000000001</v>
      </c>
      <c r="AQ240">
        <v>0.10684756097560975</v>
      </c>
      <c r="AR240">
        <v>0.61585365853658536</v>
      </c>
      <c r="AS240">
        <v>0.35260396039603958</v>
      </c>
      <c r="AT240">
        <v>9.8583333333333328E-2</v>
      </c>
      <c r="AU240">
        <v>0.59552845528455289</v>
      </c>
      <c r="AV240">
        <v>0.37851535836177475</v>
      </c>
      <c r="AW240" s="18"/>
    </row>
    <row r="241" spans="1:49" x14ac:dyDescent="0.25">
      <c r="A241" t="s">
        <v>964</v>
      </c>
      <c r="B241" t="s">
        <v>165</v>
      </c>
      <c r="C241">
        <v>2</v>
      </c>
      <c r="D241">
        <v>32</v>
      </c>
      <c r="E241">
        <v>0</v>
      </c>
      <c r="F241">
        <v>0</v>
      </c>
      <c r="G241" s="1">
        <v>0</v>
      </c>
      <c r="H241" s="1">
        <v>0.5</v>
      </c>
      <c r="I241" s="1">
        <v>0.5</v>
      </c>
      <c r="J241" s="1">
        <v>-3.9494025957499096E-2</v>
      </c>
      <c r="K241" s="1">
        <v>6.6648328197456572E-2</v>
      </c>
      <c r="L241" s="1">
        <v>0.10614235415495567</v>
      </c>
      <c r="M241" s="1">
        <v>0.39385764584504435</v>
      </c>
      <c r="N241" s="1">
        <v>0.33300000000000002</v>
      </c>
      <c r="O241" s="1">
        <v>0.57099999999999995</v>
      </c>
      <c r="P241" s="1">
        <v>0.5</v>
      </c>
      <c r="Q241" s="1">
        <v>0</v>
      </c>
      <c r="R241" s="1">
        <v>1</v>
      </c>
      <c r="S241" s="1">
        <v>0.8</v>
      </c>
      <c r="T241" s="1">
        <v>0.7</v>
      </c>
      <c r="U241" s="1">
        <v>1</v>
      </c>
      <c r="V241" s="1">
        <v>0.1</v>
      </c>
      <c r="W241">
        <v>2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 t="e">
        <f>ROUND(IF(#REF!*Table1[[#This Row],[PA]]&gt;0,Table1[[#This Row],[PA]]*#REF!,0),0)</f>
        <v>#REF!</v>
      </c>
      <c r="AG241">
        <v>0</v>
      </c>
      <c r="AH241">
        <v>1</v>
      </c>
      <c r="AI241" t="e">
        <f>ROUND(IF(Table1[[#This Row],[PA]]*#REF!&gt;0,Table1[[#This Row],[PA]]*#REF!,0),0)</f>
        <v>#REF!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0.35949999999999999</v>
      </c>
      <c r="AR241">
        <v>1</v>
      </c>
      <c r="AS241">
        <v>-3.5499999999999976E-2</v>
      </c>
      <c r="AT241">
        <v>0</v>
      </c>
      <c r="AU241">
        <v>0.5</v>
      </c>
      <c r="AV241">
        <v>0.64800000000000002</v>
      </c>
      <c r="AW241" s="18"/>
    </row>
    <row r="242" spans="1:49" x14ac:dyDescent="0.25">
      <c r="A242" t="s">
        <v>197</v>
      </c>
      <c r="B242" t="s">
        <v>110</v>
      </c>
      <c r="C242">
        <v>702</v>
      </c>
      <c r="D242">
        <v>22</v>
      </c>
      <c r="E242">
        <v>0</v>
      </c>
      <c r="F242">
        <v>0</v>
      </c>
      <c r="G242" s="1">
        <v>7.6999999999999999E-2</v>
      </c>
      <c r="H242" s="1">
        <v>0.16</v>
      </c>
      <c r="I242" s="1">
        <v>8.3000000000000004E-2</v>
      </c>
      <c r="J242" s="1">
        <v>6.3508905783962621E-2</v>
      </c>
      <c r="K242" s="1">
        <v>0.16996437066703937</v>
      </c>
      <c r="L242" s="1">
        <v>0.10645546488307675</v>
      </c>
      <c r="M242" s="1">
        <v>-2.3455464883076746E-2</v>
      </c>
      <c r="N242" s="1">
        <v>0.379</v>
      </c>
      <c r="O242" s="1">
        <v>0.81399999999999995</v>
      </c>
      <c r="P242" s="1">
        <v>0.55500000000000005</v>
      </c>
      <c r="Q242" s="1">
        <v>0.67400000000000004</v>
      </c>
      <c r="R242" s="1">
        <v>0.86799999999999999</v>
      </c>
      <c r="S242" s="1">
        <v>0.78900000000000003</v>
      </c>
      <c r="T242" s="1">
        <v>0.40400000000000003</v>
      </c>
      <c r="U242" s="1">
        <v>0.64100000000000001</v>
      </c>
      <c r="V242" s="1">
        <v>0.11700000000000001</v>
      </c>
      <c r="W242">
        <v>640</v>
      </c>
      <c r="X242">
        <v>189</v>
      </c>
      <c r="Y242">
        <v>114</v>
      </c>
      <c r="Z242">
        <v>43</v>
      </c>
      <c r="AA242">
        <v>8</v>
      </c>
      <c r="AB242">
        <v>24</v>
      </c>
      <c r="AC242">
        <v>102</v>
      </c>
      <c r="AD242">
        <v>86</v>
      </c>
      <c r="AE242">
        <v>54</v>
      </c>
      <c r="AF242" t="e">
        <f>ROUND(IF(#REF!*Table1[[#This Row],[PA]]&gt;0,Table1[[#This Row],[PA]]*#REF!,0),0)</f>
        <v>#REF!</v>
      </c>
      <c r="AG242">
        <v>6</v>
      </c>
      <c r="AH242">
        <v>112</v>
      </c>
      <c r="AI242" t="e">
        <f>ROUND(IF(Table1[[#This Row],[PA]]*#REF!&gt;0,Table1[[#This Row],[PA]]*#REF!,0),0)</f>
        <v>#REF!</v>
      </c>
      <c r="AJ242">
        <v>4</v>
      </c>
      <c r="AK242">
        <v>4</v>
      </c>
      <c r="AL242">
        <v>0</v>
      </c>
      <c r="AM242">
        <v>2</v>
      </c>
      <c r="AN242">
        <v>15</v>
      </c>
      <c r="AO242">
        <v>4</v>
      </c>
      <c r="AP242">
        <v>0.29499999999999998</v>
      </c>
      <c r="AQ242">
        <v>4.5443965517241378E-2</v>
      </c>
      <c r="AR242">
        <v>0.76724137931034486</v>
      </c>
      <c r="AS242">
        <v>0.36306179775280895</v>
      </c>
      <c r="AT242">
        <v>5.1718390804597697E-2</v>
      </c>
      <c r="AU242">
        <v>0.76436781609195403</v>
      </c>
      <c r="AV242">
        <v>0.35621804511278199</v>
      </c>
      <c r="AW242" s="18"/>
    </row>
    <row r="243" spans="1:49" x14ac:dyDescent="0.25">
      <c r="A243" t="s">
        <v>1441</v>
      </c>
      <c r="B243" t="s">
        <v>46</v>
      </c>
      <c r="C243">
        <v>4</v>
      </c>
      <c r="D243">
        <v>25</v>
      </c>
      <c r="E243">
        <v>0</v>
      </c>
      <c r="F243">
        <v>0</v>
      </c>
      <c r="G243" s="1">
        <v>0</v>
      </c>
      <c r="H243" s="1">
        <v>0.5</v>
      </c>
      <c r="I243" s="1">
        <v>0.5</v>
      </c>
      <c r="J243" s="1">
        <v>0.13012696680751776</v>
      </c>
      <c r="K243" s="1">
        <v>0.23687396133313421</v>
      </c>
      <c r="L243" s="1">
        <v>0.10674699452561645</v>
      </c>
      <c r="M243" s="1">
        <v>0.39325300547438358</v>
      </c>
      <c r="N243" s="1">
        <v>0.2</v>
      </c>
      <c r="O243" s="1">
        <v>0.375</v>
      </c>
      <c r="P243" s="1">
        <v>0.27800000000000002</v>
      </c>
      <c r="Q243" s="1">
        <v>0.5</v>
      </c>
      <c r="R243" s="1">
        <v>1</v>
      </c>
      <c r="S243" s="1">
        <v>0.8</v>
      </c>
      <c r="T243" s="1">
        <v>0.44400000000000001</v>
      </c>
      <c r="U243" s="1">
        <v>0.25</v>
      </c>
      <c r="V243" s="1">
        <v>5.6000000000000001E-2</v>
      </c>
      <c r="W243">
        <v>4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t="e">
        <f>ROUND(IF(#REF!*Table1[[#This Row],[PA]]&gt;0,Table1[[#This Row],[PA]]*#REF!,0),0)</f>
        <v>#REF!</v>
      </c>
      <c r="AG243">
        <v>0</v>
      </c>
      <c r="AH243">
        <v>2</v>
      </c>
      <c r="AI243" t="e">
        <f>ROUND(IF(Table1[[#This Row],[PA]]*#REF!&gt;0,Table1[[#This Row],[PA]]*#REF!,0),0)</f>
        <v>#REF!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0.35224999999999995</v>
      </c>
      <c r="AR243">
        <v>0.5</v>
      </c>
      <c r="AS243">
        <v>-5.6499999999999884E-2</v>
      </c>
      <c r="AT243">
        <v>0</v>
      </c>
      <c r="AU243">
        <v>0.5</v>
      </c>
      <c r="AV243">
        <v>0.64800000000000002</v>
      </c>
      <c r="AW243" s="18"/>
    </row>
    <row r="244" spans="1:49" x14ac:dyDescent="0.25">
      <c r="A244" t="s">
        <v>184</v>
      </c>
      <c r="B244" t="s">
        <v>40</v>
      </c>
      <c r="C244">
        <v>648</v>
      </c>
      <c r="D244">
        <v>26</v>
      </c>
      <c r="E244">
        <v>0</v>
      </c>
      <c r="F244">
        <v>0</v>
      </c>
      <c r="G244" s="1">
        <v>0.13</v>
      </c>
      <c r="H244" s="1">
        <v>0.23</v>
      </c>
      <c r="I244" s="1">
        <v>0.1</v>
      </c>
      <c r="J244" s="1">
        <v>0.11949511412284038</v>
      </c>
      <c r="K244" s="1">
        <v>0.22658982113711412</v>
      </c>
      <c r="L244" s="1">
        <v>0.10709470701427375</v>
      </c>
      <c r="M244" s="1">
        <v>-7.0947070142737406E-3</v>
      </c>
      <c r="N244" s="1">
        <v>0.27300000000000002</v>
      </c>
      <c r="O244" s="1">
        <v>0.72399999999999998</v>
      </c>
      <c r="P244" s="1">
        <v>0.45700000000000002</v>
      </c>
      <c r="Q244" s="1">
        <v>0.63400000000000001</v>
      </c>
      <c r="R244" s="1">
        <v>0.81799999999999995</v>
      </c>
      <c r="S244" s="1">
        <v>0.753</v>
      </c>
      <c r="T244" s="1">
        <v>0.40799999999999997</v>
      </c>
      <c r="U244" s="1">
        <v>0.6</v>
      </c>
      <c r="V244" s="1">
        <v>0.113</v>
      </c>
      <c r="W244">
        <v>549</v>
      </c>
      <c r="X244">
        <v>141</v>
      </c>
      <c r="Y244">
        <v>78</v>
      </c>
      <c r="Z244">
        <v>29</v>
      </c>
      <c r="AA244">
        <v>1</v>
      </c>
      <c r="AB244">
        <v>33</v>
      </c>
      <c r="AC244">
        <v>90</v>
      </c>
      <c r="AD244">
        <v>92</v>
      </c>
      <c r="AE244">
        <v>84</v>
      </c>
      <c r="AF244" t="e">
        <f>ROUND(IF(#REF!*Table1[[#This Row],[PA]]&gt;0,Table1[[#This Row],[PA]]*#REF!,0),0)</f>
        <v>#REF!</v>
      </c>
      <c r="AG244">
        <v>5</v>
      </c>
      <c r="AH244">
        <v>149</v>
      </c>
      <c r="AI244" t="e">
        <f>ROUND(IF(Table1[[#This Row],[PA]]*#REF!&gt;0,Table1[[#This Row],[PA]]*#REF!,0),0)</f>
        <v>#REF!</v>
      </c>
      <c r="AJ244">
        <v>10</v>
      </c>
      <c r="AK244">
        <v>5</v>
      </c>
      <c r="AL244">
        <v>0</v>
      </c>
      <c r="AM244">
        <v>11</v>
      </c>
      <c r="AN244">
        <v>7</v>
      </c>
      <c r="AO244">
        <v>2</v>
      </c>
      <c r="AP244">
        <v>0.25700000000000001</v>
      </c>
      <c r="AQ244">
        <v>9.3933125972006218E-2</v>
      </c>
      <c r="AR244">
        <v>0.64385692068429234</v>
      </c>
      <c r="AS244">
        <v>0.35732608695652179</v>
      </c>
      <c r="AT244">
        <v>9.5956454121306364E-2</v>
      </c>
      <c r="AU244">
        <v>0.62986003110419908</v>
      </c>
      <c r="AV244">
        <v>0.36205432098765433</v>
      </c>
      <c r="AW244" s="18"/>
    </row>
    <row r="245" spans="1:49" x14ac:dyDescent="0.25">
      <c r="A245" t="s">
        <v>1202</v>
      </c>
      <c r="B245" t="s">
        <v>36</v>
      </c>
      <c r="C245">
        <v>1</v>
      </c>
      <c r="D245">
        <v>28</v>
      </c>
      <c r="E245">
        <v>0</v>
      </c>
      <c r="F245">
        <v>0</v>
      </c>
      <c r="G245" s="1">
        <v>0</v>
      </c>
      <c r="H245" s="1">
        <v>1</v>
      </c>
      <c r="I245" s="1">
        <v>1</v>
      </c>
      <c r="J245" s="1">
        <v>0.1141655623110035</v>
      </c>
      <c r="K245" s="1">
        <v>0.22126520209815936</v>
      </c>
      <c r="L245" s="1">
        <v>0.10709963978715586</v>
      </c>
      <c r="M245" s="1">
        <v>0.89290036021284414</v>
      </c>
      <c r="N245" s="1">
        <v>1</v>
      </c>
      <c r="O245" s="1">
        <v>0</v>
      </c>
      <c r="P245" s="1">
        <v>0.33300000000000002</v>
      </c>
      <c r="Q245" s="1">
        <v>0</v>
      </c>
      <c r="R245">
        <v>0</v>
      </c>
      <c r="S245" s="1">
        <v>0</v>
      </c>
      <c r="T245" s="1">
        <v>0.66700000000000004</v>
      </c>
      <c r="U245" s="1">
        <v>1</v>
      </c>
      <c r="V245" s="1">
        <v>0.33300000000000002</v>
      </c>
      <c r="W245">
        <v>1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 t="e">
        <f>ROUND(IF(#REF!*Table1[[#This Row],[PA]]&gt;0,Table1[[#This Row],[PA]]*#REF!,0),0)</f>
        <v>#REF!</v>
      </c>
      <c r="AG245">
        <v>0</v>
      </c>
      <c r="AH245">
        <v>1</v>
      </c>
      <c r="AI245" t="e">
        <f>ROUND(IF(Table1[[#This Row],[PA]]*#REF!&gt;0,Table1[[#This Row],[PA]]*#REF!,0),0)</f>
        <v>#REF!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0.71899999999999997</v>
      </c>
      <c r="AR245">
        <v>1</v>
      </c>
      <c r="AS245">
        <v>-0.39499999999999996</v>
      </c>
      <c r="AT245">
        <v>0</v>
      </c>
      <c r="AU245">
        <v>0</v>
      </c>
      <c r="AV245" t="e">
        <v>#DIV/0!</v>
      </c>
      <c r="AW245" s="18"/>
    </row>
    <row r="246" spans="1:49" x14ac:dyDescent="0.25">
      <c r="A246" t="s">
        <v>1238</v>
      </c>
      <c r="B246" t="s">
        <v>110</v>
      </c>
      <c r="C246">
        <v>1</v>
      </c>
      <c r="D246">
        <v>27</v>
      </c>
      <c r="E246">
        <v>0</v>
      </c>
      <c r="F246">
        <v>0</v>
      </c>
      <c r="G246" s="1">
        <v>0</v>
      </c>
      <c r="H246" s="1">
        <v>1</v>
      </c>
      <c r="I246" s="1">
        <v>1</v>
      </c>
      <c r="J246" s="1">
        <v>0.1141655623110035</v>
      </c>
      <c r="K246" s="1">
        <v>0.22126520209815936</v>
      </c>
      <c r="L246" s="1">
        <v>0.10709963978715586</v>
      </c>
      <c r="M246" s="1">
        <v>0.89290036021284414</v>
      </c>
      <c r="N246" s="1">
        <v>1</v>
      </c>
      <c r="O246" s="1">
        <v>0</v>
      </c>
      <c r="P246" s="1">
        <v>0.33300000000000002</v>
      </c>
      <c r="Q246" s="1">
        <v>0</v>
      </c>
      <c r="R246">
        <v>0</v>
      </c>
      <c r="S246" s="1">
        <v>0</v>
      </c>
      <c r="T246" s="1">
        <v>0.66700000000000004</v>
      </c>
      <c r="U246" s="1">
        <v>1</v>
      </c>
      <c r="V246" s="1">
        <v>0.33300000000000002</v>
      </c>
      <c r="W246">
        <v>1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 t="e">
        <f>ROUND(IF(#REF!*Table1[[#This Row],[PA]]&gt;0,Table1[[#This Row],[PA]]*#REF!,0),0)</f>
        <v>#REF!</v>
      </c>
      <c r="AG246">
        <v>0</v>
      </c>
      <c r="AH246">
        <v>1</v>
      </c>
      <c r="AI246" t="e">
        <f>ROUND(IF(Table1[[#This Row],[PA]]*#REF!&gt;0,Table1[[#This Row],[PA]]*#REF!,0),0)</f>
        <v>#REF!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0.71899999999999997</v>
      </c>
      <c r="AR246">
        <v>1</v>
      </c>
      <c r="AS246">
        <v>-0.39499999999999996</v>
      </c>
      <c r="AT246">
        <v>0</v>
      </c>
      <c r="AU246">
        <v>0</v>
      </c>
      <c r="AV246" t="e">
        <v>#DIV/0!</v>
      </c>
      <c r="AW246" s="18"/>
    </row>
    <row r="247" spans="1:49" x14ac:dyDescent="0.25">
      <c r="A247" t="s">
        <v>223</v>
      </c>
      <c r="B247" t="s">
        <v>34</v>
      </c>
      <c r="C247">
        <v>228</v>
      </c>
      <c r="D247">
        <v>31</v>
      </c>
      <c r="E247">
        <v>0</v>
      </c>
      <c r="F247">
        <v>0</v>
      </c>
      <c r="G247" s="1">
        <v>4.3999999999999997E-2</v>
      </c>
      <c r="H247" s="1">
        <v>0.215</v>
      </c>
      <c r="I247" s="1">
        <v>0.17099999999999999</v>
      </c>
      <c r="J247" s="1">
        <v>4.8565326039561603E-2</v>
      </c>
      <c r="K247" s="1">
        <v>0.15582328989651473</v>
      </c>
      <c r="L247" s="1">
        <v>0.10725796385695313</v>
      </c>
      <c r="M247" s="1">
        <v>6.3742036143046854E-2</v>
      </c>
      <c r="N247" s="1">
        <v>0.39</v>
      </c>
      <c r="O247" s="1">
        <v>0.66300000000000003</v>
      </c>
      <c r="P247" s="1">
        <v>0.50600000000000001</v>
      </c>
      <c r="Q247" s="1">
        <v>0.749</v>
      </c>
      <c r="R247" s="1">
        <v>0.89</v>
      </c>
      <c r="S247" s="1">
        <v>0.82699999999999996</v>
      </c>
      <c r="T247" s="1">
        <v>0.42399999999999999</v>
      </c>
      <c r="U247" s="1">
        <v>0.64900000000000002</v>
      </c>
      <c r="V247" s="1">
        <v>8.7999999999999995E-2</v>
      </c>
      <c r="W247">
        <v>215</v>
      </c>
      <c r="X247">
        <v>71</v>
      </c>
      <c r="Y247">
        <v>53</v>
      </c>
      <c r="Z247">
        <v>13</v>
      </c>
      <c r="AA247">
        <v>1</v>
      </c>
      <c r="AB247">
        <v>4</v>
      </c>
      <c r="AC247">
        <v>27</v>
      </c>
      <c r="AD247">
        <v>23</v>
      </c>
      <c r="AE247">
        <v>10</v>
      </c>
      <c r="AF247" t="e">
        <f>ROUND(IF(#REF!*Table1[[#This Row],[PA]]&gt;0,Table1[[#This Row],[PA]]*#REF!,0),0)</f>
        <v>#REF!</v>
      </c>
      <c r="AG247">
        <v>0</v>
      </c>
      <c r="AH247">
        <v>49</v>
      </c>
      <c r="AI247" t="e">
        <f>ROUND(IF(Table1[[#This Row],[PA]]*#REF!&gt;0,Table1[[#This Row],[PA]]*#REF!,0),0)</f>
        <v>#REF!</v>
      </c>
      <c r="AJ247">
        <v>1</v>
      </c>
      <c r="AK247">
        <v>2</v>
      </c>
      <c r="AL247">
        <v>0</v>
      </c>
      <c r="AM247">
        <v>4</v>
      </c>
      <c r="AN247">
        <v>0</v>
      </c>
      <c r="AO247">
        <v>1</v>
      </c>
      <c r="AP247">
        <v>0.33</v>
      </c>
      <c r="AQ247">
        <v>4.0828947368421048E-2</v>
      </c>
      <c r="AR247">
        <v>0.78947368421052633</v>
      </c>
      <c r="AS247">
        <v>0.3586833333333333</v>
      </c>
      <c r="AT247">
        <v>3.3416666666666664E-2</v>
      </c>
      <c r="AU247">
        <v>0.73684210526315785</v>
      </c>
      <c r="AV247">
        <v>0.39436309523809532</v>
      </c>
      <c r="AW247" s="18"/>
    </row>
    <row r="248" spans="1:49" x14ac:dyDescent="0.25">
      <c r="A248" t="s">
        <v>271</v>
      </c>
      <c r="B248" t="s">
        <v>50</v>
      </c>
      <c r="C248">
        <v>558</v>
      </c>
      <c r="D248">
        <v>26</v>
      </c>
      <c r="E248">
        <v>0</v>
      </c>
      <c r="F248">
        <v>0</v>
      </c>
      <c r="G248" s="1">
        <v>0.16500000000000001</v>
      </c>
      <c r="H248" s="1">
        <v>0.26700000000000002</v>
      </c>
      <c r="I248" s="1">
        <v>0.10200000000000001</v>
      </c>
      <c r="J248" s="1">
        <v>0.15886061306864779</v>
      </c>
      <c r="K248" s="1">
        <v>0.26613887651802892</v>
      </c>
      <c r="L248" s="1">
        <v>0.10727826344938113</v>
      </c>
      <c r="M248" s="1">
        <v>-5.2782634493811209E-3</v>
      </c>
      <c r="N248" s="1">
        <v>0.22</v>
      </c>
      <c r="O248" s="1">
        <v>0.52200000000000002</v>
      </c>
      <c r="P248" s="1">
        <v>0.34100000000000003</v>
      </c>
      <c r="Q248" s="1">
        <v>0.64400000000000002</v>
      </c>
      <c r="R248" s="1">
        <v>0.81100000000000005</v>
      </c>
      <c r="S248" s="1">
        <v>0.746</v>
      </c>
      <c r="T248" s="1">
        <v>0.40100000000000002</v>
      </c>
      <c r="U248" s="1">
        <v>0.52</v>
      </c>
      <c r="V248" s="1">
        <v>8.6999999999999994E-2</v>
      </c>
      <c r="W248">
        <v>462</v>
      </c>
      <c r="X248">
        <v>96</v>
      </c>
      <c r="Y248">
        <v>49</v>
      </c>
      <c r="Z248">
        <v>17</v>
      </c>
      <c r="AA248">
        <v>0</v>
      </c>
      <c r="AB248">
        <v>30</v>
      </c>
      <c r="AC248">
        <v>73</v>
      </c>
      <c r="AD248">
        <v>76</v>
      </c>
      <c r="AE248">
        <v>92</v>
      </c>
      <c r="AF248" t="e">
        <f>ROUND(IF(#REF!*Table1[[#This Row],[PA]]&gt;0,Table1[[#This Row],[PA]]*#REF!,0),0)</f>
        <v>#REF!</v>
      </c>
      <c r="AG248">
        <v>2</v>
      </c>
      <c r="AH248">
        <v>149</v>
      </c>
      <c r="AI248" t="e">
        <f>ROUND(IF(Table1[[#This Row],[PA]]*#REF!&gt;0,Table1[[#This Row],[PA]]*#REF!,0),0)</f>
        <v>#REF!</v>
      </c>
      <c r="AJ248">
        <v>2</v>
      </c>
      <c r="AK248">
        <v>2</v>
      </c>
      <c r="AL248">
        <v>0</v>
      </c>
      <c r="AM248">
        <v>4</v>
      </c>
      <c r="AN248">
        <v>0</v>
      </c>
      <c r="AO248">
        <v>0</v>
      </c>
      <c r="AP248">
        <v>0.20799999999999999</v>
      </c>
      <c r="AQ248">
        <v>0.11285791366906474</v>
      </c>
      <c r="AR248">
        <v>0.57194244604316546</v>
      </c>
      <c r="AS248">
        <v>0.36916666666666675</v>
      </c>
      <c r="AT248">
        <v>0.11427697841726618</v>
      </c>
      <c r="AU248">
        <v>0.56654676258992809</v>
      </c>
      <c r="AV248">
        <v>0.37017777777777777</v>
      </c>
      <c r="AW248" s="18"/>
    </row>
    <row r="249" spans="1:49" x14ac:dyDescent="0.25">
      <c r="A249" t="s">
        <v>843</v>
      </c>
      <c r="B249" t="s">
        <v>135</v>
      </c>
      <c r="C249">
        <v>15</v>
      </c>
      <c r="D249">
        <v>27</v>
      </c>
      <c r="E249">
        <v>0</v>
      </c>
      <c r="F249">
        <v>0</v>
      </c>
      <c r="G249" s="1">
        <v>0</v>
      </c>
      <c r="H249" s="1">
        <v>0.13300000000000001</v>
      </c>
      <c r="I249" s="1">
        <v>0.13300000000000001</v>
      </c>
      <c r="J249" s="1">
        <v>1.3139195398558262E-2</v>
      </c>
      <c r="K249" s="1">
        <v>0.12052921288659718</v>
      </c>
      <c r="L249" s="1">
        <v>0.10739001748803892</v>
      </c>
      <c r="M249" s="1">
        <v>2.5609982511961088E-2</v>
      </c>
      <c r="N249" s="1">
        <v>0.40699999999999997</v>
      </c>
      <c r="O249" s="1">
        <v>0.81799999999999995</v>
      </c>
      <c r="P249" s="1">
        <v>0.59199999999999997</v>
      </c>
      <c r="Q249" s="1">
        <v>0.72699999999999998</v>
      </c>
      <c r="R249" s="1">
        <v>0.94399999999999995</v>
      </c>
      <c r="S249" s="1">
        <v>0.86199999999999999</v>
      </c>
      <c r="T249" s="1">
        <v>0.44900000000000001</v>
      </c>
      <c r="U249" s="1">
        <v>0.66700000000000004</v>
      </c>
      <c r="V249" s="1">
        <v>8.2000000000000003E-2</v>
      </c>
      <c r="W249">
        <v>15</v>
      </c>
      <c r="X249">
        <v>1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t="e">
        <f>ROUND(IF(#REF!*Table1[[#This Row],[PA]]&gt;0,Table1[[#This Row],[PA]]*#REF!,0),0)</f>
        <v>#REF!</v>
      </c>
      <c r="AG249">
        <v>0</v>
      </c>
      <c r="AH249">
        <v>2</v>
      </c>
      <c r="AI249" t="e">
        <f>ROUND(IF(Table1[[#This Row],[PA]]*#REF!&gt;0,Table1[[#This Row],[PA]]*#REF!,0),0)</f>
        <v>#REF!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6.7000000000000004E-2</v>
      </c>
      <c r="AQ249">
        <v>4.7933333333333335E-2</v>
      </c>
      <c r="AR249">
        <v>0.8666666666666667</v>
      </c>
      <c r="AS249">
        <v>0.31853846153846155</v>
      </c>
      <c r="AT249">
        <v>0</v>
      </c>
      <c r="AU249">
        <v>0.8666666666666667</v>
      </c>
      <c r="AV249">
        <v>0.37384615384615383</v>
      </c>
      <c r="AW249" s="18"/>
    </row>
    <row r="250" spans="1:49" x14ac:dyDescent="0.25">
      <c r="A250" t="s">
        <v>544</v>
      </c>
      <c r="B250" t="s">
        <v>36</v>
      </c>
      <c r="C250">
        <v>237</v>
      </c>
      <c r="D250">
        <v>25</v>
      </c>
      <c r="E250">
        <v>0</v>
      </c>
      <c r="F250">
        <v>0</v>
      </c>
      <c r="G250" s="1">
        <v>0.10100000000000001</v>
      </c>
      <c r="H250" s="1">
        <v>0.249</v>
      </c>
      <c r="I250" s="1">
        <v>0.14799999999999999</v>
      </c>
      <c r="J250" s="1">
        <v>8.8075195686345475E-2</v>
      </c>
      <c r="K250" s="1">
        <v>0.19550132039158591</v>
      </c>
      <c r="L250" s="1">
        <v>0.10742612470524043</v>
      </c>
      <c r="M250" s="1">
        <v>4.0573875294759559E-2</v>
      </c>
      <c r="N250" s="1">
        <v>0.28399999999999997</v>
      </c>
      <c r="O250" s="1">
        <v>0.67600000000000005</v>
      </c>
      <c r="P250" s="1">
        <v>0.45200000000000001</v>
      </c>
      <c r="Q250" s="1">
        <v>0.62</v>
      </c>
      <c r="R250" s="1">
        <v>0.88700000000000001</v>
      </c>
      <c r="S250" s="1">
        <v>0.79200000000000004</v>
      </c>
      <c r="T250" s="1">
        <v>0.43</v>
      </c>
      <c r="U250" s="1">
        <v>0.65</v>
      </c>
      <c r="V250" s="1">
        <v>9.4E-2</v>
      </c>
      <c r="W250">
        <v>207</v>
      </c>
      <c r="X250">
        <v>44</v>
      </c>
      <c r="Y250">
        <v>32</v>
      </c>
      <c r="Z250">
        <v>9</v>
      </c>
      <c r="AA250">
        <v>1</v>
      </c>
      <c r="AB250">
        <v>2</v>
      </c>
      <c r="AC250">
        <v>23</v>
      </c>
      <c r="AD250">
        <v>19</v>
      </c>
      <c r="AE250">
        <v>24</v>
      </c>
      <c r="AF250" t="e">
        <f>ROUND(IF(#REF!*Table1[[#This Row],[PA]]&gt;0,Table1[[#This Row],[PA]]*#REF!,0),0)</f>
        <v>#REF!</v>
      </c>
      <c r="AG250">
        <v>0</v>
      </c>
      <c r="AH250">
        <v>59</v>
      </c>
      <c r="AI250" t="e">
        <f>ROUND(IF(Table1[[#This Row],[PA]]*#REF!&gt;0,Table1[[#This Row],[PA]]*#REF!,0),0)</f>
        <v>#REF!</v>
      </c>
      <c r="AJ250">
        <v>6</v>
      </c>
      <c r="AK250">
        <v>0</v>
      </c>
      <c r="AL250">
        <v>0</v>
      </c>
      <c r="AM250">
        <v>10</v>
      </c>
      <c r="AN250">
        <v>2</v>
      </c>
      <c r="AO250">
        <v>2</v>
      </c>
      <c r="AP250">
        <v>0.21299999999999999</v>
      </c>
      <c r="AQ250">
        <v>8.9489451476793241E-2</v>
      </c>
      <c r="AR250">
        <v>0.69198312236286919</v>
      </c>
      <c r="AS250">
        <v>0.33889634146341469</v>
      </c>
      <c r="AT250">
        <v>8.8075949367088596E-2</v>
      </c>
      <c r="AU250">
        <v>0.62447257383966248</v>
      </c>
      <c r="AV250">
        <v>0.37779729729729733</v>
      </c>
      <c r="AW250" s="18"/>
    </row>
    <row r="251" spans="1:49" x14ac:dyDescent="0.25">
      <c r="A251" t="s">
        <v>533</v>
      </c>
      <c r="B251" t="s">
        <v>100</v>
      </c>
      <c r="C251">
        <v>281</v>
      </c>
      <c r="D251">
        <v>37</v>
      </c>
      <c r="E251">
        <v>0</v>
      </c>
      <c r="F251">
        <v>0</v>
      </c>
      <c r="G251" s="1">
        <v>6.8000000000000005E-2</v>
      </c>
      <c r="H251" s="1">
        <v>0.192</v>
      </c>
      <c r="I251" s="1">
        <v>0.124</v>
      </c>
      <c r="J251" s="1">
        <v>7.5773616615676539E-2</v>
      </c>
      <c r="K251" s="1">
        <v>0.18346019212066755</v>
      </c>
      <c r="L251" s="1">
        <v>0.10768657550499101</v>
      </c>
      <c r="M251" s="1">
        <v>1.6313424495008985E-2</v>
      </c>
      <c r="N251" s="1">
        <v>0.29199999999999998</v>
      </c>
      <c r="O251" s="1">
        <v>0.70499999999999996</v>
      </c>
      <c r="P251" s="1">
        <v>0.47599999999999998</v>
      </c>
      <c r="Q251" s="1">
        <v>0.70899999999999996</v>
      </c>
      <c r="R251" s="1">
        <v>0.874</v>
      </c>
      <c r="S251" s="1">
        <v>0.81799999999999995</v>
      </c>
      <c r="T251" s="1">
        <v>0.44600000000000001</v>
      </c>
      <c r="U251" s="1">
        <v>0.63400000000000001</v>
      </c>
      <c r="V251" s="1">
        <v>8.6999999999999994E-2</v>
      </c>
      <c r="W251">
        <v>258</v>
      </c>
      <c r="X251">
        <v>56</v>
      </c>
      <c r="Y251">
        <v>35</v>
      </c>
      <c r="Z251">
        <v>12</v>
      </c>
      <c r="AA251">
        <v>0</v>
      </c>
      <c r="AB251">
        <v>9</v>
      </c>
      <c r="AC251">
        <v>28</v>
      </c>
      <c r="AD251">
        <v>22</v>
      </c>
      <c r="AE251">
        <v>19</v>
      </c>
      <c r="AF251" t="e">
        <f>ROUND(IF(#REF!*Table1[[#This Row],[PA]]&gt;0,Table1[[#This Row],[PA]]*#REF!,0),0)</f>
        <v>#REF!</v>
      </c>
      <c r="AG251">
        <v>0</v>
      </c>
      <c r="AH251">
        <v>54</v>
      </c>
      <c r="AI251" t="e">
        <f>ROUND(IF(Table1[[#This Row],[PA]]*#REF!&gt;0,Table1[[#This Row],[PA]]*#REF!,0),0)</f>
        <v>#REF!</v>
      </c>
      <c r="AJ251">
        <v>3</v>
      </c>
      <c r="AK251">
        <v>1</v>
      </c>
      <c r="AL251">
        <v>0</v>
      </c>
      <c r="AM251">
        <v>5</v>
      </c>
      <c r="AN251">
        <v>2</v>
      </c>
      <c r="AO251">
        <v>4</v>
      </c>
      <c r="AP251">
        <v>0.217</v>
      </c>
      <c r="AQ251">
        <v>6.4800711743772235E-2</v>
      </c>
      <c r="AR251">
        <v>0.72953736654804269</v>
      </c>
      <c r="AS251">
        <v>0.35529268292682931</v>
      </c>
      <c r="AT251">
        <v>5.4330960854092523E-2</v>
      </c>
      <c r="AU251">
        <v>0.72953736654804269</v>
      </c>
      <c r="AV251">
        <v>0.36964390243902445</v>
      </c>
      <c r="AW251" s="18"/>
    </row>
    <row r="252" spans="1:49" x14ac:dyDescent="0.25">
      <c r="A252" t="s">
        <v>532</v>
      </c>
      <c r="B252" t="s">
        <v>38</v>
      </c>
      <c r="C252">
        <v>335</v>
      </c>
      <c r="D252">
        <v>32</v>
      </c>
      <c r="E252">
        <v>0</v>
      </c>
      <c r="F252">
        <v>0</v>
      </c>
      <c r="G252" s="1">
        <v>0.11600000000000001</v>
      </c>
      <c r="H252" s="1">
        <v>0.20899999999999999</v>
      </c>
      <c r="I252" s="1">
        <v>9.2999999999999985E-2</v>
      </c>
      <c r="J252" s="1">
        <v>0.10487953948774195</v>
      </c>
      <c r="K252" s="1">
        <v>0.21274334146302487</v>
      </c>
      <c r="L252" s="1">
        <v>0.10786380197528292</v>
      </c>
      <c r="M252" s="1">
        <v>-1.4863801975282934E-2</v>
      </c>
      <c r="N252" s="1">
        <v>0.30099999999999999</v>
      </c>
      <c r="O252" s="1">
        <v>0.72399999999999998</v>
      </c>
      <c r="P252" s="1">
        <v>0.47299999999999998</v>
      </c>
      <c r="Q252" s="1">
        <v>0.59199999999999997</v>
      </c>
      <c r="R252" s="1">
        <v>0.871</v>
      </c>
      <c r="S252" s="1">
        <v>0.76500000000000001</v>
      </c>
      <c r="T252" s="1">
        <v>0.40500000000000003</v>
      </c>
      <c r="U252" s="1">
        <v>0.53100000000000003</v>
      </c>
      <c r="V252" s="1">
        <v>0.111</v>
      </c>
      <c r="W252">
        <v>292</v>
      </c>
      <c r="X252">
        <v>58</v>
      </c>
      <c r="Y252">
        <v>35</v>
      </c>
      <c r="Z252">
        <v>13</v>
      </c>
      <c r="AA252">
        <v>0</v>
      </c>
      <c r="AB252">
        <v>10</v>
      </c>
      <c r="AC252">
        <v>34</v>
      </c>
      <c r="AD252">
        <v>37</v>
      </c>
      <c r="AE252">
        <v>39</v>
      </c>
      <c r="AF252" t="e">
        <f>ROUND(IF(#REF!*Table1[[#This Row],[PA]]&gt;0,Table1[[#This Row],[PA]]*#REF!,0),0)</f>
        <v>#REF!</v>
      </c>
      <c r="AG252">
        <v>3</v>
      </c>
      <c r="AH252">
        <v>70</v>
      </c>
      <c r="AI252" t="e">
        <f>ROUND(IF(Table1[[#This Row],[PA]]*#REF!&gt;0,Table1[[#This Row],[PA]]*#REF!,0),0)</f>
        <v>#REF!</v>
      </c>
      <c r="AJ252">
        <v>2</v>
      </c>
      <c r="AK252">
        <v>2</v>
      </c>
      <c r="AL252">
        <v>0</v>
      </c>
      <c r="AM252">
        <v>13</v>
      </c>
      <c r="AN252">
        <v>0</v>
      </c>
      <c r="AO252">
        <v>1</v>
      </c>
      <c r="AP252">
        <v>0.19900000000000001</v>
      </c>
      <c r="AQ252">
        <v>7.4695783132530114E-2</v>
      </c>
      <c r="AR252">
        <v>0.6837349397590361</v>
      </c>
      <c r="AS252">
        <v>0.3646211453744494</v>
      </c>
      <c r="AT252">
        <v>7.9150602409638546E-2</v>
      </c>
      <c r="AU252">
        <v>0.67469879518072284</v>
      </c>
      <c r="AV252">
        <v>0.36290178571428577</v>
      </c>
      <c r="AW252" s="18"/>
    </row>
    <row r="253" spans="1:49" x14ac:dyDescent="0.25">
      <c r="A253" t="s">
        <v>259</v>
      </c>
      <c r="B253" t="s">
        <v>42</v>
      </c>
      <c r="C253">
        <v>549</v>
      </c>
      <c r="D253">
        <v>28</v>
      </c>
      <c r="E253">
        <v>0</v>
      </c>
      <c r="F253">
        <v>0</v>
      </c>
      <c r="G253" s="1">
        <v>0.113</v>
      </c>
      <c r="H253" s="1">
        <v>0.20799999999999999</v>
      </c>
      <c r="I253" s="1">
        <v>9.4999999999999987E-2</v>
      </c>
      <c r="J253" s="1">
        <v>0.11762681654982454</v>
      </c>
      <c r="K253" s="1">
        <v>0.22624458236942113</v>
      </c>
      <c r="L253" s="1">
        <v>0.10861776581959659</v>
      </c>
      <c r="M253" s="1">
        <v>-1.3617765819596603E-2</v>
      </c>
      <c r="N253" s="1">
        <v>0.3</v>
      </c>
      <c r="O253" s="1">
        <v>0.69199999999999995</v>
      </c>
      <c r="P253" s="1">
        <v>0.44900000000000001</v>
      </c>
      <c r="Q253" s="1">
        <v>0.57799999999999996</v>
      </c>
      <c r="R253" s="1">
        <v>0.86</v>
      </c>
      <c r="S253" s="1">
        <v>0.74299999999999999</v>
      </c>
      <c r="T253" s="1">
        <v>0.378</v>
      </c>
      <c r="U253" s="1">
        <v>0.58799999999999997</v>
      </c>
      <c r="V253" s="1">
        <v>0.11600000000000001</v>
      </c>
      <c r="W253">
        <v>485</v>
      </c>
      <c r="X253">
        <v>117</v>
      </c>
      <c r="Y253">
        <v>64</v>
      </c>
      <c r="Z253">
        <v>23</v>
      </c>
      <c r="AA253">
        <v>1</v>
      </c>
      <c r="AB253">
        <v>29</v>
      </c>
      <c r="AC253">
        <v>80</v>
      </c>
      <c r="AD253">
        <v>89</v>
      </c>
      <c r="AE253">
        <v>62</v>
      </c>
      <c r="AF253" t="e">
        <f>ROUND(IF(#REF!*Table1[[#This Row],[PA]]&gt;0,Table1[[#This Row],[PA]]*#REF!,0),0)</f>
        <v>#REF!</v>
      </c>
      <c r="AG253">
        <v>2</v>
      </c>
      <c r="AH253">
        <v>114</v>
      </c>
      <c r="AI253" t="e">
        <f>ROUND(IF(Table1[[#This Row],[PA]]*#REF!&gt;0,Table1[[#This Row],[PA]]*#REF!,0),0)</f>
        <v>#REF!</v>
      </c>
      <c r="AJ253">
        <v>1</v>
      </c>
      <c r="AK253">
        <v>1</v>
      </c>
      <c r="AL253">
        <v>0</v>
      </c>
      <c r="AM253">
        <v>21</v>
      </c>
      <c r="AN253">
        <v>12</v>
      </c>
      <c r="AO253">
        <v>2</v>
      </c>
      <c r="AP253">
        <v>0.24099999999999999</v>
      </c>
      <c r="AQ253">
        <v>8.261243144424131E-2</v>
      </c>
      <c r="AR253">
        <v>0.65630712979890315</v>
      </c>
      <c r="AS253">
        <v>0.3677966573816156</v>
      </c>
      <c r="AT253">
        <v>7.6999999999999999E-2</v>
      </c>
      <c r="AU253">
        <v>0.68007312614259596</v>
      </c>
      <c r="AV253">
        <v>0.3631962365591398</v>
      </c>
      <c r="AW253" s="18"/>
    </row>
    <row r="254" spans="1:49" x14ac:dyDescent="0.25">
      <c r="A254" t="s">
        <v>468</v>
      </c>
      <c r="B254" t="s">
        <v>64</v>
      </c>
      <c r="C254">
        <v>408</v>
      </c>
      <c r="D254">
        <v>26</v>
      </c>
      <c r="E254">
        <v>0</v>
      </c>
      <c r="F254">
        <v>0</v>
      </c>
      <c r="G254" s="1">
        <v>9.2999999999999999E-2</v>
      </c>
      <c r="H254" s="1">
        <v>0.245</v>
      </c>
      <c r="I254" s="1">
        <v>0.152</v>
      </c>
      <c r="J254" s="1">
        <v>9.8354822771752948E-2</v>
      </c>
      <c r="K254" s="1">
        <v>0.20711348452650183</v>
      </c>
      <c r="L254" s="1">
        <v>0.10875866175474888</v>
      </c>
      <c r="M254" s="1">
        <v>4.3241338245251115E-2</v>
      </c>
      <c r="N254" s="1">
        <v>0.247</v>
      </c>
      <c r="O254" s="1">
        <v>0.63100000000000001</v>
      </c>
      <c r="P254" s="1">
        <v>0.41799999999999998</v>
      </c>
      <c r="Q254" s="1">
        <v>0.61599999999999999</v>
      </c>
      <c r="R254" s="1">
        <v>0.88500000000000001</v>
      </c>
      <c r="S254" s="1">
        <v>0.79600000000000004</v>
      </c>
      <c r="T254" s="1">
        <v>0.44500000000000001</v>
      </c>
      <c r="U254" s="1">
        <v>0.625</v>
      </c>
      <c r="V254" s="1">
        <v>8.5000000000000006E-2</v>
      </c>
      <c r="W254">
        <v>357</v>
      </c>
      <c r="X254">
        <v>89</v>
      </c>
      <c r="Y254">
        <v>66</v>
      </c>
      <c r="Z254">
        <v>15</v>
      </c>
      <c r="AA254">
        <v>4</v>
      </c>
      <c r="AB254">
        <v>4</v>
      </c>
      <c r="AC254">
        <v>42</v>
      </c>
      <c r="AD254">
        <v>32</v>
      </c>
      <c r="AE254">
        <v>38</v>
      </c>
      <c r="AF254" t="e">
        <f>ROUND(IF(#REF!*Table1[[#This Row],[PA]]&gt;0,Table1[[#This Row],[PA]]*#REF!,0),0)</f>
        <v>#REF!</v>
      </c>
      <c r="AG254">
        <v>0</v>
      </c>
      <c r="AH254">
        <v>100</v>
      </c>
      <c r="AI254" t="e">
        <f>ROUND(IF(Table1[[#This Row],[PA]]*#REF!&gt;0,Table1[[#This Row],[PA]]*#REF!,0),0)</f>
        <v>#REF!</v>
      </c>
      <c r="AJ254">
        <v>3</v>
      </c>
      <c r="AK254">
        <v>2</v>
      </c>
      <c r="AL254">
        <v>8</v>
      </c>
      <c r="AM254">
        <v>8</v>
      </c>
      <c r="AN254">
        <v>24</v>
      </c>
      <c r="AO254">
        <v>6</v>
      </c>
      <c r="AP254">
        <v>0.249</v>
      </c>
      <c r="AQ254">
        <v>7.6762254901960786E-2</v>
      </c>
      <c r="AR254">
        <v>0.68627450980392157</v>
      </c>
      <c r="AS254">
        <v>0.36026071428571432</v>
      </c>
      <c r="AT254">
        <v>6.9551470588235298E-2</v>
      </c>
      <c r="AU254">
        <v>0.65441176470588236</v>
      </c>
      <c r="AV254">
        <v>0.3888202247191011</v>
      </c>
      <c r="AW254" s="18"/>
    </row>
    <row r="255" spans="1:49" x14ac:dyDescent="0.25">
      <c r="A255" t="s">
        <v>128</v>
      </c>
      <c r="B255" t="s">
        <v>105</v>
      </c>
      <c r="C255">
        <v>634</v>
      </c>
      <c r="D255">
        <v>27</v>
      </c>
      <c r="E255">
        <v>0</v>
      </c>
      <c r="F255">
        <v>0</v>
      </c>
      <c r="G255" s="1">
        <v>0.11700000000000001</v>
      </c>
      <c r="H255" s="1">
        <v>0.22900000000000001</v>
      </c>
      <c r="I255" s="1">
        <v>0.112</v>
      </c>
      <c r="J255" s="1">
        <v>0.1129952639071839</v>
      </c>
      <c r="K255" s="1">
        <v>0.22179216696258552</v>
      </c>
      <c r="L255" s="1">
        <v>0.10879690305540163</v>
      </c>
      <c r="M255" s="1">
        <v>3.2030969445983742E-3</v>
      </c>
      <c r="N255" s="1">
        <v>0.30499999999999999</v>
      </c>
      <c r="O255" s="1">
        <v>0.76</v>
      </c>
      <c r="P255" s="1">
        <v>0.48399999999999999</v>
      </c>
      <c r="Q255" s="1">
        <v>0.60399999999999998</v>
      </c>
      <c r="R255" s="1">
        <v>0.82599999999999996</v>
      </c>
      <c r="S255" s="1">
        <v>0.74099999999999999</v>
      </c>
      <c r="T255" s="1">
        <v>0.39400000000000002</v>
      </c>
      <c r="U255" s="1">
        <v>0.58399999999999996</v>
      </c>
      <c r="V255" s="1">
        <v>0.126</v>
      </c>
      <c r="W255">
        <v>543</v>
      </c>
      <c r="X255">
        <v>153</v>
      </c>
      <c r="Y255">
        <v>86</v>
      </c>
      <c r="Z255">
        <v>35</v>
      </c>
      <c r="AA255">
        <v>1</v>
      </c>
      <c r="AB255">
        <v>31</v>
      </c>
      <c r="AC255">
        <v>108</v>
      </c>
      <c r="AD255">
        <v>77</v>
      </c>
      <c r="AE255">
        <v>74</v>
      </c>
      <c r="AF255" t="e">
        <f>ROUND(IF(#REF!*Table1[[#This Row],[PA]]&gt;0,Table1[[#This Row],[PA]]*#REF!,0),0)</f>
        <v>#REF!</v>
      </c>
      <c r="AG255">
        <v>1</v>
      </c>
      <c r="AH255">
        <v>145</v>
      </c>
      <c r="AI255" t="e">
        <f>ROUND(IF(Table1[[#This Row],[PA]]*#REF!&gt;0,Table1[[#This Row],[PA]]*#REF!,0),0)</f>
        <v>#REF!</v>
      </c>
      <c r="AJ255">
        <v>15</v>
      </c>
      <c r="AK255">
        <v>2</v>
      </c>
      <c r="AL255">
        <v>0</v>
      </c>
      <c r="AM255">
        <v>10</v>
      </c>
      <c r="AN255">
        <v>4</v>
      </c>
      <c r="AO255">
        <v>0</v>
      </c>
      <c r="AP255">
        <v>0.28199999999999997</v>
      </c>
      <c r="AQ255">
        <v>0.10222590837282779</v>
      </c>
      <c r="AR255">
        <v>0.64139020537124802</v>
      </c>
      <c r="AS255">
        <v>0.34577093596059116</v>
      </c>
      <c r="AT255">
        <v>9.6611374407582939E-2</v>
      </c>
      <c r="AU255">
        <v>0.63191153238546605</v>
      </c>
      <c r="AV255">
        <v>0.35984250000000001</v>
      </c>
      <c r="AW255" s="18"/>
    </row>
    <row r="256" spans="1:49" x14ac:dyDescent="0.25">
      <c r="A256" t="s">
        <v>214</v>
      </c>
      <c r="B256" t="s">
        <v>36</v>
      </c>
      <c r="C256">
        <v>487</v>
      </c>
      <c r="D256">
        <v>28</v>
      </c>
      <c r="E256">
        <v>0</v>
      </c>
      <c r="F256">
        <v>0</v>
      </c>
      <c r="G256" s="1">
        <v>0.13100000000000001</v>
      </c>
      <c r="H256" s="1">
        <v>0.222</v>
      </c>
      <c r="I256" s="1">
        <v>9.0999999999999998E-2</v>
      </c>
      <c r="J256" s="1">
        <v>0.12091689503590432</v>
      </c>
      <c r="K256" s="1">
        <v>0.22995189922433837</v>
      </c>
      <c r="L256" s="1">
        <v>0.10903500418843405</v>
      </c>
      <c r="M256" s="1">
        <v>-1.8035004188434053E-2</v>
      </c>
      <c r="N256" s="1">
        <v>0.24099999999999999</v>
      </c>
      <c r="O256" s="1">
        <v>0.68</v>
      </c>
      <c r="P256" s="1">
        <v>0.42699999999999999</v>
      </c>
      <c r="Q256" s="1">
        <v>0.58199999999999996</v>
      </c>
      <c r="R256" s="1">
        <v>0.84399999999999997</v>
      </c>
      <c r="S256" s="1">
        <v>0.75900000000000001</v>
      </c>
      <c r="T256" s="1">
        <v>0.42399999999999999</v>
      </c>
      <c r="U256" s="1">
        <v>0.61399999999999999</v>
      </c>
      <c r="V256" s="1">
        <v>0.10299999999999999</v>
      </c>
      <c r="W256">
        <v>410</v>
      </c>
      <c r="X256">
        <v>107</v>
      </c>
      <c r="Y256">
        <v>66</v>
      </c>
      <c r="Z256">
        <v>20</v>
      </c>
      <c r="AA256">
        <v>2</v>
      </c>
      <c r="AB256">
        <v>19</v>
      </c>
      <c r="AC256">
        <v>54</v>
      </c>
      <c r="AD256">
        <v>63</v>
      </c>
      <c r="AE256">
        <v>64</v>
      </c>
      <c r="AF256" t="e">
        <f>ROUND(IF(#REF!*Table1[[#This Row],[PA]]&gt;0,Table1[[#This Row],[PA]]*#REF!,0),0)</f>
        <v>#REF!</v>
      </c>
      <c r="AG256">
        <v>2</v>
      </c>
      <c r="AH256">
        <v>108</v>
      </c>
      <c r="AI256" t="e">
        <f>ROUND(IF(Table1[[#This Row],[PA]]*#REF!&gt;0,Table1[[#This Row],[PA]]*#REF!,0),0)</f>
        <v>#REF!</v>
      </c>
      <c r="AJ256">
        <v>6</v>
      </c>
      <c r="AK256">
        <v>7</v>
      </c>
      <c r="AL256">
        <v>0</v>
      </c>
      <c r="AM256">
        <v>7</v>
      </c>
      <c r="AN256">
        <v>2</v>
      </c>
      <c r="AO256">
        <v>3</v>
      </c>
      <c r="AP256">
        <v>0.26100000000000001</v>
      </c>
      <c r="AQ256">
        <v>9.4946391752577325E-2</v>
      </c>
      <c r="AR256">
        <v>0.63917525773195871</v>
      </c>
      <c r="AS256">
        <v>0.35835806451612906</v>
      </c>
      <c r="AT256">
        <v>9.7101030927835036E-2</v>
      </c>
      <c r="AU256">
        <v>0.63711340206185563</v>
      </c>
      <c r="AV256">
        <v>0.35613592233009717</v>
      </c>
      <c r="AW256" s="18"/>
    </row>
    <row r="257" spans="1:49" x14ac:dyDescent="0.25">
      <c r="A257" t="s">
        <v>538</v>
      </c>
      <c r="B257" t="s">
        <v>48</v>
      </c>
      <c r="C257">
        <v>34</v>
      </c>
      <c r="D257">
        <v>27</v>
      </c>
      <c r="E257">
        <v>0</v>
      </c>
      <c r="F257">
        <v>0</v>
      </c>
      <c r="G257" s="1">
        <v>8.7999999999999995E-2</v>
      </c>
      <c r="H257" s="1">
        <v>0.17599999999999999</v>
      </c>
      <c r="I257" s="1">
        <v>8.7999999999999995E-2</v>
      </c>
      <c r="J257" s="1">
        <v>8.9598864169360082E-2</v>
      </c>
      <c r="K257" s="1">
        <v>0.19874215184002533</v>
      </c>
      <c r="L257" s="1">
        <v>0.10914328767066525</v>
      </c>
      <c r="M257" s="1">
        <v>-2.1143287670665256E-2</v>
      </c>
      <c r="N257" s="1">
        <v>0.25700000000000001</v>
      </c>
      <c r="O257" s="1">
        <v>0.76800000000000002</v>
      </c>
      <c r="P257" s="1">
        <v>0.48399999999999999</v>
      </c>
      <c r="Q257" s="1">
        <v>0.66700000000000004</v>
      </c>
      <c r="R257" s="1">
        <v>0.86099999999999999</v>
      </c>
      <c r="S257" s="1">
        <v>0.80300000000000005</v>
      </c>
      <c r="T257" s="1">
        <v>0.44400000000000001</v>
      </c>
      <c r="U257" s="1">
        <v>0.64700000000000002</v>
      </c>
      <c r="V257" s="1">
        <v>9.5000000000000001E-2</v>
      </c>
      <c r="W257">
        <v>30</v>
      </c>
      <c r="X257">
        <v>8</v>
      </c>
      <c r="Y257">
        <v>7</v>
      </c>
      <c r="Z257">
        <v>1</v>
      </c>
      <c r="AA257">
        <v>0</v>
      </c>
      <c r="AB257">
        <v>0</v>
      </c>
      <c r="AC257">
        <v>4</v>
      </c>
      <c r="AD257">
        <v>2</v>
      </c>
      <c r="AE257">
        <v>3</v>
      </c>
      <c r="AF257" t="e">
        <f>ROUND(IF(#REF!*Table1[[#This Row],[PA]]&gt;0,Table1[[#This Row],[PA]]*#REF!,0),0)</f>
        <v>#REF!</v>
      </c>
      <c r="AG257">
        <v>0</v>
      </c>
      <c r="AH257">
        <v>6</v>
      </c>
      <c r="AI257" t="e">
        <f>ROUND(IF(Table1[[#This Row],[PA]]*#REF!&gt;0,Table1[[#This Row],[PA]]*#REF!,0),0)</f>
        <v>#REF!</v>
      </c>
      <c r="AJ257">
        <v>0</v>
      </c>
      <c r="AK257">
        <v>1</v>
      </c>
      <c r="AL257">
        <v>0</v>
      </c>
      <c r="AM257">
        <v>0</v>
      </c>
      <c r="AN257">
        <v>1</v>
      </c>
      <c r="AO257">
        <v>0</v>
      </c>
      <c r="AP257">
        <v>0.26700000000000002</v>
      </c>
      <c r="AQ257">
        <v>8.2029411764705878E-2</v>
      </c>
      <c r="AR257">
        <v>0.70588235294117652</v>
      </c>
      <c r="AS257">
        <v>0.34279166666666666</v>
      </c>
      <c r="AT257">
        <v>6.0882352941176464E-2</v>
      </c>
      <c r="AU257">
        <v>0.73529411764705888</v>
      </c>
      <c r="AV257">
        <v>0.35784000000000005</v>
      </c>
      <c r="AW257" s="18"/>
    </row>
    <row r="258" spans="1:49" x14ac:dyDescent="0.25">
      <c r="A258" t="s">
        <v>557</v>
      </c>
      <c r="B258" t="s">
        <v>56</v>
      </c>
      <c r="C258">
        <v>242</v>
      </c>
      <c r="D258">
        <v>29</v>
      </c>
      <c r="E258">
        <v>0</v>
      </c>
      <c r="F258">
        <v>0</v>
      </c>
      <c r="G258" s="1">
        <v>9.5000000000000001E-2</v>
      </c>
      <c r="H258" s="1">
        <v>0.23100000000000001</v>
      </c>
      <c r="I258" s="1">
        <v>0.13600000000000001</v>
      </c>
      <c r="J258" s="1">
        <v>0.10460558590692629</v>
      </c>
      <c r="K258" s="1">
        <v>0.21393649661358133</v>
      </c>
      <c r="L258" s="1">
        <v>0.10933091070665504</v>
      </c>
      <c r="M258" s="1">
        <v>2.6669089293344966E-2</v>
      </c>
      <c r="N258" s="1">
        <v>0.222</v>
      </c>
      <c r="O258" s="1">
        <v>0.59499999999999997</v>
      </c>
      <c r="P258" s="1">
        <v>0.39300000000000002</v>
      </c>
      <c r="Q258" s="1">
        <v>0.63700000000000001</v>
      </c>
      <c r="R258" s="1">
        <v>0.871</v>
      </c>
      <c r="S258" s="1">
        <v>0.8</v>
      </c>
      <c r="T258" s="1">
        <v>0.45700000000000002</v>
      </c>
      <c r="U258" s="1">
        <v>0.63200000000000001</v>
      </c>
      <c r="V258" s="1">
        <v>7.9000000000000001E-2</v>
      </c>
      <c r="W258">
        <v>212</v>
      </c>
      <c r="X258">
        <v>43</v>
      </c>
      <c r="Y258">
        <v>25</v>
      </c>
      <c r="Z258">
        <v>12</v>
      </c>
      <c r="AA258">
        <v>1</v>
      </c>
      <c r="AB258">
        <v>5</v>
      </c>
      <c r="AC258">
        <v>28</v>
      </c>
      <c r="AD258">
        <v>25</v>
      </c>
      <c r="AE258">
        <v>23</v>
      </c>
      <c r="AF258" t="e">
        <f>ROUND(IF(#REF!*Table1[[#This Row],[PA]]&gt;0,Table1[[#This Row],[PA]]*#REF!,0),0)</f>
        <v>#REF!</v>
      </c>
      <c r="AG258">
        <v>3</v>
      </c>
      <c r="AH258">
        <v>56</v>
      </c>
      <c r="AI258" t="e">
        <f>ROUND(IF(Table1[[#This Row],[PA]]*#REF!&gt;0,Table1[[#This Row],[PA]]*#REF!,0),0)</f>
        <v>#REF!</v>
      </c>
      <c r="AJ258">
        <v>5</v>
      </c>
      <c r="AK258">
        <v>2</v>
      </c>
      <c r="AL258">
        <v>0</v>
      </c>
      <c r="AM258">
        <v>8</v>
      </c>
      <c r="AN258">
        <v>3</v>
      </c>
      <c r="AO258">
        <v>0</v>
      </c>
      <c r="AP258">
        <v>0.20300000000000001</v>
      </c>
      <c r="AQ258">
        <v>8.7443514644351475E-2</v>
      </c>
      <c r="AR258">
        <v>0.66945606694560666</v>
      </c>
      <c r="AS258">
        <v>0.35335625000000004</v>
      </c>
      <c r="AT258">
        <v>7.2782426778242676E-2</v>
      </c>
      <c r="AU258">
        <v>0.66108786610878656</v>
      </c>
      <c r="AV258">
        <v>0.38000632911392407</v>
      </c>
      <c r="AW258" s="18"/>
    </row>
    <row r="259" spans="1:49" x14ac:dyDescent="0.25">
      <c r="A259" t="s">
        <v>228</v>
      </c>
      <c r="B259" t="s">
        <v>50</v>
      </c>
      <c r="C259">
        <v>482</v>
      </c>
      <c r="D259">
        <v>27</v>
      </c>
      <c r="E259">
        <v>0</v>
      </c>
      <c r="F259">
        <v>0</v>
      </c>
      <c r="G259" s="1">
        <v>9.8000000000000004E-2</v>
      </c>
      <c r="H259" s="1">
        <v>0.191</v>
      </c>
      <c r="I259" s="1">
        <v>9.2999999999999999E-2</v>
      </c>
      <c r="J259" s="1">
        <v>9.3046219553025306E-2</v>
      </c>
      <c r="K259" s="1">
        <v>0.20308965006811278</v>
      </c>
      <c r="L259" s="1">
        <v>0.11004343051508747</v>
      </c>
      <c r="M259" s="1">
        <v>-1.7043430515087471E-2</v>
      </c>
      <c r="N259" s="1">
        <v>0.28899999999999998</v>
      </c>
      <c r="O259" s="1">
        <v>0.72299999999999998</v>
      </c>
      <c r="P259" s="1">
        <v>0.47699999999999998</v>
      </c>
      <c r="Q259" s="1">
        <v>0.72899999999999998</v>
      </c>
      <c r="R259" s="1">
        <v>0.83</v>
      </c>
      <c r="S259" s="1">
        <v>0.79600000000000004</v>
      </c>
      <c r="T259" s="1">
        <v>0.433</v>
      </c>
      <c r="U259" s="1">
        <v>0.60199999999999998</v>
      </c>
      <c r="V259" s="1">
        <v>9.8000000000000004E-2</v>
      </c>
      <c r="W259">
        <v>428</v>
      </c>
      <c r="X259">
        <v>119</v>
      </c>
      <c r="Y259">
        <v>85</v>
      </c>
      <c r="Z259">
        <v>12</v>
      </c>
      <c r="AA259">
        <v>0</v>
      </c>
      <c r="AB259">
        <v>22</v>
      </c>
      <c r="AC259">
        <v>63</v>
      </c>
      <c r="AD259">
        <v>55</v>
      </c>
      <c r="AE259">
        <v>47</v>
      </c>
      <c r="AF259" t="e">
        <f>ROUND(IF(#REF!*Table1[[#This Row],[PA]]&gt;0,Table1[[#This Row],[PA]]*#REF!,0),0)</f>
        <v>#REF!</v>
      </c>
      <c r="AG259">
        <v>1</v>
      </c>
      <c r="AH259">
        <v>92</v>
      </c>
      <c r="AI259" t="e">
        <f>ROUND(IF(Table1[[#This Row],[PA]]*#REF!&gt;0,Table1[[#This Row],[PA]]*#REF!,0),0)</f>
        <v>#REF!</v>
      </c>
      <c r="AJ259">
        <v>4</v>
      </c>
      <c r="AK259">
        <v>3</v>
      </c>
      <c r="AL259">
        <v>0</v>
      </c>
      <c r="AM259">
        <v>5</v>
      </c>
      <c r="AN259">
        <v>0</v>
      </c>
      <c r="AO259">
        <v>0</v>
      </c>
      <c r="AP259">
        <v>0.27800000000000002</v>
      </c>
      <c r="AQ259">
        <v>7.2929313929313927E-2</v>
      </c>
      <c r="AR259">
        <v>0.69646569646569645</v>
      </c>
      <c r="AS259">
        <v>0.36049253731343284</v>
      </c>
      <c r="AT259">
        <v>7.1966735966735973E-2</v>
      </c>
      <c r="AU259">
        <v>0.70478170478170477</v>
      </c>
      <c r="AV259">
        <v>0.35760471976401181</v>
      </c>
      <c r="AW259" s="18"/>
    </row>
    <row r="260" spans="1:49" x14ac:dyDescent="0.25">
      <c r="A260" t="s">
        <v>360</v>
      </c>
      <c r="B260" t="s">
        <v>60</v>
      </c>
      <c r="C260">
        <v>260</v>
      </c>
      <c r="D260">
        <v>24</v>
      </c>
      <c r="E260">
        <v>0</v>
      </c>
      <c r="F260">
        <v>0</v>
      </c>
      <c r="G260" s="1">
        <v>0.112</v>
      </c>
      <c r="H260" s="1">
        <v>0.215</v>
      </c>
      <c r="I260" s="1">
        <v>0.10299999999999999</v>
      </c>
      <c r="J260" s="1">
        <v>0.11000534686987687</v>
      </c>
      <c r="K260" s="1">
        <v>0.22007116389609169</v>
      </c>
      <c r="L260" s="1">
        <v>0.11006581702621482</v>
      </c>
      <c r="M260" s="1">
        <v>-7.065817026214824E-3</v>
      </c>
      <c r="N260" s="1">
        <v>0.25</v>
      </c>
      <c r="O260" s="1">
        <v>0.58599999999999997</v>
      </c>
      <c r="P260" s="1">
        <v>0.39700000000000002</v>
      </c>
      <c r="Q260" s="1">
        <v>0.66200000000000003</v>
      </c>
      <c r="R260" s="1">
        <v>0.86099999999999999</v>
      </c>
      <c r="S260" s="1">
        <v>0.79</v>
      </c>
      <c r="T260" s="1">
        <v>0.436</v>
      </c>
      <c r="U260" s="1">
        <v>0.57699999999999996</v>
      </c>
      <c r="V260" s="1">
        <v>8.3000000000000004E-2</v>
      </c>
      <c r="W260">
        <v>228</v>
      </c>
      <c r="X260">
        <v>54</v>
      </c>
      <c r="Y260">
        <v>32</v>
      </c>
      <c r="Z260">
        <v>13</v>
      </c>
      <c r="AA260">
        <v>1</v>
      </c>
      <c r="AB260">
        <v>8</v>
      </c>
      <c r="AC260">
        <v>33</v>
      </c>
      <c r="AD260">
        <v>23</v>
      </c>
      <c r="AE260">
        <v>29</v>
      </c>
      <c r="AF260" t="e">
        <f>ROUND(IF(#REF!*Table1[[#This Row],[PA]]&gt;0,Table1[[#This Row],[PA]]*#REF!,0),0)</f>
        <v>#REF!</v>
      </c>
      <c r="AG260">
        <v>0</v>
      </c>
      <c r="AH260">
        <v>56</v>
      </c>
      <c r="AI260" t="e">
        <f>ROUND(IF(Table1[[#This Row],[PA]]*#REF!&gt;0,Table1[[#This Row],[PA]]*#REF!,0),0)</f>
        <v>#REF!</v>
      </c>
      <c r="AJ260">
        <v>2</v>
      </c>
      <c r="AK260">
        <v>1</v>
      </c>
      <c r="AL260">
        <v>0</v>
      </c>
      <c r="AM260">
        <v>5</v>
      </c>
      <c r="AN260">
        <v>9</v>
      </c>
      <c r="AO260">
        <v>3</v>
      </c>
      <c r="AP260">
        <v>0.23699999999999999</v>
      </c>
      <c r="AQ260">
        <v>8.7419230769230763E-2</v>
      </c>
      <c r="AR260">
        <v>0.66153846153846152</v>
      </c>
      <c r="AS260">
        <v>0.35762209302325587</v>
      </c>
      <c r="AT260">
        <v>8.2492307692307684E-2</v>
      </c>
      <c r="AU260">
        <v>0.66538461538461535</v>
      </c>
      <c r="AV260">
        <v>0.36295953757225435</v>
      </c>
      <c r="AW260" s="18"/>
    </row>
    <row r="261" spans="1:49" x14ac:dyDescent="0.25">
      <c r="A261" t="s">
        <v>77</v>
      </c>
      <c r="B261" t="s">
        <v>78</v>
      </c>
      <c r="C261">
        <v>369</v>
      </c>
      <c r="D261">
        <v>22</v>
      </c>
      <c r="E261">
        <v>0</v>
      </c>
      <c r="F261">
        <v>0</v>
      </c>
      <c r="G261" s="1">
        <v>0.14099999999999999</v>
      </c>
      <c r="H261" s="1">
        <v>0.255</v>
      </c>
      <c r="I261" s="1">
        <v>0.11400000000000002</v>
      </c>
      <c r="J261" s="1">
        <v>0.11719257800415755</v>
      </c>
      <c r="K261" s="1">
        <v>0.22738107000474173</v>
      </c>
      <c r="L261" s="1">
        <v>0.11018849200058417</v>
      </c>
      <c r="M261" s="1">
        <v>3.8115079994158474E-3</v>
      </c>
      <c r="N261" s="1">
        <v>0.307</v>
      </c>
      <c r="O261" s="1">
        <v>0.63</v>
      </c>
      <c r="P261" s="1">
        <v>0.432</v>
      </c>
      <c r="Q261" s="1">
        <v>0.64100000000000001</v>
      </c>
      <c r="R261" s="1">
        <v>0.84899999999999998</v>
      </c>
      <c r="S261" s="1">
        <v>0.75900000000000001</v>
      </c>
      <c r="T261" s="1">
        <v>0.38800000000000001</v>
      </c>
      <c r="U261" s="1">
        <v>0.53400000000000003</v>
      </c>
      <c r="V261" s="1">
        <v>0.104</v>
      </c>
      <c r="W261">
        <v>313</v>
      </c>
      <c r="X261">
        <v>98</v>
      </c>
      <c r="Y261">
        <v>45</v>
      </c>
      <c r="Z261">
        <v>26</v>
      </c>
      <c r="AA261">
        <v>0</v>
      </c>
      <c r="AB261">
        <v>27</v>
      </c>
      <c r="AC261">
        <v>58</v>
      </c>
      <c r="AD261">
        <v>78</v>
      </c>
      <c r="AE261">
        <v>52</v>
      </c>
      <c r="AF261" t="e">
        <f>ROUND(IF(#REF!*Table1[[#This Row],[PA]]&gt;0,Table1[[#This Row],[PA]]*#REF!,0),0)</f>
        <v>#REF!</v>
      </c>
      <c r="AG261">
        <v>4</v>
      </c>
      <c r="AH261">
        <v>94</v>
      </c>
      <c r="AI261" t="e">
        <f>ROUND(IF(Table1[[#This Row],[PA]]*#REF!&gt;0,Table1[[#This Row],[PA]]*#REF!,0),0)</f>
        <v>#REF!</v>
      </c>
      <c r="AJ261">
        <v>2</v>
      </c>
      <c r="AK261">
        <v>2</v>
      </c>
      <c r="AL261">
        <v>0</v>
      </c>
      <c r="AM261">
        <v>9</v>
      </c>
      <c r="AN261">
        <v>0</v>
      </c>
      <c r="AO261">
        <v>0</v>
      </c>
      <c r="AP261">
        <v>0.313</v>
      </c>
      <c r="AQ261">
        <v>8.1175342465753419E-2</v>
      </c>
      <c r="AR261">
        <v>0.65753424657534243</v>
      </c>
      <c r="AS261">
        <v>0.36929583333333338</v>
      </c>
      <c r="AT261">
        <v>9.4679452054794513E-2</v>
      </c>
      <c r="AU261">
        <v>0.60547945205479448</v>
      </c>
      <c r="AV261">
        <v>0.3787420814479639</v>
      </c>
      <c r="AW261" s="18"/>
    </row>
    <row r="262" spans="1:49" x14ac:dyDescent="0.25">
      <c r="A262" t="s">
        <v>462</v>
      </c>
      <c r="B262" t="s">
        <v>50</v>
      </c>
      <c r="C262">
        <v>396</v>
      </c>
      <c r="D262">
        <v>24</v>
      </c>
      <c r="E262">
        <v>0</v>
      </c>
      <c r="F262">
        <v>0</v>
      </c>
      <c r="G262" s="1">
        <v>0.109</v>
      </c>
      <c r="H262" s="1">
        <v>0.21</v>
      </c>
      <c r="I262" s="1">
        <v>0.10099999999999999</v>
      </c>
      <c r="J262" s="1">
        <v>9.9891136281104867E-2</v>
      </c>
      <c r="K262" s="1">
        <v>0.21008793183322094</v>
      </c>
      <c r="L262" s="1">
        <v>0.11019679555211608</v>
      </c>
      <c r="M262" s="1">
        <v>-9.1967955521160827E-3</v>
      </c>
      <c r="N262" s="1">
        <v>0.22600000000000001</v>
      </c>
      <c r="O262" s="1">
        <v>0.67100000000000004</v>
      </c>
      <c r="P262" s="1">
        <v>0.43</v>
      </c>
      <c r="Q262" s="1">
        <v>0.68300000000000005</v>
      </c>
      <c r="R262" s="1">
        <v>0.86299999999999999</v>
      </c>
      <c r="S262" s="1">
        <v>0.81100000000000005</v>
      </c>
      <c r="T262" s="1">
        <v>0.45700000000000002</v>
      </c>
      <c r="U262" s="1">
        <v>0.60599999999999998</v>
      </c>
      <c r="V262" s="1">
        <v>8.1000000000000003E-2</v>
      </c>
      <c r="W262">
        <v>345</v>
      </c>
      <c r="X262">
        <v>78</v>
      </c>
      <c r="Y262">
        <v>46</v>
      </c>
      <c r="Z262">
        <v>21</v>
      </c>
      <c r="AA262">
        <v>4</v>
      </c>
      <c r="AB262">
        <v>7</v>
      </c>
      <c r="AC262">
        <v>43</v>
      </c>
      <c r="AD262">
        <v>46</v>
      </c>
      <c r="AE262">
        <v>43</v>
      </c>
      <c r="AF262" t="e">
        <f>ROUND(IF(#REF!*Table1[[#This Row],[PA]]&gt;0,Table1[[#This Row],[PA]]*#REF!,0),0)</f>
        <v>#REF!</v>
      </c>
      <c r="AG262">
        <v>0</v>
      </c>
      <c r="AH262">
        <v>83</v>
      </c>
      <c r="AI262" t="e">
        <f>ROUND(IF(Table1[[#This Row],[PA]]*#REF!&gt;0,Table1[[#This Row],[PA]]*#REF!,0),0)</f>
        <v>#REF!</v>
      </c>
      <c r="AJ262">
        <v>2</v>
      </c>
      <c r="AK262">
        <v>3</v>
      </c>
      <c r="AL262">
        <v>3</v>
      </c>
      <c r="AM262">
        <v>4</v>
      </c>
      <c r="AN262">
        <v>5</v>
      </c>
      <c r="AO262">
        <v>3</v>
      </c>
      <c r="AP262">
        <v>0.22600000000000001</v>
      </c>
      <c r="AQ262">
        <v>7.6563131313131305E-2</v>
      </c>
      <c r="AR262">
        <v>0.68434343434343436</v>
      </c>
      <c r="AS262">
        <v>0.36156826568265682</v>
      </c>
      <c r="AT262">
        <v>7.8555555555555545E-2</v>
      </c>
      <c r="AU262">
        <v>0.6767676767676768</v>
      </c>
      <c r="AV262">
        <v>0.36267164179104477</v>
      </c>
      <c r="AW262" s="18"/>
    </row>
    <row r="263" spans="1:49" x14ac:dyDescent="0.25">
      <c r="A263" t="s">
        <v>1406</v>
      </c>
      <c r="B263" t="s">
        <v>100</v>
      </c>
      <c r="C263">
        <v>2</v>
      </c>
      <c r="D263">
        <v>22</v>
      </c>
      <c r="E263">
        <v>0</v>
      </c>
      <c r="F263">
        <v>0</v>
      </c>
      <c r="G263" s="1">
        <v>0</v>
      </c>
      <c r="H263" s="1">
        <v>0</v>
      </c>
      <c r="I263" s="1">
        <v>0</v>
      </c>
      <c r="J263" s="1">
        <v>3.8547692871153949E-2</v>
      </c>
      <c r="K263" s="1">
        <v>0.1489224376104786</v>
      </c>
      <c r="L263" s="1">
        <v>0.11037474473932465</v>
      </c>
      <c r="M263" s="1">
        <v>-0.11037474473932465</v>
      </c>
      <c r="N263" s="1">
        <v>0.5</v>
      </c>
      <c r="O263" s="1">
        <v>1</v>
      </c>
      <c r="P263" s="1">
        <v>0.6</v>
      </c>
      <c r="Q263" s="1">
        <v>0.5</v>
      </c>
      <c r="R263" s="1">
        <v>1</v>
      </c>
      <c r="S263" s="1">
        <v>0.66700000000000004</v>
      </c>
      <c r="T263" s="1">
        <v>0.2</v>
      </c>
      <c r="U263" s="1">
        <v>1</v>
      </c>
      <c r="V263" s="1">
        <v>0.2</v>
      </c>
      <c r="W263">
        <v>1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 t="e">
        <f>ROUND(IF(#REF!*Table1[[#This Row],[PA]]&gt;0,Table1[[#This Row],[PA]]*#REF!,0),0)</f>
        <v>#REF!</v>
      </c>
      <c r="AG263">
        <v>0</v>
      </c>
      <c r="AH263">
        <v>0</v>
      </c>
      <c r="AI263" t="e">
        <f>ROUND(IF(Table1[[#This Row],[PA]]*#REF!&gt;0,Table1[[#This Row],[PA]]*#REF!,0),0)</f>
        <v>#REF!</v>
      </c>
      <c r="AJ263">
        <v>0</v>
      </c>
      <c r="AK263">
        <v>0</v>
      </c>
      <c r="AL263">
        <v>1</v>
      </c>
      <c r="AM263">
        <v>0</v>
      </c>
      <c r="AN263">
        <v>0</v>
      </c>
      <c r="AO263">
        <v>0</v>
      </c>
      <c r="AP263">
        <v>0</v>
      </c>
      <c r="AQ263">
        <v>0.35949999999999999</v>
      </c>
      <c r="AR263">
        <v>1</v>
      </c>
      <c r="AS263">
        <v>-3.5499999999999976E-2</v>
      </c>
      <c r="AT263">
        <v>0</v>
      </c>
      <c r="AU263">
        <v>1</v>
      </c>
      <c r="AV263">
        <v>0.32400000000000001</v>
      </c>
      <c r="AW263" s="18"/>
    </row>
    <row r="264" spans="1:49" x14ac:dyDescent="0.25">
      <c r="A264" t="s">
        <v>108</v>
      </c>
      <c r="B264" t="s">
        <v>90</v>
      </c>
      <c r="C264">
        <v>634</v>
      </c>
      <c r="D264">
        <v>32</v>
      </c>
      <c r="E264">
        <v>0</v>
      </c>
      <c r="F264">
        <v>0</v>
      </c>
      <c r="G264" s="1">
        <v>6.3E-2</v>
      </c>
      <c r="H264" s="1">
        <v>0.16400000000000001</v>
      </c>
      <c r="I264" s="1">
        <v>0.10100000000000001</v>
      </c>
      <c r="J264" s="1">
        <v>6.3734360796956963E-2</v>
      </c>
      <c r="K264" s="1">
        <v>0.17473580190319316</v>
      </c>
      <c r="L264" s="1">
        <v>0.11100144110623619</v>
      </c>
      <c r="M264" s="1">
        <v>-1.0001441106236186E-2</v>
      </c>
      <c r="N264" s="1">
        <v>0.33300000000000002</v>
      </c>
      <c r="O264" s="1">
        <v>0.70799999999999996</v>
      </c>
      <c r="P264" s="1">
        <v>0.497</v>
      </c>
      <c r="Q264" s="1">
        <v>0.70199999999999996</v>
      </c>
      <c r="R264" s="1">
        <v>0.88700000000000001</v>
      </c>
      <c r="S264" s="1">
        <v>0.81699999999999995</v>
      </c>
      <c r="T264" s="1">
        <v>0.437</v>
      </c>
      <c r="U264" s="1">
        <v>0.62</v>
      </c>
      <c r="V264" s="1">
        <v>9.0999999999999998E-2</v>
      </c>
      <c r="W264">
        <v>580</v>
      </c>
      <c r="X264">
        <v>182</v>
      </c>
      <c r="Y264">
        <v>101</v>
      </c>
      <c r="Z264">
        <v>42</v>
      </c>
      <c r="AA264">
        <v>7</v>
      </c>
      <c r="AB264">
        <v>32</v>
      </c>
      <c r="AC264">
        <v>112</v>
      </c>
      <c r="AD264">
        <v>86</v>
      </c>
      <c r="AE264">
        <v>40</v>
      </c>
      <c r="AF264" t="e">
        <f>ROUND(IF(#REF!*Table1[[#This Row],[PA]]&gt;0,Table1[[#This Row],[PA]]*#REF!,0),0)</f>
        <v>#REF!</v>
      </c>
      <c r="AG264">
        <v>1</v>
      </c>
      <c r="AH264">
        <v>104</v>
      </c>
      <c r="AI264" t="e">
        <f>ROUND(IF(Table1[[#This Row],[PA]]*#REF!&gt;0,Table1[[#This Row],[PA]]*#REF!,0),0)</f>
        <v>#REF!</v>
      </c>
      <c r="AJ264">
        <v>9</v>
      </c>
      <c r="AK264">
        <v>5</v>
      </c>
      <c r="AL264">
        <v>0</v>
      </c>
      <c r="AM264">
        <v>11</v>
      </c>
      <c r="AN264">
        <v>2</v>
      </c>
      <c r="AO264">
        <v>5</v>
      </c>
      <c r="AP264">
        <v>0.314</v>
      </c>
      <c r="AQ264">
        <v>5.7865718799368082E-2</v>
      </c>
      <c r="AR264">
        <v>0.74881516587677721</v>
      </c>
      <c r="AS264">
        <v>0.35540717299578062</v>
      </c>
      <c r="AT264">
        <v>5.2734597156398104E-2</v>
      </c>
      <c r="AU264">
        <v>0.75987361769352291</v>
      </c>
      <c r="AV264">
        <v>0.35698752598752598</v>
      </c>
      <c r="AW264" s="18"/>
    </row>
    <row r="265" spans="1:49" x14ac:dyDescent="0.25">
      <c r="A265" t="s">
        <v>719</v>
      </c>
      <c r="B265" t="s">
        <v>38</v>
      </c>
      <c r="C265">
        <v>68</v>
      </c>
      <c r="D265">
        <v>30</v>
      </c>
      <c r="E265">
        <v>0</v>
      </c>
      <c r="F265">
        <v>0</v>
      </c>
      <c r="G265" s="1">
        <v>4.3999999999999997E-2</v>
      </c>
      <c r="H265" s="1">
        <v>0.17599999999999999</v>
      </c>
      <c r="I265" s="1">
        <v>0.13200000000000001</v>
      </c>
      <c r="J265" s="1">
        <v>3.5735186325040427E-2</v>
      </c>
      <c r="K265" s="1">
        <v>0.14689322299144164</v>
      </c>
      <c r="L265" s="1">
        <v>0.11115803666640121</v>
      </c>
      <c r="M265" s="1">
        <v>2.0841963333598792E-2</v>
      </c>
      <c r="N265" s="1">
        <v>0.308</v>
      </c>
      <c r="O265" s="1">
        <v>0.624</v>
      </c>
      <c r="P265" s="1">
        <v>0.46100000000000002</v>
      </c>
      <c r="Q265" s="1">
        <v>0.65900000000000003</v>
      </c>
      <c r="R265" s="1">
        <v>0.96199999999999997</v>
      </c>
      <c r="S265" s="1">
        <v>0.85699999999999998</v>
      </c>
      <c r="T265" s="1">
        <v>0.48499999999999999</v>
      </c>
      <c r="U265" s="1">
        <v>0.66200000000000003</v>
      </c>
      <c r="V265" s="1">
        <v>6.6000000000000003E-2</v>
      </c>
      <c r="W265">
        <v>64</v>
      </c>
      <c r="X265">
        <v>10</v>
      </c>
      <c r="Y265">
        <v>6</v>
      </c>
      <c r="Z265">
        <v>3</v>
      </c>
      <c r="AA265">
        <v>0</v>
      </c>
      <c r="AB265">
        <v>1</v>
      </c>
      <c r="AC265">
        <v>5</v>
      </c>
      <c r="AD265">
        <v>7</v>
      </c>
      <c r="AE265">
        <v>3</v>
      </c>
      <c r="AF265" t="e">
        <f>ROUND(IF(#REF!*Table1[[#This Row],[PA]]&gt;0,Table1[[#This Row],[PA]]*#REF!,0),0)</f>
        <v>#REF!</v>
      </c>
      <c r="AG265">
        <v>0</v>
      </c>
      <c r="AH265">
        <v>12</v>
      </c>
      <c r="AI265" t="e">
        <f>ROUND(IF(Table1[[#This Row],[PA]]*#REF!&gt;0,Table1[[#This Row],[PA]]*#REF!,0),0)</f>
        <v>#REF!</v>
      </c>
      <c r="AJ265">
        <v>0</v>
      </c>
      <c r="AK265">
        <v>1</v>
      </c>
      <c r="AL265">
        <v>0</v>
      </c>
      <c r="AM265">
        <v>2</v>
      </c>
      <c r="AN265">
        <v>0</v>
      </c>
      <c r="AO265">
        <v>0</v>
      </c>
      <c r="AP265">
        <v>0.156</v>
      </c>
      <c r="AQ265">
        <v>3.0867647058823527E-2</v>
      </c>
      <c r="AR265">
        <v>0.82352941176470584</v>
      </c>
      <c r="AS265">
        <v>0.35594642857142855</v>
      </c>
      <c r="AT265">
        <v>3.0441176470588232E-2</v>
      </c>
      <c r="AU265">
        <v>0.77941176470588236</v>
      </c>
      <c r="AV265">
        <v>0.37664150943396224</v>
      </c>
      <c r="AW265" s="18"/>
    </row>
    <row r="266" spans="1:49" x14ac:dyDescent="0.25">
      <c r="A266" t="s">
        <v>455</v>
      </c>
      <c r="B266" t="s">
        <v>120</v>
      </c>
      <c r="C266">
        <v>344</v>
      </c>
      <c r="D266">
        <v>29</v>
      </c>
      <c r="E266">
        <v>0</v>
      </c>
      <c r="F266">
        <v>0</v>
      </c>
      <c r="G266" s="1">
        <v>4.9000000000000002E-2</v>
      </c>
      <c r="H266" s="1">
        <v>0.154</v>
      </c>
      <c r="I266" s="1">
        <v>0.105</v>
      </c>
      <c r="J266" s="1">
        <v>5.1123047670051026E-2</v>
      </c>
      <c r="K266" s="1">
        <v>0.16239396351987595</v>
      </c>
      <c r="L266" s="1">
        <v>0.11127091584982493</v>
      </c>
      <c r="M266" s="1">
        <v>-6.2709158498249346E-3</v>
      </c>
      <c r="N266" s="1">
        <v>0.41099999999999998</v>
      </c>
      <c r="O266" s="1">
        <v>0.77500000000000002</v>
      </c>
      <c r="P266" s="1">
        <v>0.55300000000000005</v>
      </c>
      <c r="Q266" s="1">
        <v>0.67</v>
      </c>
      <c r="R266" s="1">
        <v>0.89700000000000002</v>
      </c>
      <c r="S266" s="1">
        <v>0.79400000000000004</v>
      </c>
      <c r="T266" s="1">
        <v>0.39</v>
      </c>
      <c r="U266" s="1">
        <v>0.65700000000000003</v>
      </c>
      <c r="V266" s="1">
        <v>0.114</v>
      </c>
      <c r="W266">
        <v>324</v>
      </c>
      <c r="X266">
        <v>77</v>
      </c>
      <c r="Y266">
        <v>45</v>
      </c>
      <c r="Z266">
        <v>14</v>
      </c>
      <c r="AA266">
        <v>2</v>
      </c>
      <c r="AB266">
        <v>16</v>
      </c>
      <c r="AC266">
        <v>47</v>
      </c>
      <c r="AD266">
        <v>61</v>
      </c>
      <c r="AE266">
        <v>17</v>
      </c>
      <c r="AF266" t="e">
        <f>ROUND(IF(#REF!*Table1[[#This Row],[PA]]&gt;0,Table1[[#This Row],[PA]]*#REF!,0),0)</f>
        <v>#REF!</v>
      </c>
      <c r="AG266">
        <v>1</v>
      </c>
      <c r="AH266">
        <v>53</v>
      </c>
      <c r="AI266" t="e">
        <f>ROUND(IF(Table1[[#This Row],[PA]]*#REF!&gt;0,Table1[[#This Row],[PA]]*#REF!,0),0)</f>
        <v>#REF!</v>
      </c>
      <c r="AJ266">
        <v>1</v>
      </c>
      <c r="AK266">
        <v>2</v>
      </c>
      <c r="AL266">
        <v>0</v>
      </c>
      <c r="AM266">
        <v>5</v>
      </c>
      <c r="AN266">
        <v>2</v>
      </c>
      <c r="AO266">
        <v>1</v>
      </c>
      <c r="AP266">
        <v>0.23799999999999999</v>
      </c>
      <c r="AQ266">
        <v>3.9209912536443146E-2</v>
      </c>
      <c r="AR266">
        <v>0.78425655976676389</v>
      </c>
      <c r="AS266">
        <v>0.36313382899628255</v>
      </c>
      <c r="AT266">
        <v>3.4282798833819239E-2</v>
      </c>
      <c r="AU266">
        <v>0.79591836734693877</v>
      </c>
      <c r="AV266">
        <v>0.36400366300366305</v>
      </c>
      <c r="AW266" s="18"/>
    </row>
    <row r="267" spans="1:49" x14ac:dyDescent="0.25">
      <c r="A267" t="s">
        <v>136</v>
      </c>
      <c r="B267" t="s">
        <v>110</v>
      </c>
      <c r="C267">
        <v>659</v>
      </c>
      <c r="D267">
        <v>33</v>
      </c>
      <c r="E267">
        <v>0</v>
      </c>
      <c r="F267">
        <v>0</v>
      </c>
      <c r="G267" s="1">
        <v>0.152</v>
      </c>
      <c r="H267" s="1">
        <v>0.23499999999999999</v>
      </c>
      <c r="I267" s="1">
        <v>8.299999999999999E-2</v>
      </c>
      <c r="J267" s="1">
        <v>0.14639009653046664</v>
      </c>
      <c r="K267" s="1">
        <v>0.25771788395492123</v>
      </c>
      <c r="L267" s="1">
        <v>0.11132778742445459</v>
      </c>
      <c r="M267" s="1">
        <v>-2.8327787424454604E-2</v>
      </c>
      <c r="N267" s="1">
        <v>0.25700000000000001</v>
      </c>
      <c r="O267" s="1">
        <v>0.71799999999999997</v>
      </c>
      <c r="P267" s="1">
        <v>0.438</v>
      </c>
      <c r="Q267" s="1">
        <v>0.624</v>
      </c>
      <c r="R267" s="1">
        <v>0.76600000000000001</v>
      </c>
      <c r="S267" s="1">
        <v>0.71599999999999997</v>
      </c>
      <c r="T267" s="1">
        <v>0.39300000000000002</v>
      </c>
      <c r="U267" s="1">
        <v>0.58399999999999996</v>
      </c>
      <c r="V267" s="1">
        <v>0.125</v>
      </c>
      <c r="W267">
        <v>549</v>
      </c>
      <c r="X267">
        <v>142</v>
      </c>
      <c r="Y267">
        <v>72</v>
      </c>
      <c r="Z267">
        <v>33</v>
      </c>
      <c r="AA267">
        <v>0</v>
      </c>
      <c r="AB267">
        <v>37</v>
      </c>
      <c r="AC267">
        <v>96</v>
      </c>
      <c r="AD267">
        <v>94</v>
      </c>
      <c r="AE267">
        <v>100</v>
      </c>
      <c r="AF267" t="e">
        <f>ROUND(IF(#REF!*Table1[[#This Row],[PA]]&gt;0,Table1[[#This Row],[PA]]*#REF!,0),0)</f>
        <v>#REF!</v>
      </c>
      <c r="AG267">
        <v>2</v>
      </c>
      <c r="AH267">
        <v>155</v>
      </c>
      <c r="AI267" t="e">
        <f>ROUND(IF(Table1[[#This Row],[PA]]*#REF!&gt;0,Table1[[#This Row],[PA]]*#REF!,0),0)</f>
        <v>#REF!</v>
      </c>
      <c r="AJ267">
        <v>8</v>
      </c>
      <c r="AK267">
        <v>2</v>
      </c>
      <c r="AL267">
        <v>0</v>
      </c>
      <c r="AM267">
        <v>13</v>
      </c>
      <c r="AN267">
        <v>4</v>
      </c>
      <c r="AO267">
        <v>2</v>
      </c>
      <c r="AP267">
        <v>0.25900000000000001</v>
      </c>
      <c r="AQ267">
        <v>0.11199238964992389</v>
      </c>
      <c r="AR267">
        <v>0.58599695585996958</v>
      </c>
      <c r="AS267">
        <v>0.36178961038961038</v>
      </c>
      <c r="AT267">
        <v>0.11167732115677319</v>
      </c>
      <c r="AU267">
        <v>0.60273972602739723</v>
      </c>
      <c r="AV267">
        <v>0.35226262626262633</v>
      </c>
      <c r="AW267" s="18"/>
    </row>
    <row r="268" spans="1:49" x14ac:dyDescent="0.25">
      <c r="A268" t="s">
        <v>318</v>
      </c>
      <c r="B268" t="s">
        <v>44</v>
      </c>
      <c r="C268">
        <v>292</v>
      </c>
      <c r="D268">
        <v>24</v>
      </c>
      <c r="E268">
        <v>0</v>
      </c>
      <c r="F268">
        <v>0</v>
      </c>
      <c r="G268" s="1">
        <v>4.8000000000000001E-2</v>
      </c>
      <c r="H268" s="1">
        <v>0.219</v>
      </c>
      <c r="I268" s="1">
        <v>0.17099999999999999</v>
      </c>
      <c r="J268" s="1">
        <v>5.4614269745786981E-2</v>
      </c>
      <c r="K268" s="1">
        <v>0.16644700501697854</v>
      </c>
      <c r="L268" s="1">
        <v>0.11183273527119156</v>
      </c>
      <c r="M268" s="1">
        <v>5.9167264728808427E-2</v>
      </c>
      <c r="N268" s="1">
        <v>0.39100000000000001</v>
      </c>
      <c r="O268" s="1">
        <v>0.68200000000000005</v>
      </c>
      <c r="P268" s="1">
        <v>0.51500000000000001</v>
      </c>
      <c r="Q268" s="1">
        <v>0.745</v>
      </c>
      <c r="R268" s="1">
        <v>0.87</v>
      </c>
      <c r="S268" s="1">
        <v>0.81599999999999995</v>
      </c>
      <c r="T268" s="1">
        <v>0.42799999999999999</v>
      </c>
      <c r="U268" s="1">
        <v>0.58599999999999997</v>
      </c>
      <c r="V268" s="1">
        <v>9.5000000000000001E-2</v>
      </c>
      <c r="W268">
        <v>276</v>
      </c>
      <c r="X268">
        <v>84</v>
      </c>
      <c r="Y268">
        <v>60</v>
      </c>
      <c r="Z268">
        <v>16</v>
      </c>
      <c r="AA268">
        <v>5</v>
      </c>
      <c r="AB268">
        <v>3</v>
      </c>
      <c r="AC268">
        <v>29</v>
      </c>
      <c r="AD268">
        <v>25</v>
      </c>
      <c r="AE268">
        <v>14</v>
      </c>
      <c r="AF268" t="e">
        <f>ROUND(IF(#REF!*Table1[[#This Row],[PA]]&gt;0,Table1[[#This Row],[PA]]*#REF!,0),0)</f>
        <v>#REF!</v>
      </c>
      <c r="AG268">
        <v>0</v>
      </c>
      <c r="AH268">
        <v>64</v>
      </c>
      <c r="AI268" t="e">
        <f>ROUND(IF(Table1[[#This Row],[PA]]*#REF!&gt;0,Table1[[#This Row],[PA]]*#REF!,0),0)</f>
        <v>#REF!</v>
      </c>
      <c r="AJ268">
        <v>0</v>
      </c>
      <c r="AK268">
        <v>2</v>
      </c>
      <c r="AL268">
        <v>0</v>
      </c>
      <c r="AM268">
        <v>5</v>
      </c>
      <c r="AN268">
        <v>9</v>
      </c>
      <c r="AO268">
        <v>3</v>
      </c>
      <c r="AP268">
        <v>0.30399999999999999</v>
      </c>
      <c r="AQ268">
        <v>4.0270547945205473E-2</v>
      </c>
      <c r="AR268">
        <v>0.7773972602739726</v>
      </c>
      <c r="AS268">
        <v>0.36497356828193839</v>
      </c>
      <c r="AT268">
        <v>3.3082191780821918E-2</v>
      </c>
      <c r="AU268">
        <v>0.73287671232876717</v>
      </c>
      <c r="AV268">
        <v>0.3969532710280374</v>
      </c>
      <c r="AW268" s="18"/>
    </row>
    <row r="269" spans="1:49" x14ac:dyDescent="0.25">
      <c r="A269" t="s">
        <v>127</v>
      </c>
      <c r="B269" t="s">
        <v>36</v>
      </c>
      <c r="C269">
        <v>591</v>
      </c>
      <c r="D269">
        <v>24</v>
      </c>
      <c r="E269">
        <v>0</v>
      </c>
      <c r="F269">
        <v>0</v>
      </c>
      <c r="G269" s="1">
        <v>9.0999999999999998E-2</v>
      </c>
      <c r="H269" s="1">
        <v>0.222</v>
      </c>
      <c r="I269" s="1">
        <v>0.13100000000000001</v>
      </c>
      <c r="J269" s="1">
        <v>9.9366023516685054E-2</v>
      </c>
      <c r="K269" s="1">
        <v>0.21121536315396441</v>
      </c>
      <c r="L269" s="1">
        <v>0.11184933963727936</v>
      </c>
      <c r="M269" s="1">
        <v>1.9150660362720645E-2</v>
      </c>
      <c r="N269" s="1">
        <v>0.27400000000000002</v>
      </c>
      <c r="O269" s="1">
        <v>0.622</v>
      </c>
      <c r="P269" s="1">
        <v>0.42199999999999999</v>
      </c>
      <c r="Q269" s="1">
        <v>0.63200000000000001</v>
      </c>
      <c r="R269" s="1">
        <v>0.879</v>
      </c>
      <c r="S269" s="1">
        <v>0.78600000000000003</v>
      </c>
      <c r="T269" s="1">
        <v>0.42499999999999999</v>
      </c>
      <c r="U269" s="1">
        <v>0.60899999999999999</v>
      </c>
      <c r="V269" s="1">
        <v>0.09</v>
      </c>
      <c r="W269">
        <v>530</v>
      </c>
      <c r="X269">
        <v>154</v>
      </c>
      <c r="Y269">
        <v>85</v>
      </c>
      <c r="Z269">
        <v>29</v>
      </c>
      <c r="AA269">
        <v>7</v>
      </c>
      <c r="AB269">
        <v>33</v>
      </c>
      <c r="AC269">
        <v>83</v>
      </c>
      <c r="AD269">
        <v>89</v>
      </c>
      <c r="AE269">
        <v>54</v>
      </c>
      <c r="AF269" t="e">
        <f>ROUND(IF(#REF!*Table1[[#This Row],[PA]]&gt;0,Table1[[#This Row],[PA]]*#REF!,0),0)</f>
        <v>#REF!</v>
      </c>
      <c r="AG269">
        <v>6</v>
      </c>
      <c r="AH269">
        <v>131</v>
      </c>
      <c r="AI269" t="e">
        <f>ROUND(IF(Table1[[#This Row],[PA]]*#REF!&gt;0,Table1[[#This Row],[PA]]*#REF!,0),0)</f>
        <v>#REF!</v>
      </c>
      <c r="AJ269">
        <v>7</v>
      </c>
      <c r="AK269">
        <v>0</v>
      </c>
      <c r="AL269">
        <v>0</v>
      </c>
      <c r="AM269">
        <v>3</v>
      </c>
      <c r="AN269">
        <v>12</v>
      </c>
      <c r="AO269">
        <v>7</v>
      </c>
      <c r="AP269">
        <v>0.29099999999999998</v>
      </c>
      <c r="AQ269">
        <v>7.5707692307692309E-2</v>
      </c>
      <c r="AR269">
        <v>0.68376068376068377</v>
      </c>
      <c r="AS269">
        <v>0.36312749999999999</v>
      </c>
      <c r="AT269">
        <v>6.5218803418803414E-2</v>
      </c>
      <c r="AU269">
        <v>0.68205128205128207</v>
      </c>
      <c r="AV269">
        <v>0.3794160401002506</v>
      </c>
      <c r="AW269" s="18"/>
    </row>
    <row r="270" spans="1:49" x14ac:dyDescent="0.25">
      <c r="A270" t="s">
        <v>371</v>
      </c>
      <c r="B270" t="s">
        <v>60</v>
      </c>
      <c r="C270">
        <v>414</v>
      </c>
      <c r="D270">
        <v>24</v>
      </c>
      <c r="E270">
        <v>0</v>
      </c>
      <c r="F270">
        <v>0</v>
      </c>
      <c r="G270" s="1">
        <v>7.1999999999999995E-2</v>
      </c>
      <c r="H270" s="1">
        <v>0.24399999999999999</v>
      </c>
      <c r="I270" s="1">
        <v>0.17199999999999999</v>
      </c>
      <c r="J270" s="1">
        <v>9.2371457366431847E-2</v>
      </c>
      <c r="K270" s="1">
        <v>0.20423683156773598</v>
      </c>
      <c r="L270" s="1">
        <v>0.11186537420130413</v>
      </c>
      <c r="M270" s="1">
        <v>6.0134625798695857E-2</v>
      </c>
      <c r="N270" s="1">
        <v>0.313</v>
      </c>
      <c r="O270" s="1">
        <v>0.73699999999999999</v>
      </c>
      <c r="P270" s="1">
        <v>0.48899999999999999</v>
      </c>
      <c r="Q270" s="1">
        <v>0.67300000000000004</v>
      </c>
      <c r="R270" s="1">
        <v>0.83499999999999996</v>
      </c>
      <c r="S270" s="1">
        <v>0.77500000000000002</v>
      </c>
      <c r="T270" s="1">
        <v>0.41599999999999998</v>
      </c>
      <c r="U270" s="1">
        <v>0.623</v>
      </c>
      <c r="V270" s="1">
        <v>0.11</v>
      </c>
      <c r="W270">
        <v>375</v>
      </c>
      <c r="X270">
        <v>96</v>
      </c>
      <c r="Y270">
        <v>60</v>
      </c>
      <c r="Z270">
        <v>20</v>
      </c>
      <c r="AA270">
        <v>4</v>
      </c>
      <c r="AB270">
        <v>12</v>
      </c>
      <c r="AC270">
        <v>55</v>
      </c>
      <c r="AD270">
        <v>42</v>
      </c>
      <c r="AE270">
        <v>30</v>
      </c>
      <c r="AF270" t="e">
        <f>ROUND(IF(#REF!*Table1[[#This Row],[PA]]&gt;0,Table1[[#This Row],[PA]]*#REF!,0),0)</f>
        <v>#REF!</v>
      </c>
      <c r="AG270">
        <v>0</v>
      </c>
      <c r="AH270">
        <v>101</v>
      </c>
      <c r="AI270" t="e">
        <f>ROUND(IF(Table1[[#This Row],[PA]]*#REF!&gt;0,Table1[[#This Row],[PA]]*#REF!,0),0)</f>
        <v>#REF!</v>
      </c>
      <c r="AJ270">
        <v>3</v>
      </c>
      <c r="AK270">
        <v>1</v>
      </c>
      <c r="AL270">
        <v>0</v>
      </c>
      <c r="AM270">
        <v>6</v>
      </c>
      <c r="AN270">
        <v>14</v>
      </c>
      <c r="AO270">
        <v>5</v>
      </c>
      <c r="AP270">
        <v>0.25600000000000001</v>
      </c>
      <c r="AQ270">
        <v>7.2316425120772951E-2</v>
      </c>
      <c r="AR270">
        <v>0.69565217391304346</v>
      </c>
      <c r="AS270">
        <v>0.36179513888888887</v>
      </c>
      <c r="AT270">
        <v>5.5210144927536231E-2</v>
      </c>
      <c r="AU270">
        <v>0.67632850241545894</v>
      </c>
      <c r="AV270">
        <v>0.39742500000000003</v>
      </c>
      <c r="AW270" s="18"/>
    </row>
    <row r="271" spans="1:49" x14ac:dyDescent="0.25">
      <c r="A271" t="s">
        <v>374</v>
      </c>
      <c r="B271" t="s">
        <v>92</v>
      </c>
      <c r="C271">
        <v>625</v>
      </c>
      <c r="D271">
        <v>29</v>
      </c>
      <c r="E271">
        <v>0</v>
      </c>
      <c r="F271">
        <v>0</v>
      </c>
      <c r="G271" s="1">
        <v>8.3000000000000004E-2</v>
      </c>
      <c r="H271" s="1">
        <v>0.18099999999999999</v>
      </c>
      <c r="I271" s="1">
        <v>9.799999999999999E-2</v>
      </c>
      <c r="J271" s="1">
        <v>7.5062470061670966E-2</v>
      </c>
      <c r="K271" s="1">
        <v>0.18723216760085348</v>
      </c>
      <c r="L271" s="1">
        <v>0.11216969753918252</v>
      </c>
      <c r="M271" s="1">
        <v>-1.4169697539182527E-2</v>
      </c>
      <c r="N271" s="1">
        <v>0.31</v>
      </c>
      <c r="O271" s="1">
        <v>0.73399999999999999</v>
      </c>
      <c r="P271" s="1">
        <v>0.49299999999999999</v>
      </c>
      <c r="Q271" s="1">
        <v>0.64100000000000001</v>
      </c>
      <c r="R271" s="1">
        <v>0.88500000000000001</v>
      </c>
      <c r="S271" s="1">
        <v>0.79800000000000004</v>
      </c>
      <c r="T271" s="1">
        <v>0.432</v>
      </c>
      <c r="U271" s="1">
        <v>0.629</v>
      </c>
      <c r="V271" s="1">
        <v>0.1</v>
      </c>
      <c r="W271">
        <v>556</v>
      </c>
      <c r="X271">
        <v>141</v>
      </c>
      <c r="Y271">
        <v>83</v>
      </c>
      <c r="Z271">
        <v>33</v>
      </c>
      <c r="AA271">
        <v>6</v>
      </c>
      <c r="AB271">
        <v>19</v>
      </c>
      <c r="AC271">
        <v>79</v>
      </c>
      <c r="AD271">
        <v>82</v>
      </c>
      <c r="AE271">
        <v>52</v>
      </c>
      <c r="AF271" t="e">
        <f>ROUND(IF(#REF!*Table1[[#This Row],[PA]]&gt;0,Table1[[#This Row],[PA]]*#REF!,0),0)</f>
        <v>#REF!</v>
      </c>
      <c r="AG271">
        <v>2</v>
      </c>
      <c r="AH271">
        <v>113</v>
      </c>
      <c r="AI271" t="e">
        <f>ROUND(IF(Table1[[#This Row],[PA]]*#REF!&gt;0,Table1[[#This Row],[PA]]*#REF!,0),0)</f>
        <v>#REF!</v>
      </c>
      <c r="AJ271">
        <v>4</v>
      </c>
      <c r="AK271">
        <v>12</v>
      </c>
      <c r="AL271">
        <v>1</v>
      </c>
      <c r="AM271">
        <v>15</v>
      </c>
      <c r="AN271">
        <v>8</v>
      </c>
      <c r="AO271">
        <v>2</v>
      </c>
      <c r="AP271">
        <v>0.254</v>
      </c>
      <c r="AQ271">
        <v>5.7414125200642055E-2</v>
      </c>
      <c r="AR271">
        <v>0.7335473515248796</v>
      </c>
      <c r="AS271">
        <v>0.36342013129102851</v>
      </c>
      <c r="AT271">
        <v>5.9993579454253605E-2</v>
      </c>
      <c r="AU271">
        <v>0.7319422150882825</v>
      </c>
      <c r="AV271">
        <v>0.3606929824561404</v>
      </c>
      <c r="AW271" s="18"/>
    </row>
    <row r="272" spans="1:49" x14ac:dyDescent="0.25">
      <c r="A272" t="s">
        <v>203</v>
      </c>
      <c r="B272" t="s">
        <v>68</v>
      </c>
      <c r="C272">
        <v>425</v>
      </c>
      <c r="D272">
        <v>24</v>
      </c>
      <c r="E272">
        <v>0</v>
      </c>
      <c r="F272">
        <v>0</v>
      </c>
      <c r="G272" s="1">
        <v>7.8E-2</v>
      </c>
      <c r="H272" s="1">
        <v>0.25900000000000001</v>
      </c>
      <c r="I272" s="1">
        <v>0.18099999999999999</v>
      </c>
      <c r="J272" s="1">
        <v>0.10554037089280252</v>
      </c>
      <c r="K272" s="1">
        <v>0.21783610598319736</v>
      </c>
      <c r="L272" s="1">
        <v>0.11229573509039484</v>
      </c>
      <c r="M272" s="1">
        <v>6.8704264909605156E-2</v>
      </c>
      <c r="N272" s="1">
        <v>0.32800000000000001</v>
      </c>
      <c r="O272" s="1">
        <v>0.74099999999999999</v>
      </c>
      <c r="P272" s="1">
        <v>0.49099999999999999</v>
      </c>
      <c r="Q272" s="1">
        <v>0.66100000000000003</v>
      </c>
      <c r="R272" s="1">
        <v>0.81</v>
      </c>
      <c r="S272" s="1">
        <v>0.75</v>
      </c>
      <c r="T272" s="1">
        <v>0.39600000000000002</v>
      </c>
      <c r="U272" s="1">
        <v>0.58399999999999996</v>
      </c>
      <c r="V272" s="1">
        <v>0.123</v>
      </c>
      <c r="W272">
        <v>384</v>
      </c>
      <c r="X272">
        <v>110</v>
      </c>
      <c r="Y272">
        <v>67</v>
      </c>
      <c r="Z272">
        <v>20</v>
      </c>
      <c r="AA272">
        <v>5</v>
      </c>
      <c r="AB272">
        <v>18</v>
      </c>
      <c r="AC272">
        <v>51</v>
      </c>
      <c r="AD272">
        <v>62</v>
      </c>
      <c r="AE272">
        <v>33</v>
      </c>
      <c r="AF272" t="e">
        <f>ROUND(IF(#REF!*Table1[[#This Row],[PA]]&gt;0,Table1[[#This Row],[PA]]*#REF!,0),0)</f>
        <v>#REF!</v>
      </c>
      <c r="AG272">
        <v>1</v>
      </c>
      <c r="AH272">
        <v>110</v>
      </c>
      <c r="AI272" t="e">
        <f>ROUND(IF(Table1[[#This Row],[PA]]*#REF!&gt;0,Table1[[#This Row],[PA]]*#REF!,0),0)</f>
        <v>#REF!</v>
      </c>
      <c r="AJ272">
        <v>2</v>
      </c>
      <c r="AK272">
        <v>4</v>
      </c>
      <c r="AL272">
        <v>0</v>
      </c>
      <c r="AM272">
        <v>6</v>
      </c>
      <c r="AN272">
        <v>12</v>
      </c>
      <c r="AO272">
        <v>3</v>
      </c>
      <c r="AP272">
        <v>0.28599999999999998</v>
      </c>
      <c r="AQ272">
        <v>7.8016509433962267E-2</v>
      </c>
      <c r="AR272">
        <v>0.67216981132075471</v>
      </c>
      <c r="AS272">
        <v>0.36595438596491231</v>
      </c>
      <c r="AT272">
        <v>5.5466981132075467E-2</v>
      </c>
      <c r="AU272">
        <v>0.660377358490566</v>
      </c>
      <c r="AV272">
        <v>0.40663571428571432</v>
      </c>
      <c r="AW272" s="18"/>
    </row>
    <row r="273" spans="1:49" x14ac:dyDescent="0.25">
      <c r="A273" t="s">
        <v>191</v>
      </c>
      <c r="B273" t="s">
        <v>83</v>
      </c>
      <c r="C273">
        <v>569</v>
      </c>
      <c r="D273">
        <v>26</v>
      </c>
      <c r="E273">
        <v>0</v>
      </c>
      <c r="F273">
        <v>0</v>
      </c>
      <c r="G273" s="1">
        <v>7.5999999999999998E-2</v>
      </c>
      <c r="H273" s="1">
        <v>0.19900000000000001</v>
      </c>
      <c r="I273" s="1">
        <v>0.12300000000000001</v>
      </c>
      <c r="J273" s="1">
        <v>8.5041527485290244E-2</v>
      </c>
      <c r="K273" s="1">
        <v>0.19740609842447365</v>
      </c>
      <c r="L273" s="1">
        <v>0.11236457093918341</v>
      </c>
      <c r="M273" s="1">
        <v>1.0635429060816604E-2</v>
      </c>
      <c r="N273" s="1">
        <v>0.31900000000000001</v>
      </c>
      <c r="O273" s="1">
        <v>0.68600000000000005</v>
      </c>
      <c r="P273" s="1">
        <v>0.46700000000000003</v>
      </c>
      <c r="Q273" s="1">
        <v>0.60899999999999999</v>
      </c>
      <c r="R273" s="1">
        <v>0.89800000000000002</v>
      </c>
      <c r="S273" s="1">
        <v>0.78</v>
      </c>
      <c r="T273" s="1">
        <v>0.40400000000000003</v>
      </c>
      <c r="U273" s="1">
        <v>0.624</v>
      </c>
      <c r="V273" s="1">
        <v>0.10299999999999999</v>
      </c>
      <c r="W273">
        <v>521</v>
      </c>
      <c r="X273">
        <v>155</v>
      </c>
      <c r="Y273">
        <v>94</v>
      </c>
      <c r="Z273">
        <v>37</v>
      </c>
      <c r="AA273">
        <v>5</v>
      </c>
      <c r="AB273">
        <v>19</v>
      </c>
      <c r="AC273">
        <v>96</v>
      </c>
      <c r="AD273">
        <v>57</v>
      </c>
      <c r="AE273">
        <v>43</v>
      </c>
      <c r="AF273" t="e">
        <f>ROUND(IF(#REF!*Table1[[#This Row],[PA]]&gt;0,Table1[[#This Row],[PA]]*#REF!,0),0)</f>
        <v>#REF!</v>
      </c>
      <c r="AG273">
        <v>2</v>
      </c>
      <c r="AH273">
        <v>113</v>
      </c>
      <c r="AI273" t="e">
        <f>ROUND(IF(Table1[[#This Row],[PA]]*#REF!&gt;0,Table1[[#This Row],[PA]]*#REF!,0),0)</f>
        <v>#REF!</v>
      </c>
      <c r="AJ273">
        <v>3</v>
      </c>
      <c r="AK273">
        <v>2</v>
      </c>
      <c r="AL273">
        <v>0</v>
      </c>
      <c r="AM273">
        <v>10</v>
      </c>
      <c r="AN273">
        <v>35</v>
      </c>
      <c r="AO273">
        <v>5</v>
      </c>
      <c r="AP273">
        <v>0.29799999999999999</v>
      </c>
      <c r="AQ273">
        <v>6.2537918871252193E-2</v>
      </c>
      <c r="AR273">
        <v>0.71604938271604934</v>
      </c>
      <c r="AS273">
        <v>0.36514532019704438</v>
      </c>
      <c r="AT273">
        <v>5.3698412698412697E-2</v>
      </c>
      <c r="AU273">
        <v>0.72310405643738973</v>
      </c>
      <c r="AV273">
        <v>0.37380731707317078</v>
      </c>
      <c r="AW273" s="18"/>
    </row>
    <row r="274" spans="1:49" x14ac:dyDescent="0.25">
      <c r="A274" t="s">
        <v>761</v>
      </c>
      <c r="B274" t="s">
        <v>68</v>
      </c>
      <c r="C274">
        <v>107</v>
      </c>
      <c r="D274">
        <v>33</v>
      </c>
      <c r="E274">
        <v>0</v>
      </c>
      <c r="F274">
        <v>0</v>
      </c>
      <c r="G274" s="1">
        <v>4.7E-2</v>
      </c>
      <c r="H274" s="1">
        <v>0.15</v>
      </c>
      <c r="I274" s="1">
        <v>0.10299999999999999</v>
      </c>
      <c r="J274" s="1">
        <v>7.2513149980177743E-2</v>
      </c>
      <c r="K274" s="1">
        <v>0.18496390811353194</v>
      </c>
      <c r="L274" s="1">
        <v>0.1124507581333542</v>
      </c>
      <c r="M274" s="1">
        <v>-9.4507581333542062E-3</v>
      </c>
      <c r="N274" s="1">
        <v>0.219</v>
      </c>
      <c r="O274" s="1">
        <v>0.626</v>
      </c>
      <c r="P274" s="1">
        <v>0.42799999999999999</v>
      </c>
      <c r="Q274" s="1">
        <v>0.59499999999999997</v>
      </c>
      <c r="R274" s="1">
        <v>0.92900000000000005</v>
      </c>
      <c r="S274" s="1">
        <v>0.84599999999999997</v>
      </c>
      <c r="T274" s="1">
        <v>0.51400000000000001</v>
      </c>
      <c r="U274" s="1">
        <v>0.55100000000000005</v>
      </c>
      <c r="V274" s="1">
        <v>6.6000000000000003E-2</v>
      </c>
      <c r="W274">
        <v>97</v>
      </c>
      <c r="X274">
        <v>12</v>
      </c>
      <c r="Y274">
        <v>10</v>
      </c>
      <c r="Z274">
        <v>2</v>
      </c>
      <c r="AA274">
        <v>0</v>
      </c>
      <c r="AB274">
        <v>0</v>
      </c>
      <c r="AC274">
        <v>4</v>
      </c>
      <c r="AD274">
        <v>7</v>
      </c>
      <c r="AE274">
        <v>5</v>
      </c>
      <c r="AF274" t="e">
        <f>ROUND(IF(#REF!*Table1[[#This Row],[PA]]&gt;0,Table1[[#This Row],[PA]]*#REF!,0),0)</f>
        <v>#REF!</v>
      </c>
      <c r="AG274">
        <v>0</v>
      </c>
      <c r="AH274">
        <v>16</v>
      </c>
      <c r="AI274" t="e">
        <f>ROUND(IF(Table1[[#This Row],[PA]]*#REF!&gt;0,Table1[[#This Row],[PA]]*#REF!,0),0)</f>
        <v>#REF!</v>
      </c>
      <c r="AJ274">
        <v>2</v>
      </c>
      <c r="AK274">
        <v>3</v>
      </c>
      <c r="AL274">
        <v>0</v>
      </c>
      <c r="AM274">
        <v>2</v>
      </c>
      <c r="AN274">
        <v>0</v>
      </c>
      <c r="AO274">
        <v>0</v>
      </c>
      <c r="AP274">
        <v>0.124</v>
      </c>
      <c r="AQ274">
        <v>7.6999999999999985E-2</v>
      </c>
      <c r="AR274">
        <v>0.71962616822429903</v>
      </c>
      <c r="AS274">
        <v>0.34323376623376628</v>
      </c>
      <c r="AT274">
        <v>4.5682242990654202E-2</v>
      </c>
      <c r="AU274">
        <v>0.78504672897196259</v>
      </c>
      <c r="AV274">
        <v>0.35452380952380952</v>
      </c>
      <c r="AW274" s="18"/>
    </row>
    <row r="275" spans="1:49" x14ac:dyDescent="0.25">
      <c r="A275" t="s">
        <v>113</v>
      </c>
      <c r="B275" t="s">
        <v>40</v>
      </c>
      <c r="C275">
        <v>567</v>
      </c>
      <c r="D275">
        <v>27</v>
      </c>
      <c r="E275">
        <v>0</v>
      </c>
      <c r="F275">
        <v>0</v>
      </c>
      <c r="G275" s="1">
        <v>6.2E-2</v>
      </c>
      <c r="H275" s="1">
        <v>0.13200000000000001</v>
      </c>
      <c r="I275" s="1">
        <v>7.0000000000000007E-2</v>
      </c>
      <c r="J275" s="1">
        <v>3.6393328767855074E-2</v>
      </c>
      <c r="K275" s="1">
        <v>0.14891814326100752</v>
      </c>
      <c r="L275" s="1">
        <v>0.11252481449315245</v>
      </c>
      <c r="M275" s="1">
        <v>-4.2524814493152444E-2</v>
      </c>
      <c r="N275" s="1">
        <v>0.41699999999999998</v>
      </c>
      <c r="O275" s="1">
        <v>0.85</v>
      </c>
      <c r="P275" s="1">
        <v>0.59899999999999998</v>
      </c>
      <c r="Q275" s="1">
        <v>0.71499999999999997</v>
      </c>
      <c r="R275" s="1">
        <v>0.88100000000000001</v>
      </c>
      <c r="S275" s="1">
        <v>0.81399999999999995</v>
      </c>
      <c r="T275" s="1">
        <v>0.42</v>
      </c>
      <c r="U275" s="1">
        <v>0.64200000000000002</v>
      </c>
      <c r="V275" s="1">
        <v>0.111</v>
      </c>
      <c r="W275">
        <v>510</v>
      </c>
      <c r="X275">
        <v>162</v>
      </c>
      <c r="Y275">
        <v>100</v>
      </c>
      <c r="Z275">
        <v>38</v>
      </c>
      <c r="AA275">
        <v>1</v>
      </c>
      <c r="AB275">
        <v>23</v>
      </c>
      <c r="AC275">
        <v>83</v>
      </c>
      <c r="AD275">
        <v>75</v>
      </c>
      <c r="AE275">
        <v>35</v>
      </c>
      <c r="AF275" t="e">
        <f>ROUND(IF(#REF!*Table1[[#This Row],[PA]]&gt;0,Table1[[#This Row],[PA]]*#REF!,0),0)</f>
        <v>#REF!</v>
      </c>
      <c r="AG275">
        <v>2</v>
      </c>
      <c r="AH275">
        <v>75</v>
      </c>
      <c r="AI275" t="e">
        <f>ROUND(IF(Table1[[#This Row],[PA]]*#REF!&gt;0,Table1[[#This Row],[PA]]*#REF!,0),0)</f>
        <v>#REF!</v>
      </c>
      <c r="AJ275">
        <v>21</v>
      </c>
      <c r="AK275">
        <v>1</v>
      </c>
      <c r="AL275">
        <v>0</v>
      </c>
      <c r="AM275">
        <v>5</v>
      </c>
      <c r="AN275">
        <v>5</v>
      </c>
      <c r="AO275">
        <v>6</v>
      </c>
      <c r="AP275">
        <v>0.318</v>
      </c>
      <c r="AQ275">
        <v>6.1644247787610622E-2</v>
      </c>
      <c r="AR275">
        <v>0.78053097345132738</v>
      </c>
      <c r="AS275">
        <v>0.33612471655328802</v>
      </c>
      <c r="AT275">
        <v>6.7024778761061943E-2</v>
      </c>
      <c r="AU275">
        <v>0.77168141592920358</v>
      </c>
      <c r="AV275">
        <v>0.33300688073394497</v>
      </c>
      <c r="AW275" s="18"/>
    </row>
    <row r="276" spans="1:49" x14ac:dyDescent="0.25">
      <c r="A276" t="s">
        <v>687</v>
      </c>
      <c r="B276" t="s">
        <v>70</v>
      </c>
      <c r="C276">
        <v>18</v>
      </c>
      <c r="D276">
        <v>29</v>
      </c>
      <c r="E276">
        <v>0</v>
      </c>
      <c r="F276">
        <v>0</v>
      </c>
      <c r="G276" s="1">
        <v>0.111</v>
      </c>
      <c r="H276" s="1">
        <v>0.111</v>
      </c>
      <c r="I276" s="1">
        <v>0</v>
      </c>
      <c r="J276" s="1">
        <v>4.4468860791236353E-2</v>
      </c>
      <c r="K276" s="1">
        <v>0.15715390763739476</v>
      </c>
      <c r="L276" s="1">
        <v>0.1126850468461584</v>
      </c>
      <c r="M276" s="1">
        <v>-0.1126850468461584</v>
      </c>
      <c r="N276" s="1">
        <v>0.39500000000000002</v>
      </c>
      <c r="O276" s="1">
        <v>0.57099999999999995</v>
      </c>
      <c r="P276" s="1">
        <v>0.47</v>
      </c>
      <c r="Q276" s="1">
        <v>0.73299999999999998</v>
      </c>
      <c r="R276" s="1">
        <v>0.93799999999999994</v>
      </c>
      <c r="S276" s="1">
        <v>0.83899999999999997</v>
      </c>
      <c r="T276" s="1">
        <v>0.42399999999999999</v>
      </c>
      <c r="U276" s="1">
        <v>0.55600000000000005</v>
      </c>
      <c r="V276" s="1">
        <v>7.5999999999999998E-2</v>
      </c>
      <c r="W276">
        <v>15</v>
      </c>
      <c r="X276">
        <v>2</v>
      </c>
      <c r="Y276">
        <v>2</v>
      </c>
      <c r="Z276">
        <v>0</v>
      </c>
      <c r="AA276">
        <v>0</v>
      </c>
      <c r="AB276">
        <v>0</v>
      </c>
      <c r="AC276">
        <v>0</v>
      </c>
      <c r="AD276">
        <v>2</v>
      </c>
      <c r="AE276">
        <v>2</v>
      </c>
      <c r="AF276" t="e">
        <f>ROUND(IF(#REF!*Table1[[#This Row],[PA]]&gt;0,Table1[[#This Row],[PA]]*#REF!,0),0)</f>
        <v>#REF!</v>
      </c>
      <c r="AG276">
        <v>0</v>
      </c>
      <c r="AH276">
        <v>2</v>
      </c>
      <c r="AI276" t="e">
        <f>ROUND(IF(Table1[[#This Row],[PA]]*#REF!&gt;0,Table1[[#This Row],[PA]]*#REF!,0),0)</f>
        <v>#REF!</v>
      </c>
      <c r="AJ276">
        <v>1</v>
      </c>
      <c r="AK276">
        <v>0</v>
      </c>
      <c r="AL276">
        <v>0</v>
      </c>
      <c r="AM276">
        <v>0</v>
      </c>
      <c r="AN276">
        <v>1</v>
      </c>
      <c r="AO276">
        <v>0</v>
      </c>
      <c r="AP276">
        <v>0.13300000000000001</v>
      </c>
      <c r="AQ276">
        <v>0.13383333333333333</v>
      </c>
      <c r="AR276">
        <v>0.72222222222222221</v>
      </c>
      <c r="AS276">
        <v>0.26330769230769235</v>
      </c>
      <c r="AT276">
        <v>0.1166111111111111</v>
      </c>
      <c r="AU276">
        <v>0.72222222222222221</v>
      </c>
      <c r="AV276">
        <v>0.28715384615384615</v>
      </c>
      <c r="AW276" s="18"/>
    </row>
    <row r="277" spans="1:49" x14ac:dyDescent="0.25">
      <c r="A277" t="s">
        <v>542</v>
      </c>
      <c r="B277" t="s">
        <v>36</v>
      </c>
      <c r="C277">
        <v>263</v>
      </c>
      <c r="D277">
        <v>29</v>
      </c>
      <c r="E277">
        <v>0</v>
      </c>
      <c r="F277">
        <v>0</v>
      </c>
      <c r="G277" s="1">
        <v>5.2999999999999999E-2</v>
      </c>
      <c r="H277" s="1">
        <v>0.17899999999999999</v>
      </c>
      <c r="I277" s="1">
        <v>0.126</v>
      </c>
      <c r="J277" s="1">
        <v>6.0407246380365785E-2</v>
      </c>
      <c r="K277" s="1">
        <v>0.17349323799702396</v>
      </c>
      <c r="L277" s="1">
        <v>0.11308599161665817</v>
      </c>
      <c r="M277" s="1">
        <v>1.2914008383341835E-2</v>
      </c>
      <c r="N277" s="1">
        <v>0.378</v>
      </c>
      <c r="O277" s="1">
        <v>0.59599999999999997</v>
      </c>
      <c r="P277" s="1">
        <v>0.46600000000000003</v>
      </c>
      <c r="Q277" s="1">
        <v>0.71299999999999997</v>
      </c>
      <c r="R277" s="1">
        <v>0.91100000000000003</v>
      </c>
      <c r="S277" s="1">
        <v>0.81599999999999995</v>
      </c>
      <c r="T277" s="1">
        <v>0.40600000000000003</v>
      </c>
      <c r="U277" s="1">
        <v>0.61199999999999999</v>
      </c>
      <c r="V277" s="1">
        <v>8.5999999999999993E-2</v>
      </c>
      <c r="W277">
        <v>238</v>
      </c>
      <c r="X277">
        <v>55</v>
      </c>
      <c r="Y277">
        <v>37</v>
      </c>
      <c r="Z277">
        <v>13</v>
      </c>
      <c r="AA277">
        <v>2</v>
      </c>
      <c r="AB277">
        <v>3</v>
      </c>
      <c r="AC277">
        <v>32</v>
      </c>
      <c r="AD277">
        <v>19</v>
      </c>
      <c r="AE277">
        <v>14</v>
      </c>
      <c r="AF277" t="e">
        <f>ROUND(IF(#REF!*Table1[[#This Row],[PA]]&gt;0,Table1[[#This Row],[PA]]*#REF!,0),0)</f>
        <v>#REF!</v>
      </c>
      <c r="AG277">
        <v>0</v>
      </c>
      <c r="AH277">
        <v>47</v>
      </c>
      <c r="AI277" t="e">
        <f>ROUND(IF(Table1[[#This Row],[PA]]*#REF!&gt;0,Table1[[#This Row],[PA]]*#REF!,0),0)</f>
        <v>#REF!</v>
      </c>
      <c r="AJ277">
        <v>8</v>
      </c>
      <c r="AK277">
        <v>3</v>
      </c>
      <c r="AL277">
        <v>0</v>
      </c>
      <c r="AM277">
        <v>4</v>
      </c>
      <c r="AN277">
        <v>8</v>
      </c>
      <c r="AO277">
        <v>3</v>
      </c>
      <c r="AP277">
        <v>0.23100000000000001</v>
      </c>
      <c r="AQ277">
        <v>7.512927756653992E-2</v>
      </c>
      <c r="AR277">
        <v>0.73384030418250945</v>
      </c>
      <c r="AS277">
        <v>0.33913471502590675</v>
      </c>
      <c r="AT277">
        <v>5.8600760456273764E-2</v>
      </c>
      <c r="AU277">
        <v>0.73764258555133078</v>
      </c>
      <c r="AV277">
        <v>0.35979381443298969</v>
      </c>
      <c r="AW277" s="18"/>
    </row>
    <row r="278" spans="1:49" x14ac:dyDescent="0.25">
      <c r="A278" t="s">
        <v>255</v>
      </c>
      <c r="B278" t="s">
        <v>163</v>
      </c>
      <c r="C278">
        <v>421</v>
      </c>
      <c r="D278">
        <v>28</v>
      </c>
      <c r="E278">
        <v>0</v>
      </c>
      <c r="F278">
        <v>0</v>
      </c>
      <c r="G278" s="1">
        <v>7.8E-2</v>
      </c>
      <c r="H278" s="1">
        <v>0.26100000000000001</v>
      </c>
      <c r="I278" s="1">
        <v>0.183</v>
      </c>
      <c r="J278" s="1">
        <v>7.4555814629130385E-2</v>
      </c>
      <c r="K278" s="1">
        <v>0.18791027011126979</v>
      </c>
      <c r="L278" s="1">
        <v>0.1133544554821394</v>
      </c>
      <c r="M278" s="1">
        <v>6.9645544517860591E-2</v>
      </c>
      <c r="N278" s="1">
        <v>0.37</v>
      </c>
      <c r="O278" s="1">
        <v>0.66</v>
      </c>
      <c r="P278" s="1">
        <v>0.48499999999999999</v>
      </c>
      <c r="Q278" s="1">
        <v>0.70199999999999996</v>
      </c>
      <c r="R278" s="1">
        <v>0.86499999999999999</v>
      </c>
      <c r="S278" s="1">
        <v>0.79</v>
      </c>
      <c r="T278" s="1">
        <v>0.39500000000000002</v>
      </c>
      <c r="U278" s="1">
        <v>0.65100000000000002</v>
      </c>
      <c r="V278" s="1">
        <v>0.10199999999999999</v>
      </c>
      <c r="W278">
        <v>381</v>
      </c>
      <c r="X278">
        <v>107</v>
      </c>
      <c r="Y278">
        <v>75</v>
      </c>
      <c r="Z278">
        <v>16</v>
      </c>
      <c r="AA278">
        <v>1</v>
      </c>
      <c r="AB278">
        <v>15</v>
      </c>
      <c r="AC278">
        <v>52</v>
      </c>
      <c r="AD278">
        <v>50</v>
      </c>
      <c r="AE278">
        <v>33</v>
      </c>
      <c r="AF278" t="e">
        <f>ROUND(IF(#REF!*Table1[[#This Row],[PA]]&gt;0,Table1[[#This Row],[PA]]*#REF!,0),0)</f>
        <v>#REF!</v>
      </c>
      <c r="AG278">
        <v>0</v>
      </c>
      <c r="AH278">
        <v>110</v>
      </c>
      <c r="AI278" t="e">
        <f>ROUND(IF(Table1[[#This Row],[PA]]*#REF!&gt;0,Table1[[#This Row],[PA]]*#REF!,0),0)</f>
        <v>#REF!</v>
      </c>
      <c r="AJ278">
        <v>5</v>
      </c>
      <c r="AK278">
        <v>2</v>
      </c>
      <c r="AL278">
        <v>0</v>
      </c>
      <c r="AM278">
        <v>10</v>
      </c>
      <c r="AN278">
        <v>0</v>
      </c>
      <c r="AO278">
        <v>0</v>
      </c>
      <c r="AP278">
        <v>0.28100000000000003</v>
      </c>
      <c r="AQ278">
        <v>6.4391923990498812E-2</v>
      </c>
      <c r="AR278">
        <v>0.72684085510688834</v>
      </c>
      <c r="AS278">
        <v>0.35717320261437913</v>
      </c>
      <c r="AT278">
        <v>6.262470308788598E-2</v>
      </c>
      <c r="AU278">
        <v>0.64845605700712594</v>
      </c>
      <c r="AV278">
        <v>0.40307326007326005</v>
      </c>
      <c r="AW278" s="18"/>
    </row>
    <row r="279" spans="1:49" x14ac:dyDescent="0.25">
      <c r="A279" t="s">
        <v>516</v>
      </c>
      <c r="B279" t="s">
        <v>46</v>
      </c>
      <c r="C279">
        <v>40</v>
      </c>
      <c r="D279">
        <v>23</v>
      </c>
      <c r="E279">
        <v>0</v>
      </c>
      <c r="F279">
        <v>0</v>
      </c>
      <c r="G279" s="1">
        <v>0.1</v>
      </c>
      <c r="H279" s="1">
        <v>0.25</v>
      </c>
      <c r="I279" s="1">
        <v>0.15</v>
      </c>
      <c r="J279" s="1">
        <v>0.11640393587309444</v>
      </c>
      <c r="K279" s="1">
        <v>0.23002734823554699</v>
      </c>
      <c r="L279" s="1">
        <v>0.11362341236245255</v>
      </c>
      <c r="M279" s="1">
        <v>3.6376587637547447E-2</v>
      </c>
      <c r="N279" s="1">
        <v>0.26700000000000002</v>
      </c>
      <c r="O279" s="1">
        <v>0.69399999999999995</v>
      </c>
      <c r="P279" s="1">
        <v>0.44500000000000001</v>
      </c>
      <c r="Q279" s="1">
        <v>0.51900000000000002</v>
      </c>
      <c r="R279" s="1">
        <v>0.88</v>
      </c>
      <c r="S279" s="1">
        <v>0.753</v>
      </c>
      <c r="T279" s="1">
        <v>0.41599999999999998</v>
      </c>
      <c r="U279" s="1">
        <v>0.5</v>
      </c>
      <c r="V279" s="1">
        <v>0.11</v>
      </c>
      <c r="W279">
        <v>36</v>
      </c>
      <c r="X279">
        <v>9</v>
      </c>
      <c r="Y279">
        <v>7</v>
      </c>
      <c r="Z279">
        <v>2</v>
      </c>
      <c r="AA279">
        <v>0</v>
      </c>
      <c r="AB279">
        <v>0</v>
      </c>
      <c r="AC279">
        <v>5</v>
      </c>
      <c r="AD279">
        <v>2</v>
      </c>
      <c r="AE279">
        <v>4</v>
      </c>
      <c r="AF279" t="e">
        <f>ROUND(IF(#REF!*Table1[[#This Row],[PA]]&gt;0,Table1[[#This Row],[PA]]*#REF!,0),0)</f>
        <v>#REF!</v>
      </c>
      <c r="AG279">
        <v>0</v>
      </c>
      <c r="AH279">
        <v>10</v>
      </c>
      <c r="AI279" t="e">
        <f>ROUND(IF(Table1[[#This Row],[PA]]*#REF!&gt;0,Table1[[#This Row],[PA]]*#REF!,0),0)</f>
        <v>#REF!</v>
      </c>
      <c r="AJ279">
        <v>0</v>
      </c>
      <c r="AK279">
        <v>0</v>
      </c>
      <c r="AL279">
        <v>0</v>
      </c>
      <c r="AM279">
        <v>0</v>
      </c>
      <c r="AN279">
        <v>2</v>
      </c>
      <c r="AO279">
        <v>0</v>
      </c>
      <c r="AP279">
        <v>0.25</v>
      </c>
      <c r="AQ279">
        <v>0.10422499999999998</v>
      </c>
      <c r="AR279">
        <v>0.65</v>
      </c>
      <c r="AS279">
        <v>0.33811538461538465</v>
      </c>
      <c r="AT279">
        <v>6.8999999999999992E-2</v>
      </c>
      <c r="AU279">
        <v>0.65</v>
      </c>
      <c r="AV279">
        <v>0.3923076923076923</v>
      </c>
      <c r="AW279" s="18"/>
    </row>
    <row r="280" spans="1:49" x14ac:dyDescent="0.25">
      <c r="A280" t="s">
        <v>678</v>
      </c>
      <c r="B280" t="s">
        <v>46</v>
      </c>
      <c r="C280">
        <v>4</v>
      </c>
      <c r="D280">
        <v>27</v>
      </c>
      <c r="E280">
        <v>0</v>
      </c>
      <c r="F280">
        <v>0</v>
      </c>
      <c r="G280" s="1">
        <v>0</v>
      </c>
      <c r="H280" s="1">
        <v>0.5</v>
      </c>
      <c r="I280" s="1">
        <v>0.5</v>
      </c>
      <c r="J280" s="1">
        <v>0.12831801940925766</v>
      </c>
      <c r="K280" s="1">
        <v>0.24233842123421961</v>
      </c>
      <c r="L280" s="1">
        <v>0.11402040182496195</v>
      </c>
      <c r="M280" s="1">
        <v>0.38597959817503802</v>
      </c>
      <c r="N280" s="1">
        <v>0.182</v>
      </c>
      <c r="O280" s="1">
        <v>0.66700000000000004</v>
      </c>
      <c r="P280" s="1">
        <v>0.4</v>
      </c>
      <c r="Q280" s="1">
        <v>0.5</v>
      </c>
      <c r="R280" s="1">
        <v>0.83299999999999996</v>
      </c>
      <c r="S280" s="1">
        <v>0.75</v>
      </c>
      <c r="T280" s="1">
        <v>0.45</v>
      </c>
      <c r="U280" s="1">
        <v>0.75</v>
      </c>
      <c r="V280" s="1">
        <v>0.1</v>
      </c>
      <c r="W280">
        <v>4</v>
      </c>
      <c r="X280">
        <v>1</v>
      </c>
      <c r="Y280">
        <v>1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 t="e">
        <f>ROUND(IF(#REF!*Table1[[#This Row],[PA]]&gt;0,Table1[[#This Row],[PA]]*#REF!,0),0)</f>
        <v>#REF!</v>
      </c>
      <c r="AG280">
        <v>0</v>
      </c>
      <c r="AH280">
        <v>2</v>
      </c>
      <c r="AI280" t="e">
        <f>ROUND(IF(Table1[[#This Row],[PA]]*#REF!&gt;0,Table1[[#This Row],[PA]]*#REF!,0),0)</f>
        <v>#REF!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0.25</v>
      </c>
      <c r="AQ280">
        <v>0.35224999999999995</v>
      </c>
      <c r="AR280">
        <v>0.5</v>
      </c>
      <c r="AS280">
        <v>-5.6499999999999884E-2</v>
      </c>
      <c r="AT280">
        <v>0</v>
      </c>
      <c r="AU280">
        <v>0.5</v>
      </c>
      <c r="AV280">
        <v>0.64800000000000002</v>
      </c>
      <c r="AW280" s="18"/>
    </row>
    <row r="281" spans="1:49" x14ac:dyDescent="0.25">
      <c r="A281" t="s">
        <v>97</v>
      </c>
      <c r="B281" t="s">
        <v>78</v>
      </c>
      <c r="C281">
        <v>556</v>
      </c>
      <c r="D281">
        <v>29</v>
      </c>
      <c r="E281">
        <v>0</v>
      </c>
      <c r="F281">
        <v>0</v>
      </c>
      <c r="G281" s="1">
        <v>0.121</v>
      </c>
      <c r="H281" s="1">
        <v>0.20300000000000001</v>
      </c>
      <c r="I281" s="1">
        <v>8.2000000000000017E-2</v>
      </c>
      <c r="J281" s="1">
        <v>0.12474610312370055</v>
      </c>
      <c r="K281" s="1">
        <v>0.23928931892136779</v>
      </c>
      <c r="L281" s="1">
        <v>0.11454321579766724</v>
      </c>
      <c r="M281" s="1">
        <v>-3.2543215797667224E-2</v>
      </c>
      <c r="N281" s="1">
        <v>0.22800000000000001</v>
      </c>
      <c r="O281" s="1">
        <v>0.72099999999999997</v>
      </c>
      <c r="P281" s="1">
        <v>0.44</v>
      </c>
      <c r="Q281" s="1">
        <v>0.56499999999999995</v>
      </c>
      <c r="R281" s="1">
        <v>0.82699999999999996</v>
      </c>
      <c r="S281" s="1">
        <v>0.75</v>
      </c>
      <c r="T281" s="1">
        <v>0.43</v>
      </c>
      <c r="U281" s="1">
        <v>0.61299999999999999</v>
      </c>
      <c r="V281" s="1">
        <v>0.11</v>
      </c>
      <c r="W281">
        <v>479</v>
      </c>
      <c r="X281">
        <v>140</v>
      </c>
      <c r="Y281">
        <v>78</v>
      </c>
      <c r="Z281">
        <v>20</v>
      </c>
      <c r="AA281">
        <v>3</v>
      </c>
      <c r="AB281">
        <v>39</v>
      </c>
      <c r="AC281">
        <v>96</v>
      </c>
      <c r="AD281">
        <v>96</v>
      </c>
      <c r="AE281">
        <v>67</v>
      </c>
      <c r="AF281" t="e">
        <f>ROUND(IF(#REF!*Table1[[#This Row],[PA]]&gt;0,Table1[[#This Row],[PA]]*#REF!,0),0)</f>
        <v>#REF!</v>
      </c>
      <c r="AG281">
        <v>1</v>
      </c>
      <c r="AH281">
        <v>113</v>
      </c>
      <c r="AI281" t="e">
        <f>ROUND(IF(Table1[[#This Row],[PA]]*#REF!&gt;0,Table1[[#This Row],[PA]]*#REF!,0),0)</f>
        <v>#REF!</v>
      </c>
      <c r="AJ281">
        <v>6</v>
      </c>
      <c r="AK281">
        <v>4</v>
      </c>
      <c r="AL281">
        <v>0</v>
      </c>
      <c r="AM281">
        <v>12</v>
      </c>
      <c r="AN281">
        <v>6</v>
      </c>
      <c r="AO281">
        <v>2</v>
      </c>
      <c r="AP281">
        <v>0.29199999999999998</v>
      </c>
      <c r="AQ281">
        <v>9.6646846846846837E-2</v>
      </c>
      <c r="AR281">
        <v>0.62702702702702706</v>
      </c>
      <c r="AS281">
        <v>0.36258908045977017</v>
      </c>
      <c r="AT281">
        <v>8.9827027027027023E-2</v>
      </c>
      <c r="AU281">
        <v>0.66666666666666663</v>
      </c>
      <c r="AV281">
        <v>0.35125945945945952</v>
      </c>
      <c r="AW281" s="18"/>
    </row>
    <row r="282" spans="1:49" x14ac:dyDescent="0.25">
      <c r="A282" t="s">
        <v>535</v>
      </c>
      <c r="B282" t="s">
        <v>163</v>
      </c>
      <c r="C282">
        <v>189</v>
      </c>
      <c r="D282">
        <v>25</v>
      </c>
      <c r="E282">
        <v>0</v>
      </c>
      <c r="F282">
        <v>0</v>
      </c>
      <c r="G282" s="1">
        <v>4.8000000000000001E-2</v>
      </c>
      <c r="H282" s="1">
        <v>0.249</v>
      </c>
      <c r="I282" s="1">
        <v>0.20100000000000001</v>
      </c>
      <c r="J282" s="1">
        <v>6.6883947882394573E-2</v>
      </c>
      <c r="K282" s="1">
        <v>0.18153341369878906</v>
      </c>
      <c r="L282" s="1">
        <v>0.11464946581639449</v>
      </c>
      <c r="M282" s="1">
        <v>8.6350534183605526E-2</v>
      </c>
      <c r="N282" s="1">
        <v>0.39500000000000002</v>
      </c>
      <c r="O282" s="1">
        <v>0.66100000000000003</v>
      </c>
      <c r="P282" s="1">
        <v>0.498</v>
      </c>
      <c r="Q282" s="1">
        <v>0.69599999999999995</v>
      </c>
      <c r="R282" s="1">
        <v>0.89500000000000002</v>
      </c>
      <c r="S282" s="1">
        <v>0.79800000000000004</v>
      </c>
      <c r="T282" s="1">
        <v>0.38800000000000001</v>
      </c>
      <c r="U282" s="1">
        <v>0.57699999999999996</v>
      </c>
      <c r="V282" s="1">
        <v>0.1</v>
      </c>
      <c r="W282">
        <v>178</v>
      </c>
      <c r="X282">
        <v>40</v>
      </c>
      <c r="Y282">
        <v>20</v>
      </c>
      <c r="Z282">
        <v>14</v>
      </c>
      <c r="AA282">
        <v>0</v>
      </c>
      <c r="AB282">
        <v>6</v>
      </c>
      <c r="AC282">
        <v>17</v>
      </c>
      <c r="AD282">
        <v>21</v>
      </c>
      <c r="AE282">
        <v>9</v>
      </c>
      <c r="AF282" t="e">
        <f>ROUND(IF(#REF!*Table1[[#This Row],[PA]]&gt;0,Table1[[#This Row],[PA]]*#REF!,0),0)</f>
        <v>#REF!</v>
      </c>
      <c r="AG282">
        <v>1</v>
      </c>
      <c r="AH282">
        <v>47</v>
      </c>
      <c r="AI282" t="e">
        <f>ROUND(IF(Table1[[#This Row],[PA]]*#REF!&gt;0,Table1[[#This Row],[PA]]*#REF!,0),0)</f>
        <v>#REF!</v>
      </c>
      <c r="AJ282">
        <v>0</v>
      </c>
      <c r="AK282">
        <v>1</v>
      </c>
      <c r="AL282">
        <v>1</v>
      </c>
      <c r="AM282">
        <v>5</v>
      </c>
      <c r="AN282">
        <v>0</v>
      </c>
      <c r="AO282">
        <v>2</v>
      </c>
      <c r="AP282">
        <v>0.22500000000000001</v>
      </c>
      <c r="AQ282">
        <v>4.7867021276595735E-2</v>
      </c>
      <c r="AR282">
        <v>0.75531914893617025</v>
      </c>
      <c r="AS282">
        <v>0.36558450704225348</v>
      </c>
      <c r="AT282">
        <v>2.9361702127659574E-2</v>
      </c>
      <c r="AU282">
        <v>0.70744680851063835</v>
      </c>
      <c r="AV282">
        <v>0.41648120300751873</v>
      </c>
      <c r="AW282" s="18"/>
    </row>
    <row r="283" spans="1:49" x14ac:dyDescent="0.25">
      <c r="A283" t="s">
        <v>326</v>
      </c>
      <c r="B283" t="s">
        <v>42</v>
      </c>
      <c r="C283">
        <v>373</v>
      </c>
      <c r="D283">
        <v>30</v>
      </c>
      <c r="E283">
        <v>0</v>
      </c>
      <c r="F283">
        <v>0</v>
      </c>
      <c r="G283" s="1">
        <v>9.4E-2</v>
      </c>
      <c r="H283" s="1">
        <v>0.22</v>
      </c>
      <c r="I283" s="1">
        <v>0.126</v>
      </c>
      <c r="J283" s="1">
        <v>9.6582165441388132E-2</v>
      </c>
      <c r="K283" s="1">
        <v>0.21126730436645944</v>
      </c>
      <c r="L283" s="1">
        <v>0.1146851389250713</v>
      </c>
      <c r="M283" s="1">
        <v>1.1314861074928698E-2</v>
      </c>
      <c r="N283" s="1">
        <v>0.29299999999999998</v>
      </c>
      <c r="O283" s="1">
        <v>0.62</v>
      </c>
      <c r="P283" s="1">
        <v>0.432</v>
      </c>
      <c r="Q283" s="1">
        <v>0.66900000000000004</v>
      </c>
      <c r="R283" s="1">
        <v>0.86199999999999999</v>
      </c>
      <c r="S283" s="1">
        <v>0.78700000000000003</v>
      </c>
      <c r="T283" s="1">
        <v>0.42599999999999999</v>
      </c>
      <c r="U283" s="1">
        <v>0.57599999999999996</v>
      </c>
      <c r="V283" s="1">
        <v>9.1999999999999998E-2</v>
      </c>
      <c r="W283">
        <v>334</v>
      </c>
      <c r="X283">
        <v>90</v>
      </c>
      <c r="Y283">
        <v>65</v>
      </c>
      <c r="Z283">
        <v>13</v>
      </c>
      <c r="AA283">
        <v>2</v>
      </c>
      <c r="AB283">
        <v>10</v>
      </c>
      <c r="AC283">
        <v>45</v>
      </c>
      <c r="AD283">
        <v>42</v>
      </c>
      <c r="AE283">
        <v>35</v>
      </c>
      <c r="AF283" t="e">
        <f>ROUND(IF(#REF!*Table1[[#This Row],[PA]]&gt;0,Table1[[#This Row],[PA]]*#REF!,0),0)</f>
        <v>#REF!</v>
      </c>
      <c r="AG283">
        <v>0</v>
      </c>
      <c r="AH283">
        <v>82</v>
      </c>
      <c r="AI283" t="e">
        <f>ROUND(IF(Table1[[#This Row],[PA]]*#REF!&gt;0,Table1[[#This Row],[PA]]*#REF!,0),0)</f>
        <v>#REF!</v>
      </c>
      <c r="AJ283">
        <v>2</v>
      </c>
      <c r="AK283">
        <v>2</v>
      </c>
      <c r="AL283">
        <v>0</v>
      </c>
      <c r="AM283">
        <v>14</v>
      </c>
      <c r="AN283">
        <v>3</v>
      </c>
      <c r="AO283">
        <v>0</v>
      </c>
      <c r="AP283">
        <v>0.26900000000000002</v>
      </c>
      <c r="AQ283">
        <v>7.3884718498659505E-2</v>
      </c>
      <c r="AR283">
        <v>0.68632707774798929</v>
      </c>
      <c r="AS283">
        <v>0.36442578125000002</v>
      </c>
      <c r="AT283">
        <v>6.8600536193029485E-2</v>
      </c>
      <c r="AU283">
        <v>0.68096514745308312</v>
      </c>
      <c r="AV283">
        <v>0.37505511811023629</v>
      </c>
      <c r="AW283" s="18"/>
    </row>
    <row r="284" spans="1:49" x14ac:dyDescent="0.25">
      <c r="A284" t="s">
        <v>331</v>
      </c>
      <c r="B284" t="s">
        <v>117</v>
      </c>
      <c r="C284">
        <v>482</v>
      </c>
      <c r="D284">
        <v>24</v>
      </c>
      <c r="E284">
        <v>0</v>
      </c>
      <c r="F284">
        <v>0</v>
      </c>
      <c r="G284" s="1">
        <v>5.8000000000000003E-2</v>
      </c>
      <c r="H284" s="1">
        <v>0.17399999999999999</v>
      </c>
      <c r="I284" s="1">
        <v>0.11599999999999999</v>
      </c>
      <c r="J284" s="1">
        <v>7.9427572542382793E-2</v>
      </c>
      <c r="K284" s="1">
        <v>0.19422515666951629</v>
      </c>
      <c r="L284" s="1">
        <v>0.11479758412713349</v>
      </c>
      <c r="M284" s="1">
        <v>1.2024158728664996E-3</v>
      </c>
      <c r="N284" s="1">
        <v>0.311</v>
      </c>
      <c r="O284" s="1">
        <v>0.77700000000000002</v>
      </c>
      <c r="P284" s="1">
        <v>0.50800000000000001</v>
      </c>
      <c r="Q284" s="1">
        <v>0.55500000000000005</v>
      </c>
      <c r="R284" s="1">
        <v>0.89800000000000002</v>
      </c>
      <c r="S284" s="1">
        <v>0.77700000000000002</v>
      </c>
      <c r="T284" s="1">
        <v>0.42199999999999999</v>
      </c>
      <c r="U284" s="1">
        <v>0.61199999999999999</v>
      </c>
      <c r="V284" s="1">
        <v>0.113</v>
      </c>
      <c r="W284">
        <v>438</v>
      </c>
      <c r="X284">
        <v>118</v>
      </c>
      <c r="Y284">
        <v>75</v>
      </c>
      <c r="Z284">
        <v>25</v>
      </c>
      <c r="AA284">
        <v>3</v>
      </c>
      <c r="AB284">
        <v>15</v>
      </c>
      <c r="AC284">
        <v>70</v>
      </c>
      <c r="AD284">
        <v>54</v>
      </c>
      <c r="AE284">
        <v>28</v>
      </c>
      <c r="AF284" t="e">
        <f>ROUND(IF(#REF!*Table1[[#This Row],[PA]]&gt;0,Table1[[#This Row],[PA]]*#REF!,0),0)</f>
        <v>#REF!</v>
      </c>
      <c r="AG284">
        <v>0</v>
      </c>
      <c r="AH284">
        <v>84</v>
      </c>
      <c r="AI284" t="e">
        <f>ROUND(IF(Table1[[#This Row],[PA]]*#REF!&gt;0,Table1[[#This Row],[PA]]*#REF!,0),0)</f>
        <v>#REF!</v>
      </c>
      <c r="AJ284">
        <v>5</v>
      </c>
      <c r="AK284">
        <v>4</v>
      </c>
      <c r="AL284">
        <v>7</v>
      </c>
      <c r="AM284">
        <v>9</v>
      </c>
      <c r="AN284">
        <v>15</v>
      </c>
      <c r="AO284">
        <v>4</v>
      </c>
      <c r="AP284">
        <v>0.26900000000000002</v>
      </c>
      <c r="AQ284">
        <v>6.6263485477178419E-2</v>
      </c>
      <c r="AR284">
        <v>0.71576763485477179</v>
      </c>
      <c r="AS284">
        <v>0.3600840579710145</v>
      </c>
      <c r="AT284">
        <v>4.7541493775933606E-2</v>
      </c>
      <c r="AU284">
        <v>0.75726141078838172</v>
      </c>
      <c r="AV284">
        <v>0.36507671232876721</v>
      </c>
      <c r="AW284" s="18"/>
    </row>
    <row r="285" spans="1:49" x14ac:dyDescent="0.25">
      <c r="A285" t="s">
        <v>247</v>
      </c>
      <c r="B285" t="s">
        <v>40</v>
      </c>
      <c r="C285">
        <v>254</v>
      </c>
      <c r="D285">
        <v>26</v>
      </c>
      <c r="E285">
        <v>0</v>
      </c>
      <c r="F285">
        <v>0</v>
      </c>
      <c r="G285" s="1">
        <v>0.18099999999999999</v>
      </c>
      <c r="H285" s="1">
        <v>0.28000000000000003</v>
      </c>
      <c r="I285" s="1">
        <v>9.9000000000000032E-2</v>
      </c>
      <c r="J285" s="1">
        <v>0.13541740962956705</v>
      </c>
      <c r="K285" s="1">
        <v>0.2502366708948433</v>
      </c>
      <c r="L285" s="1">
        <v>0.11481926126527625</v>
      </c>
      <c r="M285" s="1">
        <v>-1.5819261265276219E-2</v>
      </c>
      <c r="N285" s="1">
        <v>0.2</v>
      </c>
      <c r="O285" s="1">
        <v>0.65800000000000003</v>
      </c>
      <c r="P285" s="1">
        <v>0.40300000000000002</v>
      </c>
      <c r="Q285" s="1">
        <v>0.52100000000000002</v>
      </c>
      <c r="R285" s="1">
        <v>0.83599999999999997</v>
      </c>
      <c r="S285" s="1">
        <v>0.749</v>
      </c>
      <c r="T285" s="1">
        <v>0.44400000000000001</v>
      </c>
      <c r="U285" s="1">
        <v>0.57499999999999996</v>
      </c>
      <c r="V285" s="1">
        <v>0.10100000000000001</v>
      </c>
      <c r="W285">
        <v>199</v>
      </c>
      <c r="X285">
        <v>44</v>
      </c>
      <c r="Y285">
        <v>24</v>
      </c>
      <c r="Z285">
        <v>11</v>
      </c>
      <c r="AA285">
        <v>1</v>
      </c>
      <c r="AB285">
        <v>8</v>
      </c>
      <c r="AC285">
        <v>34</v>
      </c>
      <c r="AD285">
        <v>29</v>
      </c>
      <c r="AE285">
        <v>46</v>
      </c>
      <c r="AF285" t="e">
        <f>ROUND(IF(#REF!*Table1[[#This Row],[PA]]&gt;0,Table1[[#This Row],[PA]]*#REF!,0),0)</f>
        <v>#REF!</v>
      </c>
      <c r="AG285">
        <v>2</v>
      </c>
      <c r="AH285">
        <v>71</v>
      </c>
      <c r="AI285" t="e">
        <f>ROUND(IF(Table1[[#This Row],[PA]]*#REF!&gt;0,Table1[[#This Row],[PA]]*#REF!,0),0)</f>
        <v>#REF!</v>
      </c>
      <c r="AJ285">
        <v>5</v>
      </c>
      <c r="AK285">
        <v>3</v>
      </c>
      <c r="AL285">
        <v>1</v>
      </c>
      <c r="AM285">
        <v>1</v>
      </c>
      <c r="AN285">
        <v>3</v>
      </c>
      <c r="AO285">
        <v>0</v>
      </c>
      <c r="AP285">
        <v>0.221</v>
      </c>
      <c r="AQ285">
        <v>0.11031349206349206</v>
      </c>
      <c r="AR285">
        <v>0.59920634920634919</v>
      </c>
      <c r="AS285">
        <v>0.35661589403973515</v>
      </c>
      <c r="AT285">
        <v>0.1347420634920635</v>
      </c>
      <c r="AU285">
        <v>0.52380952380952384</v>
      </c>
      <c r="AV285">
        <v>0.36131060606060605</v>
      </c>
      <c r="AW285" s="18"/>
    </row>
    <row r="286" spans="1:49" x14ac:dyDescent="0.25">
      <c r="A286" t="s">
        <v>582</v>
      </c>
      <c r="B286" t="s">
        <v>165</v>
      </c>
      <c r="C286">
        <v>68</v>
      </c>
      <c r="D286">
        <v>30</v>
      </c>
      <c r="E286">
        <v>0</v>
      </c>
      <c r="F286">
        <v>0</v>
      </c>
      <c r="G286" s="1">
        <v>4.3999999999999997E-2</v>
      </c>
      <c r="H286" s="1">
        <v>0.23499999999999999</v>
      </c>
      <c r="I286" s="1">
        <v>0.191</v>
      </c>
      <c r="J286" s="1">
        <v>8.7878110876830257E-2</v>
      </c>
      <c r="K286" s="1">
        <v>0.20297421943109625</v>
      </c>
      <c r="L286" s="1">
        <v>0.115096108554266</v>
      </c>
      <c r="M286" s="1">
        <v>7.5903891445734006E-2</v>
      </c>
      <c r="N286" s="1">
        <v>0.35199999999999998</v>
      </c>
      <c r="O286" s="1">
        <v>0.60599999999999998</v>
      </c>
      <c r="P286" s="1">
        <v>0.45100000000000001</v>
      </c>
      <c r="Q286" s="1">
        <v>0.70199999999999996</v>
      </c>
      <c r="R286" s="1">
        <v>0.85699999999999998</v>
      </c>
      <c r="S286" s="1">
        <v>0.78300000000000003</v>
      </c>
      <c r="T286" s="1">
        <v>0.39100000000000001</v>
      </c>
      <c r="U286" s="1">
        <v>0.63200000000000001</v>
      </c>
      <c r="V286" s="1">
        <v>9.8000000000000004E-2</v>
      </c>
      <c r="W286">
        <v>65</v>
      </c>
      <c r="X286">
        <v>17</v>
      </c>
      <c r="Y286">
        <v>14</v>
      </c>
      <c r="Z286">
        <v>3</v>
      </c>
      <c r="AA286">
        <v>0</v>
      </c>
      <c r="AB286">
        <v>0</v>
      </c>
      <c r="AC286">
        <v>5</v>
      </c>
      <c r="AD286">
        <v>7</v>
      </c>
      <c r="AE286">
        <v>3</v>
      </c>
      <c r="AF286" t="e">
        <f>ROUND(IF(#REF!*Table1[[#This Row],[PA]]&gt;0,Table1[[#This Row],[PA]]*#REF!,0),0)</f>
        <v>#REF!</v>
      </c>
      <c r="AG286">
        <v>0</v>
      </c>
      <c r="AH286">
        <v>16</v>
      </c>
      <c r="AI286" t="e">
        <f>ROUND(IF(Table1[[#This Row],[PA]]*#REF!&gt;0,Table1[[#This Row],[PA]]*#REF!,0),0)</f>
        <v>#REF!</v>
      </c>
      <c r="AJ286">
        <v>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0.26200000000000001</v>
      </c>
      <c r="AQ286">
        <v>7.1455882352941175E-2</v>
      </c>
      <c r="AR286">
        <v>0.70588235294117652</v>
      </c>
      <c r="AS286">
        <v>0.35777083333333337</v>
      </c>
      <c r="AT286">
        <v>3.0441176470588232E-2</v>
      </c>
      <c r="AU286">
        <v>0.72058823529411764</v>
      </c>
      <c r="AV286">
        <v>0.40738775510204084</v>
      </c>
      <c r="AW286" s="18"/>
    </row>
    <row r="287" spans="1:49" x14ac:dyDescent="0.25">
      <c r="A287" t="s">
        <v>304</v>
      </c>
      <c r="B287" t="s">
        <v>40</v>
      </c>
      <c r="C287">
        <v>524</v>
      </c>
      <c r="D287">
        <v>31</v>
      </c>
      <c r="E287">
        <v>0</v>
      </c>
      <c r="F287">
        <v>0</v>
      </c>
      <c r="G287" s="1">
        <v>8.4000000000000005E-2</v>
      </c>
      <c r="H287" s="1">
        <v>0.13200000000000001</v>
      </c>
      <c r="I287" s="1">
        <v>4.8000000000000001E-2</v>
      </c>
      <c r="J287" s="1">
        <v>4.8824001757942485E-2</v>
      </c>
      <c r="K287" s="1">
        <v>0.16393599709517728</v>
      </c>
      <c r="L287" s="1">
        <v>0.11511199533723479</v>
      </c>
      <c r="M287" s="1">
        <v>-6.7111995337234789E-2</v>
      </c>
      <c r="N287" s="1">
        <v>0.375</v>
      </c>
      <c r="O287" s="1">
        <v>0.76100000000000001</v>
      </c>
      <c r="P287" s="1">
        <v>0.53900000000000003</v>
      </c>
      <c r="Q287" s="1">
        <v>0.69099999999999995</v>
      </c>
      <c r="R287" s="1">
        <v>0.89600000000000002</v>
      </c>
      <c r="S287" s="1">
        <v>0.81299999999999994</v>
      </c>
      <c r="T287" s="1">
        <v>0.42399999999999999</v>
      </c>
      <c r="U287" s="1">
        <v>0.64100000000000001</v>
      </c>
      <c r="V287" s="1">
        <v>0.10100000000000001</v>
      </c>
      <c r="W287">
        <v>473</v>
      </c>
      <c r="X287">
        <v>136</v>
      </c>
      <c r="Y287">
        <v>103</v>
      </c>
      <c r="Z287">
        <v>19</v>
      </c>
      <c r="AA287">
        <v>0</v>
      </c>
      <c r="AB287">
        <v>14</v>
      </c>
      <c r="AC287">
        <v>52</v>
      </c>
      <c r="AD287">
        <v>73</v>
      </c>
      <c r="AE287">
        <v>44</v>
      </c>
      <c r="AF287" t="e">
        <f>ROUND(IF(#REF!*Table1[[#This Row],[PA]]&gt;0,Table1[[#This Row],[PA]]*#REF!,0),0)</f>
        <v>#REF!</v>
      </c>
      <c r="AG287">
        <v>5</v>
      </c>
      <c r="AH287">
        <v>69</v>
      </c>
      <c r="AI287" t="e">
        <f>ROUND(IF(Table1[[#This Row],[PA]]*#REF!&gt;0,Table1[[#This Row],[PA]]*#REF!,0),0)</f>
        <v>#REF!</v>
      </c>
      <c r="AJ287">
        <v>4</v>
      </c>
      <c r="AK287">
        <v>3</v>
      </c>
      <c r="AL287">
        <v>0</v>
      </c>
      <c r="AM287">
        <v>16</v>
      </c>
      <c r="AN287">
        <v>1</v>
      </c>
      <c r="AO287">
        <v>0</v>
      </c>
      <c r="AP287">
        <v>0.28799999999999998</v>
      </c>
      <c r="AQ287">
        <v>3.7011560693641615E-2</v>
      </c>
      <c r="AR287">
        <v>0.78612716763005785</v>
      </c>
      <c r="AS287">
        <v>0.36506617647058826</v>
      </c>
      <c r="AT287">
        <v>5.7391136801541419E-2</v>
      </c>
      <c r="AU287">
        <v>0.78420038535645475</v>
      </c>
      <c r="AV287">
        <v>0.33997542997543001</v>
      </c>
      <c r="AW287" s="18"/>
    </row>
    <row r="288" spans="1:49" x14ac:dyDescent="0.25">
      <c r="A288" t="s">
        <v>578</v>
      </c>
      <c r="B288" t="s">
        <v>46</v>
      </c>
      <c r="C288">
        <v>159</v>
      </c>
      <c r="D288">
        <v>22</v>
      </c>
      <c r="E288">
        <v>0</v>
      </c>
      <c r="F288">
        <v>0</v>
      </c>
      <c r="G288" s="1">
        <v>6.3E-2</v>
      </c>
      <c r="H288" s="1">
        <v>0.252</v>
      </c>
      <c r="I288" s="1">
        <v>0.189</v>
      </c>
      <c r="J288" s="1">
        <v>0.10676084363263033</v>
      </c>
      <c r="K288" s="1">
        <v>0.22189676015020865</v>
      </c>
      <c r="L288" s="1">
        <v>0.11513591651757832</v>
      </c>
      <c r="M288" s="1">
        <v>7.3864083482421683E-2</v>
      </c>
      <c r="N288" s="1">
        <v>0.29399999999999998</v>
      </c>
      <c r="O288" s="1">
        <v>0.745</v>
      </c>
      <c r="P288" s="1">
        <v>0.47899999999999998</v>
      </c>
      <c r="Q288" s="1">
        <v>0.62</v>
      </c>
      <c r="R288" s="1">
        <v>0.83199999999999996</v>
      </c>
      <c r="S288" s="1">
        <v>0.755</v>
      </c>
      <c r="T288" s="1">
        <v>0.41</v>
      </c>
      <c r="U288" s="1">
        <v>0.58499999999999996</v>
      </c>
      <c r="V288" s="1">
        <v>0.11700000000000001</v>
      </c>
      <c r="W288">
        <v>147</v>
      </c>
      <c r="X288">
        <v>31</v>
      </c>
      <c r="Y288">
        <v>16</v>
      </c>
      <c r="Z288">
        <v>10</v>
      </c>
      <c r="AA288">
        <v>3</v>
      </c>
      <c r="AB288">
        <v>2</v>
      </c>
      <c r="AC288">
        <v>16</v>
      </c>
      <c r="AD288">
        <v>13</v>
      </c>
      <c r="AE288">
        <v>10</v>
      </c>
      <c r="AF288" t="e">
        <f>ROUND(IF(#REF!*Table1[[#This Row],[PA]]&gt;0,Table1[[#This Row],[PA]]*#REF!,0),0)</f>
        <v>#REF!</v>
      </c>
      <c r="AG288">
        <v>1</v>
      </c>
      <c r="AH288">
        <v>40</v>
      </c>
      <c r="AI288" t="e">
        <f>ROUND(IF(Table1[[#This Row],[PA]]*#REF!&gt;0,Table1[[#This Row],[PA]]*#REF!,0),0)</f>
        <v>#REF!</v>
      </c>
      <c r="AJ288">
        <v>1</v>
      </c>
      <c r="AK288">
        <v>0</v>
      </c>
      <c r="AL288">
        <v>1</v>
      </c>
      <c r="AM288">
        <v>2</v>
      </c>
      <c r="AN288">
        <v>0</v>
      </c>
      <c r="AO288">
        <v>0</v>
      </c>
      <c r="AP288">
        <v>0.21099999999999999</v>
      </c>
      <c r="AQ288">
        <v>8.075316455696202E-2</v>
      </c>
      <c r="AR288">
        <v>0.67088607594936711</v>
      </c>
      <c r="AS288">
        <v>0.36257547169811322</v>
      </c>
      <c r="AT288">
        <v>4.3854430379746831E-2</v>
      </c>
      <c r="AU288">
        <v>0.68354430379746833</v>
      </c>
      <c r="AV288">
        <v>0.40984259259259259</v>
      </c>
      <c r="AW288" s="18"/>
    </row>
    <row r="289" spans="1:49" x14ac:dyDescent="0.25">
      <c r="A289" t="s">
        <v>242</v>
      </c>
      <c r="B289" t="s">
        <v>56</v>
      </c>
      <c r="C289">
        <v>541</v>
      </c>
      <c r="D289">
        <v>25</v>
      </c>
      <c r="E289">
        <v>0</v>
      </c>
      <c r="F289">
        <v>0</v>
      </c>
      <c r="G289" s="1">
        <v>8.1000000000000003E-2</v>
      </c>
      <c r="H289" s="1">
        <v>0.18099999999999999</v>
      </c>
      <c r="I289" s="1">
        <v>9.9999999999999992E-2</v>
      </c>
      <c r="J289" s="1">
        <v>8.9309855468615529E-2</v>
      </c>
      <c r="K289" s="1">
        <v>0.20472328873687057</v>
      </c>
      <c r="L289" s="1">
        <v>0.11541343326825504</v>
      </c>
      <c r="M289" s="1">
        <v>-1.5413433268255047E-2</v>
      </c>
      <c r="N289" s="1">
        <v>0.307</v>
      </c>
      <c r="O289" s="1">
        <v>0.79500000000000004</v>
      </c>
      <c r="P289" s="1">
        <v>0.51100000000000001</v>
      </c>
      <c r="Q289" s="1">
        <v>0.57199999999999995</v>
      </c>
      <c r="R289" s="1">
        <v>0.86899999999999999</v>
      </c>
      <c r="S289" s="1">
        <v>0.76500000000000001</v>
      </c>
      <c r="T289" s="1">
        <v>0.41899999999999998</v>
      </c>
      <c r="U289" s="1">
        <v>0.58199999999999996</v>
      </c>
      <c r="V289" s="1">
        <v>0.12</v>
      </c>
      <c r="W289">
        <v>489</v>
      </c>
      <c r="X289">
        <v>133</v>
      </c>
      <c r="Y289">
        <v>69</v>
      </c>
      <c r="Z289">
        <v>44</v>
      </c>
      <c r="AA289">
        <v>1</v>
      </c>
      <c r="AB289">
        <v>19</v>
      </c>
      <c r="AC289">
        <v>82</v>
      </c>
      <c r="AD289">
        <v>87</v>
      </c>
      <c r="AE289">
        <v>44</v>
      </c>
      <c r="AF289" t="e">
        <f>ROUND(IF(#REF!*Table1[[#This Row],[PA]]&gt;0,Table1[[#This Row],[PA]]*#REF!,0),0)</f>
        <v>#REF!</v>
      </c>
      <c r="AG289">
        <v>3</v>
      </c>
      <c r="AH289">
        <v>98</v>
      </c>
      <c r="AI289" t="e">
        <f>ROUND(IF(Table1[[#This Row],[PA]]*#REF!&gt;0,Table1[[#This Row],[PA]]*#REF!,0),0)</f>
        <v>#REF!</v>
      </c>
      <c r="AJ289">
        <v>4</v>
      </c>
      <c r="AK289">
        <v>4</v>
      </c>
      <c r="AL289">
        <v>0</v>
      </c>
      <c r="AM289">
        <v>8</v>
      </c>
      <c r="AN289">
        <v>1</v>
      </c>
      <c r="AO289">
        <v>0</v>
      </c>
      <c r="AP289">
        <v>0.27200000000000002</v>
      </c>
      <c r="AQ289">
        <v>6.6485130111524154E-2</v>
      </c>
      <c r="AR289">
        <v>0.70260223048327142</v>
      </c>
      <c r="AS289">
        <v>0.36651587301587296</v>
      </c>
      <c r="AT289">
        <v>5.7929368029739775E-2</v>
      </c>
      <c r="AU289">
        <v>0.73420074349442377</v>
      </c>
      <c r="AV289">
        <v>0.3623949367088608</v>
      </c>
      <c r="AW289" s="18"/>
    </row>
    <row r="290" spans="1:49" x14ac:dyDescent="0.25">
      <c r="A290" t="s">
        <v>711</v>
      </c>
      <c r="B290" t="s">
        <v>58</v>
      </c>
      <c r="C290">
        <v>129</v>
      </c>
      <c r="D290">
        <v>28</v>
      </c>
      <c r="E290">
        <v>0</v>
      </c>
      <c r="F290">
        <v>0</v>
      </c>
      <c r="G290" s="1">
        <v>6.2E-2</v>
      </c>
      <c r="H290" s="1">
        <v>0.25600000000000001</v>
      </c>
      <c r="I290" s="1">
        <v>0.19400000000000001</v>
      </c>
      <c r="J290" s="1">
        <v>8.3152173310501759E-2</v>
      </c>
      <c r="K290" s="1">
        <v>0.19894798483626963</v>
      </c>
      <c r="L290" s="1">
        <v>0.11579581152576787</v>
      </c>
      <c r="M290" s="1">
        <v>7.8204188474232134E-2</v>
      </c>
      <c r="N290" s="1">
        <v>0.30299999999999999</v>
      </c>
      <c r="O290" s="1">
        <v>0.66100000000000003</v>
      </c>
      <c r="P290" s="1">
        <v>0.45700000000000002</v>
      </c>
      <c r="Q290" s="1">
        <v>0.67400000000000004</v>
      </c>
      <c r="R290" s="1">
        <v>0.86599999999999999</v>
      </c>
      <c r="S290" s="1">
        <v>0.79400000000000004</v>
      </c>
      <c r="T290" s="1">
        <v>0.43099999999999999</v>
      </c>
      <c r="U290" s="1">
        <v>0.63600000000000001</v>
      </c>
      <c r="V290" s="1">
        <v>9.4E-2</v>
      </c>
      <c r="W290">
        <v>119</v>
      </c>
      <c r="X290">
        <v>18</v>
      </c>
      <c r="Y290">
        <v>13</v>
      </c>
      <c r="Z290">
        <v>2</v>
      </c>
      <c r="AA290">
        <v>1</v>
      </c>
      <c r="AB290">
        <v>2</v>
      </c>
      <c r="AC290">
        <v>9</v>
      </c>
      <c r="AD290">
        <v>9</v>
      </c>
      <c r="AE290">
        <v>8</v>
      </c>
      <c r="AF290" t="e">
        <f>ROUND(IF(#REF!*Table1[[#This Row],[PA]]&gt;0,Table1[[#This Row],[PA]]*#REF!,0),0)</f>
        <v>#REF!</v>
      </c>
      <c r="AG290">
        <v>0</v>
      </c>
      <c r="AH290">
        <v>33</v>
      </c>
      <c r="AI290" t="e">
        <f>ROUND(IF(Table1[[#This Row],[PA]]*#REF!&gt;0,Table1[[#This Row],[PA]]*#REF!,0),0)</f>
        <v>#REF!</v>
      </c>
      <c r="AJ290">
        <v>0</v>
      </c>
      <c r="AK290">
        <v>0</v>
      </c>
      <c r="AL290">
        <v>2</v>
      </c>
      <c r="AM290">
        <v>1</v>
      </c>
      <c r="AN290">
        <v>1</v>
      </c>
      <c r="AO290">
        <v>0</v>
      </c>
      <c r="AP290">
        <v>0.151</v>
      </c>
      <c r="AQ290">
        <v>6.4410852713178285E-2</v>
      </c>
      <c r="AR290">
        <v>0.71317829457364346</v>
      </c>
      <c r="AS290">
        <v>0.36398913043478259</v>
      </c>
      <c r="AT290">
        <v>4.27906976744186E-2</v>
      </c>
      <c r="AU290">
        <v>0.68217054263565891</v>
      </c>
      <c r="AV290">
        <v>0.41222727272727272</v>
      </c>
      <c r="AW290" s="18"/>
    </row>
    <row r="291" spans="1:49" x14ac:dyDescent="0.25">
      <c r="A291" t="s">
        <v>416</v>
      </c>
      <c r="B291" t="s">
        <v>105</v>
      </c>
      <c r="C291">
        <v>82</v>
      </c>
      <c r="D291">
        <v>22</v>
      </c>
      <c r="E291">
        <v>0</v>
      </c>
      <c r="F291">
        <v>0</v>
      </c>
      <c r="G291" s="1">
        <v>3.6999999999999998E-2</v>
      </c>
      <c r="H291" s="1">
        <v>0.13400000000000001</v>
      </c>
      <c r="I291" s="1">
        <v>9.7000000000000003E-2</v>
      </c>
      <c r="J291" s="1">
        <v>3.120153021858469E-2</v>
      </c>
      <c r="K291" s="1">
        <v>0.14725138433294266</v>
      </c>
      <c r="L291" s="1">
        <v>0.11604985411435798</v>
      </c>
      <c r="M291" s="1">
        <v>-1.9049854114357972E-2</v>
      </c>
      <c r="N291" s="1">
        <v>0.48599999999999999</v>
      </c>
      <c r="O291" s="1">
        <v>0.71299999999999997</v>
      </c>
      <c r="P291" s="1">
        <v>0.57399999999999995</v>
      </c>
      <c r="Q291" s="1">
        <v>0.74199999999999999</v>
      </c>
      <c r="R291" s="1">
        <v>0.90200000000000002</v>
      </c>
      <c r="S291" s="1">
        <v>0.81899999999999995</v>
      </c>
      <c r="T291" s="1">
        <v>0.38600000000000001</v>
      </c>
      <c r="U291" s="1">
        <v>0.58499999999999996</v>
      </c>
      <c r="V291" s="1">
        <v>0.104</v>
      </c>
      <c r="W291">
        <v>78</v>
      </c>
      <c r="X291">
        <v>22</v>
      </c>
      <c r="Y291">
        <v>17</v>
      </c>
      <c r="Z291">
        <v>1</v>
      </c>
      <c r="AA291">
        <v>1</v>
      </c>
      <c r="AB291">
        <v>3</v>
      </c>
      <c r="AC291">
        <v>13</v>
      </c>
      <c r="AD291">
        <v>17</v>
      </c>
      <c r="AE291">
        <v>3</v>
      </c>
      <c r="AF291" t="e">
        <f>ROUND(IF(#REF!*Table1[[#This Row],[PA]]&gt;0,Table1[[#This Row],[PA]]*#REF!,0),0)</f>
        <v>#REF!</v>
      </c>
      <c r="AG291">
        <v>1</v>
      </c>
      <c r="AH291">
        <v>11</v>
      </c>
      <c r="AI291" t="e">
        <f>ROUND(IF(Table1[[#This Row],[PA]]*#REF!&gt;0,Table1[[#This Row],[PA]]*#REF!,0),0)</f>
        <v>#REF!</v>
      </c>
      <c r="AJ291">
        <v>0</v>
      </c>
      <c r="AK291">
        <v>1</v>
      </c>
      <c r="AL291">
        <v>0</v>
      </c>
      <c r="AM291">
        <v>3</v>
      </c>
      <c r="AN291">
        <v>0</v>
      </c>
      <c r="AO291">
        <v>0</v>
      </c>
      <c r="AP291">
        <v>0.28199999999999997</v>
      </c>
      <c r="AQ291">
        <v>2.5913580246913578E-2</v>
      </c>
      <c r="AR291">
        <v>0.8271604938271605</v>
      </c>
      <c r="AS291">
        <v>0.36037313432835821</v>
      </c>
      <c r="AT291">
        <v>1.7037037037037035E-2</v>
      </c>
      <c r="AU291">
        <v>0.83950617283950613</v>
      </c>
      <c r="AV291">
        <v>0.36564705882352949</v>
      </c>
      <c r="AW291" s="18"/>
    </row>
    <row r="292" spans="1:49" x14ac:dyDescent="0.25">
      <c r="A292" t="s">
        <v>502</v>
      </c>
      <c r="B292" t="s">
        <v>135</v>
      </c>
      <c r="C292">
        <v>330</v>
      </c>
      <c r="D292">
        <v>26</v>
      </c>
      <c r="E292">
        <v>0</v>
      </c>
      <c r="F292">
        <v>0</v>
      </c>
      <c r="G292" s="1">
        <v>5.8000000000000003E-2</v>
      </c>
      <c r="H292" s="1">
        <v>0.20300000000000001</v>
      </c>
      <c r="I292" s="1">
        <v>0.14500000000000002</v>
      </c>
      <c r="J292" s="1">
        <v>7.9376490719750059E-2</v>
      </c>
      <c r="K292" s="1">
        <v>0.19609281087831276</v>
      </c>
      <c r="L292" s="1">
        <v>0.1167163201585627</v>
      </c>
      <c r="M292" s="1">
        <v>2.8283679841437315E-2</v>
      </c>
      <c r="N292" s="1">
        <v>0.314</v>
      </c>
      <c r="O292" s="1">
        <v>0.72799999999999998</v>
      </c>
      <c r="P292" s="1">
        <v>0.48699999999999999</v>
      </c>
      <c r="Q292" s="1">
        <v>0.621</v>
      </c>
      <c r="R292" s="1">
        <v>0.875</v>
      </c>
      <c r="S292" s="1">
        <v>0.78</v>
      </c>
      <c r="T292" s="1">
        <v>0.41799999999999998</v>
      </c>
      <c r="U292" s="1">
        <v>0.67600000000000005</v>
      </c>
      <c r="V292" s="1">
        <v>0.107</v>
      </c>
      <c r="W292">
        <v>309</v>
      </c>
      <c r="X292">
        <v>76</v>
      </c>
      <c r="Y292">
        <v>53</v>
      </c>
      <c r="Z292">
        <v>14</v>
      </c>
      <c r="AA292">
        <v>0</v>
      </c>
      <c r="AB292">
        <v>9</v>
      </c>
      <c r="AC292">
        <v>24</v>
      </c>
      <c r="AD292">
        <v>40</v>
      </c>
      <c r="AE292">
        <v>19</v>
      </c>
      <c r="AF292" t="e">
        <f>ROUND(IF(#REF!*Table1[[#This Row],[PA]]&gt;0,Table1[[#This Row],[PA]]*#REF!,0),0)</f>
        <v>#REF!</v>
      </c>
      <c r="AG292">
        <v>1</v>
      </c>
      <c r="AH292">
        <v>67</v>
      </c>
      <c r="AI292" t="e">
        <f>ROUND(IF(Table1[[#This Row],[PA]]*#REF!&gt;0,Table1[[#This Row],[PA]]*#REF!,0),0)</f>
        <v>#REF!</v>
      </c>
      <c r="AJ292">
        <v>2</v>
      </c>
      <c r="AK292">
        <v>0</v>
      </c>
      <c r="AL292">
        <v>0</v>
      </c>
      <c r="AM292">
        <v>14</v>
      </c>
      <c r="AN292">
        <v>1</v>
      </c>
      <c r="AO292">
        <v>0</v>
      </c>
      <c r="AP292">
        <v>0.246</v>
      </c>
      <c r="AQ292">
        <v>6.0696048632218849E-2</v>
      </c>
      <c r="AR292">
        <v>0.72036474164133735</v>
      </c>
      <c r="AS292">
        <v>0.36551476793248949</v>
      </c>
      <c r="AT292">
        <v>4.2121580547112458E-2</v>
      </c>
      <c r="AU292">
        <v>0.73556231003039518</v>
      </c>
      <c r="AV292">
        <v>0.38321487603305787</v>
      </c>
      <c r="AW292" s="18"/>
    </row>
    <row r="293" spans="1:49" x14ac:dyDescent="0.25">
      <c r="A293" t="s">
        <v>209</v>
      </c>
      <c r="B293" t="s">
        <v>78</v>
      </c>
      <c r="C293">
        <v>72</v>
      </c>
      <c r="D293">
        <v>22</v>
      </c>
      <c r="E293">
        <v>0</v>
      </c>
      <c r="F293">
        <v>0</v>
      </c>
      <c r="G293" s="1">
        <v>5.6000000000000001E-2</v>
      </c>
      <c r="H293" s="1">
        <v>0.27800000000000002</v>
      </c>
      <c r="I293" s="1">
        <v>0.22200000000000003</v>
      </c>
      <c r="J293" s="1">
        <v>9.9116680784503891E-2</v>
      </c>
      <c r="K293" s="1">
        <v>0.21597787196147594</v>
      </c>
      <c r="L293" s="1">
        <v>0.11686119117697205</v>
      </c>
      <c r="M293" s="1">
        <v>0.10513880882302798</v>
      </c>
      <c r="N293" s="1">
        <v>0.35399999999999998</v>
      </c>
      <c r="O293" s="1">
        <v>0.77600000000000002</v>
      </c>
      <c r="P293" s="1">
        <v>0.51400000000000001</v>
      </c>
      <c r="Q293" s="1">
        <v>0.61399999999999999</v>
      </c>
      <c r="R293" s="1">
        <v>0.82899999999999996</v>
      </c>
      <c r="S293" s="1">
        <v>0.73699999999999999</v>
      </c>
      <c r="T293" s="1">
        <v>0.378</v>
      </c>
      <c r="U293" s="1">
        <v>0.58299999999999996</v>
      </c>
      <c r="V293" s="1">
        <v>0.13500000000000001</v>
      </c>
      <c r="W293">
        <v>67</v>
      </c>
      <c r="X293">
        <v>18</v>
      </c>
      <c r="Y293">
        <v>8</v>
      </c>
      <c r="Z293">
        <v>6</v>
      </c>
      <c r="AA293">
        <v>0</v>
      </c>
      <c r="AB293">
        <v>4</v>
      </c>
      <c r="AC293">
        <v>15</v>
      </c>
      <c r="AD293">
        <v>11</v>
      </c>
      <c r="AE293">
        <v>4</v>
      </c>
      <c r="AF293" t="e">
        <f>ROUND(IF(#REF!*Table1[[#This Row],[PA]]&gt;0,Table1[[#This Row],[PA]]*#REF!,0),0)</f>
        <v>#REF!</v>
      </c>
      <c r="AG293">
        <v>1</v>
      </c>
      <c r="AH293">
        <v>20</v>
      </c>
      <c r="AI293" t="e">
        <f>ROUND(IF(Table1[[#This Row],[PA]]*#REF!&gt;0,Table1[[#This Row],[PA]]*#REF!,0),0)</f>
        <v>#REF!</v>
      </c>
      <c r="AJ293">
        <v>1</v>
      </c>
      <c r="AK293">
        <v>0</v>
      </c>
      <c r="AL293">
        <v>0</v>
      </c>
      <c r="AM293">
        <v>1</v>
      </c>
      <c r="AN293">
        <v>5</v>
      </c>
      <c r="AO293">
        <v>0</v>
      </c>
      <c r="AP293">
        <v>0.26900000000000002</v>
      </c>
      <c r="AQ293">
        <v>8.2521126760563376E-2</v>
      </c>
      <c r="AR293">
        <v>0.676056338028169</v>
      </c>
      <c r="AS293">
        <v>0.35718749999999999</v>
      </c>
      <c r="AT293">
        <v>3.9281690140845066E-2</v>
      </c>
      <c r="AU293">
        <v>0.6619718309859155</v>
      </c>
      <c r="AV293">
        <v>0.43010638297872339</v>
      </c>
      <c r="AW293" s="18"/>
    </row>
    <row r="294" spans="1:49" x14ac:dyDescent="0.25">
      <c r="A294" t="s">
        <v>298</v>
      </c>
      <c r="B294" t="s">
        <v>40</v>
      </c>
      <c r="C294">
        <v>499</v>
      </c>
      <c r="D294">
        <v>33</v>
      </c>
      <c r="E294">
        <v>0</v>
      </c>
      <c r="F294">
        <v>0</v>
      </c>
      <c r="G294" s="1">
        <v>0.08</v>
      </c>
      <c r="H294" s="1">
        <v>0.21199999999999999</v>
      </c>
      <c r="I294" s="1">
        <v>0.13200000000000001</v>
      </c>
      <c r="J294" s="1">
        <v>0.11298156643921752</v>
      </c>
      <c r="K294" s="1">
        <v>0.23001043706471294</v>
      </c>
      <c r="L294" s="1">
        <v>0.11702887062549543</v>
      </c>
      <c r="M294" s="1">
        <v>1.497112937450458E-2</v>
      </c>
      <c r="N294" s="1">
        <v>0.28499999999999998</v>
      </c>
      <c r="O294" s="1">
        <v>0.63700000000000001</v>
      </c>
      <c r="P294" s="1">
        <v>0.42699999999999999</v>
      </c>
      <c r="Q294" s="1">
        <v>0.61</v>
      </c>
      <c r="R294" s="1">
        <v>0.85799999999999998</v>
      </c>
      <c r="S294" s="1">
        <v>0.75900000000000001</v>
      </c>
      <c r="T294" s="1">
        <v>0.40500000000000003</v>
      </c>
      <c r="U294" s="1">
        <v>0.55700000000000005</v>
      </c>
      <c r="V294" s="1">
        <v>0.10299999999999999</v>
      </c>
      <c r="W294">
        <v>447</v>
      </c>
      <c r="X294">
        <v>112</v>
      </c>
      <c r="Y294">
        <v>70</v>
      </c>
      <c r="Z294">
        <v>19</v>
      </c>
      <c r="AA294">
        <v>2</v>
      </c>
      <c r="AB294">
        <v>21</v>
      </c>
      <c r="AC294">
        <v>63</v>
      </c>
      <c r="AD294">
        <v>67</v>
      </c>
      <c r="AE294">
        <v>40</v>
      </c>
      <c r="AF294" t="e">
        <f>ROUND(IF(#REF!*Table1[[#This Row],[PA]]&gt;0,Table1[[#This Row],[PA]]*#REF!,0),0)</f>
        <v>#REF!</v>
      </c>
      <c r="AG294">
        <v>1</v>
      </c>
      <c r="AH294">
        <v>106</v>
      </c>
      <c r="AI294" t="e">
        <f>ROUND(IF(Table1[[#This Row],[PA]]*#REF!&gt;0,Table1[[#This Row],[PA]]*#REF!,0),0)</f>
        <v>#REF!</v>
      </c>
      <c r="AJ294">
        <v>12</v>
      </c>
      <c r="AK294">
        <v>0</v>
      </c>
      <c r="AL294">
        <v>0</v>
      </c>
      <c r="AM294">
        <v>9</v>
      </c>
      <c r="AN294">
        <v>1</v>
      </c>
      <c r="AO294">
        <v>2</v>
      </c>
      <c r="AP294">
        <v>0.251</v>
      </c>
      <c r="AQ294">
        <v>0.10174497991967871</v>
      </c>
      <c r="AR294">
        <v>0.63453815261044177</v>
      </c>
      <c r="AS294">
        <v>0.35026265822784813</v>
      </c>
      <c r="AT294">
        <v>7.1361445783132527E-2</v>
      </c>
      <c r="AU294">
        <v>0.68473895582329314</v>
      </c>
      <c r="AV294">
        <v>0.36895601173020531</v>
      </c>
      <c r="AW294" s="18"/>
    </row>
    <row r="295" spans="1:49" x14ac:dyDescent="0.25">
      <c r="A295" t="s">
        <v>617</v>
      </c>
      <c r="B295" t="s">
        <v>163</v>
      </c>
      <c r="C295">
        <v>201</v>
      </c>
      <c r="D295">
        <v>23</v>
      </c>
      <c r="E295">
        <v>0</v>
      </c>
      <c r="F295">
        <v>0</v>
      </c>
      <c r="G295" s="1">
        <v>9.5000000000000001E-2</v>
      </c>
      <c r="H295" s="1">
        <v>0.29399999999999998</v>
      </c>
      <c r="I295" s="1">
        <v>0.19899999999999998</v>
      </c>
      <c r="J295" s="1">
        <v>0.14321300635219161</v>
      </c>
      <c r="K295" s="1">
        <v>0.26039377900011973</v>
      </c>
      <c r="L295" s="1">
        <v>0.11718077264792812</v>
      </c>
      <c r="M295" s="1">
        <v>8.1819227352071866E-2</v>
      </c>
      <c r="N295" s="1">
        <v>0.25900000000000001</v>
      </c>
      <c r="O295" s="1">
        <v>0.57299999999999995</v>
      </c>
      <c r="P295" s="1">
        <v>0.377</v>
      </c>
      <c r="Q295" s="1">
        <v>0.58699999999999997</v>
      </c>
      <c r="R295" s="1">
        <v>0.84699999999999998</v>
      </c>
      <c r="S295" s="1">
        <v>0.73499999999999999</v>
      </c>
      <c r="T295" s="1">
        <v>0.374</v>
      </c>
      <c r="U295" s="1">
        <v>0.55700000000000005</v>
      </c>
      <c r="V295" s="1">
        <v>0.1</v>
      </c>
      <c r="W295">
        <v>179</v>
      </c>
      <c r="X295">
        <v>31</v>
      </c>
      <c r="Y295">
        <v>19</v>
      </c>
      <c r="Z295">
        <v>5</v>
      </c>
      <c r="AA295">
        <v>2</v>
      </c>
      <c r="AB295">
        <v>5</v>
      </c>
      <c r="AC295">
        <v>17</v>
      </c>
      <c r="AD295">
        <v>23</v>
      </c>
      <c r="AE295">
        <v>19</v>
      </c>
      <c r="AF295" t="e">
        <f>ROUND(IF(#REF!*Table1[[#This Row],[PA]]&gt;0,Table1[[#This Row],[PA]]*#REF!,0),0)</f>
        <v>#REF!</v>
      </c>
      <c r="AG295">
        <v>0</v>
      </c>
      <c r="AH295">
        <v>59</v>
      </c>
      <c r="AI295" t="e">
        <f>ROUND(IF(Table1[[#This Row],[PA]]*#REF!&gt;0,Table1[[#This Row],[PA]]*#REF!,0),0)</f>
        <v>#REF!</v>
      </c>
      <c r="AJ295">
        <v>2</v>
      </c>
      <c r="AK295">
        <v>1</v>
      </c>
      <c r="AL295">
        <v>0</v>
      </c>
      <c r="AM295">
        <v>2</v>
      </c>
      <c r="AN295">
        <v>0</v>
      </c>
      <c r="AO295">
        <v>3</v>
      </c>
      <c r="AP295">
        <v>0.17299999999999999</v>
      </c>
      <c r="AQ295">
        <v>0.11307960199004975</v>
      </c>
      <c r="AR295">
        <v>0.58706467661691542</v>
      </c>
      <c r="AS295">
        <v>0.35927966101694919</v>
      </c>
      <c r="AT295">
        <v>7.2378109452736317E-2</v>
      </c>
      <c r="AU295">
        <v>0.60199004975124382</v>
      </c>
      <c r="AV295">
        <v>0.41798347107438016</v>
      </c>
      <c r="AW295" s="18"/>
    </row>
    <row r="296" spans="1:49" x14ac:dyDescent="0.25">
      <c r="A296" t="s">
        <v>606</v>
      </c>
      <c r="B296" t="s">
        <v>117</v>
      </c>
      <c r="C296">
        <v>84</v>
      </c>
      <c r="D296">
        <v>23</v>
      </c>
      <c r="E296">
        <v>0</v>
      </c>
      <c r="F296">
        <v>0</v>
      </c>
      <c r="G296" s="1">
        <v>0.13100000000000001</v>
      </c>
      <c r="H296" s="1">
        <v>0.26200000000000001</v>
      </c>
      <c r="I296" s="1">
        <v>0.13100000000000001</v>
      </c>
      <c r="J296" s="1">
        <v>8.9234952496628772E-2</v>
      </c>
      <c r="K296" s="1">
        <v>0.20671002545468781</v>
      </c>
      <c r="L296" s="1">
        <v>0.11747507295805903</v>
      </c>
      <c r="M296" s="1">
        <v>1.3524927041940971E-2</v>
      </c>
      <c r="N296" s="1">
        <v>0.29499999999999998</v>
      </c>
      <c r="O296" s="1">
        <v>0.72</v>
      </c>
      <c r="P296" s="1">
        <v>0.47599999999999998</v>
      </c>
      <c r="Q296" s="1">
        <v>0.54400000000000004</v>
      </c>
      <c r="R296" s="1">
        <v>0.90300000000000002</v>
      </c>
      <c r="S296" s="1">
        <v>0.77500000000000002</v>
      </c>
      <c r="T296" s="1">
        <v>0.42599999999999999</v>
      </c>
      <c r="U296" s="1">
        <v>0.54800000000000004</v>
      </c>
      <c r="V296" s="1">
        <v>0.107</v>
      </c>
      <c r="W296">
        <v>73</v>
      </c>
      <c r="X296">
        <v>13</v>
      </c>
      <c r="Y296">
        <v>9</v>
      </c>
      <c r="Z296">
        <v>2</v>
      </c>
      <c r="AA296">
        <v>1</v>
      </c>
      <c r="AB296">
        <v>1</v>
      </c>
      <c r="AC296">
        <v>8</v>
      </c>
      <c r="AD296">
        <v>6</v>
      </c>
      <c r="AE296">
        <v>11</v>
      </c>
      <c r="AF296" t="e">
        <f>ROUND(IF(#REF!*Table1[[#This Row],[PA]]&gt;0,Table1[[#This Row],[PA]]*#REF!,0),0)</f>
        <v>#REF!</v>
      </c>
      <c r="AG296">
        <v>0</v>
      </c>
      <c r="AH296">
        <v>22</v>
      </c>
      <c r="AI296" t="e">
        <f>ROUND(IF(Table1[[#This Row],[PA]]*#REF!&gt;0,Table1[[#This Row],[PA]]*#REF!,0),0)</f>
        <v>#REF!</v>
      </c>
      <c r="AJ296">
        <v>0</v>
      </c>
      <c r="AK296">
        <v>0</v>
      </c>
      <c r="AL296">
        <v>0</v>
      </c>
      <c r="AM296">
        <v>4</v>
      </c>
      <c r="AN296">
        <v>0</v>
      </c>
      <c r="AO296">
        <v>0</v>
      </c>
      <c r="AP296">
        <v>0.17799999999999999</v>
      </c>
      <c r="AQ296">
        <v>6.6059523809523818E-2</v>
      </c>
      <c r="AR296">
        <v>0.7142857142857143</v>
      </c>
      <c r="AS296">
        <v>0.3611166666666667</v>
      </c>
      <c r="AT296">
        <v>9.0357142857142858E-2</v>
      </c>
      <c r="AU296">
        <v>0.6071428571428571</v>
      </c>
      <c r="AV296">
        <v>0.38482352941176473</v>
      </c>
      <c r="AW296" s="18"/>
    </row>
    <row r="297" spans="1:49" x14ac:dyDescent="0.25">
      <c r="A297" t="s">
        <v>280</v>
      </c>
      <c r="B297" t="s">
        <v>70</v>
      </c>
      <c r="C297">
        <v>521</v>
      </c>
      <c r="D297">
        <v>28</v>
      </c>
      <c r="E297">
        <v>0</v>
      </c>
      <c r="F297">
        <v>0</v>
      </c>
      <c r="G297" s="1">
        <v>6.3E-2</v>
      </c>
      <c r="H297" s="1">
        <v>0.19400000000000001</v>
      </c>
      <c r="I297" s="1">
        <v>0.13100000000000001</v>
      </c>
      <c r="J297" s="1">
        <v>5.6575775323664736E-2</v>
      </c>
      <c r="K297" s="1">
        <v>0.17413245568764879</v>
      </c>
      <c r="L297" s="1">
        <v>0.11755668036398406</v>
      </c>
      <c r="M297" s="1">
        <v>1.3443319636015943E-2</v>
      </c>
      <c r="N297" s="1">
        <v>0.35199999999999998</v>
      </c>
      <c r="O297" s="1">
        <v>0.69</v>
      </c>
      <c r="P297" s="1">
        <v>0.499</v>
      </c>
      <c r="Q297" s="1">
        <v>0.70799999999999996</v>
      </c>
      <c r="R297" s="1">
        <v>0.88400000000000001</v>
      </c>
      <c r="S297" s="1">
        <v>0.81399999999999995</v>
      </c>
      <c r="T297" s="1">
        <v>0.435</v>
      </c>
      <c r="U297" s="1">
        <v>0.64100000000000001</v>
      </c>
      <c r="V297" s="1">
        <v>9.2999999999999999E-2</v>
      </c>
      <c r="W297">
        <v>482</v>
      </c>
      <c r="X297">
        <v>133</v>
      </c>
      <c r="Y297">
        <v>83</v>
      </c>
      <c r="Z297">
        <v>26</v>
      </c>
      <c r="AA297">
        <v>1</v>
      </c>
      <c r="AB297">
        <v>23</v>
      </c>
      <c r="AC297">
        <v>66</v>
      </c>
      <c r="AD297">
        <v>72</v>
      </c>
      <c r="AE297">
        <v>33</v>
      </c>
      <c r="AF297" t="e">
        <f>ROUND(IF(#REF!*Table1[[#This Row],[PA]]&gt;0,Table1[[#This Row],[PA]]*#REF!,0),0)</f>
        <v>#REF!</v>
      </c>
      <c r="AG297">
        <v>3</v>
      </c>
      <c r="AH297">
        <v>101</v>
      </c>
      <c r="AI297" t="e">
        <f>ROUND(IF(Table1[[#This Row],[PA]]*#REF!&gt;0,Table1[[#This Row],[PA]]*#REF!,0),0)</f>
        <v>#REF!</v>
      </c>
      <c r="AJ297">
        <v>0</v>
      </c>
      <c r="AK297">
        <v>3</v>
      </c>
      <c r="AL297">
        <v>3</v>
      </c>
      <c r="AM297">
        <v>17</v>
      </c>
      <c r="AN297">
        <v>4</v>
      </c>
      <c r="AO297">
        <v>2</v>
      </c>
      <c r="AP297">
        <v>0.27600000000000002</v>
      </c>
      <c r="AQ297">
        <v>3.6021235521235519E-2</v>
      </c>
      <c r="AR297">
        <v>0.77413127413127414</v>
      </c>
      <c r="AS297">
        <v>0.37200249376558603</v>
      </c>
      <c r="AT297">
        <v>3.9961389961389961E-2</v>
      </c>
      <c r="AU297">
        <v>0.74710424710424705</v>
      </c>
      <c r="AV297">
        <v>0.38018604651162791</v>
      </c>
      <c r="AW297" s="18"/>
    </row>
    <row r="298" spans="1:49" x14ac:dyDescent="0.25">
      <c r="A298" t="s">
        <v>146</v>
      </c>
      <c r="B298" t="s">
        <v>56</v>
      </c>
      <c r="C298">
        <v>589</v>
      </c>
      <c r="D298">
        <v>28</v>
      </c>
      <c r="E298">
        <v>0</v>
      </c>
      <c r="F298">
        <v>0</v>
      </c>
      <c r="G298" s="1">
        <v>0.153</v>
      </c>
      <c r="H298" s="1">
        <v>0.253</v>
      </c>
      <c r="I298" s="1">
        <v>0.1</v>
      </c>
      <c r="J298" s="1">
        <v>0.14259147971816671</v>
      </c>
      <c r="K298" s="1">
        <v>0.26047172466096113</v>
      </c>
      <c r="L298" s="1">
        <v>0.11788024494279442</v>
      </c>
      <c r="M298" s="1">
        <v>-1.7880244942794415E-2</v>
      </c>
      <c r="N298" s="1">
        <v>0.23100000000000001</v>
      </c>
      <c r="O298" s="1">
        <v>0.64</v>
      </c>
      <c r="P298" s="1">
        <v>0.4</v>
      </c>
      <c r="Q298" s="1">
        <v>0.59</v>
      </c>
      <c r="R298" s="1">
        <v>0.81200000000000006</v>
      </c>
      <c r="S298" s="1">
        <v>0.73599999999999999</v>
      </c>
      <c r="T298" s="1">
        <v>0.41199999999999998</v>
      </c>
      <c r="U298" s="1">
        <v>0.55000000000000004</v>
      </c>
      <c r="V298" s="1">
        <v>0.105</v>
      </c>
      <c r="W298">
        <v>487</v>
      </c>
      <c r="X298">
        <v>122</v>
      </c>
      <c r="Y298">
        <v>64</v>
      </c>
      <c r="Z298">
        <v>22</v>
      </c>
      <c r="AA298">
        <v>1</v>
      </c>
      <c r="AB298">
        <v>35</v>
      </c>
      <c r="AC298">
        <v>101</v>
      </c>
      <c r="AD298">
        <v>98</v>
      </c>
      <c r="AE298">
        <v>90</v>
      </c>
      <c r="AF298" t="e">
        <f>ROUND(IF(#REF!*Table1[[#This Row],[PA]]&gt;0,Table1[[#This Row],[PA]]*#REF!,0),0)</f>
        <v>#REF!</v>
      </c>
      <c r="AG298">
        <v>1</v>
      </c>
      <c r="AH298">
        <v>149</v>
      </c>
      <c r="AI298" t="e">
        <f>ROUND(IF(Table1[[#This Row],[PA]]*#REF!&gt;0,Table1[[#This Row],[PA]]*#REF!,0),0)</f>
        <v>#REF!</v>
      </c>
      <c r="AJ298">
        <v>8</v>
      </c>
      <c r="AK298">
        <v>4</v>
      </c>
      <c r="AL298">
        <v>0</v>
      </c>
      <c r="AM298">
        <v>5</v>
      </c>
      <c r="AN298">
        <v>4</v>
      </c>
      <c r="AO298">
        <v>1</v>
      </c>
      <c r="AP298">
        <v>0.251</v>
      </c>
      <c r="AQ298">
        <v>0.11222619047619047</v>
      </c>
      <c r="AR298">
        <v>0.58503401360544216</v>
      </c>
      <c r="AS298">
        <v>0.3619854651162791</v>
      </c>
      <c r="AT298">
        <v>0.11422108843537414</v>
      </c>
      <c r="AU298">
        <v>0.58163265306122447</v>
      </c>
      <c r="AV298">
        <v>0.36067251461988309</v>
      </c>
      <c r="AW298" s="18"/>
    </row>
    <row r="299" spans="1:49" x14ac:dyDescent="0.25">
      <c r="A299" t="s">
        <v>183</v>
      </c>
      <c r="B299" t="s">
        <v>165</v>
      </c>
      <c r="C299">
        <v>262</v>
      </c>
      <c r="D299">
        <v>32</v>
      </c>
      <c r="E299">
        <v>0</v>
      </c>
      <c r="F299">
        <v>0</v>
      </c>
      <c r="G299" s="1">
        <v>0.16400000000000001</v>
      </c>
      <c r="H299" s="1">
        <v>0.21</v>
      </c>
      <c r="I299" s="1">
        <v>4.5999999999999985E-2</v>
      </c>
      <c r="J299" s="1">
        <v>0.1408806322136569</v>
      </c>
      <c r="K299" s="1">
        <v>0.25883330261097676</v>
      </c>
      <c r="L299" s="1">
        <v>0.11795267039731985</v>
      </c>
      <c r="M299" s="1">
        <v>-7.1952670397319868E-2</v>
      </c>
      <c r="N299" s="1">
        <v>0.17699999999999999</v>
      </c>
      <c r="O299" s="1">
        <v>0.56599999999999995</v>
      </c>
      <c r="P299" s="1">
        <v>0.35499999999999998</v>
      </c>
      <c r="Q299" s="1">
        <v>0.57999999999999996</v>
      </c>
      <c r="R299" s="1">
        <v>0.83099999999999996</v>
      </c>
      <c r="S299" s="1">
        <v>0.76300000000000001</v>
      </c>
      <c r="T299" s="1">
        <v>0.45700000000000002</v>
      </c>
      <c r="U299" s="1">
        <v>0.54600000000000004</v>
      </c>
      <c r="V299" s="1">
        <v>8.4000000000000005E-2</v>
      </c>
      <c r="W299">
        <v>219</v>
      </c>
      <c r="X299">
        <v>56</v>
      </c>
      <c r="Y299">
        <v>33</v>
      </c>
      <c r="Z299">
        <v>12</v>
      </c>
      <c r="AA299">
        <v>1</v>
      </c>
      <c r="AB299">
        <v>10</v>
      </c>
      <c r="AC299">
        <v>45</v>
      </c>
      <c r="AD299">
        <v>29</v>
      </c>
      <c r="AE299">
        <v>43</v>
      </c>
      <c r="AF299" t="e">
        <f>ROUND(IF(#REF!*Table1[[#This Row],[PA]]&gt;0,Table1[[#This Row],[PA]]*#REF!,0),0)</f>
        <v>#REF!</v>
      </c>
      <c r="AG299">
        <v>0</v>
      </c>
      <c r="AH299">
        <v>55</v>
      </c>
      <c r="AI299" t="e">
        <f>ROUND(IF(Table1[[#This Row],[PA]]*#REF!&gt;0,Table1[[#This Row],[PA]]*#REF!,0),0)</f>
        <v>#REF!</v>
      </c>
      <c r="AJ299">
        <v>0</v>
      </c>
      <c r="AK299">
        <v>0</v>
      </c>
      <c r="AL299">
        <v>0</v>
      </c>
      <c r="AM299">
        <v>1</v>
      </c>
      <c r="AN299">
        <v>2</v>
      </c>
      <c r="AO299">
        <v>1</v>
      </c>
      <c r="AP299">
        <v>0.25600000000000001</v>
      </c>
      <c r="AQ299">
        <v>0.10018702290076335</v>
      </c>
      <c r="AR299">
        <v>0.5992366412213741</v>
      </c>
      <c r="AS299">
        <v>0.37349681528662415</v>
      </c>
      <c r="AT299">
        <v>0.1132442748091603</v>
      </c>
      <c r="AU299">
        <v>0.62595419847328249</v>
      </c>
      <c r="AV299">
        <v>0.33669512195121953</v>
      </c>
      <c r="AW299" s="18"/>
    </row>
    <row r="300" spans="1:49" x14ac:dyDescent="0.25">
      <c r="A300" t="s">
        <v>375</v>
      </c>
      <c r="B300" t="s">
        <v>44</v>
      </c>
      <c r="C300">
        <v>271</v>
      </c>
      <c r="D300">
        <v>32</v>
      </c>
      <c r="E300">
        <v>0</v>
      </c>
      <c r="F300">
        <v>0</v>
      </c>
      <c r="G300" s="1">
        <v>4.8000000000000001E-2</v>
      </c>
      <c r="H300" s="1">
        <v>0.21</v>
      </c>
      <c r="I300" s="1">
        <v>0.16199999999999998</v>
      </c>
      <c r="J300" s="1">
        <v>8.6578811342221229E-2</v>
      </c>
      <c r="K300" s="1">
        <v>0.20502698122313773</v>
      </c>
      <c r="L300" s="1">
        <v>0.1184481698809165</v>
      </c>
      <c r="M300" s="1">
        <v>4.3551830119083479E-2</v>
      </c>
      <c r="N300" s="1">
        <v>0.28899999999999998</v>
      </c>
      <c r="O300" s="1">
        <v>0.57999999999999996</v>
      </c>
      <c r="P300" s="1">
        <v>0.41499999999999998</v>
      </c>
      <c r="Q300" s="1">
        <v>0.65</v>
      </c>
      <c r="R300" s="1">
        <v>0.89300000000000002</v>
      </c>
      <c r="S300" s="1">
        <v>0.79700000000000004</v>
      </c>
      <c r="T300" s="1">
        <v>0.434</v>
      </c>
      <c r="U300" s="1">
        <v>0.60199999999999998</v>
      </c>
      <c r="V300" s="1">
        <v>8.4000000000000005E-2</v>
      </c>
      <c r="W300">
        <v>256</v>
      </c>
      <c r="X300">
        <v>69</v>
      </c>
      <c r="Y300">
        <v>44</v>
      </c>
      <c r="Z300">
        <v>16</v>
      </c>
      <c r="AA300">
        <v>0</v>
      </c>
      <c r="AB300">
        <v>9</v>
      </c>
      <c r="AC300">
        <v>24</v>
      </c>
      <c r="AD300">
        <v>22</v>
      </c>
      <c r="AE300">
        <v>13</v>
      </c>
      <c r="AF300" t="e">
        <f>ROUND(IF(#REF!*Table1[[#This Row],[PA]]&gt;0,Table1[[#This Row],[PA]]*#REF!,0),0)</f>
        <v>#REF!</v>
      </c>
      <c r="AG300">
        <v>1</v>
      </c>
      <c r="AH300">
        <v>57</v>
      </c>
      <c r="AI300" t="e">
        <f>ROUND(IF(Table1[[#This Row],[PA]]*#REF!&gt;0,Table1[[#This Row],[PA]]*#REF!,0),0)</f>
        <v>#REF!</v>
      </c>
      <c r="AJ300">
        <v>2</v>
      </c>
      <c r="AK300">
        <v>0</v>
      </c>
      <c r="AL300">
        <v>0</v>
      </c>
      <c r="AM300">
        <v>4</v>
      </c>
      <c r="AN300">
        <v>0</v>
      </c>
      <c r="AO300">
        <v>0</v>
      </c>
      <c r="AP300">
        <v>0.27</v>
      </c>
      <c r="AQ300">
        <v>6.6292592592592597E-2</v>
      </c>
      <c r="AR300">
        <v>0.70370370370370372</v>
      </c>
      <c r="AS300">
        <v>0.36621578947368416</v>
      </c>
      <c r="AT300">
        <v>3.599259259259259E-2</v>
      </c>
      <c r="AU300">
        <v>0.73703703703703705</v>
      </c>
      <c r="AV300">
        <v>0.39076381909547742</v>
      </c>
      <c r="AW300" s="18"/>
    </row>
    <row r="301" spans="1:49" x14ac:dyDescent="0.25">
      <c r="A301" t="s">
        <v>669</v>
      </c>
      <c r="B301" t="s">
        <v>90</v>
      </c>
      <c r="C301">
        <v>105</v>
      </c>
      <c r="D301">
        <v>25</v>
      </c>
      <c r="E301">
        <v>0</v>
      </c>
      <c r="F301">
        <v>0</v>
      </c>
      <c r="G301" s="1">
        <v>6.7000000000000004E-2</v>
      </c>
      <c r="H301" s="1">
        <v>0.2</v>
      </c>
      <c r="I301" s="1">
        <v>0.13300000000000001</v>
      </c>
      <c r="J301" s="1">
        <v>6.8823532470205534E-2</v>
      </c>
      <c r="K301" s="1">
        <v>0.18737563865952425</v>
      </c>
      <c r="L301" s="1">
        <v>0.11855210618931872</v>
      </c>
      <c r="M301" s="1">
        <v>1.4447893810681289E-2</v>
      </c>
      <c r="N301" s="1">
        <v>0.36199999999999999</v>
      </c>
      <c r="O301" s="1">
        <v>0.72099999999999997</v>
      </c>
      <c r="P301" s="1">
        <v>0.50800000000000001</v>
      </c>
      <c r="Q301" s="1">
        <v>0.64200000000000002</v>
      </c>
      <c r="R301" s="1">
        <v>0.89200000000000002</v>
      </c>
      <c r="S301" s="1">
        <v>0.78700000000000003</v>
      </c>
      <c r="T301" s="1">
        <v>0.40699999999999997</v>
      </c>
      <c r="U301" s="1">
        <v>0.58099999999999996</v>
      </c>
      <c r="V301" s="1">
        <v>0.109</v>
      </c>
      <c r="W301">
        <v>97</v>
      </c>
      <c r="X301">
        <v>20</v>
      </c>
      <c r="Y301">
        <v>18</v>
      </c>
      <c r="Z301">
        <v>1</v>
      </c>
      <c r="AA301">
        <v>1</v>
      </c>
      <c r="AB301">
        <v>0</v>
      </c>
      <c r="AC301">
        <v>7</v>
      </c>
      <c r="AD301">
        <v>3</v>
      </c>
      <c r="AE301">
        <v>7</v>
      </c>
      <c r="AF301" t="e">
        <f>ROUND(IF(#REF!*Table1[[#This Row],[PA]]&gt;0,Table1[[#This Row],[PA]]*#REF!,0),0)</f>
        <v>#REF!</v>
      </c>
      <c r="AG301">
        <v>0</v>
      </c>
      <c r="AH301">
        <v>21</v>
      </c>
      <c r="AI301" t="e">
        <f>ROUND(IF(Table1[[#This Row],[PA]]*#REF!&gt;0,Table1[[#This Row],[PA]]*#REF!,0),0)</f>
        <v>#REF!</v>
      </c>
      <c r="AJ301">
        <v>0</v>
      </c>
      <c r="AK301">
        <v>1</v>
      </c>
      <c r="AL301">
        <v>0</v>
      </c>
      <c r="AM301">
        <v>2</v>
      </c>
      <c r="AN301">
        <v>1</v>
      </c>
      <c r="AO301">
        <v>0</v>
      </c>
      <c r="AP301">
        <v>0.20599999999999999</v>
      </c>
      <c r="AQ301">
        <v>5.2847619047619053E-2</v>
      </c>
      <c r="AR301">
        <v>0.74285714285714288</v>
      </c>
      <c r="AS301">
        <v>0.36501282051282052</v>
      </c>
      <c r="AT301">
        <v>4.5999999999999999E-2</v>
      </c>
      <c r="AU301">
        <v>0.73333333333333328</v>
      </c>
      <c r="AV301">
        <v>0.37909090909090915</v>
      </c>
      <c r="AW301" s="18"/>
    </row>
    <row r="302" spans="1:49" x14ac:dyDescent="0.25">
      <c r="A302" t="s">
        <v>348</v>
      </c>
      <c r="B302" t="s">
        <v>110</v>
      </c>
      <c r="C302">
        <v>230</v>
      </c>
      <c r="D302">
        <v>28</v>
      </c>
      <c r="E302">
        <v>0</v>
      </c>
      <c r="F302">
        <v>0</v>
      </c>
      <c r="G302" s="1">
        <v>0.113</v>
      </c>
      <c r="H302" s="1">
        <v>0.17799999999999999</v>
      </c>
      <c r="I302" s="1">
        <v>6.4999999999999988E-2</v>
      </c>
      <c r="J302" s="1">
        <v>6.6940414717035643E-2</v>
      </c>
      <c r="K302" s="1">
        <v>0.18549407560085251</v>
      </c>
      <c r="L302" s="1">
        <v>0.11855366088381687</v>
      </c>
      <c r="M302" s="1">
        <v>-5.3553660883816884E-2</v>
      </c>
      <c r="N302" s="1">
        <v>0.313</v>
      </c>
      <c r="O302" s="1">
        <v>0.7</v>
      </c>
      <c r="P302" s="1">
        <v>0.49</v>
      </c>
      <c r="Q302" s="1">
        <v>0.73199999999999998</v>
      </c>
      <c r="R302" s="1">
        <v>0.872</v>
      </c>
      <c r="S302" s="1">
        <v>0.82399999999999995</v>
      </c>
      <c r="T302" s="1">
        <v>0.45800000000000002</v>
      </c>
      <c r="U302" s="1">
        <v>0.54400000000000004</v>
      </c>
      <c r="V302" s="1">
        <v>8.6999999999999994E-2</v>
      </c>
      <c r="W302">
        <v>199</v>
      </c>
      <c r="X302">
        <v>49</v>
      </c>
      <c r="Y302">
        <v>31</v>
      </c>
      <c r="Z302">
        <v>11</v>
      </c>
      <c r="AA302">
        <v>2</v>
      </c>
      <c r="AB302">
        <v>5</v>
      </c>
      <c r="AC302">
        <v>30</v>
      </c>
      <c r="AD302">
        <v>24</v>
      </c>
      <c r="AE302">
        <v>26</v>
      </c>
      <c r="AF302" t="e">
        <f>ROUND(IF(#REF!*Table1[[#This Row],[PA]]&gt;0,Table1[[#This Row],[PA]]*#REF!,0),0)</f>
        <v>#REF!</v>
      </c>
      <c r="AG302">
        <v>2</v>
      </c>
      <c r="AH302">
        <v>41</v>
      </c>
      <c r="AI302" t="e">
        <f>ROUND(IF(Table1[[#This Row],[PA]]*#REF!&gt;0,Table1[[#This Row],[PA]]*#REF!,0),0)</f>
        <v>#REF!</v>
      </c>
      <c r="AJ302">
        <v>4</v>
      </c>
      <c r="AK302">
        <v>1</v>
      </c>
      <c r="AL302">
        <v>0</v>
      </c>
      <c r="AM302">
        <v>1</v>
      </c>
      <c r="AN302">
        <v>7</v>
      </c>
      <c r="AO302">
        <v>1</v>
      </c>
      <c r="AP302">
        <v>0.246</v>
      </c>
      <c r="AQ302">
        <v>6.0039473684210518E-2</v>
      </c>
      <c r="AR302">
        <v>0.73684210526315785</v>
      </c>
      <c r="AS302">
        <v>0.35823214285714289</v>
      </c>
      <c r="AT302">
        <v>8.5245614035087722E-2</v>
      </c>
      <c r="AU302">
        <v>0.69736842105263153</v>
      </c>
      <c r="AV302">
        <v>0.34236477987421388</v>
      </c>
      <c r="AW302" s="18"/>
    </row>
    <row r="303" spans="1:49" x14ac:dyDescent="0.25">
      <c r="A303" t="s">
        <v>342</v>
      </c>
      <c r="B303" t="s">
        <v>48</v>
      </c>
      <c r="C303">
        <v>198</v>
      </c>
      <c r="D303">
        <v>24</v>
      </c>
      <c r="E303">
        <v>0</v>
      </c>
      <c r="F303">
        <v>0</v>
      </c>
      <c r="G303" s="1">
        <v>0.111</v>
      </c>
      <c r="H303" s="1">
        <v>0.308</v>
      </c>
      <c r="I303" s="1">
        <v>0.19700000000000001</v>
      </c>
      <c r="J303" s="1">
        <v>0.13756856301280393</v>
      </c>
      <c r="K303" s="1">
        <v>0.25624872704847301</v>
      </c>
      <c r="L303" s="1">
        <v>0.11868016403566908</v>
      </c>
      <c r="M303" s="1">
        <v>7.8319835964330925E-2</v>
      </c>
      <c r="N303" s="1">
        <v>0.24399999999999999</v>
      </c>
      <c r="O303" s="1">
        <v>0.70199999999999996</v>
      </c>
      <c r="P303" s="1">
        <v>0.43099999999999999</v>
      </c>
      <c r="Q303" s="1">
        <v>0.58499999999999996</v>
      </c>
      <c r="R303" s="1">
        <v>0.79600000000000004</v>
      </c>
      <c r="S303" s="1">
        <v>0.72599999999999998</v>
      </c>
      <c r="T303" s="1">
        <v>0.40899999999999997</v>
      </c>
      <c r="U303" s="1">
        <v>0.58599999999999997</v>
      </c>
      <c r="V303" s="1">
        <v>0.11799999999999999</v>
      </c>
      <c r="W303">
        <v>167</v>
      </c>
      <c r="X303">
        <v>35</v>
      </c>
      <c r="Y303">
        <v>20</v>
      </c>
      <c r="Z303">
        <v>7</v>
      </c>
      <c r="AA303">
        <v>0</v>
      </c>
      <c r="AB303">
        <v>8</v>
      </c>
      <c r="AC303">
        <v>29</v>
      </c>
      <c r="AD303">
        <v>20</v>
      </c>
      <c r="AE303">
        <v>22</v>
      </c>
      <c r="AF303" t="e">
        <f>ROUND(IF(#REF!*Table1[[#This Row],[PA]]&gt;0,Table1[[#This Row],[PA]]*#REF!,0),0)</f>
        <v>#REF!</v>
      </c>
      <c r="AG303">
        <v>0</v>
      </c>
      <c r="AH303">
        <v>61</v>
      </c>
      <c r="AI303" t="e">
        <f>ROUND(IF(Table1[[#This Row],[PA]]*#REF!&gt;0,Table1[[#This Row],[PA]]*#REF!,0),0)</f>
        <v>#REF!</v>
      </c>
      <c r="AJ303">
        <v>9</v>
      </c>
      <c r="AK303">
        <v>0</v>
      </c>
      <c r="AL303">
        <v>0</v>
      </c>
      <c r="AM303">
        <v>5</v>
      </c>
      <c r="AN303">
        <v>0</v>
      </c>
      <c r="AO303">
        <v>1</v>
      </c>
      <c r="AP303">
        <v>0.21</v>
      </c>
      <c r="AQ303">
        <v>0.14317676767676768</v>
      </c>
      <c r="AR303">
        <v>0.56060606060606055</v>
      </c>
      <c r="AS303">
        <v>0.32254954954954962</v>
      </c>
      <c r="AT303">
        <v>0.10934848484848485</v>
      </c>
      <c r="AU303">
        <v>0.53535353535353536</v>
      </c>
      <c r="AV303">
        <v>0.40095283018867922</v>
      </c>
      <c r="AW303" s="18"/>
    </row>
    <row r="304" spans="1:49" x14ac:dyDescent="0.25">
      <c r="A304" t="s">
        <v>457</v>
      </c>
      <c r="B304" t="s">
        <v>92</v>
      </c>
      <c r="C304">
        <v>226</v>
      </c>
      <c r="D304">
        <v>28</v>
      </c>
      <c r="E304">
        <v>0</v>
      </c>
      <c r="F304">
        <v>0</v>
      </c>
      <c r="G304" s="1">
        <v>0.14199999999999999</v>
      </c>
      <c r="H304" s="1">
        <v>0.24299999999999999</v>
      </c>
      <c r="I304" s="1">
        <v>0.10100000000000001</v>
      </c>
      <c r="J304" s="1">
        <v>0.12017256646605104</v>
      </c>
      <c r="K304" s="1">
        <v>0.23888225711277994</v>
      </c>
      <c r="L304" s="1">
        <v>0.1187096906467289</v>
      </c>
      <c r="M304" s="1">
        <v>-1.7709690646728893E-2</v>
      </c>
      <c r="N304" s="1">
        <v>0.26800000000000002</v>
      </c>
      <c r="O304" s="1">
        <v>0.64300000000000002</v>
      </c>
      <c r="P304" s="1">
        <v>0.42</v>
      </c>
      <c r="Q304" s="1">
        <v>0.56699999999999995</v>
      </c>
      <c r="R304" s="1">
        <v>0.86099999999999999</v>
      </c>
      <c r="S304" s="1">
        <v>0.749</v>
      </c>
      <c r="T304" s="1">
        <v>0.40500000000000003</v>
      </c>
      <c r="U304" s="1">
        <v>0.55800000000000005</v>
      </c>
      <c r="V304" s="1">
        <v>0.105</v>
      </c>
      <c r="W304">
        <v>187</v>
      </c>
      <c r="X304">
        <v>36</v>
      </c>
      <c r="Y304">
        <v>20</v>
      </c>
      <c r="Z304">
        <v>8</v>
      </c>
      <c r="AA304">
        <v>2</v>
      </c>
      <c r="AB304">
        <v>6</v>
      </c>
      <c r="AC304">
        <v>26</v>
      </c>
      <c r="AD304">
        <v>30</v>
      </c>
      <c r="AE304">
        <v>32</v>
      </c>
      <c r="AF304" t="e">
        <f>ROUND(IF(#REF!*Table1[[#This Row],[PA]]&gt;0,Table1[[#This Row],[PA]]*#REF!,0),0)</f>
        <v>#REF!</v>
      </c>
      <c r="AG304">
        <v>1</v>
      </c>
      <c r="AH304">
        <v>55</v>
      </c>
      <c r="AI304" t="e">
        <f>ROUND(IF(Table1[[#This Row],[PA]]*#REF!&gt;0,Table1[[#This Row],[PA]]*#REF!,0),0)</f>
        <v>#REF!</v>
      </c>
      <c r="AJ304">
        <v>5</v>
      </c>
      <c r="AK304">
        <v>2</v>
      </c>
      <c r="AL304">
        <v>0</v>
      </c>
      <c r="AM304">
        <v>4</v>
      </c>
      <c r="AN304">
        <v>1</v>
      </c>
      <c r="AO304">
        <v>0</v>
      </c>
      <c r="AP304">
        <v>0.193</v>
      </c>
      <c r="AQ304">
        <v>0.10515111111111111</v>
      </c>
      <c r="AR304">
        <v>0.62222222222222223</v>
      </c>
      <c r="AS304">
        <v>0.35172142857142857</v>
      </c>
      <c r="AT304">
        <v>0.11104444444444443</v>
      </c>
      <c r="AU304">
        <v>0.5955555555555555</v>
      </c>
      <c r="AV304">
        <v>0.35757462686567171</v>
      </c>
      <c r="AW304" s="18"/>
    </row>
    <row r="305" spans="1:49" x14ac:dyDescent="0.25">
      <c r="A305" t="s">
        <v>953</v>
      </c>
      <c r="B305" t="s">
        <v>120</v>
      </c>
      <c r="C305">
        <v>4</v>
      </c>
      <c r="D305">
        <v>36</v>
      </c>
      <c r="E305">
        <v>0</v>
      </c>
      <c r="F305">
        <v>0</v>
      </c>
      <c r="G305" s="1">
        <v>0</v>
      </c>
      <c r="H305" s="1">
        <v>0</v>
      </c>
      <c r="I305" s="1">
        <v>0</v>
      </c>
      <c r="J305" s="1">
        <v>7.1652520638133335E-2</v>
      </c>
      <c r="K305" s="1">
        <v>0.19073023988709753</v>
      </c>
      <c r="L305" s="1">
        <v>0.1190777192489642</v>
      </c>
      <c r="M305" s="1">
        <v>-0.1190777192489642</v>
      </c>
      <c r="N305" s="1">
        <v>0</v>
      </c>
      <c r="O305" s="1">
        <v>0.8</v>
      </c>
      <c r="P305" s="1">
        <v>0.57099999999999995</v>
      </c>
      <c r="Q305">
        <v>0</v>
      </c>
      <c r="R305" s="1">
        <v>1</v>
      </c>
      <c r="S305" s="1">
        <v>1</v>
      </c>
      <c r="T305" s="1">
        <v>0.71399999999999997</v>
      </c>
      <c r="U305" s="1">
        <v>0.75</v>
      </c>
      <c r="V305" s="1">
        <v>0</v>
      </c>
      <c r="W305">
        <v>3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 t="e">
        <f>ROUND(IF(#REF!*Table1[[#This Row],[PA]]&gt;0,Table1[[#This Row],[PA]]*#REF!,0),0)</f>
        <v>#REF!</v>
      </c>
      <c r="AG305">
        <v>0</v>
      </c>
      <c r="AH305">
        <v>0</v>
      </c>
      <c r="AI305" t="e">
        <f>ROUND(IF(Table1[[#This Row],[PA]]*#REF!&gt;0,Table1[[#This Row],[PA]]*#REF!,0),0)</f>
        <v>#REF!</v>
      </c>
      <c r="AJ305">
        <v>0</v>
      </c>
      <c r="AK305">
        <v>0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0.17974999999999999</v>
      </c>
      <c r="AR305">
        <v>0.75</v>
      </c>
      <c r="AS305">
        <v>0.19233333333333336</v>
      </c>
      <c r="AT305">
        <v>0</v>
      </c>
      <c r="AU305">
        <v>1</v>
      </c>
      <c r="AV305">
        <v>0.32400000000000001</v>
      </c>
      <c r="AW305" s="18"/>
    </row>
    <row r="306" spans="1:49" x14ac:dyDescent="0.25">
      <c r="A306" t="s">
        <v>436</v>
      </c>
      <c r="B306" t="s">
        <v>60</v>
      </c>
      <c r="C306">
        <v>364</v>
      </c>
      <c r="D306">
        <v>28</v>
      </c>
      <c r="E306">
        <v>0</v>
      </c>
      <c r="F306">
        <v>0</v>
      </c>
      <c r="G306" s="1">
        <v>0.121</v>
      </c>
      <c r="H306" s="1">
        <v>0.22800000000000001</v>
      </c>
      <c r="I306" s="1">
        <v>0.10700000000000001</v>
      </c>
      <c r="J306" s="1">
        <v>8.9787380037733622E-2</v>
      </c>
      <c r="K306" s="1">
        <v>0.20890542989363597</v>
      </c>
      <c r="L306" s="1">
        <v>0.11911804985590235</v>
      </c>
      <c r="M306" s="1">
        <v>-1.2118049855902341E-2</v>
      </c>
      <c r="N306" s="1">
        <v>0.30199999999999999</v>
      </c>
      <c r="O306" s="1">
        <v>0.68300000000000005</v>
      </c>
      <c r="P306" s="1">
        <v>0.46300000000000002</v>
      </c>
      <c r="Q306" s="1">
        <v>0.63200000000000001</v>
      </c>
      <c r="R306" s="1">
        <v>0.87</v>
      </c>
      <c r="S306" s="1">
        <v>0.78</v>
      </c>
      <c r="T306" s="1">
        <v>0.42199999999999999</v>
      </c>
      <c r="U306" s="1">
        <v>0.59299999999999997</v>
      </c>
      <c r="V306" s="1">
        <v>0.10199999999999999</v>
      </c>
      <c r="W306">
        <v>316</v>
      </c>
      <c r="X306">
        <v>73</v>
      </c>
      <c r="Y306">
        <v>48</v>
      </c>
      <c r="Z306">
        <v>14</v>
      </c>
      <c r="AA306">
        <v>0</v>
      </c>
      <c r="AB306">
        <v>11</v>
      </c>
      <c r="AC306">
        <v>32</v>
      </c>
      <c r="AD306">
        <v>40</v>
      </c>
      <c r="AE306">
        <v>44</v>
      </c>
      <c r="AF306" t="e">
        <f>ROUND(IF(#REF!*Table1[[#This Row],[PA]]&gt;0,Table1[[#This Row],[PA]]*#REF!,0),0)</f>
        <v>#REF!</v>
      </c>
      <c r="AG306">
        <v>7</v>
      </c>
      <c r="AH306">
        <v>83</v>
      </c>
      <c r="AI306" t="e">
        <f>ROUND(IF(Table1[[#This Row],[PA]]*#REF!&gt;0,Table1[[#This Row],[PA]]*#REF!,0),0)</f>
        <v>#REF!</v>
      </c>
      <c r="AJ306">
        <v>2</v>
      </c>
      <c r="AK306">
        <v>1</v>
      </c>
      <c r="AL306">
        <v>1</v>
      </c>
      <c r="AM306">
        <v>5</v>
      </c>
      <c r="AN306">
        <v>1</v>
      </c>
      <c r="AO306">
        <v>0</v>
      </c>
      <c r="AP306">
        <v>0.23100000000000001</v>
      </c>
      <c r="AQ306">
        <v>5.7868347338935575E-2</v>
      </c>
      <c r="AR306">
        <v>0.70868347338935578</v>
      </c>
      <c r="AS306">
        <v>0.37552964426877466</v>
      </c>
      <c r="AT306">
        <v>7.554061624649859E-2</v>
      </c>
      <c r="AU306">
        <v>0.65826330532212884</v>
      </c>
      <c r="AV306">
        <v>0.37744680851063833</v>
      </c>
      <c r="AW306" s="18"/>
    </row>
    <row r="307" spans="1:49" x14ac:dyDescent="0.25">
      <c r="A307" t="s">
        <v>403</v>
      </c>
      <c r="B307" t="s">
        <v>38</v>
      </c>
      <c r="C307">
        <v>369</v>
      </c>
      <c r="D307">
        <v>29</v>
      </c>
      <c r="E307">
        <v>0</v>
      </c>
      <c r="F307">
        <v>0</v>
      </c>
      <c r="G307" s="1">
        <v>0.11700000000000001</v>
      </c>
      <c r="H307" s="1">
        <v>0.22</v>
      </c>
      <c r="I307" s="1">
        <v>0.10299999999999999</v>
      </c>
      <c r="J307" s="1">
        <v>0.11000452664024418</v>
      </c>
      <c r="K307" s="1">
        <v>0.22916093145683603</v>
      </c>
      <c r="L307" s="1">
        <v>0.11915640481659184</v>
      </c>
      <c r="M307" s="1">
        <v>-1.6156404816591849E-2</v>
      </c>
      <c r="N307" s="1">
        <v>0.29899999999999999</v>
      </c>
      <c r="O307" s="1">
        <v>0.65300000000000002</v>
      </c>
      <c r="P307" s="1">
        <v>0.441</v>
      </c>
      <c r="Q307" s="1">
        <v>0.65300000000000002</v>
      </c>
      <c r="R307" s="1">
        <v>0.82699999999999996</v>
      </c>
      <c r="S307" s="1">
        <v>0.75600000000000001</v>
      </c>
      <c r="T307" s="1">
        <v>0.40200000000000002</v>
      </c>
      <c r="U307" s="1">
        <v>0.61299999999999999</v>
      </c>
      <c r="V307" s="1">
        <v>0.107</v>
      </c>
      <c r="W307">
        <v>314</v>
      </c>
      <c r="X307">
        <v>74</v>
      </c>
      <c r="Y307">
        <v>50</v>
      </c>
      <c r="Z307">
        <v>12</v>
      </c>
      <c r="AA307">
        <v>0</v>
      </c>
      <c r="AB307">
        <v>12</v>
      </c>
      <c r="AC307">
        <v>39</v>
      </c>
      <c r="AD307">
        <v>50</v>
      </c>
      <c r="AE307">
        <v>43</v>
      </c>
      <c r="AF307" t="e">
        <f>ROUND(IF(#REF!*Table1[[#This Row],[PA]]&gt;0,Table1[[#This Row],[PA]]*#REF!,0),0)</f>
        <v>#REF!</v>
      </c>
      <c r="AG307">
        <v>0</v>
      </c>
      <c r="AH307">
        <v>81</v>
      </c>
      <c r="AI307" t="e">
        <f>ROUND(IF(Table1[[#This Row],[PA]]*#REF!&gt;0,Table1[[#This Row],[PA]]*#REF!,0),0)</f>
        <v>#REF!</v>
      </c>
      <c r="AJ307">
        <v>2</v>
      </c>
      <c r="AK307">
        <v>7</v>
      </c>
      <c r="AL307">
        <v>0</v>
      </c>
      <c r="AM307">
        <v>12</v>
      </c>
      <c r="AN307">
        <v>0</v>
      </c>
      <c r="AO307">
        <v>0</v>
      </c>
      <c r="AP307">
        <v>0.23599999999999999</v>
      </c>
      <c r="AQ307">
        <v>8.4035230352303522E-2</v>
      </c>
      <c r="AR307">
        <v>0.65311653116531165</v>
      </c>
      <c r="AS307">
        <v>0.36741493775933609</v>
      </c>
      <c r="AT307">
        <v>8.4303523035230338E-2</v>
      </c>
      <c r="AU307">
        <v>0.65853658536585369</v>
      </c>
      <c r="AV307">
        <v>0.3639835390946502</v>
      </c>
      <c r="AW307" s="18"/>
    </row>
    <row r="308" spans="1:49" x14ac:dyDescent="0.25">
      <c r="A308" t="s">
        <v>473</v>
      </c>
      <c r="B308" t="s">
        <v>48</v>
      </c>
      <c r="C308">
        <v>413</v>
      </c>
      <c r="D308">
        <v>25</v>
      </c>
      <c r="E308">
        <v>0</v>
      </c>
      <c r="F308">
        <v>0</v>
      </c>
      <c r="G308" s="1">
        <v>9.7000000000000003E-2</v>
      </c>
      <c r="H308" s="1">
        <v>0.21299999999999999</v>
      </c>
      <c r="I308" s="1">
        <v>0.11599999999999999</v>
      </c>
      <c r="J308" s="1">
        <v>9.6226728415425011E-2</v>
      </c>
      <c r="K308" s="1">
        <v>0.21539355142106978</v>
      </c>
      <c r="L308" s="1">
        <v>0.11916682300564477</v>
      </c>
      <c r="M308" s="1">
        <v>-3.1668230056447755E-3</v>
      </c>
      <c r="N308" s="1">
        <v>0.27800000000000002</v>
      </c>
      <c r="O308" s="1">
        <v>0.71899999999999997</v>
      </c>
      <c r="P308" s="1">
        <v>0.46700000000000003</v>
      </c>
      <c r="Q308" s="1">
        <v>0.625</v>
      </c>
      <c r="R308" s="1">
        <v>0.84899999999999998</v>
      </c>
      <c r="S308" s="1">
        <v>0.77300000000000002</v>
      </c>
      <c r="T308" s="1">
        <v>0.42899999999999999</v>
      </c>
      <c r="U308" s="1">
        <v>0.63</v>
      </c>
      <c r="V308" s="1">
        <v>0.106</v>
      </c>
      <c r="W308">
        <v>370</v>
      </c>
      <c r="X308">
        <v>86</v>
      </c>
      <c r="Y308">
        <v>59</v>
      </c>
      <c r="Z308">
        <v>13</v>
      </c>
      <c r="AA308">
        <v>2</v>
      </c>
      <c r="AB308">
        <v>12</v>
      </c>
      <c r="AC308">
        <v>35</v>
      </c>
      <c r="AD308">
        <v>46</v>
      </c>
      <c r="AE308">
        <v>40</v>
      </c>
      <c r="AF308" t="e">
        <f>ROUND(IF(#REF!*Table1[[#This Row],[PA]]&gt;0,Table1[[#This Row],[PA]]*#REF!,0),0)</f>
        <v>#REF!</v>
      </c>
      <c r="AG308">
        <v>0</v>
      </c>
      <c r="AH308">
        <v>88</v>
      </c>
      <c r="AI308" t="e">
        <f>ROUND(IF(Table1[[#This Row],[PA]]*#REF!&gt;0,Table1[[#This Row],[PA]]*#REF!,0),0)</f>
        <v>#REF!</v>
      </c>
      <c r="AJ308">
        <v>0</v>
      </c>
      <c r="AK308">
        <v>2</v>
      </c>
      <c r="AL308">
        <v>1</v>
      </c>
      <c r="AM308">
        <v>12</v>
      </c>
      <c r="AN308">
        <v>0</v>
      </c>
      <c r="AO308">
        <v>1</v>
      </c>
      <c r="AP308">
        <v>0.23200000000000001</v>
      </c>
      <c r="AQ308">
        <v>6.856900726392251E-2</v>
      </c>
      <c r="AR308">
        <v>0.68765133171912829</v>
      </c>
      <c r="AS308">
        <v>0.3714542253521127</v>
      </c>
      <c r="AT308">
        <v>6.6828087167070213E-2</v>
      </c>
      <c r="AU308">
        <v>0.69007263922518158</v>
      </c>
      <c r="AV308">
        <v>0.37267368421052632</v>
      </c>
      <c r="AW308" s="18"/>
    </row>
    <row r="309" spans="1:49" x14ac:dyDescent="0.25">
      <c r="A309" t="s">
        <v>370</v>
      </c>
      <c r="B309" t="s">
        <v>42</v>
      </c>
      <c r="C309">
        <v>10</v>
      </c>
      <c r="D309">
        <v>23</v>
      </c>
      <c r="E309">
        <v>0</v>
      </c>
      <c r="F309">
        <v>0</v>
      </c>
      <c r="G309" s="1">
        <v>0.1</v>
      </c>
      <c r="H309" s="1">
        <v>0.2</v>
      </c>
      <c r="I309" s="1">
        <v>0.1</v>
      </c>
      <c r="J309" s="1">
        <v>4.8178796559186457E-2</v>
      </c>
      <c r="K309" s="1">
        <v>0.16775794574489036</v>
      </c>
      <c r="L309" s="1">
        <v>0.11957914918570391</v>
      </c>
      <c r="M309" s="1">
        <v>-1.9579149185703901E-2</v>
      </c>
      <c r="N309" s="1">
        <v>0.41199999999999998</v>
      </c>
      <c r="O309" s="1">
        <v>0.77800000000000002</v>
      </c>
      <c r="P309" s="1">
        <v>0.53900000000000003</v>
      </c>
      <c r="Q309" s="1">
        <v>0.57099999999999995</v>
      </c>
      <c r="R309" s="1">
        <v>1</v>
      </c>
      <c r="S309" s="1">
        <v>0.78600000000000003</v>
      </c>
      <c r="T309" s="1">
        <v>0.34599999999999997</v>
      </c>
      <c r="U309" s="1">
        <v>0.6</v>
      </c>
      <c r="V309" s="1">
        <v>0.115</v>
      </c>
      <c r="W309">
        <v>8</v>
      </c>
      <c r="X309">
        <v>2</v>
      </c>
      <c r="Y309">
        <v>2</v>
      </c>
      <c r="Z309">
        <v>0</v>
      </c>
      <c r="AA309">
        <v>0</v>
      </c>
      <c r="AB309">
        <v>0</v>
      </c>
      <c r="AC309">
        <v>2</v>
      </c>
      <c r="AD309">
        <v>0</v>
      </c>
      <c r="AE309">
        <v>1</v>
      </c>
      <c r="AF309" t="e">
        <f>ROUND(IF(#REF!*Table1[[#This Row],[PA]]&gt;0,Table1[[#This Row],[PA]]*#REF!,0),0)</f>
        <v>#REF!</v>
      </c>
      <c r="AG309">
        <v>0</v>
      </c>
      <c r="AH309">
        <v>2</v>
      </c>
      <c r="AI309" t="e">
        <f>ROUND(IF(Table1[[#This Row],[PA]]*#REF!&gt;0,Table1[[#This Row],[PA]]*#REF!,0),0)</f>
        <v>#REF!</v>
      </c>
      <c r="AJ309">
        <v>1</v>
      </c>
      <c r="AK309">
        <v>0</v>
      </c>
      <c r="AL309">
        <v>0</v>
      </c>
      <c r="AM309">
        <v>0</v>
      </c>
      <c r="AN309">
        <v>1</v>
      </c>
      <c r="AO309">
        <v>0</v>
      </c>
      <c r="AP309">
        <v>0.25</v>
      </c>
      <c r="AQ309">
        <v>0.1719</v>
      </c>
      <c r="AR309">
        <v>0.7</v>
      </c>
      <c r="AS309">
        <v>0.2172857142857143</v>
      </c>
      <c r="AT309">
        <v>0.14089999999999997</v>
      </c>
      <c r="AU309">
        <v>0.6</v>
      </c>
      <c r="AV309">
        <v>0.30516666666666675</v>
      </c>
      <c r="AW309" s="18"/>
    </row>
    <row r="310" spans="1:49" x14ac:dyDescent="0.25">
      <c r="A310" t="s">
        <v>666</v>
      </c>
      <c r="B310" t="s">
        <v>60</v>
      </c>
      <c r="C310">
        <v>95</v>
      </c>
      <c r="D310">
        <v>28</v>
      </c>
      <c r="E310">
        <v>0</v>
      </c>
      <c r="F310">
        <v>0</v>
      </c>
      <c r="G310" s="1">
        <v>0.14699999999999999</v>
      </c>
      <c r="H310" s="1">
        <v>0.28399999999999997</v>
      </c>
      <c r="I310" s="1">
        <v>0.13699999999999998</v>
      </c>
      <c r="J310" s="1">
        <v>0.1059694445439061</v>
      </c>
      <c r="K310" s="1">
        <v>0.22567097435463876</v>
      </c>
      <c r="L310" s="1">
        <v>0.11970152981073266</v>
      </c>
      <c r="M310" s="1">
        <v>1.729847018926732E-2</v>
      </c>
      <c r="N310" s="1">
        <v>0.29799999999999999</v>
      </c>
      <c r="O310" s="1">
        <v>0.81599999999999995</v>
      </c>
      <c r="P310" s="1">
        <v>0.50700000000000001</v>
      </c>
      <c r="Q310" s="1">
        <v>0.67200000000000004</v>
      </c>
      <c r="R310" s="1">
        <v>0.77400000000000002</v>
      </c>
      <c r="S310" s="1">
        <v>0.73799999999999999</v>
      </c>
      <c r="T310" s="1">
        <v>0.40300000000000002</v>
      </c>
      <c r="U310" s="1">
        <v>0.70499999999999996</v>
      </c>
      <c r="V310" s="1">
        <v>0.13300000000000001</v>
      </c>
      <c r="W310">
        <v>81</v>
      </c>
      <c r="X310">
        <v>10</v>
      </c>
      <c r="Y310">
        <v>6</v>
      </c>
      <c r="Z310">
        <v>2</v>
      </c>
      <c r="AA310">
        <v>0</v>
      </c>
      <c r="AB310">
        <v>2</v>
      </c>
      <c r="AC310">
        <v>11</v>
      </c>
      <c r="AD310">
        <v>7</v>
      </c>
      <c r="AE310">
        <v>14</v>
      </c>
      <c r="AF310" t="e">
        <f>ROUND(IF(#REF!*Table1[[#This Row],[PA]]&gt;0,Table1[[#This Row],[PA]]*#REF!,0),0)</f>
        <v>#REF!</v>
      </c>
      <c r="AG310">
        <v>0</v>
      </c>
      <c r="AH310">
        <v>27</v>
      </c>
      <c r="AI310" t="e">
        <f>ROUND(IF(Table1[[#This Row],[PA]]*#REF!&gt;0,Table1[[#This Row],[PA]]*#REF!,0),0)</f>
        <v>#REF!</v>
      </c>
      <c r="AJ310">
        <v>0</v>
      </c>
      <c r="AK310">
        <v>0</v>
      </c>
      <c r="AL310">
        <v>0</v>
      </c>
      <c r="AM310">
        <v>3</v>
      </c>
      <c r="AN310">
        <v>0</v>
      </c>
      <c r="AO310">
        <v>1</v>
      </c>
      <c r="AP310">
        <v>0.123</v>
      </c>
      <c r="AQ310">
        <v>8.0199999999999994E-2</v>
      </c>
      <c r="AR310">
        <v>0.67368421052631577</v>
      </c>
      <c r="AS310">
        <v>0.36189062500000002</v>
      </c>
      <c r="AT310">
        <v>0.10168421052631579</v>
      </c>
      <c r="AU310">
        <v>0.56842105263157894</v>
      </c>
      <c r="AV310">
        <v>0.39111111111111113</v>
      </c>
      <c r="AW310" s="18"/>
    </row>
    <row r="311" spans="1:49" x14ac:dyDescent="0.25">
      <c r="A311" t="s">
        <v>438</v>
      </c>
      <c r="B311" t="s">
        <v>64</v>
      </c>
      <c r="C311">
        <v>648</v>
      </c>
      <c r="D311">
        <v>30</v>
      </c>
      <c r="E311">
        <v>0</v>
      </c>
      <c r="F311">
        <v>0</v>
      </c>
      <c r="G311" s="1">
        <v>5.1999999999999998E-2</v>
      </c>
      <c r="H311" s="1">
        <v>0.14799999999999999</v>
      </c>
      <c r="I311" s="1">
        <v>9.6000000000000002E-2</v>
      </c>
      <c r="J311" s="1">
        <v>6.0284298856920049E-2</v>
      </c>
      <c r="K311" s="1">
        <v>0.18010223671027259</v>
      </c>
      <c r="L311" s="1">
        <v>0.11981793785335254</v>
      </c>
      <c r="M311" s="1">
        <v>-2.3817937853352539E-2</v>
      </c>
      <c r="N311" s="1">
        <v>0.34899999999999998</v>
      </c>
      <c r="O311" s="1">
        <v>0.62</v>
      </c>
      <c r="P311" s="1">
        <v>0.46400000000000002</v>
      </c>
      <c r="Q311" s="1">
        <v>0.68600000000000005</v>
      </c>
      <c r="R311" s="1">
        <v>0.90900000000000003</v>
      </c>
      <c r="S311" s="1">
        <v>0.81200000000000006</v>
      </c>
      <c r="T311" s="1">
        <v>0.42299999999999999</v>
      </c>
      <c r="U311" s="1">
        <v>0.63700000000000001</v>
      </c>
      <c r="V311" s="1">
        <v>8.6999999999999994E-2</v>
      </c>
      <c r="W311">
        <v>600</v>
      </c>
      <c r="X311">
        <v>165</v>
      </c>
      <c r="Y311">
        <v>122</v>
      </c>
      <c r="Z311">
        <v>27</v>
      </c>
      <c r="AA311">
        <v>4</v>
      </c>
      <c r="AB311">
        <v>12</v>
      </c>
      <c r="AC311">
        <v>81</v>
      </c>
      <c r="AD311">
        <v>72</v>
      </c>
      <c r="AE311">
        <v>34</v>
      </c>
      <c r="AF311" t="e">
        <f>ROUND(IF(#REF!*Table1[[#This Row],[PA]]&gt;0,Table1[[#This Row],[PA]]*#REF!,0),0)</f>
        <v>#REF!</v>
      </c>
      <c r="AG311">
        <v>1</v>
      </c>
      <c r="AH311">
        <v>96</v>
      </c>
      <c r="AI311" t="e">
        <f>ROUND(IF(Table1[[#This Row],[PA]]*#REF!&gt;0,Table1[[#This Row],[PA]]*#REF!,0),0)</f>
        <v>#REF!</v>
      </c>
      <c r="AJ311">
        <v>4</v>
      </c>
      <c r="AK311">
        <v>10</v>
      </c>
      <c r="AL311">
        <v>0</v>
      </c>
      <c r="AM311">
        <v>16</v>
      </c>
      <c r="AN311">
        <v>31</v>
      </c>
      <c r="AO311">
        <v>8</v>
      </c>
      <c r="AP311">
        <v>0.27500000000000002</v>
      </c>
      <c r="AQ311">
        <v>4.7819165378670786E-2</v>
      </c>
      <c r="AR311">
        <v>0.75425038639876352</v>
      </c>
      <c r="AS311">
        <v>0.36616598360655744</v>
      </c>
      <c r="AT311">
        <v>3.9638330757341578E-2</v>
      </c>
      <c r="AU311">
        <v>0.79443585780525505</v>
      </c>
      <c r="AV311">
        <v>0.35794163424124514</v>
      </c>
      <c r="AW311" s="18"/>
    </row>
    <row r="312" spans="1:49" x14ac:dyDescent="0.25">
      <c r="A312" t="s">
        <v>138</v>
      </c>
      <c r="B312" t="s">
        <v>70</v>
      </c>
      <c r="C312">
        <v>702</v>
      </c>
      <c r="D312">
        <v>22</v>
      </c>
      <c r="E312">
        <v>0</v>
      </c>
      <c r="F312">
        <v>0</v>
      </c>
      <c r="G312" s="1">
        <v>6.8000000000000005E-2</v>
      </c>
      <c r="H312" s="1">
        <v>0.17</v>
      </c>
      <c r="I312" s="1">
        <v>0.10200000000000001</v>
      </c>
      <c r="J312" s="1">
        <v>6.4823387174399685E-2</v>
      </c>
      <c r="K312" s="1">
        <v>0.18464705700569109</v>
      </c>
      <c r="L312" s="1">
        <v>0.1198236698312914</v>
      </c>
      <c r="M312" s="1">
        <v>-1.7823669831291397E-2</v>
      </c>
      <c r="N312" s="1">
        <v>0.40500000000000003</v>
      </c>
      <c r="O312" s="1">
        <v>0.76200000000000001</v>
      </c>
      <c r="P312" s="1">
        <v>0.54900000000000004</v>
      </c>
      <c r="Q312" s="1">
        <v>0.71899999999999997</v>
      </c>
      <c r="R312" s="1">
        <v>0.82599999999999996</v>
      </c>
      <c r="S312" s="1">
        <v>0.77900000000000003</v>
      </c>
      <c r="T312" s="1">
        <v>0.40400000000000003</v>
      </c>
      <c r="U312" s="1">
        <v>0.61099999999999999</v>
      </c>
      <c r="V312" s="1">
        <v>0.121</v>
      </c>
      <c r="W312">
        <v>647</v>
      </c>
      <c r="X312">
        <v>201</v>
      </c>
      <c r="Y312">
        <v>111</v>
      </c>
      <c r="Z312">
        <v>54</v>
      </c>
      <c r="AA312">
        <v>4</v>
      </c>
      <c r="AB312">
        <v>32</v>
      </c>
      <c r="AC312">
        <v>129</v>
      </c>
      <c r="AD312">
        <v>115</v>
      </c>
      <c r="AE312">
        <v>48</v>
      </c>
      <c r="AF312" t="e">
        <f>ROUND(IF(#REF!*Table1[[#This Row],[PA]]&gt;0,Table1[[#This Row],[PA]]*#REF!,0),0)</f>
        <v>#REF!</v>
      </c>
      <c r="AG312">
        <v>7</v>
      </c>
      <c r="AH312">
        <v>119</v>
      </c>
      <c r="AI312" t="e">
        <f>ROUND(IF(Table1[[#This Row],[PA]]*#REF!&gt;0,Table1[[#This Row],[PA]]*#REF!,0),0)</f>
        <v>#REF!</v>
      </c>
      <c r="AJ312">
        <v>4</v>
      </c>
      <c r="AK312">
        <v>2</v>
      </c>
      <c r="AL312">
        <v>1</v>
      </c>
      <c r="AM312">
        <v>8</v>
      </c>
      <c r="AN312">
        <v>8</v>
      </c>
      <c r="AO312">
        <v>8</v>
      </c>
      <c r="AP312">
        <v>0.311</v>
      </c>
      <c r="AQ312">
        <v>4.5509352517985609E-2</v>
      </c>
      <c r="AR312">
        <v>0.75107913669064752</v>
      </c>
      <c r="AS312">
        <v>0.37078735632183907</v>
      </c>
      <c r="AT312">
        <v>4.4843165467625901E-2</v>
      </c>
      <c r="AU312">
        <v>0.76402877697841731</v>
      </c>
      <c r="AV312">
        <v>0.36537476459510354</v>
      </c>
      <c r="AW312" s="18"/>
    </row>
    <row r="313" spans="1:49" x14ac:dyDescent="0.25">
      <c r="A313" t="s">
        <v>580</v>
      </c>
      <c r="B313" t="s">
        <v>90</v>
      </c>
      <c r="C313">
        <v>43</v>
      </c>
      <c r="D313">
        <v>24</v>
      </c>
      <c r="E313">
        <v>0</v>
      </c>
      <c r="F313">
        <v>0</v>
      </c>
      <c r="G313" s="1">
        <v>7.0000000000000007E-2</v>
      </c>
      <c r="H313" s="1">
        <v>0.39500000000000002</v>
      </c>
      <c r="I313" s="1">
        <v>0.32500000000000001</v>
      </c>
      <c r="J313" s="1">
        <v>0.14665738508447035</v>
      </c>
      <c r="K313" s="1">
        <v>0.2669296975006511</v>
      </c>
      <c r="L313" s="1">
        <v>0.12027231241618075</v>
      </c>
      <c r="M313" s="1">
        <v>0.20472768758381926</v>
      </c>
      <c r="N313" s="1">
        <v>0.19800000000000001</v>
      </c>
      <c r="O313" s="1">
        <v>0.54</v>
      </c>
      <c r="P313" s="1">
        <v>0.34899999999999998</v>
      </c>
      <c r="Q313" s="1">
        <v>0.59099999999999997</v>
      </c>
      <c r="R313" s="1">
        <v>0.83</v>
      </c>
      <c r="S313" s="1">
        <v>0.754</v>
      </c>
      <c r="T313" s="1">
        <v>0.439</v>
      </c>
      <c r="U313" s="1">
        <v>0.48799999999999999</v>
      </c>
      <c r="V313" s="1">
        <v>8.5000000000000006E-2</v>
      </c>
      <c r="W313">
        <v>39</v>
      </c>
      <c r="X313">
        <v>7</v>
      </c>
      <c r="Y313">
        <v>2</v>
      </c>
      <c r="Z313">
        <v>3</v>
      </c>
      <c r="AA313">
        <v>0</v>
      </c>
      <c r="AB313">
        <v>2</v>
      </c>
      <c r="AC313">
        <v>4</v>
      </c>
      <c r="AD313">
        <v>4</v>
      </c>
      <c r="AE313">
        <v>3</v>
      </c>
      <c r="AF313" t="e">
        <f>ROUND(IF(#REF!*Table1[[#This Row],[PA]]&gt;0,Table1[[#This Row],[PA]]*#REF!,0),0)</f>
        <v>#REF!</v>
      </c>
      <c r="AG313">
        <v>0</v>
      </c>
      <c r="AH313">
        <v>17</v>
      </c>
      <c r="AI313" t="e">
        <f>ROUND(IF(Table1[[#This Row],[PA]]*#REF!&gt;0,Table1[[#This Row],[PA]]*#REF!,0),0)</f>
        <v>#REF!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0.17899999999999999</v>
      </c>
      <c r="AQ313">
        <v>0.113</v>
      </c>
      <c r="AR313">
        <v>0.60465116279069764</v>
      </c>
      <c r="AS313">
        <v>0.34896153846153849</v>
      </c>
      <c r="AT313">
        <v>4.8139534883720927E-2</v>
      </c>
      <c r="AU313">
        <v>0.53488372093023251</v>
      </c>
      <c r="AV313">
        <v>0.5157391304347827</v>
      </c>
      <c r="AW313" s="18"/>
    </row>
    <row r="314" spans="1:49" x14ac:dyDescent="0.25">
      <c r="A314" t="s">
        <v>155</v>
      </c>
      <c r="B314" t="s">
        <v>40</v>
      </c>
      <c r="C314">
        <v>197</v>
      </c>
      <c r="D314">
        <v>24</v>
      </c>
      <c r="E314">
        <v>0</v>
      </c>
      <c r="F314">
        <v>0</v>
      </c>
      <c r="G314" s="1">
        <v>9.6000000000000002E-2</v>
      </c>
      <c r="H314" s="1">
        <v>0.223</v>
      </c>
      <c r="I314" s="1">
        <v>0.127</v>
      </c>
      <c r="J314" s="1">
        <v>0.10016509173873769</v>
      </c>
      <c r="K314" s="1">
        <v>0.22070927607411478</v>
      </c>
      <c r="L314" s="1">
        <v>0.12054418433537709</v>
      </c>
      <c r="M314" s="1">
        <v>6.4558156646229159E-3</v>
      </c>
      <c r="N314" s="1">
        <v>0.34599999999999997</v>
      </c>
      <c r="O314" s="1">
        <v>0.70099999999999996</v>
      </c>
      <c r="P314" s="1">
        <v>0.48499999999999999</v>
      </c>
      <c r="Q314" s="1">
        <v>0.65800000000000003</v>
      </c>
      <c r="R314" s="1">
        <v>0.82499999999999996</v>
      </c>
      <c r="S314" s="1">
        <v>0.753</v>
      </c>
      <c r="T314" s="1">
        <v>0.39200000000000002</v>
      </c>
      <c r="U314" s="1">
        <v>0.54800000000000004</v>
      </c>
      <c r="V314" s="1">
        <v>0.12</v>
      </c>
      <c r="W314">
        <v>177</v>
      </c>
      <c r="X314">
        <v>50</v>
      </c>
      <c r="Y314">
        <v>29</v>
      </c>
      <c r="Z314">
        <v>10</v>
      </c>
      <c r="AA314">
        <v>0</v>
      </c>
      <c r="AB314">
        <v>11</v>
      </c>
      <c r="AC314">
        <v>35</v>
      </c>
      <c r="AD314">
        <v>25</v>
      </c>
      <c r="AE314">
        <v>19</v>
      </c>
      <c r="AF314" t="e">
        <f>ROUND(IF(#REF!*Table1[[#This Row],[PA]]&gt;0,Table1[[#This Row],[PA]]*#REF!,0),0)</f>
        <v>#REF!</v>
      </c>
      <c r="AG314">
        <v>0</v>
      </c>
      <c r="AH314">
        <v>44</v>
      </c>
      <c r="AI314" t="e">
        <f>ROUND(IF(Table1[[#This Row],[PA]]*#REF!&gt;0,Table1[[#This Row],[PA]]*#REF!,0),0)</f>
        <v>#REF!</v>
      </c>
      <c r="AJ314">
        <v>1</v>
      </c>
      <c r="AK314">
        <v>0</v>
      </c>
      <c r="AL314">
        <v>0</v>
      </c>
      <c r="AM314">
        <v>5</v>
      </c>
      <c r="AN314">
        <v>1</v>
      </c>
      <c r="AO314">
        <v>2</v>
      </c>
      <c r="AP314">
        <v>0.28199999999999997</v>
      </c>
      <c r="AQ314">
        <v>7.8776649746192889E-2</v>
      </c>
      <c r="AR314">
        <v>0.67512690355329952</v>
      </c>
      <c r="AS314">
        <v>0.36322556390977445</v>
      </c>
      <c r="AT314">
        <v>7.0197969543147207E-2</v>
      </c>
      <c r="AU314">
        <v>0.67512690355329952</v>
      </c>
      <c r="AV314">
        <v>0.37593233082706767</v>
      </c>
      <c r="AW314" s="18"/>
    </row>
    <row r="315" spans="1:49" x14ac:dyDescent="0.25">
      <c r="A315" t="s">
        <v>246</v>
      </c>
      <c r="B315" t="s">
        <v>165</v>
      </c>
      <c r="C315">
        <v>593</v>
      </c>
      <c r="D315">
        <v>28</v>
      </c>
      <c r="E315">
        <v>0</v>
      </c>
      <c r="F315">
        <v>0</v>
      </c>
      <c r="G315" s="1">
        <v>6.9000000000000006E-2</v>
      </c>
      <c r="H315" s="1">
        <v>0.20699999999999999</v>
      </c>
      <c r="I315" s="1">
        <v>0.13799999999999998</v>
      </c>
      <c r="J315" s="1">
        <v>7.5585021714058356E-2</v>
      </c>
      <c r="K315" s="1">
        <v>0.19618004652192217</v>
      </c>
      <c r="L315" s="1">
        <v>0.12059502480786381</v>
      </c>
      <c r="M315" s="1">
        <v>1.7404975192136171E-2</v>
      </c>
      <c r="N315" s="1">
        <v>0.34799999999999998</v>
      </c>
      <c r="O315" s="1">
        <v>0.73099999999999998</v>
      </c>
      <c r="P315" s="1">
        <v>0.50700000000000001</v>
      </c>
      <c r="Q315" s="1">
        <v>0.66200000000000003</v>
      </c>
      <c r="R315" s="1">
        <v>0.86199999999999999</v>
      </c>
      <c r="S315" s="1">
        <v>0.78200000000000003</v>
      </c>
      <c r="T315" s="1">
        <v>0.41499999999999998</v>
      </c>
      <c r="U315" s="1">
        <v>0.58399999999999996</v>
      </c>
      <c r="V315" s="1">
        <v>0.111</v>
      </c>
      <c r="W315">
        <v>538</v>
      </c>
      <c r="X315">
        <v>148</v>
      </c>
      <c r="Y315">
        <v>84</v>
      </c>
      <c r="Z315">
        <v>36</v>
      </c>
      <c r="AA315">
        <v>3</v>
      </c>
      <c r="AB315">
        <v>25</v>
      </c>
      <c r="AC315">
        <v>92</v>
      </c>
      <c r="AD315">
        <v>83</v>
      </c>
      <c r="AE315">
        <v>41</v>
      </c>
      <c r="AF315" t="e">
        <f>ROUND(IF(#REF!*Table1[[#This Row],[PA]]&gt;0,Table1[[#This Row],[PA]]*#REF!,0),0)</f>
        <v>#REF!</v>
      </c>
      <c r="AG315">
        <v>2</v>
      </c>
      <c r="AH315">
        <v>123</v>
      </c>
      <c r="AI315" t="e">
        <f>ROUND(IF(Table1[[#This Row],[PA]]*#REF!&gt;0,Table1[[#This Row],[PA]]*#REF!,0),0)</f>
        <v>#REF!</v>
      </c>
      <c r="AJ315">
        <v>5</v>
      </c>
      <c r="AK315">
        <v>8</v>
      </c>
      <c r="AL315">
        <v>0</v>
      </c>
      <c r="AM315">
        <v>12</v>
      </c>
      <c r="AN315">
        <v>9</v>
      </c>
      <c r="AO315">
        <v>1</v>
      </c>
      <c r="AP315">
        <v>0.27500000000000002</v>
      </c>
      <c r="AQ315">
        <v>5.9879864636209819E-2</v>
      </c>
      <c r="AR315">
        <v>0.72250423011844334</v>
      </c>
      <c r="AS315">
        <v>0.36556206088992976</v>
      </c>
      <c r="AT315">
        <v>5.1615905245346864E-2</v>
      </c>
      <c r="AU315">
        <v>0.71742808798646363</v>
      </c>
      <c r="AV315">
        <v>0.37966745283018871</v>
      </c>
      <c r="AW315" s="18"/>
    </row>
    <row r="316" spans="1:49" x14ac:dyDescent="0.25">
      <c r="A316" t="s">
        <v>460</v>
      </c>
      <c r="B316" t="s">
        <v>100</v>
      </c>
      <c r="C316">
        <v>201</v>
      </c>
      <c r="D316">
        <v>24</v>
      </c>
      <c r="E316">
        <v>0</v>
      </c>
      <c r="F316">
        <v>0</v>
      </c>
      <c r="G316" s="1">
        <v>4.4999999999999998E-2</v>
      </c>
      <c r="H316" s="1">
        <v>0.24399999999999999</v>
      </c>
      <c r="I316" s="1">
        <v>0.19900000000000001</v>
      </c>
      <c r="J316" s="1">
        <v>7.7287194761693739E-2</v>
      </c>
      <c r="K316" s="1">
        <v>0.19791083775379564</v>
      </c>
      <c r="L316" s="1">
        <v>0.1206236429921019</v>
      </c>
      <c r="M316" s="1">
        <v>7.8376357007898106E-2</v>
      </c>
      <c r="N316" s="1">
        <v>0.3</v>
      </c>
      <c r="O316" s="1">
        <v>0.73599999999999999</v>
      </c>
      <c r="P316" s="1">
        <v>0.48899999999999999</v>
      </c>
      <c r="Q316" s="1">
        <v>0.63200000000000001</v>
      </c>
      <c r="R316" s="1">
        <v>0.871</v>
      </c>
      <c r="S316" s="1">
        <v>0.78800000000000003</v>
      </c>
      <c r="T316" s="1">
        <v>0.435</v>
      </c>
      <c r="U316" s="1">
        <v>0.65200000000000002</v>
      </c>
      <c r="V316" s="1">
        <v>0.104</v>
      </c>
      <c r="W316">
        <v>184</v>
      </c>
      <c r="X316">
        <v>43</v>
      </c>
      <c r="Y316">
        <v>27</v>
      </c>
      <c r="Z316">
        <v>8</v>
      </c>
      <c r="AA316">
        <v>1</v>
      </c>
      <c r="AB316">
        <v>7</v>
      </c>
      <c r="AC316">
        <v>20</v>
      </c>
      <c r="AD316">
        <v>24</v>
      </c>
      <c r="AE316">
        <v>9</v>
      </c>
      <c r="AF316" t="e">
        <f>ROUND(IF(#REF!*Table1[[#This Row],[PA]]&gt;0,Table1[[#This Row],[PA]]*#REF!,0),0)</f>
        <v>#REF!</v>
      </c>
      <c r="AG316">
        <v>0</v>
      </c>
      <c r="AH316">
        <v>49</v>
      </c>
      <c r="AI316" t="e">
        <f>ROUND(IF(Table1[[#This Row],[PA]]*#REF!&gt;0,Table1[[#This Row],[PA]]*#REF!,0),0)</f>
        <v>#REF!</v>
      </c>
      <c r="AJ316">
        <v>7</v>
      </c>
      <c r="AK316">
        <v>1</v>
      </c>
      <c r="AL316">
        <v>0</v>
      </c>
      <c r="AM316">
        <v>8</v>
      </c>
      <c r="AN316">
        <v>0</v>
      </c>
      <c r="AO316">
        <v>2</v>
      </c>
      <c r="AP316">
        <v>0.23400000000000001</v>
      </c>
      <c r="AQ316">
        <v>9.3328358208955228E-2</v>
      </c>
      <c r="AR316">
        <v>0.68656716417910446</v>
      </c>
      <c r="AS316">
        <v>0.33597826086956523</v>
      </c>
      <c r="AT316">
        <v>5.5935323383084573E-2</v>
      </c>
      <c r="AU316">
        <v>0.6766169154228856</v>
      </c>
      <c r="AV316">
        <v>0.39618382352941178</v>
      </c>
      <c r="AW316" s="18"/>
    </row>
    <row r="317" spans="1:49" x14ac:dyDescent="0.25">
      <c r="A317" t="s">
        <v>224</v>
      </c>
      <c r="B317" t="s">
        <v>92</v>
      </c>
      <c r="C317">
        <v>603</v>
      </c>
      <c r="D317">
        <v>28</v>
      </c>
      <c r="E317">
        <v>0</v>
      </c>
      <c r="F317">
        <v>0</v>
      </c>
      <c r="G317" s="1">
        <v>0.111</v>
      </c>
      <c r="H317" s="1">
        <v>0.25700000000000001</v>
      </c>
      <c r="I317" s="1">
        <v>0.14600000000000002</v>
      </c>
      <c r="J317" s="1">
        <v>0.11177124695990814</v>
      </c>
      <c r="K317" s="1">
        <v>0.232680445553957</v>
      </c>
      <c r="L317" s="1">
        <v>0.12090919859404886</v>
      </c>
      <c r="M317" s="1">
        <v>2.5090801405951157E-2</v>
      </c>
      <c r="N317" s="1">
        <v>0.28199999999999997</v>
      </c>
      <c r="O317" s="1">
        <v>0.78</v>
      </c>
      <c r="P317" s="1">
        <v>0.48699999999999999</v>
      </c>
      <c r="Q317" s="1">
        <v>0.57999999999999996</v>
      </c>
      <c r="R317" s="1">
        <v>0.81899999999999995</v>
      </c>
      <c r="S317" s="1">
        <v>0.73799999999999999</v>
      </c>
      <c r="T317" s="1">
        <v>0.41199999999999998</v>
      </c>
      <c r="U317" s="1">
        <v>0.58899999999999997</v>
      </c>
      <c r="V317" s="1">
        <v>0.128</v>
      </c>
      <c r="W317">
        <v>529</v>
      </c>
      <c r="X317">
        <v>137</v>
      </c>
      <c r="Y317">
        <v>81</v>
      </c>
      <c r="Z317">
        <v>26</v>
      </c>
      <c r="AA317">
        <v>1</v>
      </c>
      <c r="AB317">
        <v>29</v>
      </c>
      <c r="AC317">
        <v>86</v>
      </c>
      <c r="AD317">
        <v>73</v>
      </c>
      <c r="AE317">
        <v>67</v>
      </c>
      <c r="AF317" t="e">
        <f>ROUND(IF(#REF!*Table1[[#This Row],[PA]]&gt;0,Table1[[#This Row],[PA]]*#REF!,0),0)</f>
        <v>#REF!</v>
      </c>
      <c r="AG317">
        <v>6</v>
      </c>
      <c r="AH317">
        <v>155</v>
      </c>
      <c r="AI317" t="e">
        <f>ROUND(IF(Table1[[#This Row],[PA]]*#REF!&gt;0,Table1[[#This Row],[PA]]*#REF!,0),0)</f>
        <v>#REF!</v>
      </c>
      <c r="AJ317">
        <v>6</v>
      </c>
      <c r="AK317">
        <v>1</v>
      </c>
      <c r="AL317">
        <v>0</v>
      </c>
      <c r="AM317">
        <v>11</v>
      </c>
      <c r="AN317">
        <v>8</v>
      </c>
      <c r="AO317">
        <v>1</v>
      </c>
      <c r="AP317">
        <v>0.25900000000000001</v>
      </c>
      <c r="AQ317">
        <v>8.1757118927973202E-2</v>
      </c>
      <c r="AR317">
        <v>0.65326633165829151</v>
      </c>
      <c r="AS317">
        <v>0.37081794871794865</v>
      </c>
      <c r="AT317">
        <v>7.772864321608039E-2</v>
      </c>
      <c r="AU317">
        <v>0.62814070351758799</v>
      </c>
      <c r="AV317">
        <v>0.39206400000000002</v>
      </c>
      <c r="AW317" s="18"/>
    </row>
    <row r="318" spans="1:49" x14ac:dyDescent="0.25">
      <c r="A318" t="s">
        <v>306</v>
      </c>
      <c r="B318" t="s">
        <v>163</v>
      </c>
      <c r="C318">
        <v>287</v>
      </c>
      <c r="D318">
        <v>29</v>
      </c>
      <c r="E318">
        <v>0</v>
      </c>
      <c r="F318">
        <v>0</v>
      </c>
      <c r="G318" s="1">
        <v>8.4000000000000005E-2</v>
      </c>
      <c r="H318" s="1">
        <v>0.254</v>
      </c>
      <c r="I318" s="1">
        <v>0.16999999999999998</v>
      </c>
      <c r="J318" s="1">
        <v>0.10662451443063034</v>
      </c>
      <c r="K318" s="1">
        <v>0.22781986541744928</v>
      </c>
      <c r="L318" s="1">
        <v>0.12119535098681894</v>
      </c>
      <c r="M318" s="1">
        <v>4.8804649013181045E-2</v>
      </c>
      <c r="N318" s="1">
        <v>0.25</v>
      </c>
      <c r="O318" s="1">
        <v>0.63100000000000001</v>
      </c>
      <c r="P318" s="1">
        <v>0.41599999999999998</v>
      </c>
      <c r="Q318" s="1">
        <v>0.60599999999999998</v>
      </c>
      <c r="R318" s="1">
        <v>0.85699999999999998</v>
      </c>
      <c r="S318" s="1">
        <v>0.77200000000000002</v>
      </c>
      <c r="T318" s="1">
        <v>0.436</v>
      </c>
      <c r="U318" s="1">
        <v>0.62</v>
      </c>
      <c r="V318" s="1">
        <v>9.5000000000000001E-2</v>
      </c>
      <c r="W318">
        <v>256</v>
      </c>
      <c r="X318">
        <v>70</v>
      </c>
      <c r="Y318">
        <v>49</v>
      </c>
      <c r="Z318">
        <v>14</v>
      </c>
      <c r="AA318">
        <v>1</v>
      </c>
      <c r="AB318">
        <v>6</v>
      </c>
      <c r="AC318">
        <v>52</v>
      </c>
      <c r="AD318">
        <v>24</v>
      </c>
      <c r="AE318">
        <v>24</v>
      </c>
      <c r="AF318" t="e">
        <f>ROUND(IF(#REF!*Table1[[#This Row],[PA]]&gt;0,Table1[[#This Row],[PA]]*#REF!,0),0)</f>
        <v>#REF!</v>
      </c>
      <c r="AG318">
        <v>0</v>
      </c>
      <c r="AH318">
        <v>73</v>
      </c>
      <c r="AI318" t="e">
        <f>ROUND(IF(Table1[[#This Row],[PA]]*#REF!&gt;0,Table1[[#This Row],[PA]]*#REF!,0),0)</f>
        <v>#REF!</v>
      </c>
      <c r="AJ318">
        <v>6</v>
      </c>
      <c r="AK318">
        <v>1</v>
      </c>
      <c r="AL318">
        <v>0</v>
      </c>
      <c r="AM318">
        <v>2</v>
      </c>
      <c r="AN318">
        <v>17</v>
      </c>
      <c r="AO318">
        <v>3</v>
      </c>
      <c r="AP318">
        <v>0.27300000000000002</v>
      </c>
      <c r="AQ318">
        <v>9.794076655052264E-2</v>
      </c>
      <c r="AR318">
        <v>0.64459930313588854</v>
      </c>
      <c r="AS318">
        <v>0.35069729729729732</v>
      </c>
      <c r="AT318">
        <v>7.2731707317073166E-2</v>
      </c>
      <c r="AU318">
        <v>0.64111498257839716</v>
      </c>
      <c r="AV318">
        <v>0.39192391304347829</v>
      </c>
      <c r="AW318" s="18"/>
    </row>
    <row r="319" spans="1:49" x14ac:dyDescent="0.25">
      <c r="A319" t="s">
        <v>472</v>
      </c>
      <c r="B319" t="s">
        <v>100</v>
      </c>
      <c r="C319">
        <v>249</v>
      </c>
      <c r="D319">
        <v>22</v>
      </c>
      <c r="E319">
        <v>0</v>
      </c>
      <c r="F319">
        <v>0</v>
      </c>
      <c r="G319" s="1">
        <v>0.1</v>
      </c>
      <c r="H319" s="1">
        <v>0.22500000000000001</v>
      </c>
      <c r="I319" s="1">
        <v>0.125</v>
      </c>
      <c r="J319" s="1">
        <v>0.10105155295603196</v>
      </c>
      <c r="K319" s="1">
        <v>0.22225821080265229</v>
      </c>
      <c r="L319" s="1">
        <v>0.12120665784662032</v>
      </c>
      <c r="M319" s="1">
        <v>3.7933421533796752E-3</v>
      </c>
      <c r="N319" s="1">
        <v>0.26800000000000002</v>
      </c>
      <c r="O319" s="1">
        <v>0.61499999999999999</v>
      </c>
      <c r="P319" s="1">
        <v>0.42</v>
      </c>
      <c r="Q319" s="1">
        <v>0.69</v>
      </c>
      <c r="R319" s="1">
        <v>0.83799999999999997</v>
      </c>
      <c r="S319" s="1">
        <v>0.78500000000000003</v>
      </c>
      <c r="T319" s="1">
        <v>0.439</v>
      </c>
      <c r="U319" s="1">
        <v>0.60199999999999998</v>
      </c>
      <c r="V319" s="1">
        <v>0.09</v>
      </c>
      <c r="W319">
        <v>215</v>
      </c>
      <c r="X319">
        <v>48</v>
      </c>
      <c r="Y319">
        <v>35</v>
      </c>
      <c r="Z319">
        <v>8</v>
      </c>
      <c r="AA319">
        <v>1</v>
      </c>
      <c r="AB319">
        <v>4</v>
      </c>
      <c r="AC319">
        <v>27</v>
      </c>
      <c r="AD319">
        <v>24</v>
      </c>
      <c r="AE319">
        <v>25</v>
      </c>
      <c r="AF319" t="e">
        <f>ROUND(IF(#REF!*Table1[[#This Row],[PA]]&gt;0,Table1[[#This Row],[PA]]*#REF!,0),0)</f>
        <v>#REF!</v>
      </c>
      <c r="AG319">
        <v>0</v>
      </c>
      <c r="AH319">
        <v>56</v>
      </c>
      <c r="AI319" t="e">
        <f>ROUND(IF(Table1[[#This Row],[PA]]*#REF!&gt;0,Table1[[#This Row],[PA]]*#REF!,0),0)</f>
        <v>#REF!</v>
      </c>
      <c r="AJ319">
        <v>9</v>
      </c>
      <c r="AK319">
        <v>0</v>
      </c>
      <c r="AL319">
        <v>0</v>
      </c>
      <c r="AM319">
        <v>8</v>
      </c>
      <c r="AN319">
        <v>0</v>
      </c>
      <c r="AO319">
        <v>1</v>
      </c>
      <c r="AP319">
        <v>0.223</v>
      </c>
      <c r="AQ319">
        <v>0.10830923694779117</v>
      </c>
      <c r="AR319">
        <v>0.64257028112449799</v>
      </c>
      <c r="AS319">
        <v>0.33566875000000002</v>
      </c>
      <c r="AT319">
        <v>9.5265060240963859E-2</v>
      </c>
      <c r="AU319">
        <v>0.63855421686746983</v>
      </c>
      <c r="AV319">
        <v>0.35820754716981135</v>
      </c>
      <c r="AW319" s="18"/>
    </row>
    <row r="320" spans="1:49" x14ac:dyDescent="0.25">
      <c r="A320" t="s">
        <v>619</v>
      </c>
      <c r="B320" t="s">
        <v>73</v>
      </c>
      <c r="C320">
        <v>73</v>
      </c>
      <c r="D320">
        <v>35</v>
      </c>
      <c r="E320">
        <v>0</v>
      </c>
      <c r="F320">
        <v>0</v>
      </c>
      <c r="G320" s="1">
        <v>2.7E-2</v>
      </c>
      <c r="H320" s="1">
        <v>0.247</v>
      </c>
      <c r="I320" s="1">
        <v>0.22</v>
      </c>
      <c r="J320" s="1">
        <v>6.9202590939675443E-2</v>
      </c>
      <c r="K320" s="1">
        <v>0.19100599271913399</v>
      </c>
      <c r="L320" s="1">
        <v>0.12180340177945854</v>
      </c>
      <c r="M320" s="1">
        <v>9.8196598220541456E-2</v>
      </c>
      <c r="N320" s="1">
        <v>0.32</v>
      </c>
      <c r="O320" s="1">
        <v>0.754</v>
      </c>
      <c r="P320" s="1">
        <v>0.50800000000000001</v>
      </c>
      <c r="Q320" s="1">
        <v>0.58299999999999996</v>
      </c>
      <c r="R320" s="1">
        <v>0.90700000000000003</v>
      </c>
      <c r="S320" s="1">
        <v>0.79100000000000004</v>
      </c>
      <c r="T320" s="1">
        <v>0.432</v>
      </c>
      <c r="U320" s="1">
        <v>0.58899999999999997</v>
      </c>
      <c r="V320" s="1">
        <v>0.106</v>
      </c>
      <c r="W320">
        <v>70</v>
      </c>
      <c r="X320">
        <v>14</v>
      </c>
      <c r="Y320">
        <v>8</v>
      </c>
      <c r="Z320">
        <v>3</v>
      </c>
      <c r="AA320">
        <v>1</v>
      </c>
      <c r="AB320">
        <v>2</v>
      </c>
      <c r="AC320">
        <v>5</v>
      </c>
      <c r="AD320">
        <v>5</v>
      </c>
      <c r="AE320">
        <v>2</v>
      </c>
      <c r="AF320" t="e">
        <f>ROUND(IF(#REF!*Table1[[#This Row],[PA]]&gt;0,Table1[[#This Row],[PA]]*#REF!,0),0)</f>
        <v>#REF!</v>
      </c>
      <c r="AG320">
        <v>0</v>
      </c>
      <c r="AH320">
        <v>18</v>
      </c>
      <c r="AI320" t="e">
        <f>ROUND(IF(Table1[[#This Row],[PA]]*#REF!&gt;0,Table1[[#This Row],[PA]]*#REF!,0),0)</f>
        <v>#REF!</v>
      </c>
      <c r="AJ320">
        <v>1</v>
      </c>
      <c r="AK320">
        <v>0</v>
      </c>
      <c r="AL320">
        <v>0</v>
      </c>
      <c r="AM320">
        <v>7</v>
      </c>
      <c r="AN320">
        <v>0</v>
      </c>
      <c r="AO320">
        <v>1</v>
      </c>
      <c r="AP320">
        <v>0.2</v>
      </c>
      <c r="AQ320">
        <v>7.080821917808218E-2</v>
      </c>
      <c r="AR320">
        <v>0.72602739726027399</v>
      </c>
      <c r="AS320">
        <v>0.34873584905660382</v>
      </c>
      <c r="AT320">
        <v>2.8753424657534242E-2</v>
      </c>
      <c r="AU320">
        <v>0.71232876712328763</v>
      </c>
      <c r="AV320">
        <v>0.41448076923076932</v>
      </c>
      <c r="AW320" s="18"/>
    </row>
    <row r="321" spans="1:49" x14ac:dyDescent="0.25">
      <c r="A321" t="s">
        <v>33</v>
      </c>
      <c r="B321" t="s">
        <v>56</v>
      </c>
      <c r="C321">
        <v>196</v>
      </c>
      <c r="D321">
        <v>24</v>
      </c>
      <c r="E321">
        <v>0</v>
      </c>
      <c r="F321">
        <v>0</v>
      </c>
      <c r="G321" s="1">
        <v>9.1999999999999998E-2</v>
      </c>
      <c r="H321" s="1">
        <v>0.26500000000000001</v>
      </c>
      <c r="I321" s="1">
        <v>0.17300000000000001</v>
      </c>
      <c r="J321" s="1">
        <v>0.10659910497501968</v>
      </c>
      <c r="K321" s="1">
        <v>0.22846259259142204</v>
      </c>
      <c r="L321" s="1">
        <v>0.12186348761640237</v>
      </c>
      <c r="M321" s="1">
        <v>5.1136512383597649E-2</v>
      </c>
      <c r="N321" s="1">
        <v>0.249</v>
      </c>
      <c r="O321" s="1">
        <v>0.65200000000000002</v>
      </c>
      <c r="P321" s="1">
        <v>0.42499999999999999</v>
      </c>
      <c r="Q321" s="1">
        <v>0.56899999999999995</v>
      </c>
      <c r="R321" s="1">
        <v>0.86399999999999999</v>
      </c>
      <c r="S321" s="1">
        <v>0.76700000000000002</v>
      </c>
      <c r="T321" s="1">
        <v>0.437</v>
      </c>
      <c r="U321" s="1">
        <v>0.61199999999999999</v>
      </c>
      <c r="V321" s="1">
        <v>9.9000000000000005E-2</v>
      </c>
      <c r="W321">
        <v>170</v>
      </c>
      <c r="X321">
        <v>43</v>
      </c>
      <c r="Y321">
        <v>19</v>
      </c>
      <c r="Z321">
        <v>9</v>
      </c>
      <c r="AA321">
        <v>0</v>
      </c>
      <c r="AB321">
        <v>15</v>
      </c>
      <c r="AC321">
        <v>30</v>
      </c>
      <c r="AD321">
        <v>42</v>
      </c>
      <c r="AE321">
        <v>18</v>
      </c>
      <c r="AF321" t="e">
        <f>ROUND(IF(#REF!*Table1[[#This Row],[PA]]&gt;0,Table1[[#This Row],[PA]]*#REF!,0),0)</f>
        <v>#REF!</v>
      </c>
      <c r="AG321">
        <v>1</v>
      </c>
      <c r="AH321">
        <v>52</v>
      </c>
      <c r="AI321" t="e">
        <f>ROUND(IF(Table1[[#This Row],[PA]]*#REF!&gt;0,Table1[[#This Row],[PA]]*#REF!,0),0)</f>
        <v>#REF!</v>
      </c>
      <c r="AJ321">
        <v>5</v>
      </c>
      <c r="AK321">
        <v>3</v>
      </c>
      <c r="AL321">
        <v>0</v>
      </c>
      <c r="AM321">
        <v>3</v>
      </c>
      <c r="AN321">
        <v>2</v>
      </c>
      <c r="AO321">
        <v>0</v>
      </c>
      <c r="AP321">
        <v>0.253</v>
      </c>
      <c r="AQ321">
        <v>0.10009743589743589</v>
      </c>
      <c r="AR321">
        <v>0.64102564102564108</v>
      </c>
      <c r="AS321">
        <v>0.34928799999999999</v>
      </c>
      <c r="AT321">
        <v>7.8589743589743591E-2</v>
      </c>
      <c r="AU321">
        <v>0.62051282051282053</v>
      </c>
      <c r="AV321">
        <v>0.39549586776859508</v>
      </c>
      <c r="AW321" s="18"/>
    </row>
    <row r="322" spans="1:49" x14ac:dyDescent="0.25">
      <c r="A322" t="s">
        <v>528</v>
      </c>
      <c r="B322" t="s">
        <v>46</v>
      </c>
      <c r="C322">
        <v>57</v>
      </c>
      <c r="D322">
        <v>32</v>
      </c>
      <c r="E322">
        <v>0</v>
      </c>
      <c r="F322">
        <v>0</v>
      </c>
      <c r="G322" s="1">
        <v>0.14000000000000001</v>
      </c>
      <c r="H322" s="1">
        <v>0.17499999999999999</v>
      </c>
      <c r="I322" s="1">
        <v>3.4999999999999976E-2</v>
      </c>
      <c r="J322" s="1">
        <v>5.7772429069080637E-2</v>
      </c>
      <c r="K322" s="1">
        <v>0.1799138739531872</v>
      </c>
      <c r="L322" s="1">
        <v>0.12214144488410655</v>
      </c>
      <c r="M322" s="1">
        <v>-8.7141444884106578E-2</v>
      </c>
      <c r="N322" s="1">
        <v>0.32500000000000001</v>
      </c>
      <c r="O322" s="1">
        <v>0.58099999999999996</v>
      </c>
      <c r="P322" s="1">
        <v>0.442</v>
      </c>
      <c r="Q322" s="1">
        <v>0.68300000000000005</v>
      </c>
      <c r="R322" s="1">
        <v>0.91800000000000004</v>
      </c>
      <c r="S322" s="1">
        <v>0.82399999999999995</v>
      </c>
      <c r="T322" s="1">
        <v>0.45500000000000002</v>
      </c>
      <c r="U322" s="1">
        <v>0.57899999999999996</v>
      </c>
      <c r="V322" s="1">
        <v>7.8E-2</v>
      </c>
      <c r="W322">
        <v>47</v>
      </c>
      <c r="X322">
        <v>10</v>
      </c>
      <c r="Y322">
        <v>9</v>
      </c>
      <c r="Z322">
        <v>0</v>
      </c>
      <c r="AA322">
        <v>1</v>
      </c>
      <c r="AB322">
        <v>0</v>
      </c>
      <c r="AC322">
        <v>4</v>
      </c>
      <c r="AD322">
        <v>2</v>
      </c>
      <c r="AE322">
        <v>8</v>
      </c>
      <c r="AF322" t="e">
        <f>ROUND(IF(#REF!*Table1[[#This Row],[PA]]&gt;0,Table1[[#This Row],[PA]]*#REF!,0),0)</f>
        <v>#REF!</v>
      </c>
      <c r="AG322">
        <v>0</v>
      </c>
      <c r="AH322">
        <v>10</v>
      </c>
      <c r="AI322" t="e">
        <f>ROUND(IF(Table1[[#This Row],[PA]]*#REF!&gt;0,Table1[[#This Row],[PA]]*#REF!,0),0)</f>
        <v>#REF!</v>
      </c>
      <c r="AJ322">
        <v>1</v>
      </c>
      <c r="AK322">
        <v>0</v>
      </c>
      <c r="AL322">
        <v>1</v>
      </c>
      <c r="AM322">
        <v>0</v>
      </c>
      <c r="AN322">
        <v>1</v>
      </c>
      <c r="AO322">
        <v>1</v>
      </c>
      <c r="AP322">
        <v>0.21299999999999999</v>
      </c>
      <c r="AQ322">
        <v>6.647368421052631E-2</v>
      </c>
      <c r="AR322">
        <v>0.75438596491228072</v>
      </c>
      <c r="AS322">
        <v>0.34137209302325583</v>
      </c>
      <c r="AT322">
        <v>0.1094561403508772</v>
      </c>
      <c r="AU322">
        <v>0.66666666666666663</v>
      </c>
      <c r="AV322">
        <v>0.32181578947368422</v>
      </c>
      <c r="AW322" s="18"/>
    </row>
    <row r="323" spans="1:49" x14ac:dyDescent="0.25">
      <c r="A323" t="s">
        <v>115</v>
      </c>
      <c r="B323" t="s">
        <v>40</v>
      </c>
      <c r="C323">
        <v>693</v>
      </c>
      <c r="D323">
        <v>24</v>
      </c>
      <c r="E323">
        <v>0</v>
      </c>
      <c r="F323">
        <v>0</v>
      </c>
      <c r="G323" s="1">
        <v>0.104</v>
      </c>
      <c r="H323" s="1">
        <v>0.26400000000000001</v>
      </c>
      <c r="I323" s="1">
        <v>0.16000000000000003</v>
      </c>
      <c r="J323" s="1">
        <v>0.1114939681853119</v>
      </c>
      <c r="K323" s="1">
        <v>0.23394168614784033</v>
      </c>
      <c r="L323" s="1">
        <v>0.12244771796252843</v>
      </c>
      <c r="M323" s="1">
        <v>3.7552282037471602E-2</v>
      </c>
      <c r="N323" s="1">
        <v>0.34599999999999997</v>
      </c>
      <c r="O323" s="1">
        <v>0.68100000000000005</v>
      </c>
      <c r="P323" s="1">
        <v>0.46600000000000003</v>
      </c>
      <c r="Q323" s="1">
        <v>0.62</v>
      </c>
      <c r="R323" s="1">
        <v>0.83399999999999996</v>
      </c>
      <c r="S323" s="1">
        <v>0.73199999999999998</v>
      </c>
      <c r="T323" s="1">
        <v>0.35899999999999999</v>
      </c>
      <c r="U323" s="1">
        <v>0.59</v>
      </c>
      <c r="V323" s="1">
        <v>0.125</v>
      </c>
      <c r="W323">
        <v>597</v>
      </c>
      <c r="X323">
        <v>155</v>
      </c>
      <c r="Y323">
        <v>70</v>
      </c>
      <c r="Z323">
        <v>30</v>
      </c>
      <c r="AA323">
        <v>2</v>
      </c>
      <c r="AB323">
        <v>53</v>
      </c>
      <c r="AC323">
        <v>103</v>
      </c>
      <c r="AD323">
        <v>120</v>
      </c>
      <c r="AE323">
        <v>72</v>
      </c>
      <c r="AF323" t="e">
        <f>ROUND(IF(#REF!*Table1[[#This Row],[PA]]&gt;0,Table1[[#This Row],[PA]]*#REF!,0),0)</f>
        <v>#REF!</v>
      </c>
      <c r="AG323">
        <v>6</v>
      </c>
      <c r="AH323">
        <v>183</v>
      </c>
      <c r="AI323" t="e">
        <f>ROUND(IF(Table1[[#This Row],[PA]]*#REF!&gt;0,Table1[[#This Row],[PA]]*#REF!,0),0)</f>
        <v>#REF!</v>
      </c>
      <c r="AJ323">
        <v>21</v>
      </c>
      <c r="AK323">
        <v>3</v>
      </c>
      <c r="AL323">
        <v>0</v>
      </c>
      <c r="AM323">
        <v>13</v>
      </c>
      <c r="AN323">
        <v>1</v>
      </c>
      <c r="AO323">
        <v>0</v>
      </c>
      <c r="AP323">
        <v>0.26</v>
      </c>
      <c r="AQ323">
        <v>0.10292430858806403</v>
      </c>
      <c r="AR323">
        <v>0.63027656477438132</v>
      </c>
      <c r="AS323">
        <v>0.35075981524249428</v>
      </c>
      <c r="AT323">
        <v>8.8266375545851525E-2</v>
      </c>
      <c r="AU323">
        <v>0.60698689956331875</v>
      </c>
      <c r="AV323">
        <v>0.38836690647482014</v>
      </c>
      <c r="AW323" s="18"/>
    </row>
    <row r="324" spans="1:49" x14ac:dyDescent="0.25">
      <c r="A324" t="s">
        <v>550</v>
      </c>
      <c r="B324" t="s">
        <v>70</v>
      </c>
      <c r="C324">
        <v>157</v>
      </c>
      <c r="D324">
        <v>25</v>
      </c>
      <c r="E324">
        <v>0</v>
      </c>
      <c r="F324">
        <v>0</v>
      </c>
      <c r="G324" s="1">
        <v>7.0000000000000007E-2</v>
      </c>
      <c r="H324" s="1">
        <v>0.22900000000000001</v>
      </c>
      <c r="I324" s="1">
        <v>0.159</v>
      </c>
      <c r="J324" s="1">
        <v>5.8604298538959883E-2</v>
      </c>
      <c r="K324" s="1">
        <v>0.18110573017300235</v>
      </c>
      <c r="L324" s="1">
        <v>0.12250143163404248</v>
      </c>
      <c r="M324" s="1">
        <v>3.6498568365957523E-2</v>
      </c>
      <c r="N324" s="1">
        <v>0.38300000000000001</v>
      </c>
      <c r="O324" s="1">
        <v>0.72499999999999998</v>
      </c>
      <c r="P324" s="1">
        <v>0.52600000000000002</v>
      </c>
      <c r="Q324" s="1">
        <v>0.70499999999999996</v>
      </c>
      <c r="R324" s="1">
        <v>0.86299999999999999</v>
      </c>
      <c r="S324" s="1">
        <v>0.79600000000000004</v>
      </c>
      <c r="T324" s="1">
        <v>0.41899999999999998</v>
      </c>
      <c r="U324" s="1">
        <v>0.60499999999999998</v>
      </c>
      <c r="V324" s="1">
        <v>0.107</v>
      </c>
      <c r="W324">
        <v>144</v>
      </c>
      <c r="X324">
        <v>31</v>
      </c>
      <c r="Y324">
        <v>20</v>
      </c>
      <c r="Z324">
        <v>4</v>
      </c>
      <c r="AA324">
        <v>1</v>
      </c>
      <c r="AB324">
        <v>6</v>
      </c>
      <c r="AC324">
        <v>17</v>
      </c>
      <c r="AD324">
        <v>16</v>
      </c>
      <c r="AE324">
        <v>11</v>
      </c>
      <c r="AF324" t="e">
        <f>ROUND(IF(#REF!*Table1[[#This Row],[PA]]&gt;0,Table1[[#This Row],[PA]]*#REF!,0),0)</f>
        <v>#REF!</v>
      </c>
      <c r="AG324">
        <v>2</v>
      </c>
      <c r="AH324">
        <v>36</v>
      </c>
      <c r="AI324" t="e">
        <f>ROUND(IF(Table1[[#This Row],[PA]]*#REF!&gt;0,Table1[[#This Row],[PA]]*#REF!,0),0)</f>
        <v>#REF!</v>
      </c>
      <c r="AJ324">
        <v>1</v>
      </c>
      <c r="AK324">
        <v>1</v>
      </c>
      <c r="AL324">
        <v>0</v>
      </c>
      <c r="AM324">
        <v>6</v>
      </c>
      <c r="AN324">
        <v>2</v>
      </c>
      <c r="AO324">
        <v>0</v>
      </c>
      <c r="AP324">
        <v>0.215</v>
      </c>
      <c r="AQ324">
        <v>4.2251612903225808E-2</v>
      </c>
      <c r="AR324">
        <v>0.76774193548387093</v>
      </c>
      <c r="AS324">
        <v>0.36698319327731094</v>
      </c>
      <c r="AT324">
        <v>4.4703225806451606E-2</v>
      </c>
      <c r="AU324">
        <v>0.70322580645161292</v>
      </c>
      <c r="AV324">
        <v>0.39716513761467892</v>
      </c>
      <c r="AW324" s="18"/>
    </row>
    <row r="325" spans="1:49" x14ac:dyDescent="0.25">
      <c r="A325" t="s">
        <v>713</v>
      </c>
      <c r="B325" t="s">
        <v>60</v>
      </c>
      <c r="C325">
        <v>12</v>
      </c>
      <c r="D325">
        <v>28</v>
      </c>
      <c r="E325">
        <v>0</v>
      </c>
      <c r="F325">
        <v>0</v>
      </c>
      <c r="G325" s="1">
        <v>0</v>
      </c>
      <c r="H325" s="1">
        <v>0.41699999999999998</v>
      </c>
      <c r="I325" s="1">
        <v>0.41699999999999998</v>
      </c>
      <c r="J325" s="1">
        <v>3.5858107354590413E-2</v>
      </c>
      <c r="K325" s="1">
        <v>0.15838716881914522</v>
      </c>
      <c r="L325" s="1">
        <v>0.12252906146455481</v>
      </c>
      <c r="M325" s="1">
        <v>0.29447093853544515</v>
      </c>
      <c r="N325" s="1">
        <v>0.16700000000000001</v>
      </c>
      <c r="O325" s="1">
        <v>0.47599999999999998</v>
      </c>
      <c r="P325" s="1">
        <v>0.33300000000000002</v>
      </c>
      <c r="Q325" s="1">
        <v>1</v>
      </c>
      <c r="R325" s="1">
        <v>0.9</v>
      </c>
      <c r="S325" s="1">
        <v>0.92300000000000004</v>
      </c>
      <c r="T325" s="1">
        <v>0.53900000000000003</v>
      </c>
      <c r="U325" s="1">
        <v>0.83299999999999996</v>
      </c>
      <c r="V325" s="1">
        <v>2.5999999999999999E-2</v>
      </c>
      <c r="W325">
        <v>9</v>
      </c>
      <c r="X325">
        <v>2</v>
      </c>
      <c r="Y325">
        <v>2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 t="e">
        <f>ROUND(IF(#REF!*Table1[[#This Row],[PA]]&gt;0,Table1[[#This Row],[PA]]*#REF!,0),0)</f>
        <v>#REF!</v>
      </c>
      <c r="AG325">
        <v>0</v>
      </c>
      <c r="AH325">
        <v>5</v>
      </c>
      <c r="AI325" t="e">
        <f>ROUND(IF(Table1[[#This Row],[PA]]*#REF!&gt;0,Table1[[#This Row],[PA]]*#REF!,0),0)</f>
        <v>#REF!</v>
      </c>
      <c r="AJ325">
        <v>0</v>
      </c>
      <c r="AK325">
        <v>0</v>
      </c>
      <c r="AL325">
        <v>3</v>
      </c>
      <c r="AM325">
        <v>0</v>
      </c>
      <c r="AN325">
        <v>0</v>
      </c>
      <c r="AO325">
        <v>0</v>
      </c>
      <c r="AP325">
        <v>0.222</v>
      </c>
      <c r="AQ325">
        <v>5.9916666666666667E-2</v>
      </c>
      <c r="AR325">
        <v>0.83333333333333337</v>
      </c>
      <c r="AS325">
        <v>0.31690000000000002</v>
      </c>
      <c r="AT325">
        <v>0</v>
      </c>
      <c r="AU325">
        <v>0.58333333333333337</v>
      </c>
      <c r="AV325">
        <v>0.55542857142857138</v>
      </c>
      <c r="AW325" s="18"/>
    </row>
    <row r="326" spans="1:49" x14ac:dyDescent="0.25">
      <c r="A326" t="s">
        <v>91</v>
      </c>
      <c r="B326" t="s">
        <v>92</v>
      </c>
      <c r="C326">
        <v>38</v>
      </c>
      <c r="D326">
        <v>30</v>
      </c>
      <c r="E326">
        <v>0</v>
      </c>
      <c r="F326">
        <v>0</v>
      </c>
      <c r="G326" s="1">
        <v>0.184</v>
      </c>
      <c r="H326" s="1">
        <v>0.21099999999999999</v>
      </c>
      <c r="I326" s="1">
        <v>2.6999999999999996E-2</v>
      </c>
      <c r="J326" s="1">
        <v>0.10706104947674355</v>
      </c>
      <c r="K326" s="1">
        <v>0.22967895960008047</v>
      </c>
      <c r="L326" s="1">
        <v>0.12261791012333692</v>
      </c>
      <c r="M326" s="1">
        <v>-9.5617910123336924E-2</v>
      </c>
      <c r="N326" s="1">
        <v>0.26400000000000001</v>
      </c>
      <c r="O326" s="1">
        <v>0.71199999999999997</v>
      </c>
      <c r="P326" s="1">
        <v>0.45200000000000001</v>
      </c>
      <c r="Q326" s="1">
        <v>0.54200000000000004</v>
      </c>
      <c r="R326" s="1">
        <v>0.85099999999999998</v>
      </c>
      <c r="S326" s="1">
        <v>0.747</v>
      </c>
      <c r="T326" s="1">
        <v>0.42</v>
      </c>
      <c r="U326" s="1">
        <v>0.65800000000000003</v>
      </c>
      <c r="V326" s="1">
        <v>0.115</v>
      </c>
      <c r="W326">
        <v>31</v>
      </c>
      <c r="X326">
        <v>9</v>
      </c>
      <c r="Y326">
        <v>4</v>
      </c>
      <c r="Z326">
        <v>3</v>
      </c>
      <c r="AA326">
        <v>1</v>
      </c>
      <c r="AB326">
        <v>1</v>
      </c>
      <c r="AC326">
        <v>11</v>
      </c>
      <c r="AD326">
        <v>4</v>
      </c>
      <c r="AE326">
        <v>7</v>
      </c>
      <c r="AF326" t="e">
        <f>ROUND(IF(#REF!*Table1[[#This Row],[PA]]&gt;0,Table1[[#This Row],[PA]]*#REF!,0),0)</f>
        <v>#REF!</v>
      </c>
      <c r="AG326">
        <v>0</v>
      </c>
      <c r="AH326">
        <v>8</v>
      </c>
      <c r="AI326" t="e">
        <f>ROUND(IF(Table1[[#This Row],[PA]]*#REF!&gt;0,Table1[[#This Row],[PA]]*#REF!,0),0)</f>
        <v>#REF!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0.28999999999999998</v>
      </c>
      <c r="AQ326">
        <v>9.1552631578947358E-2</v>
      </c>
      <c r="AR326">
        <v>0.65789473684210531</v>
      </c>
      <c r="AS326">
        <v>0.35332000000000002</v>
      </c>
      <c r="AT326">
        <v>0.12710526315789475</v>
      </c>
      <c r="AU326">
        <v>0.60526315789473684</v>
      </c>
      <c r="AV326">
        <v>0.32530434782608697</v>
      </c>
      <c r="AW326" s="18"/>
    </row>
    <row r="327" spans="1:49" x14ac:dyDescent="0.25">
      <c r="A327" t="s">
        <v>344</v>
      </c>
      <c r="B327" t="s">
        <v>44</v>
      </c>
      <c r="C327">
        <v>549</v>
      </c>
      <c r="D327">
        <v>36</v>
      </c>
      <c r="E327">
        <v>0</v>
      </c>
      <c r="F327">
        <v>0</v>
      </c>
      <c r="G327" s="1">
        <v>8.6999999999999994E-2</v>
      </c>
      <c r="H327" s="1">
        <v>0.19700000000000001</v>
      </c>
      <c r="I327" s="1">
        <v>0.11000000000000001</v>
      </c>
      <c r="J327" s="1">
        <v>7.0327890643408747E-2</v>
      </c>
      <c r="K327" s="1">
        <v>0.19310466611451199</v>
      </c>
      <c r="L327" s="1">
        <v>0.12277677547110324</v>
      </c>
      <c r="M327" s="1">
        <v>-1.277677547110323E-2</v>
      </c>
      <c r="N327" s="1">
        <v>0.36799999999999999</v>
      </c>
      <c r="O327" s="1">
        <v>0.68799999999999994</v>
      </c>
      <c r="P327" s="1">
        <v>0.495</v>
      </c>
      <c r="Q327" s="1">
        <v>0.65900000000000003</v>
      </c>
      <c r="R327" s="1">
        <v>0.879</v>
      </c>
      <c r="S327" s="1">
        <v>0.78100000000000003</v>
      </c>
      <c r="T327" s="1">
        <v>0.39800000000000002</v>
      </c>
      <c r="U327" s="1">
        <v>0.627</v>
      </c>
      <c r="V327" s="1">
        <v>0.109</v>
      </c>
      <c r="W327">
        <v>493</v>
      </c>
      <c r="X327">
        <v>139</v>
      </c>
      <c r="Y327">
        <v>106</v>
      </c>
      <c r="Z327">
        <v>21</v>
      </c>
      <c r="AA327">
        <v>0</v>
      </c>
      <c r="AB327">
        <v>12</v>
      </c>
      <c r="AC327">
        <v>41</v>
      </c>
      <c r="AD327">
        <v>59</v>
      </c>
      <c r="AE327">
        <v>48</v>
      </c>
      <c r="AF327" t="e">
        <f>ROUND(IF(#REF!*Table1[[#This Row],[PA]]&gt;0,Table1[[#This Row],[PA]]*#REF!,0),0)</f>
        <v>#REF!</v>
      </c>
      <c r="AG327">
        <v>4</v>
      </c>
      <c r="AH327">
        <v>108</v>
      </c>
      <c r="AI327" t="e">
        <f>ROUND(IF(Table1[[#This Row],[PA]]*#REF!&gt;0,Table1[[#This Row],[PA]]*#REF!,0),0)</f>
        <v>#REF!</v>
      </c>
      <c r="AJ327">
        <v>3</v>
      </c>
      <c r="AK327">
        <v>5</v>
      </c>
      <c r="AL327">
        <v>0</v>
      </c>
      <c r="AM327">
        <v>18</v>
      </c>
      <c r="AN327">
        <v>0</v>
      </c>
      <c r="AO327">
        <v>0</v>
      </c>
      <c r="AP327">
        <v>0.28199999999999997</v>
      </c>
      <c r="AQ327">
        <v>5.1135779816513759E-2</v>
      </c>
      <c r="AR327">
        <v>0.73577981651376145</v>
      </c>
      <c r="AS327">
        <v>0.37085037406483795</v>
      </c>
      <c r="AT327">
        <v>5.966422018348623E-2</v>
      </c>
      <c r="AU327">
        <v>0.7155963302752294</v>
      </c>
      <c r="AV327">
        <v>0.36939230769230774</v>
      </c>
      <c r="AW327" s="18"/>
    </row>
    <row r="328" spans="1:49" x14ac:dyDescent="0.25">
      <c r="A328" t="s">
        <v>211</v>
      </c>
      <c r="B328" t="s">
        <v>120</v>
      </c>
      <c r="C328">
        <v>13</v>
      </c>
      <c r="D328">
        <v>34</v>
      </c>
      <c r="E328">
        <v>0</v>
      </c>
      <c r="F328">
        <v>0</v>
      </c>
      <c r="G328" s="1">
        <v>0.154</v>
      </c>
      <c r="H328" s="1">
        <v>0.308</v>
      </c>
      <c r="I328" s="1">
        <v>0.154</v>
      </c>
      <c r="J328" s="1">
        <v>6.5822994869136453E-2</v>
      </c>
      <c r="K328" s="1">
        <v>0.18860111023295698</v>
      </c>
      <c r="L328" s="1">
        <v>0.12277811536382052</v>
      </c>
      <c r="M328" s="1">
        <v>3.1221884636179476E-2</v>
      </c>
      <c r="N328" s="1">
        <v>0.313</v>
      </c>
      <c r="O328" s="1">
        <v>0.69</v>
      </c>
      <c r="P328" s="1">
        <v>0.49199999999999999</v>
      </c>
      <c r="Q328" s="1">
        <v>0.7</v>
      </c>
      <c r="R328" s="1">
        <v>0.9</v>
      </c>
      <c r="S328" s="1">
        <v>0.83299999999999996</v>
      </c>
      <c r="T328" s="1">
        <v>0.47499999999999998</v>
      </c>
      <c r="U328" s="1">
        <v>0.38500000000000001</v>
      </c>
      <c r="V328" s="1">
        <v>8.2000000000000003E-2</v>
      </c>
      <c r="W328">
        <v>11</v>
      </c>
      <c r="X328">
        <v>2</v>
      </c>
      <c r="Y328">
        <v>0</v>
      </c>
      <c r="Z328">
        <v>1</v>
      </c>
      <c r="AA328">
        <v>0</v>
      </c>
      <c r="AB328">
        <v>1</v>
      </c>
      <c r="AC328">
        <v>1</v>
      </c>
      <c r="AD328">
        <v>1</v>
      </c>
      <c r="AE328">
        <v>2</v>
      </c>
      <c r="AF328" t="e">
        <f>ROUND(IF(#REF!*Table1[[#This Row],[PA]]&gt;0,Table1[[#This Row],[PA]]*#REF!,0),0)</f>
        <v>#REF!</v>
      </c>
      <c r="AG328">
        <v>0</v>
      </c>
      <c r="AH328">
        <v>4</v>
      </c>
      <c r="AI328" t="e">
        <f>ROUND(IF(Table1[[#This Row],[PA]]*#REF!&gt;0,Table1[[#This Row],[PA]]*#REF!,0),0)</f>
        <v>#REF!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0</v>
      </c>
      <c r="AP328">
        <v>0.182</v>
      </c>
      <c r="AQ328">
        <v>0.10838461538461537</v>
      </c>
      <c r="AR328">
        <v>0.76923076923076927</v>
      </c>
      <c r="AS328">
        <v>0.28030000000000005</v>
      </c>
      <c r="AT328">
        <v>0.10615384615384614</v>
      </c>
      <c r="AU328">
        <v>0.53846153846153844</v>
      </c>
      <c r="AV328">
        <v>0.40457142857142858</v>
      </c>
      <c r="AW328" s="18"/>
    </row>
    <row r="329" spans="1:49" x14ac:dyDescent="0.25">
      <c r="A329" t="s">
        <v>144</v>
      </c>
      <c r="B329" t="s">
        <v>100</v>
      </c>
      <c r="C329">
        <v>20</v>
      </c>
      <c r="D329">
        <v>24</v>
      </c>
      <c r="E329">
        <v>0</v>
      </c>
      <c r="F329">
        <v>0</v>
      </c>
      <c r="G329" s="1">
        <v>0.2</v>
      </c>
      <c r="H329" s="1">
        <v>0.35</v>
      </c>
      <c r="I329" s="1">
        <v>0.14999999999999997</v>
      </c>
      <c r="J329" s="1">
        <v>0.15724581842994401</v>
      </c>
      <c r="K329" s="1">
        <v>0.28004693772620076</v>
      </c>
      <c r="L329" s="1">
        <v>0.12280111929625676</v>
      </c>
      <c r="M329" s="1">
        <v>2.7198880703743211E-2</v>
      </c>
      <c r="N329" s="1">
        <v>0.17699999999999999</v>
      </c>
      <c r="O329" s="1">
        <v>0.79100000000000004</v>
      </c>
      <c r="P329" s="1">
        <v>0.42899999999999999</v>
      </c>
      <c r="Q329" s="1">
        <v>0.54600000000000004</v>
      </c>
      <c r="R329" s="1">
        <v>0.73499999999999999</v>
      </c>
      <c r="S329" s="1">
        <v>0.68899999999999995</v>
      </c>
      <c r="T329" s="1">
        <v>0.41</v>
      </c>
      <c r="U329" s="1">
        <v>0.8</v>
      </c>
      <c r="V329" s="1">
        <v>0.13300000000000001</v>
      </c>
      <c r="W329">
        <v>15</v>
      </c>
      <c r="X329">
        <v>5</v>
      </c>
      <c r="Y329">
        <v>4</v>
      </c>
      <c r="Z329">
        <v>1</v>
      </c>
      <c r="AA329">
        <v>0</v>
      </c>
      <c r="AB329">
        <v>0</v>
      </c>
      <c r="AC329">
        <v>2</v>
      </c>
      <c r="AD329">
        <v>1</v>
      </c>
      <c r="AE329">
        <v>4</v>
      </c>
      <c r="AF329" t="e">
        <f>ROUND(IF(#REF!*Table1[[#This Row],[PA]]&gt;0,Table1[[#This Row],[PA]]*#REF!,0),0)</f>
        <v>#REF!</v>
      </c>
      <c r="AG329">
        <v>0</v>
      </c>
      <c r="AH329">
        <v>7</v>
      </c>
      <c r="AI329" t="e">
        <f>ROUND(IF(Table1[[#This Row],[PA]]*#REF!&gt;0,Table1[[#This Row],[PA]]*#REF!,0),0)</f>
        <v>#REF!</v>
      </c>
      <c r="AJ329">
        <v>0</v>
      </c>
      <c r="AK329">
        <v>1</v>
      </c>
      <c r="AL329">
        <v>0</v>
      </c>
      <c r="AM329">
        <v>0</v>
      </c>
      <c r="AN329">
        <v>1</v>
      </c>
      <c r="AO329">
        <v>0</v>
      </c>
      <c r="AP329">
        <v>0.33300000000000002</v>
      </c>
      <c r="AQ329">
        <v>0.13944999999999999</v>
      </c>
      <c r="AR329">
        <v>0.55000000000000004</v>
      </c>
      <c r="AS329">
        <v>0.33554545454545454</v>
      </c>
      <c r="AT329">
        <v>0.13799999999999998</v>
      </c>
      <c r="AU329">
        <v>0.45</v>
      </c>
      <c r="AV329">
        <v>0.41333333333333339</v>
      </c>
      <c r="AW329" s="18"/>
    </row>
    <row r="330" spans="1:49" x14ac:dyDescent="0.25">
      <c r="A330" t="s">
        <v>253</v>
      </c>
      <c r="B330" t="s">
        <v>83</v>
      </c>
      <c r="C330">
        <v>309</v>
      </c>
      <c r="D330">
        <v>35</v>
      </c>
      <c r="E330">
        <v>0</v>
      </c>
      <c r="F330">
        <v>0</v>
      </c>
      <c r="G330" s="1">
        <v>6.5000000000000002E-2</v>
      </c>
      <c r="H330" s="1">
        <v>0.11700000000000001</v>
      </c>
      <c r="I330" s="1">
        <v>5.2000000000000005E-2</v>
      </c>
      <c r="J330" s="1">
        <v>5.3064001708415666E-2</v>
      </c>
      <c r="K330" s="1">
        <v>0.17634947475473742</v>
      </c>
      <c r="L330" s="1">
        <v>0.12328547304632176</v>
      </c>
      <c r="M330" s="1">
        <v>-7.1285473046321754E-2</v>
      </c>
      <c r="N330" s="1">
        <v>0.32400000000000001</v>
      </c>
      <c r="O330" s="1">
        <v>0.754</v>
      </c>
      <c r="P330" s="1">
        <v>0.51900000000000002</v>
      </c>
      <c r="Q330" s="1">
        <v>0.67900000000000005</v>
      </c>
      <c r="R330" s="1">
        <v>0.89400000000000002</v>
      </c>
      <c r="S330" s="1">
        <v>0.82099999999999995</v>
      </c>
      <c r="T330" s="1">
        <v>0.45200000000000001</v>
      </c>
      <c r="U330" s="1">
        <v>0.64100000000000001</v>
      </c>
      <c r="V330" s="1">
        <v>9.2999999999999999E-2</v>
      </c>
      <c r="W330">
        <v>280</v>
      </c>
      <c r="X330">
        <v>74</v>
      </c>
      <c r="Y330">
        <v>46</v>
      </c>
      <c r="Z330">
        <v>11</v>
      </c>
      <c r="AA330">
        <v>0</v>
      </c>
      <c r="AB330">
        <v>17</v>
      </c>
      <c r="AC330">
        <v>37</v>
      </c>
      <c r="AD330">
        <v>63</v>
      </c>
      <c r="AE330">
        <v>20</v>
      </c>
      <c r="AF330" t="e">
        <f>ROUND(IF(#REF!*Table1[[#This Row],[PA]]&gt;0,Table1[[#This Row],[PA]]*#REF!,0),0)</f>
        <v>#REF!</v>
      </c>
      <c r="AG330">
        <v>1</v>
      </c>
      <c r="AH330">
        <v>36</v>
      </c>
      <c r="AI330" t="e">
        <f>ROUND(IF(Table1[[#This Row],[PA]]*#REF!&gt;0,Table1[[#This Row],[PA]]*#REF!,0),0)</f>
        <v>#REF!</v>
      </c>
      <c r="AJ330">
        <v>6</v>
      </c>
      <c r="AK330">
        <v>3</v>
      </c>
      <c r="AL330">
        <v>0</v>
      </c>
      <c r="AM330">
        <v>10</v>
      </c>
      <c r="AN330">
        <v>0</v>
      </c>
      <c r="AO330">
        <v>1</v>
      </c>
      <c r="AP330">
        <v>0.26400000000000001</v>
      </c>
      <c r="AQ330">
        <v>5.541883116883118E-2</v>
      </c>
      <c r="AR330">
        <v>0.75649350649350644</v>
      </c>
      <c r="AS330">
        <v>0.35503433476394852</v>
      </c>
      <c r="AT330">
        <v>5.6571428571428571E-2</v>
      </c>
      <c r="AU330">
        <v>0.80194805194805197</v>
      </c>
      <c r="AV330">
        <v>0.33347368421052637</v>
      </c>
      <c r="AW330" s="18"/>
    </row>
    <row r="331" spans="1:49" x14ac:dyDescent="0.25">
      <c r="A331" t="s">
        <v>254</v>
      </c>
      <c r="B331" t="s">
        <v>50</v>
      </c>
      <c r="C331">
        <v>267</v>
      </c>
      <c r="D331">
        <v>29</v>
      </c>
      <c r="E331">
        <v>0</v>
      </c>
      <c r="F331">
        <v>0</v>
      </c>
      <c r="G331" s="1">
        <v>8.5999999999999993E-2</v>
      </c>
      <c r="H331" s="1">
        <v>0.23599999999999999</v>
      </c>
      <c r="I331" s="1">
        <v>0.15</v>
      </c>
      <c r="J331" s="1">
        <v>9.447513070212174E-2</v>
      </c>
      <c r="K331" s="1">
        <v>0.21803924435895122</v>
      </c>
      <c r="L331" s="1">
        <v>0.12356411365682948</v>
      </c>
      <c r="M331" s="1">
        <v>2.6435886343170512E-2</v>
      </c>
      <c r="N331" s="1">
        <v>0.248</v>
      </c>
      <c r="O331" s="1">
        <v>0.63500000000000001</v>
      </c>
      <c r="P331" s="1">
        <v>0.42399999999999999</v>
      </c>
      <c r="Q331" s="1">
        <v>0.60599999999999998</v>
      </c>
      <c r="R331" s="1">
        <v>0.875</v>
      </c>
      <c r="S331" s="1">
        <v>0.78900000000000003</v>
      </c>
      <c r="T331" s="1">
        <v>0.45500000000000002</v>
      </c>
      <c r="U331" s="1">
        <v>0.60299999999999998</v>
      </c>
      <c r="V331" s="1">
        <v>0.09</v>
      </c>
      <c r="W331">
        <v>238</v>
      </c>
      <c r="X331">
        <v>64</v>
      </c>
      <c r="Y331">
        <v>41</v>
      </c>
      <c r="Z331">
        <v>12</v>
      </c>
      <c r="AA331">
        <v>1</v>
      </c>
      <c r="AB331">
        <v>10</v>
      </c>
      <c r="AC331">
        <v>37</v>
      </c>
      <c r="AD331">
        <v>31</v>
      </c>
      <c r="AE331">
        <v>23</v>
      </c>
      <c r="AF331" t="e">
        <f>ROUND(IF(#REF!*Table1[[#This Row],[PA]]&gt;0,Table1[[#This Row],[PA]]*#REF!,0),0)</f>
        <v>#REF!</v>
      </c>
      <c r="AG331">
        <v>1</v>
      </c>
      <c r="AH331">
        <v>63</v>
      </c>
      <c r="AI331" t="e">
        <f>ROUND(IF(Table1[[#This Row],[PA]]*#REF!&gt;0,Table1[[#This Row],[PA]]*#REF!,0),0)</f>
        <v>#REF!</v>
      </c>
      <c r="AJ331">
        <v>4</v>
      </c>
      <c r="AK331">
        <v>1</v>
      </c>
      <c r="AL331">
        <v>1</v>
      </c>
      <c r="AM331">
        <v>8</v>
      </c>
      <c r="AN331">
        <v>1</v>
      </c>
      <c r="AO331">
        <v>0</v>
      </c>
      <c r="AP331">
        <v>0.26900000000000002</v>
      </c>
      <c r="AQ331">
        <v>7.999624060150376E-2</v>
      </c>
      <c r="AR331">
        <v>0.67669172932330823</v>
      </c>
      <c r="AS331">
        <v>0.36058333333333337</v>
      </c>
      <c r="AT331">
        <v>6.7879699248120304E-2</v>
      </c>
      <c r="AU331">
        <v>0.66541353383458646</v>
      </c>
      <c r="AV331">
        <v>0.38490395480225986</v>
      </c>
      <c r="AW331" s="18"/>
    </row>
    <row r="332" spans="1:49" x14ac:dyDescent="0.25">
      <c r="A332" t="s">
        <v>451</v>
      </c>
      <c r="B332" t="s">
        <v>130</v>
      </c>
      <c r="C332">
        <v>163</v>
      </c>
      <c r="D332">
        <v>31</v>
      </c>
      <c r="E332">
        <v>0</v>
      </c>
      <c r="F332">
        <v>0</v>
      </c>
      <c r="G332" s="1">
        <v>0.104</v>
      </c>
      <c r="H332" s="1">
        <v>0.27</v>
      </c>
      <c r="I332" s="1">
        <v>0.16600000000000004</v>
      </c>
      <c r="J332" s="1">
        <v>0.13145616327231649</v>
      </c>
      <c r="K332" s="1">
        <v>0.25534924539540305</v>
      </c>
      <c r="L332" s="1">
        <v>0.12389308212308656</v>
      </c>
      <c r="M332" s="1">
        <v>4.210691787691348E-2</v>
      </c>
      <c r="N332" s="1">
        <v>0.26300000000000001</v>
      </c>
      <c r="O332" s="1">
        <v>0.59</v>
      </c>
      <c r="P332" s="1">
        <v>0.39800000000000002</v>
      </c>
      <c r="Q332" s="1">
        <v>0.66400000000000003</v>
      </c>
      <c r="R332" s="1">
        <v>0.80500000000000005</v>
      </c>
      <c r="S332" s="1">
        <v>0.75</v>
      </c>
      <c r="T332" s="1">
        <v>0.41299999999999998</v>
      </c>
      <c r="U332" s="1">
        <v>0.52200000000000002</v>
      </c>
      <c r="V332" s="1">
        <v>9.9000000000000005E-2</v>
      </c>
      <c r="W332">
        <v>144</v>
      </c>
      <c r="X332">
        <v>36</v>
      </c>
      <c r="Y332">
        <v>27</v>
      </c>
      <c r="Z332">
        <v>6</v>
      </c>
      <c r="AA332">
        <v>1</v>
      </c>
      <c r="AB332">
        <v>2</v>
      </c>
      <c r="AC332">
        <v>13</v>
      </c>
      <c r="AD332">
        <v>10</v>
      </c>
      <c r="AE332">
        <v>17</v>
      </c>
      <c r="AF332" t="e">
        <f>ROUND(IF(#REF!*Table1[[#This Row],[PA]]&gt;0,Table1[[#This Row],[PA]]*#REF!,0),0)</f>
        <v>#REF!</v>
      </c>
      <c r="AG332">
        <v>1</v>
      </c>
      <c r="AH332">
        <v>44</v>
      </c>
      <c r="AI332" t="e">
        <f>ROUND(IF(Table1[[#This Row],[PA]]*#REF!&gt;0,Table1[[#This Row],[PA]]*#REF!,0),0)</f>
        <v>#REF!</v>
      </c>
      <c r="AJ332">
        <v>1</v>
      </c>
      <c r="AK332">
        <v>0</v>
      </c>
      <c r="AL332">
        <v>1</v>
      </c>
      <c r="AM332">
        <v>7</v>
      </c>
      <c r="AN332">
        <v>0</v>
      </c>
      <c r="AO332">
        <v>1</v>
      </c>
      <c r="AP332">
        <v>0.25</v>
      </c>
      <c r="AQ332">
        <v>9.5796296296296282E-2</v>
      </c>
      <c r="AR332">
        <v>0.61111111111111116</v>
      </c>
      <c r="AS332">
        <v>0.37342424242424244</v>
      </c>
      <c r="AT332">
        <v>7.2586419753086412E-2</v>
      </c>
      <c r="AU332">
        <v>0.62345679012345678</v>
      </c>
      <c r="AV332">
        <v>0.40325742574257434</v>
      </c>
      <c r="AW332" s="18"/>
    </row>
    <row r="333" spans="1:49" x14ac:dyDescent="0.25">
      <c r="A333" t="s">
        <v>431</v>
      </c>
      <c r="B333" t="s">
        <v>56</v>
      </c>
      <c r="C333">
        <v>460</v>
      </c>
      <c r="D333">
        <v>27</v>
      </c>
      <c r="E333">
        <v>0</v>
      </c>
      <c r="F333">
        <v>0</v>
      </c>
      <c r="G333" s="1">
        <v>7.8E-2</v>
      </c>
      <c r="H333" s="1">
        <v>0.21099999999999999</v>
      </c>
      <c r="I333" s="1">
        <v>0.13300000000000001</v>
      </c>
      <c r="J333" s="1">
        <v>9.1383726097015464E-2</v>
      </c>
      <c r="K333" s="1">
        <v>0.21532125529766255</v>
      </c>
      <c r="L333" s="1">
        <v>0.12393752920064709</v>
      </c>
      <c r="M333" s="1">
        <v>9.0624707993529202E-3</v>
      </c>
      <c r="N333" s="1">
        <v>0.317</v>
      </c>
      <c r="O333" s="1">
        <v>0.70499999999999996</v>
      </c>
      <c r="P333" s="1">
        <v>0.47299999999999998</v>
      </c>
      <c r="Q333" s="1">
        <v>0.58899999999999997</v>
      </c>
      <c r="R333" s="1">
        <v>0.878</v>
      </c>
      <c r="S333" s="1">
        <v>0.76100000000000001</v>
      </c>
      <c r="T333" s="1">
        <v>0.4</v>
      </c>
      <c r="U333" s="1">
        <v>0.60399999999999998</v>
      </c>
      <c r="V333" s="1">
        <v>0.113</v>
      </c>
      <c r="W333">
        <v>414</v>
      </c>
      <c r="X333">
        <v>98</v>
      </c>
      <c r="Y333">
        <v>61</v>
      </c>
      <c r="Z333">
        <v>19</v>
      </c>
      <c r="AA333">
        <v>1</v>
      </c>
      <c r="AB333">
        <v>17</v>
      </c>
      <c r="AC333">
        <v>57</v>
      </c>
      <c r="AD333">
        <v>64</v>
      </c>
      <c r="AE333">
        <v>36</v>
      </c>
      <c r="AF333" t="e">
        <f>ROUND(IF(#REF!*Table1[[#This Row],[PA]]&gt;0,Table1[[#This Row],[PA]]*#REF!,0),0)</f>
        <v>#REF!</v>
      </c>
      <c r="AG333">
        <v>3</v>
      </c>
      <c r="AH333">
        <v>97</v>
      </c>
      <c r="AI333" t="e">
        <f>ROUND(IF(Table1[[#This Row],[PA]]*#REF!&gt;0,Table1[[#This Row],[PA]]*#REF!,0),0)</f>
        <v>#REF!</v>
      </c>
      <c r="AJ333">
        <v>6</v>
      </c>
      <c r="AK333">
        <v>4</v>
      </c>
      <c r="AL333">
        <v>0</v>
      </c>
      <c r="AM333">
        <v>9</v>
      </c>
      <c r="AN333">
        <v>4</v>
      </c>
      <c r="AO333">
        <v>0</v>
      </c>
      <c r="AP333">
        <v>0.23699999999999999</v>
      </c>
      <c r="AQ333">
        <v>7.3586433260393866E-2</v>
      </c>
      <c r="AR333">
        <v>0.68490153172866519</v>
      </c>
      <c r="AS333">
        <v>0.36561980830670926</v>
      </c>
      <c r="AT333">
        <v>5.9264770240700218E-2</v>
      </c>
      <c r="AU333">
        <v>0.70240700218818386</v>
      </c>
      <c r="AV333">
        <v>0.37689719626168228</v>
      </c>
      <c r="AW333" s="18"/>
    </row>
    <row r="334" spans="1:49" x14ac:dyDescent="0.25">
      <c r="A334" t="s">
        <v>515</v>
      </c>
      <c r="B334" t="s">
        <v>50</v>
      </c>
      <c r="C334">
        <v>421</v>
      </c>
      <c r="D334">
        <v>31</v>
      </c>
      <c r="E334">
        <v>0</v>
      </c>
      <c r="F334">
        <v>0</v>
      </c>
      <c r="G334" s="1">
        <v>4.2999999999999997E-2</v>
      </c>
      <c r="H334" s="1">
        <v>0.14499999999999999</v>
      </c>
      <c r="I334" s="1">
        <v>0.10199999999999999</v>
      </c>
      <c r="J334" s="1">
        <v>2.4787304686700776E-2</v>
      </c>
      <c r="K334" s="1">
        <v>0.14903126519186871</v>
      </c>
      <c r="L334" s="1">
        <v>0.12424396050516794</v>
      </c>
      <c r="M334" s="1">
        <v>-2.2243960505167942E-2</v>
      </c>
      <c r="N334" s="1">
        <v>0.36899999999999999</v>
      </c>
      <c r="O334" s="1">
        <v>0.73699999999999999</v>
      </c>
      <c r="P334" s="1">
        <v>0.54200000000000004</v>
      </c>
      <c r="Q334" s="1">
        <v>0.77700000000000002</v>
      </c>
      <c r="R334" s="1">
        <v>0.89500000000000002</v>
      </c>
      <c r="S334" s="1">
        <v>0.85299999999999998</v>
      </c>
      <c r="T334" s="1">
        <v>0.47199999999999998</v>
      </c>
      <c r="U334" s="1">
        <v>0.65100000000000002</v>
      </c>
      <c r="V334" s="1">
        <v>0.08</v>
      </c>
      <c r="W334">
        <v>393</v>
      </c>
      <c r="X334">
        <v>108</v>
      </c>
      <c r="Y334">
        <v>87</v>
      </c>
      <c r="Z334">
        <v>12</v>
      </c>
      <c r="AA334">
        <v>6</v>
      </c>
      <c r="AB334">
        <v>3</v>
      </c>
      <c r="AC334">
        <v>36</v>
      </c>
      <c r="AD334">
        <v>34</v>
      </c>
      <c r="AE334">
        <v>18</v>
      </c>
      <c r="AF334" t="e">
        <f>ROUND(IF(#REF!*Table1[[#This Row],[PA]]&gt;0,Table1[[#This Row],[PA]]*#REF!,0),0)</f>
        <v>#REF!</v>
      </c>
      <c r="AG334">
        <v>1</v>
      </c>
      <c r="AH334">
        <v>61</v>
      </c>
      <c r="AI334" t="e">
        <f>ROUND(IF(Table1[[#This Row],[PA]]*#REF!&gt;0,Table1[[#This Row],[PA]]*#REF!,0),0)</f>
        <v>#REF!</v>
      </c>
      <c r="AJ334">
        <v>1</v>
      </c>
      <c r="AK334">
        <v>6</v>
      </c>
      <c r="AL334">
        <v>3</v>
      </c>
      <c r="AM334">
        <v>8</v>
      </c>
      <c r="AN334">
        <v>22</v>
      </c>
      <c r="AO334">
        <v>5</v>
      </c>
      <c r="AP334">
        <v>0.27500000000000002</v>
      </c>
      <c r="AQ334">
        <v>1.8878571428571429E-2</v>
      </c>
      <c r="AR334">
        <v>0.82619047619047614</v>
      </c>
      <c r="AS334">
        <v>0.36931123919308362</v>
      </c>
      <c r="AT334">
        <v>2.9640476190476186E-2</v>
      </c>
      <c r="AU334">
        <v>0.81190476190476191</v>
      </c>
      <c r="AV334">
        <v>0.36255425219941356</v>
      </c>
      <c r="AW334" s="18"/>
    </row>
    <row r="335" spans="1:49" x14ac:dyDescent="0.25">
      <c r="A335" t="s">
        <v>824</v>
      </c>
      <c r="B335" t="s">
        <v>100</v>
      </c>
      <c r="C335">
        <v>30</v>
      </c>
      <c r="D335">
        <v>24</v>
      </c>
      <c r="E335">
        <v>0</v>
      </c>
      <c r="F335">
        <v>0</v>
      </c>
      <c r="G335" s="1">
        <v>3.3000000000000002E-2</v>
      </c>
      <c r="H335" s="1">
        <v>0.2</v>
      </c>
      <c r="I335" s="1">
        <v>0.16700000000000001</v>
      </c>
      <c r="J335" s="1">
        <v>4.8815580349137466E-2</v>
      </c>
      <c r="K335" s="1">
        <v>0.17320906257288887</v>
      </c>
      <c r="L335" s="1">
        <v>0.12439348222375141</v>
      </c>
      <c r="M335" s="1">
        <v>4.2606517776248604E-2</v>
      </c>
      <c r="N335" s="1">
        <v>0.255</v>
      </c>
      <c r="O335" s="1">
        <v>0.57099999999999995</v>
      </c>
      <c r="P335" s="1">
        <v>0.41399999999999998</v>
      </c>
      <c r="Q335" s="1">
        <v>0.71399999999999997</v>
      </c>
      <c r="R335" s="1">
        <v>0.90600000000000003</v>
      </c>
      <c r="S335" s="1">
        <v>0.84799999999999998</v>
      </c>
      <c r="T335" s="1">
        <v>0.505</v>
      </c>
      <c r="U335" s="1">
        <v>0.73299999999999998</v>
      </c>
      <c r="V335" s="1">
        <v>6.3E-2</v>
      </c>
      <c r="W335">
        <v>25</v>
      </c>
      <c r="X335">
        <v>2</v>
      </c>
      <c r="Y335">
        <v>2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 t="e">
        <f>ROUND(IF(#REF!*Table1[[#This Row],[PA]]&gt;0,Table1[[#This Row],[PA]]*#REF!,0),0)</f>
        <v>#REF!</v>
      </c>
      <c r="AG335">
        <v>0</v>
      </c>
      <c r="AH335">
        <v>6</v>
      </c>
      <c r="AI335" t="e">
        <f>ROUND(IF(Table1[[#This Row],[PA]]*#REF!&gt;0,Table1[[#This Row],[PA]]*#REF!,0),0)</f>
        <v>#REF!</v>
      </c>
      <c r="AJ335">
        <v>0</v>
      </c>
      <c r="AK335">
        <v>0</v>
      </c>
      <c r="AL335">
        <v>4</v>
      </c>
      <c r="AM335">
        <v>0</v>
      </c>
      <c r="AN335">
        <v>0</v>
      </c>
      <c r="AO335">
        <v>1</v>
      </c>
      <c r="AP335">
        <v>0.08</v>
      </c>
      <c r="AQ335">
        <v>4.6966666666666664E-2</v>
      </c>
      <c r="AR335">
        <v>0.8</v>
      </c>
      <c r="AS335">
        <v>0.34629166666666666</v>
      </c>
      <c r="AT335">
        <v>2.3E-2</v>
      </c>
      <c r="AU335">
        <v>0.76666666666666672</v>
      </c>
      <c r="AV335">
        <v>0.39260869565217388</v>
      </c>
      <c r="AW335" s="18"/>
    </row>
    <row r="336" spans="1:49" x14ac:dyDescent="0.25">
      <c r="A336" t="s">
        <v>187</v>
      </c>
      <c r="B336" t="s">
        <v>105</v>
      </c>
      <c r="C336">
        <v>610</v>
      </c>
      <c r="D336">
        <v>26</v>
      </c>
      <c r="E336">
        <v>0</v>
      </c>
      <c r="F336">
        <v>0</v>
      </c>
      <c r="G336" s="1">
        <v>0.115</v>
      </c>
      <c r="H336" s="1">
        <v>0.25600000000000001</v>
      </c>
      <c r="I336" s="1">
        <v>0.14100000000000001</v>
      </c>
      <c r="J336" s="1">
        <v>0.12581426409538657</v>
      </c>
      <c r="K336" s="1">
        <v>0.25069810316576724</v>
      </c>
      <c r="L336" s="1">
        <v>0.12488383907038067</v>
      </c>
      <c r="M336" s="1">
        <v>1.6116160929619344E-2</v>
      </c>
      <c r="N336" s="1">
        <v>0.26400000000000001</v>
      </c>
      <c r="O336" s="1">
        <v>0.66800000000000004</v>
      </c>
      <c r="P336" s="1">
        <v>0.43</v>
      </c>
      <c r="Q336" s="1">
        <v>0.60299999999999998</v>
      </c>
      <c r="R336" s="1">
        <v>0.81599999999999995</v>
      </c>
      <c r="S336" s="1">
        <v>0.73899999999999999</v>
      </c>
      <c r="T336" s="1">
        <v>0.41099999999999998</v>
      </c>
      <c r="U336" s="1">
        <v>0.55600000000000005</v>
      </c>
      <c r="V336" s="1">
        <v>0.112</v>
      </c>
      <c r="W336">
        <v>529</v>
      </c>
      <c r="X336">
        <v>132</v>
      </c>
      <c r="Y336">
        <v>62</v>
      </c>
      <c r="Z336">
        <v>29</v>
      </c>
      <c r="AA336">
        <v>3</v>
      </c>
      <c r="AB336">
        <v>38</v>
      </c>
      <c r="AC336">
        <v>82</v>
      </c>
      <c r="AD336">
        <v>92</v>
      </c>
      <c r="AE336">
        <v>70</v>
      </c>
      <c r="AF336" t="e">
        <f>ROUND(IF(#REF!*Table1[[#This Row],[PA]]&gt;0,Table1[[#This Row],[PA]]*#REF!,0),0)</f>
        <v>#REF!</v>
      </c>
      <c r="AG336">
        <v>5</v>
      </c>
      <c r="AH336">
        <v>156</v>
      </c>
      <c r="AI336" t="e">
        <f>ROUND(IF(Table1[[#This Row],[PA]]*#REF!&gt;0,Table1[[#This Row],[PA]]*#REF!,0),0)</f>
        <v>#REF!</v>
      </c>
      <c r="AJ336">
        <v>5</v>
      </c>
      <c r="AK336">
        <v>6</v>
      </c>
      <c r="AL336">
        <v>0</v>
      </c>
      <c r="AM336">
        <v>6</v>
      </c>
      <c r="AN336">
        <v>2</v>
      </c>
      <c r="AO336">
        <v>3</v>
      </c>
      <c r="AP336">
        <v>0.25</v>
      </c>
      <c r="AQ336">
        <v>9.1568595041322309E-2</v>
      </c>
      <c r="AR336">
        <v>0.6198347107438017</v>
      </c>
      <c r="AS336">
        <v>0.37498933333333334</v>
      </c>
      <c r="AT336">
        <v>8.0074380165289241E-2</v>
      </c>
      <c r="AU336">
        <v>0.62644628099173549</v>
      </c>
      <c r="AV336">
        <v>0.38937994722955155</v>
      </c>
      <c r="AW336" s="18"/>
    </row>
    <row r="337" spans="1:49" x14ac:dyDescent="0.25">
      <c r="A337" t="s">
        <v>520</v>
      </c>
      <c r="B337" t="s">
        <v>130</v>
      </c>
      <c r="C337">
        <v>555</v>
      </c>
      <c r="D337">
        <v>27</v>
      </c>
      <c r="E337">
        <v>0</v>
      </c>
      <c r="F337">
        <v>0</v>
      </c>
      <c r="G337" s="1">
        <v>7.9000000000000001E-2</v>
      </c>
      <c r="H337" s="1">
        <v>0.21099999999999999</v>
      </c>
      <c r="I337" s="1">
        <v>0.13200000000000001</v>
      </c>
      <c r="J337" s="1">
        <v>7.4546011734786394E-2</v>
      </c>
      <c r="K337" s="1">
        <v>0.19965650815035552</v>
      </c>
      <c r="L337" s="1">
        <v>0.12511049641556912</v>
      </c>
      <c r="M337" s="1">
        <v>6.8895035844308838E-3</v>
      </c>
      <c r="N337" s="1">
        <v>0.33200000000000002</v>
      </c>
      <c r="O337" s="1">
        <v>0.67800000000000005</v>
      </c>
      <c r="P337" s="1">
        <v>0.48099999999999998</v>
      </c>
      <c r="Q337" s="1">
        <v>0.69699999999999995</v>
      </c>
      <c r="R337" s="1">
        <v>0.85299999999999998</v>
      </c>
      <c r="S337" s="1">
        <v>0.79200000000000004</v>
      </c>
      <c r="T337" s="1">
        <v>0.42899999999999999</v>
      </c>
      <c r="U337" s="1">
        <v>0.61799999999999999</v>
      </c>
      <c r="V337" s="1">
        <v>0.1</v>
      </c>
      <c r="W337">
        <v>496</v>
      </c>
      <c r="X337">
        <v>125</v>
      </c>
      <c r="Y337">
        <v>99</v>
      </c>
      <c r="Z337">
        <v>20</v>
      </c>
      <c r="AA337">
        <v>4</v>
      </c>
      <c r="AB337">
        <v>2</v>
      </c>
      <c r="AC337">
        <v>59</v>
      </c>
      <c r="AD337">
        <v>43</v>
      </c>
      <c r="AE337">
        <v>44</v>
      </c>
      <c r="AF337" t="e">
        <f>ROUND(IF(#REF!*Table1[[#This Row],[PA]]&gt;0,Table1[[#This Row],[PA]]*#REF!,0),0)</f>
        <v>#REF!</v>
      </c>
      <c r="AG337">
        <v>1</v>
      </c>
      <c r="AH337">
        <v>117</v>
      </c>
      <c r="AI337" t="e">
        <f>ROUND(IF(Table1[[#This Row],[PA]]*#REF!&gt;0,Table1[[#This Row],[PA]]*#REF!,0),0)</f>
        <v>#REF!</v>
      </c>
      <c r="AJ337">
        <v>5</v>
      </c>
      <c r="AK337">
        <v>3</v>
      </c>
      <c r="AL337">
        <v>7</v>
      </c>
      <c r="AM337">
        <v>7</v>
      </c>
      <c r="AN337">
        <v>5</v>
      </c>
      <c r="AO337">
        <v>4</v>
      </c>
      <c r="AP337">
        <v>0.252</v>
      </c>
      <c r="AQ337">
        <v>6.0142599277978333E-2</v>
      </c>
      <c r="AR337">
        <v>0.71841155234657039</v>
      </c>
      <c r="AS337">
        <v>0.36727889447236184</v>
      </c>
      <c r="AT337">
        <v>6.0045126353790612E-2</v>
      </c>
      <c r="AU337">
        <v>0.70216606498194944</v>
      </c>
      <c r="AV337">
        <v>0.37591516709511569</v>
      </c>
      <c r="AW337" s="18"/>
    </row>
    <row r="338" spans="1:49" x14ac:dyDescent="0.25">
      <c r="A338" t="s">
        <v>529</v>
      </c>
      <c r="B338" t="s">
        <v>135</v>
      </c>
      <c r="C338">
        <v>370</v>
      </c>
      <c r="D338">
        <v>25</v>
      </c>
      <c r="E338">
        <v>0</v>
      </c>
      <c r="F338">
        <v>0</v>
      </c>
      <c r="G338" s="1">
        <v>0.105</v>
      </c>
      <c r="H338" s="1">
        <v>0.26800000000000002</v>
      </c>
      <c r="I338" s="1">
        <v>0.16300000000000003</v>
      </c>
      <c r="J338" s="1">
        <v>0.10279492507644106</v>
      </c>
      <c r="K338" s="1">
        <v>0.22811853362458392</v>
      </c>
      <c r="L338" s="1">
        <v>0.12532360854814287</v>
      </c>
      <c r="M338" s="1">
        <v>3.7676391451857166E-2</v>
      </c>
      <c r="N338" s="1">
        <v>0.307</v>
      </c>
      <c r="O338" s="1">
        <v>0.66800000000000004</v>
      </c>
      <c r="P338" s="1">
        <v>0.45300000000000001</v>
      </c>
      <c r="Q338" s="1">
        <v>0.61699999999999999</v>
      </c>
      <c r="R338" s="1">
        <v>0.85499999999999998</v>
      </c>
      <c r="S338" s="1">
        <v>0.75800000000000001</v>
      </c>
      <c r="T338" s="1">
        <v>0.40300000000000002</v>
      </c>
      <c r="U338" s="1">
        <v>0.56200000000000006</v>
      </c>
      <c r="V338" s="1">
        <v>0.109</v>
      </c>
      <c r="W338">
        <v>328</v>
      </c>
      <c r="X338">
        <v>64</v>
      </c>
      <c r="Y338">
        <v>36</v>
      </c>
      <c r="Z338">
        <v>13</v>
      </c>
      <c r="AA338">
        <v>1</v>
      </c>
      <c r="AB338">
        <v>14</v>
      </c>
      <c r="AC338">
        <v>32</v>
      </c>
      <c r="AD338">
        <v>38</v>
      </c>
      <c r="AE338">
        <v>39</v>
      </c>
      <c r="AF338" t="e">
        <f>ROUND(IF(#REF!*Table1[[#This Row],[PA]]&gt;0,Table1[[#This Row],[PA]]*#REF!,0),0)</f>
        <v>#REF!</v>
      </c>
      <c r="AG338">
        <v>1</v>
      </c>
      <c r="AH338">
        <v>99</v>
      </c>
      <c r="AI338" t="e">
        <f>ROUND(IF(Table1[[#This Row],[PA]]*#REF!&gt;0,Table1[[#This Row],[PA]]*#REF!,0),0)</f>
        <v>#REF!</v>
      </c>
      <c r="AJ338">
        <v>1</v>
      </c>
      <c r="AK338">
        <v>2</v>
      </c>
      <c r="AL338">
        <v>0</v>
      </c>
      <c r="AM338">
        <v>7</v>
      </c>
      <c r="AN338">
        <v>0</v>
      </c>
      <c r="AO338">
        <v>1</v>
      </c>
      <c r="AP338">
        <v>0.19500000000000001</v>
      </c>
      <c r="AQ338">
        <v>7.3845528455284554E-2</v>
      </c>
      <c r="AR338">
        <v>0.66937669376693765</v>
      </c>
      <c r="AS338">
        <v>0.37371255060728753</v>
      </c>
      <c r="AT338">
        <v>7.3005420054200548E-2</v>
      </c>
      <c r="AU338">
        <v>0.62601626016260159</v>
      </c>
      <c r="AV338">
        <v>0.40093939393939393</v>
      </c>
      <c r="AW338" s="18"/>
    </row>
    <row r="339" spans="1:49" x14ac:dyDescent="0.25">
      <c r="A339" t="s">
        <v>698</v>
      </c>
      <c r="B339" t="s">
        <v>90</v>
      </c>
      <c r="C339">
        <v>49</v>
      </c>
      <c r="D339">
        <v>35</v>
      </c>
      <c r="E339">
        <v>0</v>
      </c>
      <c r="F339">
        <v>0</v>
      </c>
      <c r="G339" s="1">
        <v>8.2000000000000003E-2</v>
      </c>
      <c r="H339" s="1">
        <v>0.28599999999999998</v>
      </c>
      <c r="I339" s="1">
        <v>0.20399999999999996</v>
      </c>
      <c r="J339" s="1">
        <v>0.11172467886872292</v>
      </c>
      <c r="K339" s="1">
        <v>0.23705316170581106</v>
      </c>
      <c r="L339" s="1">
        <v>0.12532848283708814</v>
      </c>
      <c r="M339" s="1">
        <v>7.8671517162911819E-2</v>
      </c>
      <c r="N339" s="1">
        <v>0.34200000000000003</v>
      </c>
      <c r="O339" s="1">
        <v>0.61399999999999999</v>
      </c>
      <c r="P339" s="1">
        <v>0.44400000000000001</v>
      </c>
      <c r="Q339" s="1">
        <v>0.67500000000000004</v>
      </c>
      <c r="R339" s="1">
        <v>0.81399999999999995</v>
      </c>
      <c r="S339" s="1">
        <v>0.747</v>
      </c>
      <c r="T339" s="1">
        <v>0.374</v>
      </c>
      <c r="U339" s="1">
        <v>0.59199999999999997</v>
      </c>
      <c r="V339" s="1">
        <v>0.112</v>
      </c>
      <c r="W339">
        <v>43</v>
      </c>
      <c r="X339">
        <v>7</v>
      </c>
      <c r="Y339">
        <v>4</v>
      </c>
      <c r="Z339">
        <v>3</v>
      </c>
      <c r="AA339">
        <v>0</v>
      </c>
      <c r="AB339">
        <v>0</v>
      </c>
      <c r="AC339">
        <v>6</v>
      </c>
      <c r="AD339">
        <v>3</v>
      </c>
      <c r="AE339">
        <v>4</v>
      </c>
      <c r="AF339" t="e">
        <f>ROUND(IF(#REF!*Table1[[#This Row],[PA]]&gt;0,Table1[[#This Row],[PA]]*#REF!,0),0)</f>
        <v>#REF!</v>
      </c>
      <c r="AG339">
        <v>0</v>
      </c>
      <c r="AH339">
        <v>14</v>
      </c>
      <c r="AI339" t="e">
        <f>ROUND(IF(Table1[[#This Row],[PA]]*#REF!&gt;0,Table1[[#This Row],[PA]]*#REF!,0),0)</f>
        <v>#REF!</v>
      </c>
      <c r="AJ339">
        <v>0</v>
      </c>
      <c r="AK339">
        <v>1</v>
      </c>
      <c r="AL339">
        <v>1</v>
      </c>
      <c r="AM339">
        <v>2</v>
      </c>
      <c r="AN339">
        <v>0</v>
      </c>
      <c r="AO339">
        <v>0</v>
      </c>
      <c r="AP339">
        <v>0.16300000000000001</v>
      </c>
      <c r="AQ339">
        <v>8.508163265306122E-2</v>
      </c>
      <c r="AR339">
        <v>0.65306122448979587</v>
      </c>
      <c r="AS339">
        <v>0.36584375000000002</v>
      </c>
      <c r="AT339">
        <v>5.6326530612244893E-2</v>
      </c>
      <c r="AU339">
        <v>0.63265306122448983</v>
      </c>
      <c r="AV339">
        <v>0.42309677419354835</v>
      </c>
      <c r="AW339" s="18"/>
    </row>
    <row r="340" spans="1:49" x14ac:dyDescent="0.25">
      <c r="A340" t="s">
        <v>111</v>
      </c>
      <c r="B340" t="s">
        <v>70</v>
      </c>
      <c r="C340">
        <v>657</v>
      </c>
      <c r="D340">
        <v>31</v>
      </c>
      <c r="E340">
        <v>0</v>
      </c>
      <c r="F340">
        <v>0</v>
      </c>
      <c r="G340" s="1">
        <v>0.11</v>
      </c>
      <c r="H340" s="1">
        <v>0.21</v>
      </c>
      <c r="I340" s="1">
        <v>9.9999999999999992E-2</v>
      </c>
      <c r="J340" s="1">
        <v>9.072498612291155E-2</v>
      </c>
      <c r="K340" s="1">
        <v>0.21621901971965973</v>
      </c>
      <c r="L340" s="1">
        <v>0.12549403359674818</v>
      </c>
      <c r="M340" s="1">
        <v>-2.5494033596748192E-2</v>
      </c>
      <c r="N340" s="1">
        <v>0.318</v>
      </c>
      <c r="O340" s="1">
        <v>0.75700000000000001</v>
      </c>
      <c r="P340" s="1">
        <v>0.495</v>
      </c>
      <c r="Q340" s="1">
        <v>0.56200000000000006</v>
      </c>
      <c r="R340" s="1">
        <v>0.86799999999999999</v>
      </c>
      <c r="S340" s="1">
        <v>0.75</v>
      </c>
      <c r="T340" s="1">
        <v>0.40200000000000002</v>
      </c>
      <c r="U340" s="1">
        <v>0.61599999999999999</v>
      </c>
      <c r="V340" s="1">
        <v>0.123</v>
      </c>
      <c r="W340">
        <v>575</v>
      </c>
      <c r="X340">
        <v>175</v>
      </c>
      <c r="Y340">
        <v>104</v>
      </c>
      <c r="Z340">
        <v>33</v>
      </c>
      <c r="AA340">
        <v>2</v>
      </c>
      <c r="AB340">
        <v>36</v>
      </c>
      <c r="AC340">
        <v>98</v>
      </c>
      <c r="AD340">
        <v>105</v>
      </c>
      <c r="AE340">
        <v>72</v>
      </c>
      <c r="AF340" t="e">
        <f>ROUND(IF(#REF!*Table1[[#This Row],[PA]]&gt;0,Table1[[#This Row],[PA]]*#REF!,0),0)</f>
        <v>#REF!</v>
      </c>
      <c r="AG340">
        <v>9</v>
      </c>
      <c r="AH340">
        <v>138</v>
      </c>
      <c r="AI340" t="e">
        <f>ROUND(IF(Table1[[#This Row],[PA]]*#REF!&gt;0,Table1[[#This Row],[PA]]*#REF!,0),0)</f>
        <v>#REF!</v>
      </c>
      <c r="AJ340">
        <v>4</v>
      </c>
      <c r="AK340">
        <v>5</v>
      </c>
      <c r="AL340">
        <v>0</v>
      </c>
      <c r="AM340">
        <v>19</v>
      </c>
      <c r="AN340">
        <v>2</v>
      </c>
      <c r="AO340">
        <v>0</v>
      </c>
      <c r="AP340">
        <v>0.30399999999999999</v>
      </c>
      <c r="AQ340">
        <v>6.1587962962962962E-2</v>
      </c>
      <c r="AR340">
        <v>0.69598765432098764</v>
      </c>
      <c r="AS340">
        <v>0.37703547671840354</v>
      </c>
      <c r="AT340">
        <v>7.1521604938271602E-2</v>
      </c>
      <c r="AU340">
        <v>0.68364197530864201</v>
      </c>
      <c r="AV340">
        <v>0.369313769751693</v>
      </c>
      <c r="AW340" s="18"/>
    </row>
    <row r="341" spans="1:49" x14ac:dyDescent="0.25">
      <c r="A341" t="s">
        <v>154</v>
      </c>
      <c r="B341" t="s">
        <v>110</v>
      </c>
      <c r="C341">
        <v>715</v>
      </c>
      <c r="D341">
        <v>21</v>
      </c>
      <c r="E341">
        <v>0</v>
      </c>
      <c r="F341">
        <v>0</v>
      </c>
      <c r="G341" s="1">
        <v>0.106</v>
      </c>
      <c r="H341" s="1">
        <v>0.26300000000000001</v>
      </c>
      <c r="I341" s="1">
        <v>0.15700000000000003</v>
      </c>
      <c r="J341" s="1">
        <v>0.11732696700748413</v>
      </c>
      <c r="K341" s="1">
        <v>0.24405569306799002</v>
      </c>
      <c r="L341" s="1">
        <v>0.12672872606050589</v>
      </c>
      <c r="M341" s="1">
        <v>3.0271273939494137E-2</v>
      </c>
      <c r="N341" s="1">
        <v>0.26700000000000002</v>
      </c>
      <c r="O341" s="1">
        <v>0.71499999999999997</v>
      </c>
      <c r="P341" s="1">
        <v>0.45300000000000001</v>
      </c>
      <c r="Q341" s="1">
        <v>0.63200000000000001</v>
      </c>
      <c r="R341" s="1">
        <v>0.8</v>
      </c>
      <c r="S341" s="1">
        <v>0.74199999999999999</v>
      </c>
      <c r="T341" s="1">
        <v>0.41599999999999998</v>
      </c>
      <c r="U341" s="1">
        <v>0.61399999999999999</v>
      </c>
      <c r="V341" s="1">
        <v>0.11700000000000001</v>
      </c>
      <c r="W341">
        <v>626</v>
      </c>
      <c r="X341">
        <v>175</v>
      </c>
      <c r="Y341">
        <v>110</v>
      </c>
      <c r="Z341">
        <v>22</v>
      </c>
      <c r="AA341">
        <v>2</v>
      </c>
      <c r="AB341">
        <v>41</v>
      </c>
      <c r="AC341">
        <v>127</v>
      </c>
      <c r="AD341">
        <v>101</v>
      </c>
      <c r="AE341">
        <v>76</v>
      </c>
      <c r="AF341" t="e">
        <f>ROUND(IF(#REF!*Table1[[#This Row],[PA]]&gt;0,Table1[[#This Row],[PA]]*#REF!,0),0)</f>
        <v>#REF!</v>
      </c>
      <c r="AG341">
        <v>4</v>
      </c>
      <c r="AH341">
        <v>188</v>
      </c>
      <c r="AI341" t="e">
        <f>ROUND(IF(Table1[[#This Row],[PA]]*#REF!&gt;0,Table1[[#This Row],[PA]]*#REF!,0),0)</f>
        <v>#REF!</v>
      </c>
      <c r="AJ341">
        <v>9</v>
      </c>
      <c r="AK341">
        <v>1</v>
      </c>
      <c r="AL341">
        <v>0</v>
      </c>
      <c r="AM341">
        <v>8</v>
      </c>
      <c r="AN341">
        <v>37</v>
      </c>
      <c r="AO341">
        <v>9</v>
      </c>
      <c r="AP341">
        <v>0.28000000000000003</v>
      </c>
      <c r="AQ341">
        <v>9.1306610407876201E-2</v>
      </c>
      <c r="AR341">
        <v>0.63009845288326305</v>
      </c>
      <c r="AS341">
        <v>0.36929687500000008</v>
      </c>
      <c r="AT341">
        <v>7.8974683544303786E-2</v>
      </c>
      <c r="AU341">
        <v>0.6216596343178622</v>
      </c>
      <c r="AV341">
        <v>0.39414705882352941</v>
      </c>
      <c r="AW341" s="18"/>
    </row>
    <row r="342" spans="1:49" x14ac:dyDescent="0.25">
      <c r="A342" t="s">
        <v>75</v>
      </c>
      <c r="B342" t="s">
        <v>44</v>
      </c>
      <c r="C342">
        <v>2</v>
      </c>
      <c r="D342">
        <v>28</v>
      </c>
      <c r="E342">
        <v>0</v>
      </c>
      <c r="F342">
        <v>0</v>
      </c>
      <c r="G342" s="1">
        <v>0</v>
      </c>
      <c r="H342" s="1">
        <v>0.5</v>
      </c>
      <c r="I342" s="1">
        <v>0.5</v>
      </c>
      <c r="J342" s="1">
        <v>-4.5238266541867161E-2</v>
      </c>
      <c r="K342" s="1">
        <v>8.2116185621110088E-2</v>
      </c>
      <c r="L342" s="1">
        <v>0.12735445216297725</v>
      </c>
      <c r="M342" s="1">
        <v>0.37264554783702275</v>
      </c>
      <c r="N342" s="1">
        <v>0.33300000000000002</v>
      </c>
      <c r="O342" s="1">
        <v>1</v>
      </c>
      <c r="P342" s="1">
        <v>0.66700000000000004</v>
      </c>
      <c r="Q342" s="1">
        <v>1</v>
      </c>
      <c r="R342" s="1">
        <v>1</v>
      </c>
      <c r="S342" s="1">
        <v>1</v>
      </c>
      <c r="T342" s="1">
        <v>0.5</v>
      </c>
      <c r="U342" s="1">
        <v>1</v>
      </c>
      <c r="V342" s="1">
        <v>0</v>
      </c>
      <c r="W342">
        <v>2</v>
      </c>
      <c r="X342">
        <v>1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t="e">
        <f>ROUND(IF(#REF!*Table1[[#This Row],[PA]]&gt;0,Table1[[#This Row],[PA]]*#REF!,0),0)</f>
        <v>#REF!</v>
      </c>
      <c r="AG342">
        <v>0</v>
      </c>
      <c r="AH342">
        <v>1</v>
      </c>
      <c r="AI342" t="e">
        <f>ROUND(IF(Table1[[#This Row],[PA]]*#REF!&gt;0,Table1[[#This Row],[PA]]*#REF!,0),0)</f>
        <v>#REF!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0.5</v>
      </c>
      <c r="AQ342">
        <v>0.35949999999999999</v>
      </c>
      <c r="AR342">
        <v>1</v>
      </c>
      <c r="AS342">
        <v>-3.5499999999999976E-2</v>
      </c>
      <c r="AT342">
        <v>0</v>
      </c>
      <c r="AU342">
        <v>0.5</v>
      </c>
      <c r="AV342">
        <v>0.64800000000000002</v>
      </c>
      <c r="AW342" s="18"/>
    </row>
    <row r="343" spans="1:49" x14ac:dyDescent="0.25">
      <c r="A343" t="s">
        <v>153</v>
      </c>
      <c r="B343" t="s">
        <v>120</v>
      </c>
      <c r="C343">
        <v>476</v>
      </c>
      <c r="D343">
        <v>27</v>
      </c>
      <c r="E343">
        <v>0</v>
      </c>
      <c r="F343">
        <v>0</v>
      </c>
      <c r="G343" s="1">
        <v>5.2999999999999999E-2</v>
      </c>
      <c r="H343" s="1">
        <v>0.183</v>
      </c>
      <c r="I343" s="1">
        <v>0.13</v>
      </c>
      <c r="J343" s="1">
        <v>4.2419740527251698E-2</v>
      </c>
      <c r="K343" s="1">
        <v>0.17001874103429851</v>
      </c>
      <c r="L343" s="1">
        <v>0.12759900050704681</v>
      </c>
      <c r="M343" s="1">
        <v>2.400999492953193E-3</v>
      </c>
      <c r="N343" s="1">
        <v>0.41799999999999998</v>
      </c>
      <c r="O343" s="1">
        <v>0.77</v>
      </c>
      <c r="P343" s="1">
        <v>0.56499999999999995</v>
      </c>
      <c r="Q343" s="1">
        <v>0.73</v>
      </c>
      <c r="R343" s="1">
        <v>0.84599999999999997</v>
      </c>
      <c r="S343" s="1">
        <v>0.79600000000000004</v>
      </c>
      <c r="T343" s="1">
        <v>0.41799999999999998</v>
      </c>
      <c r="U343" s="1">
        <v>0.67200000000000004</v>
      </c>
      <c r="V343" s="1">
        <v>0.115</v>
      </c>
      <c r="W343">
        <v>442</v>
      </c>
      <c r="X343">
        <v>139</v>
      </c>
      <c r="Y343">
        <v>84</v>
      </c>
      <c r="Z343">
        <v>34</v>
      </c>
      <c r="AA343">
        <v>0</v>
      </c>
      <c r="AB343">
        <v>21</v>
      </c>
      <c r="AC343">
        <v>73</v>
      </c>
      <c r="AD343">
        <v>74</v>
      </c>
      <c r="AE343">
        <v>25</v>
      </c>
      <c r="AF343" t="e">
        <f>ROUND(IF(#REF!*Table1[[#This Row],[PA]]&gt;0,Table1[[#This Row],[PA]]*#REF!,0),0)</f>
        <v>#REF!</v>
      </c>
      <c r="AG343">
        <v>1</v>
      </c>
      <c r="AH343">
        <v>87</v>
      </c>
      <c r="AI343" t="e">
        <f>ROUND(IF(Table1[[#This Row],[PA]]*#REF!&gt;0,Table1[[#This Row],[PA]]*#REF!,0),0)</f>
        <v>#REF!</v>
      </c>
      <c r="AJ343">
        <v>5</v>
      </c>
      <c r="AK343">
        <v>4</v>
      </c>
      <c r="AL343">
        <v>0</v>
      </c>
      <c r="AM343">
        <v>13</v>
      </c>
      <c r="AN343">
        <v>1</v>
      </c>
      <c r="AO343">
        <v>1</v>
      </c>
      <c r="AP343">
        <v>0.314</v>
      </c>
      <c r="AQ343">
        <v>3.9640000000000002E-2</v>
      </c>
      <c r="AR343">
        <v>0.77894736842105261</v>
      </c>
      <c r="AS343">
        <v>0.36505675675675675</v>
      </c>
      <c r="AT343">
        <v>4.2431578947368417E-2</v>
      </c>
      <c r="AU343">
        <v>0.75578947368421057</v>
      </c>
      <c r="AV343">
        <v>0.37254874651810582</v>
      </c>
      <c r="AW343" s="18"/>
    </row>
    <row r="344" spans="1:49" x14ac:dyDescent="0.25">
      <c r="A344" t="s">
        <v>1352</v>
      </c>
      <c r="B344" t="s">
        <v>46</v>
      </c>
      <c r="C344">
        <v>11</v>
      </c>
      <c r="D344">
        <v>23</v>
      </c>
      <c r="E344">
        <v>0</v>
      </c>
      <c r="F344">
        <v>0</v>
      </c>
      <c r="G344" s="1">
        <v>0</v>
      </c>
      <c r="H344" s="1">
        <v>0.27300000000000002</v>
      </c>
      <c r="I344" s="1">
        <v>0.27300000000000002</v>
      </c>
      <c r="J344" s="1">
        <v>8.5324952006259839E-3</v>
      </c>
      <c r="K344" s="1">
        <v>0.1363210525832971</v>
      </c>
      <c r="L344" s="1">
        <v>0.12778855738267111</v>
      </c>
      <c r="M344" s="1">
        <v>0.14521144261732891</v>
      </c>
      <c r="N344" s="1">
        <v>0.2</v>
      </c>
      <c r="O344" s="1">
        <v>0.375</v>
      </c>
      <c r="P344" s="1">
        <v>0.308</v>
      </c>
      <c r="Q344" s="1">
        <v>1</v>
      </c>
      <c r="R344" s="1">
        <v>0.88900000000000001</v>
      </c>
      <c r="S344" s="1">
        <v>0.91700000000000004</v>
      </c>
      <c r="T344" s="1">
        <v>0.61499999999999999</v>
      </c>
      <c r="U344" s="1">
        <v>0.72699999999999998</v>
      </c>
      <c r="V344" s="1">
        <v>2.5999999999999999E-2</v>
      </c>
      <c r="W344">
        <v>10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 t="e">
        <f>ROUND(IF(#REF!*Table1[[#This Row],[PA]]&gt;0,Table1[[#This Row],[PA]]*#REF!,0),0)</f>
        <v>#REF!</v>
      </c>
      <c r="AG344">
        <v>0</v>
      </c>
      <c r="AH344">
        <v>3</v>
      </c>
      <c r="AI344" t="e">
        <f>ROUND(IF(Table1[[#This Row],[PA]]*#REF!&gt;0,Table1[[#This Row],[PA]]*#REF!,0),0)</f>
        <v>#REF!</v>
      </c>
      <c r="AJ344">
        <v>0</v>
      </c>
      <c r="AK344">
        <v>0</v>
      </c>
      <c r="AL344">
        <v>1</v>
      </c>
      <c r="AM344">
        <v>1</v>
      </c>
      <c r="AN344">
        <v>0</v>
      </c>
      <c r="AO344">
        <v>0</v>
      </c>
      <c r="AP344">
        <v>0</v>
      </c>
      <c r="AQ344">
        <v>6.536363636363636E-2</v>
      </c>
      <c r="AR344">
        <v>0.90909090909090906</v>
      </c>
      <c r="AS344">
        <v>0.28450000000000003</v>
      </c>
      <c r="AT344">
        <v>0</v>
      </c>
      <c r="AU344">
        <v>0.72727272727272729</v>
      </c>
      <c r="AV344">
        <v>0.44550000000000001</v>
      </c>
      <c r="AW344" s="18"/>
    </row>
    <row r="345" spans="1:49" x14ac:dyDescent="0.25">
      <c r="A345" t="s">
        <v>240</v>
      </c>
      <c r="B345" t="s">
        <v>92</v>
      </c>
      <c r="C345">
        <v>699</v>
      </c>
      <c r="D345">
        <v>30</v>
      </c>
      <c r="E345">
        <v>0</v>
      </c>
      <c r="F345">
        <v>0</v>
      </c>
      <c r="G345" s="1">
        <v>7.1999999999999995E-2</v>
      </c>
      <c r="H345" s="1">
        <v>0.186</v>
      </c>
      <c r="I345" s="1">
        <v>0.114</v>
      </c>
      <c r="J345" s="1">
        <v>6.7038021107501289E-2</v>
      </c>
      <c r="K345" s="1">
        <v>0.19503070106445053</v>
      </c>
      <c r="L345" s="1">
        <v>0.12799267995694924</v>
      </c>
      <c r="M345" s="1">
        <v>-1.3992679956949236E-2</v>
      </c>
      <c r="N345" s="1">
        <v>0.40799999999999997</v>
      </c>
      <c r="O345" s="1">
        <v>0.71099999999999997</v>
      </c>
      <c r="P345" s="1">
        <v>0.52500000000000002</v>
      </c>
      <c r="Q345" s="1">
        <v>0.68400000000000005</v>
      </c>
      <c r="R345" s="1">
        <v>0.85</v>
      </c>
      <c r="S345" s="1">
        <v>0.77100000000000002</v>
      </c>
      <c r="T345" s="1">
        <v>0.38600000000000001</v>
      </c>
      <c r="U345" s="1">
        <v>0.61499999999999999</v>
      </c>
      <c r="V345" s="1">
        <v>0.12</v>
      </c>
      <c r="W345">
        <v>636</v>
      </c>
      <c r="X345">
        <v>171</v>
      </c>
      <c r="Y345">
        <v>97</v>
      </c>
      <c r="Z345">
        <v>29</v>
      </c>
      <c r="AA345">
        <v>10</v>
      </c>
      <c r="AB345">
        <v>35</v>
      </c>
      <c r="AC345">
        <v>94</v>
      </c>
      <c r="AD345">
        <v>118</v>
      </c>
      <c r="AE345">
        <v>50</v>
      </c>
      <c r="AF345" t="e">
        <f>ROUND(IF(#REF!*Table1[[#This Row],[PA]]&gt;0,Table1[[#This Row],[PA]]*#REF!,0),0)</f>
        <v>#REF!</v>
      </c>
      <c r="AG345">
        <v>3</v>
      </c>
      <c r="AH345">
        <v>130</v>
      </c>
      <c r="AI345" t="e">
        <f>ROUND(IF(Table1[[#This Row],[PA]]*#REF!&gt;0,Table1[[#This Row],[PA]]*#REF!,0),0)</f>
        <v>#REF!</v>
      </c>
      <c r="AJ345">
        <v>3</v>
      </c>
      <c r="AK345">
        <v>10</v>
      </c>
      <c r="AL345">
        <v>0</v>
      </c>
      <c r="AM345">
        <v>8</v>
      </c>
      <c r="AN345">
        <v>5</v>
      </c>
      <c r="AO345">
        <v>1</v>
      </c>
      <c r="AP345">
        <v>0.26900000000000002</v>
      </c>
      <c r="AQ345">
        <v>4.8964080459770118E-2</v>
      </c>
      <c r="AR345">
        <v>0.73706896551724133</v>
      </c>
      <c r="AS345">
        <v>0.37314814814814817</v>
      </c>
      <c r="AT345">
        <v>4.9693965517241381E-2</v>
      </c>
      <c r="AU345">
        <v>0.74137931034482762</v>
      </c>
      <c r="AV345">
        <v>0.36999418604651163</v>
      </c>
      <c r="AW345" s="18"/>
    </row>
    <row r="346" spans="1:49" x14ac:dyDescent="0.25">
      <c r="A346" t="s">
        <v>281</v>
      </c>
      <c r="B346" t="s">
        <v>34</v>
      </c>
      <c r="C346">
        <v>280</v>
      </c>
      <c r="D346">
        <v>34</v>
      </c>
      <c r="E346">
        <v>0</v>
      </c>
      <c r="F346">
        <v>0</v>
      </c>
      <c r="G346" s="1">
        <v>7.0999999999999994E-2</v>
      </c>
      <c r="H346" s="1">
        <v>0.23599999999999999</v>
      </c>
      <c r="I346" s="1">
        <v>0.16499999999999998</v>
      </c>
      <c r="J346" s="1">
        <v>8.7793524368162068E-2</v>
      </c>
      <c r="K346" s="1">
        <v>0.21595226859603456</v>
      </c>
      <c r="L346" s="1">
        <v>0.12815874422787249</v>
      </c>
      <c r="M346" s="1">
        <v>3.684125577212749E-2</v>
      </c>
      <c r="N346" s="1">
        <v>0.377</v>
      </c>
      <c r="O346" s="1">
        <v>0.71799999999999997</v>
      </c>
      <c r="P346" s="1">
        <v>0.50800000000000001</v>
      </c>
      <c r="Q346" s="1">
        <v>0.65500000000000003</v>
      </c>
      <c r="R346" s="1">
        <v>0.83399999999999996</v>
      </c>
      <c r="S346" s="1">
        <v>0.752</v>
      </c>
      <c r="T346" s="1">
        <v>0.38300000000000001</v>
      </c>
      <c r="U346" s="1">
        <v>0.55700000000000005</v>
      </c>
      <c r="V346" s="1">
        <v>0.126</v>
      </c>
      <c r="W346">
        <v>255</v>
      </c>
      <c r="X346">
        <v>67</v>
      </c>
      <c r="Y346">
        <v>31</v>
      </c>
      <c r="Z346">
        <v>24</v>
      </c>
      <c r="AA346">
        <v>2</v>
      </c>
      <c r="AB346">
        <v>10</v>
      </c>
      <c r="AC346">
        <v>30</v>
      </c>
      <c r="AD346">
        <v>40</v>
      </c>
      <c r="AE346">
        <v>20</v>
      </c>
      <c r="AF346" t="e">
        <f>ROUND(IF(#REF!*Table1[[#This Row],[PA]]&gt;0,Table1[[#This Row],[PA]]*#REF!,0),0)</f>
        <v>#REF!</v>
      </c>
      <c r="AG346">
        <v>1</v>
      </c>
      <c r="AH346">
        <v>66</v>
      </c>
      <c r="AI346" t="e">
        <f>ROUND(IF(Table1[[#This Row],[PA]]*#REF!&gt;0,Table1[[#This Row],[PA]]*#REF!,0),0)</f>
        <v>#REF!</v>
      </c>
      <c r="AJ346">
        <v>1</v>
      </c>
      <c r="AK346">
        <v>4</v>
      </c>
      <c r="AL346">
        <v>0</v>
      </c>
      <c r="AM346">
        <v>1</v>
      </c>
      <c r="AN346">
        <v>3</v>
      </c>
      <c r="AO346">
        <v>1</v>
      </c>
      <c r="AP346">
        <v>0.26300000000000001</v>
      </c>
      <c r="AQ346">
        <v>6.5516129032258064E-2</v>
      </c>
      <c r="AR346">
        <v>0.69534050179211471</v>
      </c>
      <c r="AS346">
        <v>0.37173711340206189</v>
      </c>
      <c r="AT346">
        <v>4.9566308243727597E-2</v>
      </c>
      <c r="AU346">
        <v>0.69175627240143367</v>
      </c>
      <c r="AV346">
        <v>0.39672020725388601</v>
      </c>
      <c r="AW346" s="18"/>
    </row>
    <row r="347" spans="1:49" x14ac:dyDescent="0.25">
      <c r="A347" t="s">
        <v>668</v>
      </c>
      <c r="B347" t="s">
        <v>135</v>
      </c>
      <c r="C347">
        <v>135</v>
      </c>
      <c r="D347">
        <v>25</v>
      </c>
      <c r="E347">
        <v>0</v>
      </c>
      <c r="F347">
        <v>0</v>
      </c>
      <c r="G347" s="1">
        <v>5.8999999999999997E-2</v>
      </c>
      <c r="H347" s="1">
        <v>0.20699999999999999</v>
      </c>
      <c r="I347" s="1">
        <v>0.14799999999999999</v>
      </c>
      <c r="J347" s="1">
        <v>5.1240728240681745E-2</v>
      </c>
      <c r="K347" s="1">
        <v>0.17945568737130035</v>
      </c>
      <c r="L347" s="1">
        <v>0.12821495913061862</v>
      </c>
      <c r="M347" s="1">
        <v>1.9785040869381376E-2</v>
      </c>
      <c r="N347" s="1">
        <v>0.42099999999999999</v>
      </c>
      <c r="O347" s="1">
        <v>0.71599999999999997</v>
      </c>
      <c r="P347" s="1">
        <v>0.53800000000000003</v>
      </c>
      <c r="Q347" s="1">
        <v>0.69899999999999995</v>
      </c>
      <c r="R347" s="1">
        <v>0.86799999999999999</v>
      </c>
      <c r="S347" s="1">
        <v>0.78800000000000003</v>
      </c>
      <c r="T347" s="1">
        <v>0.39500000000000002</v>
      </c>
      <c r="U347" s="1">
        <v>0.64400000000000002</v>
      </c>
      <c r="V347" s="1">
        <v>0.114</v>
      </c>
      <c r="W347">
        <v>122</v>
      </c>
      <c r="X347">
        <v>24</v>
      </c>
      <c r="Y347">
        <v>20</v>
      </c>
      <c r="Z347">
        <v>4</v>
      </c>
      <c r="AA347">
        <v>0</v>
      </c>
      <c r="AB347">
        <v>0</v>
      </c>
      <c r="AC347">
        <v>11</v>
      </c>
      <c r="AD347">
        <v>4</v>
      </c>
      <c r="AE347">
        <v>8</v>
      </c>
      <c r="AF347" t="e">
        <f>ROUND(IF(#REF!*Table1[[#This Row],[PA]]&gt;0,Table1[[#This Row],[PA]]*#REF!,0),0)</f>
        <v>#REF!</v>
      </c>
      <c r="AG347">
        <v>0</v>
      </c>
      <c r="AH347">
        <v>28</v>
      </c>
      <c r="AI347" t="e">
        <f>ROUND(IF(Table1[[#This Row],[PA]]*#REF!&gt;0,Table1[[#This Row],[PA]]*#REF!,0),0)</f>
        <v>#REF!</v>
      </c>
      <c r="AJ347">
        <v>2</v>
      </c>
      <c r="AK347">
        <v>0</v>
      </c>
      <c r="AL347">
        <v>3</v>
      </c>
      <c r="AM347">
        <v>2</v>
      </c>
      <c r="AN347">
        <v>1</v>
      </c>
      <c r="AO347">
        <v>1</v>
      </c>
      <c r="AP347">
        <v>0.19700000000000001</v>
      </c>
      <c r="AQ347">
        <v>5.591851851851852E-2</v>
      </c>
      <c r="AR347">
        <v>0.75555555555555554</v>
      </c>
      <c r="AS347">
        <v>0.35481372549019607</v>
      </c>
      <c r="AT347">
        <v>5.1540740740740734E-2</v>
      </c>
      <c r="AU347">
        <v>0.71851851851851856</v>
      </c>
      <c r="AV347">
        <v>0.37919587628865981</v>
      </c>
      <c r="AW347" s="18"/>
    </row>
    <row r="348" spans="1:49" x14ac:dyDescent="0.25">
      <c r="A348" t="s">
        <v>114</v>
      </c>
      <c r="B348" t="s">
        <v>58</v>
      </c>
      <c r="C348">
        <v>212</v>
      </c>
      <c r="D348">
        <v>21</v>
      </c>
      <c r="E348">
        <v>0</v>
      </c>
      <c r="F348">
        <v>0</v>
      </c>
      <c r="G348" s="1">
        <v>6.6000000000000003E-2</v>
      </c>
      <c r="H348" s="1">
        <v>0.23599999999999999</v>
      </c>
      <c r="I348" s="1">
        <v>0.16999999999999998</v>
      </c>
      <c r="J348" s="1">
        <v>7.0330430999379356E-2</v>
      </c>
      <c r="K348" s="1">
        <v>0.19857361729243808</v>
      </c>
      <c r="L348" s="1">
        <v>0.12824318629305873</v>
      </c>
      <c r="M348" s="1">
        <v>4.1756813706941259E-2</v>
      </c>
      <c r="N348" s="1">
        <v>0.38600000000000001</v>
      </c>
      <c r="O348" s="1">
        <v>0.75</v>
      </c>
      <c r="P348" s="1">
        <v>0.53300000000000003</v>
      </c>
      <c r="Q348" s="1">
        <v>0.70599999999999996</v>
      </c>
      <c r="R348" s="1">
        <v>0.81100000000000005</v>
      </c>
      <c r="S348" s="1">
        <v>0.76600000000000001</v>
      </c>
      <c r="T348" s="1">
        <v>0.40500000000000003</v>
      </c>
      <c r="U348" s="1">
        <v>0.65100000000000002</v>
      </c>
      <c r="V348" s="1">
        <v>0.125</v>
      </c>
      <c r="W348">
        <v>196</v>
      </c>
      <c r="X348">
        <v>61</v>
      </c>
      <c r="Y348">
        <v>32</v>
      </c>
      <c r="Z348">
        <v>18</v>
      </c>
      <c r="AA348">
        <v>0</v>
      </c>
      <c r="AB348">
        <v>11</v>
      </c>
      <c r="AC348">
        <v>32</v>
      </c>
      <c r="AD348">
        <v>21</v>
      </c>
      <c r="AE348">
        <v>14</v>
      </c>
      <c r="AF348" t="e">
        <f>ROUND(IF(#REF!*Table1[[#This Row],[PA]]&gt;0,Table1[[#This Row],[PA]]*#REF!,0),0)</f>
        <v>#REF!</v>
      </c>
      <c r="AG348">
        <v>0</v>
      </c>
      <c r="AH348">
        <v>50</v>
      </c>
      <c r="AI348" t="e">
        <f>ROUND(IF(Table1[[#This Row],[PA]]*#REF!&gt;0,Table1[[#This Row],[PA]]*#REF!,0),0)</f>
        <v>#REF!</v>
      </c>
      <c r="AJ348">
        <v>1</v>
      </c>
      <c r="AK348">
        <v>1</v>
      </c>
      <c r="AL348">
        <v>0</v>
      </c>
      <c r="AM348">
        <v>2</v>
      </c>
      <c r="AN348">
        <v>4</v>
      </c>
      <c r="AO348">
        <v>4</v>
      </c>
      <c r="AP348">
        <v>0.311</v>
      </c>
      <c r="AQ348">
        <v>5.6929245283018862E-2</v>
      </c>
      <c r="AR348">
        <v>0.72641509433962259</v>
      </c>
      <c r="AS348">
        <v>0.36765584415584424</v>
      </c>
      <c r="AT348">
        <v>4.8957547169811322E-2</v>
      </c>
      <c r="AU348">
        <v>0.69339622641509435</v>
      </c>
      <c r="AV348">
        <v>0.39665986394557823</v>
      </c>
      <c r="AW348" s="18"/>
    </row>
    <row r="349" spans="1:49" x14ac:dyDescent="0.25">
      <c r="A349" t="s">
        <v>124</v>
      </c>
      <c r="B349" t="s">
        <v>90</v>
      </c>
      <c r="C349">
        <v>656</v>
      </c>
      <c r="D349">
        <v>26</v>
      </c>
      <c r="E349">
        <v>0</v>
      </c>
      <c r="F349">
        <v>0</v>
      </c>
      <c r="G349" s="1">
        <v>8.7999999999999995E-2</v>
      </c>
      <c r="H349" s="1">
        <v>0.26500000000000001</v>
      </c>
      <c r="I349" s="1">
        <v>0.17700000000000002</v>
      </c>
      <c r="J349" s="1">
        <v>9.5726323469319127E-2</v>
      </c>
      <c r="K349" s="1">
        <v>0.22442272528808643</v>
      </c>
      <c r="L349" s="1">
        <v>0.12869640181876729</v>
      </c>
      <c r="M349" s="1">
        <v>4.8303598181232726E-2</v>
      </c>
      <c r="N349" s="1">
        <v>0.315</v>
      </c>
      <c r="O349" s="1">
        <v>0.72</v>
      </c>
      <c r="P349" s="1">
        <v>0.48</v>
      </c>
      <c r="Q349" s="1">
        <v>0.60099999999999998</v>
      </c>
      <c r="R349" s="1">
        <v>0.84799999999999998</v>
      </c>
      <c r="S349" s="1">
        <v>0.752</v>
      </c>
      <c r="T349" s="1">
        <v>0.40799999999999997</v>
      </c>
      <c r="U349" s="1">
        <v>0.57899999999999996</v>
      </c>
      <c r="V349" s="1">
        <v>0.11899999999999999</v>
      </c>
      <c r="W349">
        <v>588</v>
      </c>
      <c r="X349">
        <v>173</v>
      </c>
      <c r="Y349">
        <v>95</v>
      </c>
      <c r="Z349">
        <v>38</v>
      </c>
      <c r="AA349">
        <v>5</v>
      </c>
      <c r="AB349">
        <v>35</v>
      </c>
      <c r="AC349">
        <v>111</v>
      </c>
      <c r="AD349">
        <v>85</v>
      </c>
      <c r="AE349">
        <v>58</v>
      </c>
      <c r="AF349" t="e">
        <f>ROUND(IF(#REF!*Table1[[#This Row],[PA]]&gt;0,Table1[[#This Row],[PA]]*#REF!,0),0)</f>
        <v>#REF!</v>
      </c>
      <c r="AG349">
        <v>0</v>
      </c>
      <c r="AH349">
        <v>174</v>
      </c>
      <c r="AI349" t="e">
        <f>ROUND(IF(Table1[[#This Row],[PA]]*#REF!&gt;0,Table1[[#This Row],[PA]]*#REF!,0),0)</f>
        <v>#REF!</v>
      </c>
      <c r="AJ349">
        <v>7</v>
      </c>
      <c r="AK349">
        <v>3</v>
      </c>
      <c r="AL349">
        <v>0</v>
      </c>
      <c r="AM349">
        <v>3</v>
      </c>
      <c r="AN349">
        <v>23</v>
      </c>
      <c r="AO349">
        <v>8</v>
      </c>
      <c r="AP349">
        <v>0.29399999999999998</v>
      </c>
      <c r="AQ349">
        <v>7.8032012195121958E-2</v>
      </c>
      <c r="AR349">
        <v>0.66920731707317072</v>
      </c>
      <c r="AS349">
        <v>0.36755125284738044</v>
      </c>
      <c r="AT349">
        <v>6.8678353658536584E-2</v>
      </c>
      <c r="AU349">
        <v>0.63567073170731703</v>
      </c>
      <c r="AV349">
        <v>0.40165707434052761</v>
      </c>
      <c r="AW349" s="18"/>
    </row>
    <row r="350" spans="1:49" x14ac:dyDescent="0.25">
      <c r="A350" t="s">
        <v>222</v>
      </c>
      <c r="B350" t="s">
        <v>42</v>
      </c>
      <c r="C350">
        <v>682</v>
      </c>
      <c r="D350">
        <v>31</v>
      </c>
      <c r="E350">
        <v>0</v>
      </c>
      <c r="F350">
        <v>0</v>
      </c>
      <c r="G350" s="1">
        <v>0.114</v>
      </c>
      <c r="H350" s="1">
        <v>0.24299999999999999</v>
      </c>
      <c r="I350" s="1">
        <v>0.129</v>
      </c>
      <c r="J350" s="1">
        <v>9.8093268178513549E-2</v>
      </c>
      <c r="K350" s="1">
        <v>0.22680246352732653</v>
      </c>
      <c r="L350" s="1">
        <v>0.12870919534881298</v>
      </c>
      <c r="M350" s="1">
        <v>2.9080465118702659E-4</v>
      </c>
      <c r="N350" s="1">
        <v>0.314</v>
      </c>
      <c r="O350" s="1">
        <v>0.67700000000000005</v>
      </c>
      <c r="P350" s="1">
        <v>0.46400000000000002</v>
      </c>
      <c r="Q350" s="1">
        <v>0.69899999999999995</v>
      </c>
      <c r="R350" s="1">
        <v>0.80100000000000005</v>
      </c>
      <c r="S350" s="1">
        <v>0.76</v>
      </c>
      <c r="T350" s="1">
        <v>0.41299999999999998</v>
      </c>
      <c r="U350" s="1">
        <v>0.64500000000000002</v>
      </c>
      <c r="V350" s="1">
        <v>0.111</v>
      </c>
      <c r="W350">
        <v>597</v>
      </c>
      <c r="X350">
        <v>155</v>
      </c>
      <c r="Y350">
        <v>95</v>
      </c>
      <c r="Z350">
        <v>25</v>
      </c>
      <c r="AA350">
        <v>1</v>
      </c>
      <c r="AB350">
        <v>34</v>
      </c>
      <c r="AC350">
        <v>97</v>
      </c>
      <c r="AD350">
        <v>97</v>
      </c>
      <c r="AE350">
        <v>78</v>
      </c>
      <c r="AF350" t="e">
        <f>ROUND(IF(#REF!*Table1[[#This Row],[PA]]&gt;0,Table1[[#This Row],[PA]]*#REF!,0),0)</f>
        <v>#REF!</v>
      </c>
      <c r="AG350">
        <v>2</v>
      </c>
      <c r="AH350">
        <v>166</v>
      </c>
      <c r="AI350" t="e">
        <f>ROUND(IF(Table1[[#This Row],[PA]]*#REF!&gt;0,Table1[[#This Row],[PA]]*#REF!,0),0)</f>
        <v>#REF!</v>
      </c>
      <c r="AJ350">
        <v>2</v>
      </c>
      <c r="AK350">
        <v>3</v>
      </c>
      <c r="AL350">
        <v>0</v>
      </c>
      <c r="AM350">
        <v>11</v>
      </c>
      <c r="AN350">
        <v>3</v>
      </c>
      <c r="AO350">
        <v>1</v>
      </c>
      <c r="AP350">
        <v>0.26</v>
      </c>
      <c r="AQ350">
        <v>6.9954411764705876E-2</v>
      </c>
      <c r="AR350">
        <v>0.67352941176470593</v>
      </c>
      <c r="AS350">
        <v>0.37718558951965059</v>
      </c>
      <c r="AT350">
        <v>7.9232352941176476E-2</v>
      </c>
      <c r="AU350">
        <v>0.64117647058823535</v>
      </c>
      <c r="AV350">
        <v>0.38174770642201833</v>
      </c>
      <c r="AW350" s="18"/>
    </row>
    <row r="351" spans="1:49" x14ac:dyDescent="0.25">
      <c r="A351" t="s">
        <v>314</v>
      </c>
      <c r="B351" t="s">
        <v>120</v>
      </c>
      <c r="C351">
        <v>255</v>
      </c>
      <c r="D351">
        <v>29</v>
      </c>
      <c r="E351">
        <v>0</v>
      </c>
      <c r="F351">
        <v>0</v>
      </c>
      <c r="G351" s="1">
        <v>0.122</v>
      </c>
      <c r="H351" s="1">
        <v>0.28199999999999997</v>
      </c>
      <c r="I351" s="1">
        <v>0.15999999999999998</v>
      </c>
      <c r="J351" s="1">
        <v>0.153838971653144</v>
      </c>
      <c r="K351" s="1">
        <v>0.28258848203437842</v>
      </c>
      <c r="L351" s="1">
        <v>0.12874951038123442</v>
      </c>
      <c r="M351" s="1">
        <v>3.1250489618765559E-2</v>
      </c>
      <c r="N351" s="1">
        <v>0.251</v>
      </c>
      <c r="O351" s="1">
        <v>0.65600000000000003</v>
      </c>
      <c r="P351" s="1">
        <v>0.40699999999999997</v>
      </c>
      <c r="Q351" s="1">
        <v>0.55800000000000005</v>
      </c>
      <c r="R351" s="1">
        <v>0.78200000000000003</v>
      </c>
      <c r="S351" s="1">
        <v>0.69699999999999995</v>
      </c>
      <c r="T351" s="1">
        <v>0.38600000000000001</v>
      </c>
      <c r="U351" s="1">
        <v>0.55300000000000005</v>
      </c>
      <c r="V351" s="1">
        <v>0.123</v>
      </c>
      <c r="W351">
        <v>221</v>
      </c>
      <c r="X351">
        <v>52</v>
      </c>
      <c r="Y351">
        <v>30</v>
      </c>
      <c r="Z351">
        <v>10</v>
      </c>
      <c r="AA351">
        <v>0</v>
      </c>
      <c r="AB351">
        <v>12</v>
      </c>
      <c r="AC351">
        <v>41</v>
      </c>
      <c r="AD351">
        <v>36</v>
      </c>
      <c r="AE351">
        <v>31</v>
      </c>
      <c r="AF351" t="e">
        <f>ROUND(IF(#REF!*Table1[[#This Row],[PA]]&gt;0,Table1[[#This Row],[PA]]*#REF!,0),0)</f>
        <v>#REF!</v>
      </c>
      <c r="AG351">
        <v>0</v>
      </c>
      <c r="AH351">
        <v>72</v>
      </c>
      <c r="AI351" t="e">
        <f>ROUND(IF(Table1[[#This Row],[PA]]*#REF!&gt;0,Table1[[#This Row],[PA]]*#REF!,0),0)</f>
        <v>#REF!</v>
      </c>
      <c r="AJ351">
        <v>0</v>
      </c>
      <c r="AK351">
        <v>3</v>
      </c>
      <c r="AL351">
        <v>0</v>
      </c>
      <c r="AM351">
        <v>2</v>
      </c>
      <c r="AN351">
        <v>1</v>
      </c>
      <c r="AO351">
        <v>2</v>
      </c>
      <c r="AP351">
        <v>0.23499999999999999</v>
      </c>
      <c r="AQ351">
        <v>0.10834901960784313</v>
      </c>
      <c r="AR351">
        <v>0.56470588235294117</v>
      </c>
      <c r="AS351">
        <v>0.38188194444444451</v>
      </c>
      <c r="AT351">
        <v>8.3882352941176463E-2</v>
      </c>
      <c r="AU351">
        <v>0.59607843137254901</v>
      </c>
      <c r="AV351">
        <v>0.40282894736842106</v>
      </c>
      <c r="AW351" s="18"/>
    </row>
    <row r="352" spans="1:49" x14ac:dyDescent="0.25">
      <c r="A352" t="s">
        <v>367</v>
      </c>
      <c r="B352" t="s">
        <v>46</v>
      </c>
      <c r="C352">
        <v>503</v>
      </c>
      <c r="D352">
        <v>26</v>
      </c>
      <c r="E352">
        <v>0</v>
      </c>
      <c r="F352">
        <v>0</v>
      </c>
      <c r="G352" s="1">
        <v>0.06</v>
      </c>
      <c r="H352" s="1">
        <v>0.23300000000000001</v>
      </c>
      <c r="I352" s="1">
        <v>0.17300000000000001</v>
      </c>
      <c r="J352" s="1">
        <v>6.0784443385549912E-2</v>
      </c>
      <c r="K352" s="1">
        <v>0.18966558022791385</v>
      </c>
      <c r="L352" s="1">
        <v>0.12888113684236394</v>
      </c>
      <c r="M352" s="1">
        <v>4.4118863157636079E-2</v>
      </c>
      <c r="N352" s="1">
        <v>0.39</v>
      </c>
      <c r="O352" s="1">
        <v>0.75900000000000001</v>
      </c>
      <c r="P352" s="1">
        <v>0.53600000000000003</v>
      </c>
      <c r="Q352" s="1">
        <v>0.64900000000000002</v>
      </c>
      <c r="R352" s="1">
        <v>0.86899999999999999</v>
      </c>
      <c r="S352" s="1">
        <v>0.77200000000000002</v>
      </c>
      <c r="T352" s="1">
        <v>0.39500000000000002</v>
      </c>
      <c r="U352" s="1">
        <v>0.65</v>
      </c>
      <c r="V352" s="1">
        <v>0.122</v>
      </c>
      <c r="W352">
        <v>466</v>
      </c>
      <c r="X352">
        <v>129</v>
      </c>
      <c r="Y352">
        <v>85</v>
      </c>
      <c r="Z352">
        <v>30</v>
      </c>
      <c r="AA352">
        <v>1</v>
      </c>
      <c r="AB352">
        <v>13</v>
      </c>
      <c r="AC352">
        <v>46</v>
      </c>
      <c r="AD352">
        <v>80</v>
      </c>
      <c r="AE352">
        <v>30</v>
      </c>
      <c r="AF352" t="e">
        <f>ROUND(IF(#REF!*Table1[[#This Row],[PA]]&gt;0,Table1[[#This Row],[PA]]*#REF!,0),0)</f>
        <v>#REF!</v>
      </c>
      <c r="AG352">
        <v>4</v>
      </c>
      <c r="AH352">
        <v>117</v>
      </c>
      <c r="AI352" t="e">
        <f>ROUND(IF(Table1[[#This Row],[PA]]*#REF!&gt;0,Table1[[#This Row],[PA]]*#REF!,0),0)</f>
        <v>#REF!</v>
      </c>
      <c r="AJ352">
        <v>3</v>
      </c>
      <c r="AK352">
        <v>4</v>
      </c>
      <c r="AL352">
        <v>0</v>
      </c>
      <c r="AM352">
        <v>13</v>
      </c>
      <c r="AN352">
        <v>0</v>
      </c>
      <c r="AO352">
        <v>1</v>
      </c>
      <c r="AP352">
        <v>0.27700000000000002</v>
      </c>
      <c r="AQ352">
        <v>4.4787575150300601E-2</v>
      </c>
      <c r="AR352">
        <v>0.74949899799599196</v>
      </c>
      <c r="AS352">
        <v>0.37253208556149742</v>
      </c>
      <c r="AT352">
        <v>4.0274549098196388E-2</v>
      </c>
      <c r="AU352">
        <v>0.70741482965931868</v>
      </c>
      <c r="AV352">
        <v>0.40107365439093484</v>
      </c>
      <c r="AW352" s="18"/>
    </row>
    <row r="353" spans="1:49" x14ac:dyDescent="0.25">
      <c r="A353" t="s">
        <v>122</v>
      </c>
      <c r="B353" t="s">
        <v>78</v>
      </c>
      <c r="C353">
        <v>321</v>
      </c>
      <c r="D353">
        <v>24</v>
      </c>
      <c r="E353">
        <v>0</v>
      </c>
      <c r="F353">
        <v>0</v>
      </c>
      <c r="G353" s="1">
        <v>0.109</v>
      </c>
      <c r="H353" s="1">
        <v>0.23400000000000001</v>
      </c>
      <c r="I353" s="1">
        <v>0.125</v>
      </c>
      <c r="J353" s="1">
        <v>9.5111324119739743E-2</v>
      </c>
      <c r="K353" s="1">
        <v>0.22399683488728378</v>
      </c>
      <c r="L353" s="1">
        <v>0.12888551076754404</v>
      </c>
      <c r="M353" s="1">
        <v>-3.885510767544037E-3</v>
      </c>
      <c r="N353" s="1">
        <v>0.311</v>
      </c>
      <c r="O353" s="1">
        <v>0.626</v>
      </c>
      <c r="P353" s="1">
        <v>0.443</v>
      </c>
      <c r="Q353" s="1">
        <v>0.66400000000000003</v>
      </c>
      <c r="R353" s="1">
        <v>0.84399999999999997</v>
      </c>
      <c r="S353" s="1">
        <v>0.77100000000000002</v>
      </c>
      <c r="T353" s="1">
        <v>0.42</v>
      </c>
      <c r="U353" s="1">
        <v>0.56399999999999995</v>
      </c>
      <c r="V353" s="1">
        <v>0.10199999999999999</v>
      </c>
      <c r="W353">
        <v>280</v>
      </c>
      <c r="X353">
        <v>78</v>
      </c>
      <c r="Y353">
        <v>40</v>
      </c>
      <c r="Z353">
        <v>16</v>
      </c>
      <c r="AA353">
        <v>1</v>
      </c>
      <c r="AB353">
        <v>21</v>
      </c>
      <c r="AC353">
        <v>42</v>
      </c>
      <c r="AD353">
        <v>59</v>
      </c>
      <c r="AE353">
        <v>35</v>
      </c>
      <c r="AF353" t="e">
        <f>ROUND(IF(#REF!*Table1[[#This Row],[PA]]&gt;0,Table1[[#This Row],[PA]]*#REF!,0),0)</f>
        <v>#REF!</v>
      </c>
      <c r="AG353">
        <v>0</v>
      </c>
      <c r="AH353">
        <v>75</v>
      </c>
      <c r="AI353" t="e">
        <f>ROUND(IF(Table1[[#This Row],[PA]]*#REF!&gt;0,Table1[[#This Row],[PA]]*#REF!,0),0)</f>
        <v>#REF!</v>
      </c>
      <c r="AJ353">
        <v>2</v>
      </c>
      <c r="AK353">
        <v>4</v>
      </c>
      <c r="AL353">
        <v>0</v>
      </c>
      <c r="AM353">
        <v>8</v>
      </c>
      <c r="AN353">
        <v>1</v>
      </c>
      <c r="AO353">
        <v>0</v>
      </c>
      <c r="AP353">
        <v>0.27900000000000003</v>
      </c>
      <c r="AQ353">
        <v>7.5105919003115265E-2</v>
      </c>
      <c r="AR353">
        <v>0.67289719626168221</v>
      </c>
      <c r="AS353">
        <v>0.36988425925925933</v>
      </c>
      <c r="AT353">
        <v>7.9713395638629281E-2</v>
      </c>
      <c r="AU353">
        <v>0.65109034267912769</v>
      </c>
      <c r="AV353">
        <v>0.37519617224880386</v>
      </c>
      <c r="AW353" s="18"/>
    </row>
    <row r="354" spans="1:49" x14ac:dyDescent="0.25">
      <c r="A354" t="s">
        <v>526</v>
      </c>
      <c r="B354" t="s">
        <v>92</v>
      </c>
      <c r="C354">
        <v>157</v>
      </c>
      <c r="D354">
        <v>25</v>
      </c>
      <c r="E354">
        <v>0</v>
      </c>
      <c r="F354">
        <v>0</v>
      </c>
      <c r="G354" s="1">
        <v>0.115</v>
      </c>
      <c r="H354" s="1">
        <v>0.26100000000000001</v>
      </c>
      <c r="I354" s="1">
        <v>0.14600000000000002</v>
      </c>
      <c r="J354" s="1">
        <v>0.1281267671807032</v>
      </c>
      <c r="K354" s="1">
        <v>0.25832565092994292</v>
      </c>
      <c r="L354" s="1">
        <v>0.13019888374923971</v>
      </c>
      <c r="M354" s="1">
        <v>1.5801116250760305E-2</v>
      </c>
      <c r="N354" s="1">
        <v>0.27100000000000002</v>
      </c>
      <c r="O354" s="1">
        <v>0.67300000000000004</v>
      </c>
      <c r="P354" s="1">
        <v>0.434</v>
      </c>
      <c r="Q354" s="1">
        <v>0.64100000000000001</v>
      </c>
      <c r="R354" s="1">
        <v>0.78300000000000003</v>
      </c>
      <c r="S354" s="1">
        <v>0.73</v>
      </c>
      <c r="T354" s="1">
        <v>0.40600000000000003</v>
      </c>
      <c r="U354" s="1">
        <v>0.58599999999999997</v>
      </c>
      <c r="V354" s="1">
        <v>0.11700000000000001</v>
      </c>
      <c r="W354">
        <v>138</v>
      </c>
      <c r="X354">
        <v>30</v>
      </c>
      <c r="Y354">
        <v>21</v>
      </c>
      <c r="Z354">
        <v>7</v>
      </c>
      <c r="AA354">
        <v>0</v>
      </c>
      <c r="AB354">
        <v>2</v>
      </c>
      <c r="AC354">
        <v>17</v>
      </c>
      <c r="AD354">
        <v>16</v>
      </c>
      <c r="AE354">
        <v>18</v>
      </c>
      <c r="AF354" t="e">
        <f>ROUND(IF(#REF!*Table1[[#This Row],[PA]]&gt;0,Table1[[#This Row],[PA]]*#REF!,0),0)</f>
        <v>#REF!</v>
      </c>
      <c r="AG354">
        <v>0</v>
      </c>
      <c r="AH354">
        <v>41</v>
      </c>
      <c r="AI354" t="e">
        <f>ROUND(IF(Table1[[#This Row],[PA]]*#REF!&gt;0,Table1[[#This Row],[PA]]*#REF!,0),0)</f>
        <v>#REF!</v>
      </c>
      <c r="AJ354">
        <v>1</v>
      </c>
      <c r="AK354">
        <v>0</v>
      </c>
      <c r="AL354">
        <v>0</v>
      </c>
      <c r="AM354">
        <v>3</v>
      </c>
      <c r="AN354">
        <v>4</v>
      </c>
      <c r="AO354">
        <v>2</v>
      </c>
      <c r="AP354">
        <v>0.217</v>
      </c>
      <c r="AQ354">
        <v>9.8847133757961766E-2</v>
      </c>
      <c r="AR354">
        <v>0.60509554140127386</v>
      </c>
      <c r="AS354">
        <v>0.37209473684210531</v>
      </c>
      <c r="AT354">
        <v>8.3687898089171958E-2</v>
      </c>
      <c r="AU354">
        <v>0.61783439490445857</v>
      </c>
      <c r="AV354">
        <v>0.38895876288659798</v>
      </c>
      <c r="AW354" s="18"/>
    </row>
    <row r="355" spans="1:49" x14ac:dyDescent="0.25">
      <c r="A355" t="s">
        <v>257</v>
      </c>
      <c r="B355" t="s">
        <v>34</v>
      </c>
      <c r="C355">
        <v>296</v>
      </c>
      <c r="D355">
        <v>32</v>
      </c>
      <c r="E355">
        <v>0</v>
      </c>
      <c r="F355">
        <v>0</v>
      </c>
      <c r="G355" s="1">
        <v>6.0999999999999999E-2</v>
      </c>
      <c r="H355" s="1">
        <v>0.22600000000000001</v>
      </c>
      <c r="I355" s="1">
        <v>0.16500000000000001</v>
      </c>
      <c r="J355" s="1">
        <v>7.3019688308065323E-2</v>
      </c>
      <c r="K355" s="1">
        <v>0.20343413752417933</v>
      </c>
      <c r="L355" s="1">
        <v>0.130414449216114</v>
      </c>
      <c r="M355" s="1">
        <v>3.4585550783886004E-2</v>
      </c>
      <c r="N355" s="1">
        <v>0.40799999999999997</v>
      </c>
      <c r="O355" s="1">
        <v>0.76600000000000001</v>
      </c>
      <c r="P355" s="1">
        <v>0.54700000000000004</v>
      </c>
      <c r="Q355" s="1">
        <v>0.69</v>
      </c>
      <c r="R355" s="1">
        <v>0.80500000000000005</v>
      </c>
      <c r="S355" s="1">
        <v>0.752</v>
      </c>
      <c r="T355" s="1">
        <v>0.38800000000000001</v>
      </c>
      <c r="U355" s="1">
        <v>0.628</v>
      </c>
      <c r="V355" s="1">
        <v>0.13500000000000001</v>
      </c>
      <c r="W355">
        <v>272</v>
      </c>
      <c r="X355">
        <v>73</v>
      </c>
      <c r="Y355">
        <v>36</v>
      </c>
      <c r="Z355">
        <v>23</v>
      </c>
      <c r="AA355">
        <v>0</v>
      </c>
      <c r="AB355">
        <v>14</v>
      </c>
      <c r="AC355">
        <v>42</v>
      </c>
      <c r="AD355">
        <v>41</v>
      </c>
      <c r="AE355">
        <v>18</v>
      </c>
      <c r="AF355" t="e">
        <f>ROUND(IF(#REF!*Table1[[#This Row],[PA]]&gt;0,Table1[[#This Row],[PA]]*#REF!,0),0)</f>
        <v>#REF!</v>
      </c>
      <c r="AG355">
        <v>2</v>
      </c>
      <c r="AH355">
        <v>67</v>
      </c>
      <c r="AI355" t="e">
        <f>ROUND(IF(Table1[[#This Row],[PA]]*#REF!&gt;0,Table1[[#This Row],[PA]]*#REF!,0),0)</f>
        <v>#REF!</v>
      </c>
      <c r="AJ355">
        <v>1</v>
      </c>
      <c r="AK355">
        <v>3</v>
      </c>
      <c r="AL355">
        <v>2</v>
      </c>
      <c r="AM355">
        <v>8</v>
      </c>
      <c r="AN355">
        <v>1</v>
      </c>
      <c r="AO355">
        <v>0</v>
      </c>
      <c r="AP355">
        <v>0.26800000000000002</v>
      </c>
      <c r="AQ355">
        <v>5.2785714285714283E-2</v>
      </c>
      <c r="AR355">
        <v>0.72448979591836737</v>
      </c>
      <c r="AS355">
        <v>0.37435211267605634</v>
      </c>
      <c r="AT355">
        <v>3.9996598639455774E-2</v>
      </c>
      <c r="AU355">
        <v>0.7142857142857143</v>
      </c>
      <c r="AV355">
        <v>0.39760476190476196</v>
      </c>
      <c r="AW355" s="18"/>
    </row>
    <row r="356" spans="1:49" x14ac:dyDescent="0.25">
      <c r="A356" t="s">
        <v>358</v>
      </c>
      <c r="B356" t="s">
        <v>83</v>
      </c>
      <c r="C356">
        <v>617</v>
      </c>
      <c r="D356">
        <v>22</v>
      </c>
      <c r="E356">
        <v>0</v>
      </c>
      <c r="F356">
        <v>0</v>
      </c>
      <c r="G356" s="1">
        <v>5.7000000000000002E-2</v>
      </c>
      <c r="H356" s="1">
        <v>0.22700000000000001</v>
      </c>
      <c r="I356" s="1">
        <v>0.17</v>
      </c>
      <c r="J356" s="1">
        <v>7.416131105310024E-2</v>
      </c>
      <c r="K356" s="1">
        <v>0.20459275485946676</v>
      </c>
      <c r="L356" s="1">
        <v>0.13043144380636651</v>
      </c>
      <c r="M356" s="1">
        <v>3.9568556193633503E-2</v>
      </c>
      <c r="N356" s="1">
        <v>0.31900000000000001</v>
      </c>
      <c r="O356" s="1">
        <v>0.71399999999999997</v>
      </c>
      <c r="P356" s="1">
        <v>0.48899999999999999</v>
      </c>
      <c r="Q356" s="1">
        <v>0.63900000000000001</v>
      </c>
      <c r="R356" s="1">
        <v>0.86899999999999999</v>
      </c>
      <c r="S356" s="1">
        <v>0.78300000000000003</v>
      </c>
      <c r="T356" s="1">
        <v>0.43</v>
      </c>
      <c r="U356" s="1">
        <v>0.621</v>
      </c>
      <c r="V356" s="1">
        <v>0.106</v>
      </c>
      <c r="W356">
        <v>546</v>
      </c>
      <c r="X356">
        <v>139</v>
      </c>
      <c r="Y356">
        <v>86</v>
      </c>
      <c r="Z356">
        <v>33</v>
      </c>
      <c r="AA356">
        <v>3</v>
      </c>
      <c r="AB356">
        <v>17</v>
      </c>
      <c r="AC356">
        <v>86</v>
      </c>
      <c r="AD356">
        <v>65</v>
      </c>
      <c r="AE356">
        <v>35</v>
      </c>
      <c r="AF356" t="e">
        <f>ROUND(IF(#REF!*Table1[[#This Row],[PA]]&gt;0,Table1[[#This Row],[PA]]*#REF!,0),0)</f>
        <v>#REF!</v>
      </c>
      <c r="AG356">
        <v>3</v>
      </c>
      <c r="AH356">
        <v>140</v>
      </c>
      <c r="AI356" t="e">
        <f>ROUND(IF(Table1[[#This Row],[PA]]*#REF!&gt;0,Table1[[#This Row],[PA]]*#REF!,0),0)</f>
        <v>#REF!</v>
      </c>
      <c r="AJ356">
        <v>25</v>
      </c>
      <c r="AK356">
        <v>5</v>
      </c>
      <c r="AL356">
        <v>6</v>
      </c>
      <c r="AM356">
        <v>6</v>
      </c>
      <c r="AN356">
        <v>28</v>
      </c>
      <c r="AO356">
        <v>9</v>
      </c>
      <c r="AP356">
        <v>0.255</v>
      </c>
      <c r="AQ356">
        <v>9.0210097719869708E-2</v>
      </c>
      <c r="AR356">
        <v>0.68403908794788271</v>
      </c>
      <c r="AS356">
        <v>0.34177857142857143</v>
      </c>
      <c r="AT356">
        <v>6.5236156351791516E-2</v>
      </c>
      <c r="AU356">
        <v>0.67915309446254069</v>
      </c>
      <c r="AV356">
        <v>0.38100959232613912</v>
      </c>
      <c r="AW356" s="18"/>
    </row>
    <row r="357" spans="1:49" x14ac:dyDescent="0.25">
      <c r="A357" t="s">
        <v>260</v>
      </c>
      <c r="B357" t="s">
        <v>48</v>
      </c>
      <c r="C357">
        <v>714</v>
      </c>
      <c r="D357">
        <v>28</v>
      </c>
      <c r="E357">
        <v>0</v>
      </c>
      <c r="F357">
        <v>0</v>
      </c>
      <c r="G357" s="1">
        <v>8.5000000000000006E-2</v>
      </c>
      <c r="H357" s="1">
        <v>0.246</v>
      </c>
      <c r="I357" s="1">
        <v>0.16099999999999998</v>
      </c>
      <c r="J357" s="1">
        <v>9.5920165672127924E-2</v>
      </c>
      <c r="K357" s="1">
        <v>0.22636179772215451</v>
      </c>
      <c r="L357" s="1">
        <v>0.13044163205002657</v>
      </c>
      <c r="M357" s="1">
        <v>3.0558367949973408E-2</v>
      </c>
      <c r="N357" s="1">
        <v>0.308</v>
      </c>
      <c r="O357" s="1">
        <v>0.751</v>
      </c>
      <c r="P357" s="1">
        <v>0.49099999999999999</v>
      </c>
      <c r="Q357" s="1">
        <v>0.63600000000000001</v>
      </c>
      <c r="R357" s="1">
        <v>0.81399999999999995</v>
      </c>
      <c r="S357" s="1">
        <v>0.749</v>
      </c>
      <c r="T357" s="1">
        <v>0.41399999999999998</v>
      </c>
      <c r="U357" s="1">
        <v>0.63200000000000001</v>
      </c>
      <c r="V357" s="1">
        <v>0.124</v>
      </c>
      <c r="W357">
        <v>642</v>
      </c>
      <c r="X357">
        <v>176</v>
      </c>
      <c r="Y357">
        <v>114</v>
      </c>
      <c r="Z357">
        <v>33</v>
      </c>
      <c r="AA357">
        <v>5</v>
      </c>
      <c r="AB357">
        <v>24</v>
      </c>
      <c r="AC357">
        <v>111</v>
      </c>
      <c r="AD357">
        <v>73</v>
      </c>
      <c r="AE357">
        <v>61</v>
      </c>
      <c r="AF357" t="e">
        <f>ROUND(IF(#REF!*Table1[[#This Row],[PA]]&gt;0,Table1[[#This Row],[PA]]*#REF!,0),0)</f>
        <v>#REF!</v>
      </c>
      <c r="AG357">
        <v>0</v>
      </c>
      <c r="AH357">
        <v>176</v>
      </c>
      <c r="AI357" t="e">
        <f>ROUND(IF(Table1[[#This Row],[PA]]*#REF!&gt;0,Table1[[#This Row],[PA]]*#REF!,0),0)</f>
        <v>#REF!</v>
      </c>
      <c r="AJ357">
        <v>4</v>
      </c>
      <c r="AK357">
        <v>4</v>
      </c>
      <c r="AL357">
        <v>2</v>
      </c>
      <c r="AM357">
        <v>8</v>
      </c>
      <c r="AN357">
        <v>40</v>
      </c>
      <c r="AO357">
        <v>9</v>
      </c>
      <c r="AP357">
        <v>0.27400000000000002</v>
      </c>
      <c r="AQ357">
        <v>7.2323529411764703E-2</v>
      </c>
      <c r="AR357">
        <v>0.67226890756302526</v>
      </c>
      <c r="AS357">
        <v>0.37436874999999997</v>
      </c>
      <c r="AT357">
        <v>6.2977591036414551E-2</v>
      </c>
      <c r="AU357">
        <v>0.66246498599439774</v>
      </c>
      <c r="AV357">
        <v>0.39401691331923899</v>
      </c>
      <c r="AW357" s="18"/>
    </row>
    <row r="358" spans="1:49" x14ac:dyDescent="0.25">
      <c r="A358" t="s">
        <v>467</v>
      </c>
      <c r="B358" t="s">
        <v>56</v>
      </c>
      <c r="C358">
        <v>249</v>
      </c>
      <c r="D358">
        <v>36</v>
      </c>
      <c r="E358">
        <v>0</v>
      </c>
      <c r="F358">
        <v>0</v>
      </c>
      <c r="G358" s="1">
        <v>0.12</v>
      </c>
      <c r="H358" s="1">
        <v>0.24099999999999999</v>
      </c>
      <c r="I358" s="1">
        <v>0.121</v>
      </c>
      <c r="J358" s="1">
        <v>0.1173803232217025</v>
      </c>
      <c r="K358" s="1">
        <v>0.24798671952366538</v>
      </c>
      <c r="L358" s="1">
        <v>0.13060639630196288</v>
      </c>
      <c r="M358" s="1">
        <v>-9.6063963019628884E-3</v>
      </c>
      <c r="N358" s="1">
        <v>0.20599999999999999</v>
      </c>
      <c r="O358" s="1">
        <v>0.63300000000000001</v>
      </c>
      <c r="P358" s="1">
        <v>0.40300000000000002</v>
      </c>
      <c r="Q358" s="1">
        <v>0.45800000000000002</v>
      </c>
      <c r="R358" s="1">
        <v>0.85899999999999999</v>
      </c>
      <c r="S358" s="1">
        <v>0.749</v>
      </c>
      <c r="T358" s="1">
        <v>0.46300000000000002</v>
      </c>
      <c r="U358" s="1">
        <v>0.627</v>
      </c>
      <c r="V358" s="1">
        <v>0.10100000000000001</v>
      </c>
      <c r="W358">
        <v>209</v>
      </c>
      <c r="X358">
        <v>46</v>
      </c>
      <c r="Y358">
        <v>35</v>
      </c>
      <c r="Z358">
        <v>5</v>
      </c>
      <c r="AA358">
        <v>0</v>
      </c>
      <c r="AB358">
        <v>6</v>
      </c>
      <c r="AC358">
        <v>29</v>
      </c>
      <c r="AD358">
        <v>20</v>
      </c>
      <c r="AE358">
        <v>30</v>
      </c>
      <c r="AF358" t="e">
        <f>ROUND(IF(#REF!*Table1[[#This Row],[PA]]&gt;0,Table1[[#This Row],[PA]]*#REF!,0),0)</f>
        <v>#REF!</v>
      </c>
      <c r="AG358">
        <v>3</v>
      </c>
      <c r="AH358">
        <v>60</v>
      </c>
      <c r="AI358" t="e">
        <f>ROUND(IF(Table1[[#This Row],[PA]]*#REF!&gt;0,Table1[[#This Row],[PA]]*#REF!,0),0)</f>
        <v>#REF!</v>
      </c>
      <c r="AJ358">
        <v>8</v>
      </c>
      <c r="AK358">
        <v>2</v>
      </c>
      <c r="AL358">
        <v>0</v>
      </c>
      <c r="AM358">
        <v>1</v>
      </c>
      <c r="AN358">
        <v>1</v>
      </c>
      <c r="AO358">
        <v>0</v>
      </c>
      <c r="AP358">
        <v>0.22</v>
      </c>
      <c r="AQ358">
        <v>0.10836991869918698</v>
      </c>
      <c r="AR358">
        <v>0.6097560975609756</v>
      </c>
      <c r="AS358">
        <v>0.35363333333333336</v>
      </c>
      <c r="AT358">
        <v>9.9113821138211378E-2</v>
      </c>
      <c r="AU358">
        <v>0.61382113821138207</v>
      </c>
      <c r="AV358">
        <v>0.36637086092715238</v>
      </c>
      <c r="AW358" s="18"/>
    </row>
    <row r="359" spans="1:49" x14ac:dyDescent="0.25">
      <c r="A359" t="s">
        <v>566</v>
      </c>
      <c r="B359" t="s">
        <v>135</v>
      </c>
      <c r="C359">
        <v>64</v>
      </c>
      <c r="D359">
        <v>25</v>
      </c>
      <c r="E359">
        <v>0</v>
      </c>
      <c r="F359">
        <v>0</v>
      </c>
      <c r="G359" s="1">
        <v>6.3E-2</v>
      </c>
      <c r="H359" s="1">
        <v>0.28100000000000003</v>
      </c>
      <c r="I359" s="1">
        <v>0.21800000000000003</v>
      </c>
      <c r="J359" s="1">
        <v>7.2423288428232271E-2</v>
      </c>
      <c r="K359" s="1">
        <v>0.20356054548728766</v>
      </c>
      <c r="L359" s="1">
        <v>0.13113725705905538</v>
      </c>
      <c r="M359" s="1">
        <v>8.6862742940944648E-2</v>
      </c>
      <c r="N359" s="1">
        <v>0.34100000000000003</v>
      </c>
      <c r="O359" s="1">
        <v>0.85699999999999998</v>
      </c>
      <c r="P359" s="1">
        <v>0.55800000000000005</v>
      </c>
      <c r="Q359" s="1">
        <v>0.60899999999999999</v>
      </c>
      <c r="R359" s="1">
        <v>0.84499999999999997</v>
      </c>
      <c r="S359" s="1">
        <v>0.76200000000000001</v>
      </c>
      <c r="T359" s="1">
        <v>0.42099999999999999</v>
      </c>
      <c r="U359" s="1">
        <v>0.59399999999999997</v>
      </c>
      <c r="V359" s="1">
        <v>0.13300000000000001</v>
      </c>
      <c r="W359">
        <v>56</v>
      </c>
      <c r="X359">
        <v>11</v>
      </c>
      <c r="Y359">
        <v>6</v>
      </c>
      <c r="Z359">
        <v>3</v>
      </c>
      <c r="AA359">
        <v>0</v>
      </c>
      <c r="AB359">
        <v>2</v>
      </c>
      <c r="AC359">
        <v>11</v>
      </c>
      <c r="AD359">
        <v>6</v>
      </c>
      <c r="AE359">
        <v>4</v>
      </c>
      <c r="AF359" t="e">
        <f>ROUND(IF(#REF!*Table1[[#This Row],[PA]]&gt;0,Table1[[#This Row],[PA]]*#REF!,0),0)</f>
        <v>#REF!</v>
      </c>
      <c r="AG359">
        <v>0</v>
      </c>
      <c r="AH359">
        <v>18</v>
      </c>
      <c r="AI359" t="e">
        <f>ROUND(IF(Table1[[#This Row],[PA]]*#REF!&gt;0,Table1[[#This Row],[PA]]*#REF!,0),0)</f>
        <v>#REF!</v>
      </c>
      <c r="AJ359">
        <v>2</v>
      </c>
      <c r="AK359">
        <v>1</v>
      </c>
      <c r="AL359">
        <v>1</v>
      </c>
      <c r="AM359">
        <v>1</v>
      </c>
      <c r="AN359">
        <v>0</v>
      </c>
      <c r="AO359">
        <v>0</v>
      </c>
      <c r="AP359">
        <v>0.19600000000000001</v>
      </c>
      <c r="AQ359">
        <v>9.6390624999999994E-2</v>
      </c>
      <c r="AR359">
        <v>0.6875</v>
      </c>
      <c r="AS359">
        <v>0.33106818181818182</v>
      </c>
      <c r="AT359">
        <v>6.5593749999999992E-2</v>
      </c>
      <c r="AU359">
        <v>0.625</v>
      </c>
      <c r="AV359">
        <v>0.41344999999999998</v>
      </c>
      <c r="AW359" s="18"/>
    </row>
    <row r="360" spans="1:49" x14ac:dyDescent="0.25">
      <c r="A360" t="s">
        <v>443</v>
      </c>
      <c r="B360" t="s">
        <v>48</v>
      </c>
      <c r="C360">
        <v>142</v>
      </c>
      <c r="D360">
        <v>25</v>
      </c>
      <c r="E360">
        <v>0</v>
      </c>
      <c r="F360">
        <v>0</v>
      </c>
      <c r="G360" s="1">
        <v>9.9000000000000005E-2</v>
      </c>
      <c r="H360" s="1">
        <v>0.183</v>
      </c>
      <c r="I360" s="1">
        <v>8.3999999999999991E-2</v>
      </c>
      <c r="J360" s="1">
        <v>0.10192043154238775</v>
      </c>
      <c r="K360" s="1">
        <v>0.23337441465732356</v>
      </c>
      <c r="L360" s="1">
        <v>0.13145398311493581</v>
      </c>
      <c r="M360" s="1">
        <v>-4.7453983114935816E-2</v>
      </c>
      <c r="N360" s="1">
        <v>0.27900000000000003</v>
      </c>
      <c r="O360" s="1">
        <v>0.73599999999999999</v>
      </c>
      <c r="P360" s="1">
        <v>0.47399999999999998</v>
      </c>
      <c r="Q360" s="1">
        <v>0.61499999999999999</v>
      </c>
      <c r="R360" s="1">
        <v>0.82599999999999996</v>
      </c>
      <c r="S360" s="1">
        <v>0.755</v>
      </c>
      <c r="T360" s="1">
        <v>0.42599999999999999</v>
      </c>
      <c r="U360" s="1">
        <v>0.59899999999999998</v>
      </c>
      <c r="V360" s="1">
        <v>0.11600000000000001</v>
      </c>
      <c r="W360">
        <v>126</v>
      </c>
      <c r="X360">
        <v>30</v>
      </c>
      <c r="Y360">
        <v>20</v>
      </c>
      <c r="Z360">
        <v>6</v>
      </c>
      <c r="AA360">
        <v>0</v>
      </c>
      <c r="AB360">
        <v>4</v>
      </c>
      <c r="AC360">
        <v>15</v>
      </c>
      <c r="AD360">
        <v>15</v>
      </c>
      <c r="AE360">
        <v>14</v>
      </c>
      <c r="AF360" t="e">
        <f>ROUND(IF(#REF!*Table1[[#This Row],[PA]]&gt;0,Table1[[#This Row],[PA]]*#REF!,0),0)</f>
        <v>#REF!</v>
      </c>
      <c r="AG360">
        <v>1</v>
      </c>
      <c r="AH360">
        <v>26</v>
      </c>
      <c r="AI360" t="e">
        <f>ROUND(IF(Table1[[#This Row],[PA]]*#REF!&gt;0,Table1[[#This Row],[PA]]*#REF!,0),0)</f>
        <v>#REF!</v>
      </c>
      <c r="AJ360">
        <v>1</v>
      </c>
      <c r="AK360">
        <v>1</v>
      </c>
      <c r="AL360">
        <v>0</v>
      </c>
      <c r="AM360">
        <v>3</v>
      </c>
      <c r="AN360">
        <v>1</v>
      </c>
      <c r="AO360">
        <v>2</v>
      </c>
      <c r="AP360">
        <v>0.23799999999999999</v>
      </c>
      <c r="AQ360">
        <v>7.5808510638297855E-2</v>
      </c>
      <c r="AR360">
        <v>0.66666666666666663</v>
      </c>
      <c r="AS360">
        <v>0.37228723404255326</v>
      </c>
      <c r="AT360">
        <v>6.8716312056737575E-2</v>
      </c>
      <c r="AU360">
        <v>0.71631205673758869</v>
      </c>
      <c r="AV360">
        <v>0.35638613861386143</v>
      </c>
      <c r="AW360" s="18"/>
    </row>
    <row r="361" spans="1:49" x14ac:dyDescent="0.25">
      <c r="A361" t="s">
        <v>1205</v>
      </c>
      <c r="B361" t="s">
        <v>130</v>
      </c>
      <c r="C361">
        <v>2</v>
      </c>
      <c r="D361">
        <v>27</v>
      </c>
      <c r="E361">
        <v>0</v>
      </c>
      <c r="F361">
        <v>0</v>
      </c>
      <c r="G361" s="1">
        <v>0</v>
      </c>
      <c r="H361" s="1">
        <v>0.5</v>
      </c>
      <c r="I361" s="1">
        <v>0.5</v>
      </c>
      <c r="J361" s="1">
        <v>0.13661688879427178</v>
      </c>
      <c r="K361" s="1">
        <v>0.26816829394841873</v>
      </c>
      <c r="L361" s="1">
        <v>0.13155140515414696</v>
      </c>
      <c r="M361" s="1">
        <v>0.36844859484585302</v>
      </c>
      <c r="N361" s="1">
        <v>0.16700000000000001</v>
      </c>
      <c r="O361" s="1">
        <v>0.5</v>
      </c>
      <c r="P361" s="1">
        <v>0.3</v>
      </c>
      <c r="Q361" s="1">
        <v>0</v>
      </c>
      <c r="R361" s="1">
        <v>1</v>
      </c>
      <c r="S361" s="1">
        <v>0.66700000000000004</v>
      </c>
      <c r="T361" s="1">
        <v>0.4</v>
      </c>
      <c r="U361" s="1">
        <v>1</v>
      </c>
      <c r="V361" s="1">
        <v>0.1</v>
      </c>
      <c r="W361">
        <v>2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 t="e">
        <f>ROUND(IF(#REF!*Table1[[#This Row],[PA]]&gt;0,Table1[[#This Row],[PA]]*#REF!,0),0)</f>
        <v>#REF!</v>
      </c>
      <c r="AG361">
        <v>0</v>
      </c>
      <c r="AH361">
        <v>1</v>
      </c>
      <c r="AI361" t="e">
        <f>ROUND(IF(Table1[[#This Row],[PA]]*#REF!&gt;0,Table1[[#This Row],[PA]]*#REF!,0),0)</f>
        <v>#REF!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0.35949999999999999</v>
      </c>
      <c r="AR361">
        <v>0.5</v>
      </c>
      <c r="AS361">
        <v>-7.0999999999999952E-2</v>
      </c>
      <c r="AT361">
        <v>0</v>
      </c>
      <c r="AU361">
        <v>0.5</v>
      </c>
      <c r="AV361">
        <v>0.64800000000000002</v>
      </c>
      <c r="AW361" s="18"/>
    </row>
    <row r="362" spans="1:49" x14ac:dyDescent="0.25">
      <c r="A362" t="s">
        <v>164</v>
      </c>
      <c r="B362" t="s">
        <v>165</v>
      </c>
      <c r="C362">
        <v>682</v>
      </c>
      <c r="D362">
        <v>26</v>
      </c>
      <c r="E362">
        <v>0</v>
      </c>
      <c r="F362">
        <v>0</v>
      </c>
      <c r="G362" s="1">
        <v>0.14499999999999999</v>
      </c>
      <c r="H362" s="1">
        <v>0.26100000000000001</v>
      </c>
      <c r="I362" s="1">
        <v>0.11600000000000002</v>
      </c>
      <c r="J362" s="1">
        <v>0.12709226755451483</v>
      </c>
      <c r="K362" s="1">
        <v>0.25985228541884475</v>
      </c>
      <c r="L362" s="1">
        <v>0.13276001786432992</v>
      </c>
      <c r="M362" s="1">
        <v>-1.6760017864329901E-2</v>
      </c>
      <c r="N362" s="1">
        <v>0.316</v>
      </c>
      <c r="O362" s="1">
        <v>0.77300000000000002</v>
      </c>
      <c r="P362" s="1">
        <v>0.48299999999999998</v>
      </c>
      <c r="Q362" s="1">
        <v>0.52200000000000002</v>
      </c>
      <c r="R362" s="1">
        <v>0.79700000000000004</v>
      </c>
      <c r="S362" s="1">
        <v>0.68300000000000005</v>
      </c>
      <c r="T362" s="1">
        <v>0.36399999999999999</v>
      </c>
      <c r="U362" s="1">
        <v>0.59499999999999997</v>
      </c>
      <c r="V362" s="1">
        <v>0.153</v>
      </c>
      <c r="W362">
        <v>573</v>
      </c>
      <c r="X362">
        <v>149</v>
      </c>
      <c r="Y362">
        <v>77</v>
      </c>
      <c r="Z362">
        <v>36</v>
      </c>
      <c r="AA362">
        <v>1</v>
      </c>
      <c r="AB362">
        <v>35</v>
      </c>
      <c r="AC362">
        <v>98</v>
      </c>
      <c r="AD362">
        <v>114</v>
      </c>
      <c r="AE362">
        <v>99</v>
      </c>
      <c r="AF362" t="e">
        <f>ROUND(IF(#REF!*Table1[[#This Row],[PA]]&gt;0,Table1[[#This Row],[PA]]*#REF!,0),0)</f>
        <v>#REF!</v>
      </c>
      <c r="AG362">
        <v>11</v>
      </c>
      <c r="AH362">
        <v>178</v>
      </c>
      <c r="AI362" t="e">
        <f>ROUND(IF(Table1[[#This Row],[PA]]*#REF!&gt;0,Table1[[#This Row],[PA]]*#REF!,0),0)</f>
        <v>#REF!</v>
      </c>
      <c r="AJ362">
        <v>6</v>
      </c>
      <c r="AK362">
        <v>4</v>
      </c>
      <c r="AL362">
        <v>0</v>
      </c>
      <c r="AM362">
        <v>10</v>
      </c>
      <c r="AN362">
        <v>15</v>
      </c>
      <c r="AO362">
        <v>3</v>
      </c>
      <c r="AP362">
        <v>0.26</v>
      </c>
      <c r="AQ362">
        <v>8.8165424739195225E-2</v>
      </c>
      <c r="AR362">
        <v>0.61400894187779431</v>
      </c>
      <c r="AS362">
        <v>0.38408980582524277</v>
      </c>
      <c r="AT362">
        <v>9.6921013412816684E-2</v>
      </c>
      <c r="AU362">
        <v>0.59463487332339793</v>
      </c>
      <c r="AV362">
        <v>0.38187969924812032</v>
      </c>
      <c r="AW362" s="18"/>
    </row>
    <row r="363" spans="1:49" x14ac:dyDescent="0.25">
      <c r="A363" t="s">
        <v>555</v>
      </c>
      <c r="B363" t="s">
        <v>44</v>
      </c>
      <c r="C363">
        <v>288</v>
      </c>
      <c r="D363">
        <v>24</v>
      </c>
      <c r="E363">
        <v>0</v>
      </c>
      <c r="F363">
        <v>0</v>
      </c>
      <c r="G363" s="1">
        <v>2.8000000000000001E-2</v>
      </c>
      <c r="H363" s="1">
        <v>0.20499999999999999</v>
      </c>
      <c r="I363" s="1">
        <v>0.17699999999999999</v>
      </c>
      <c r="J363" s="1">
        <v>2.4530104036904143E-2</v>
      </c>
      <c r="K363" s="1">
        <v>0.15746798328268108</v>
      </c>
      <c r="L363" s="1">
        <v>0.13293787924577694</v>
      </c>
      <c r="M363" s="1">
        <v>4.4062120754223055E-2</v>
      </c>
      <c r="N363" s="1">
        <v>0.47199999999999998</v>
      </c>
      <c r="O363" s="1">
        <v>0.66300000000000003</v>
      </c>
      <c r="P363" s="1">
        <v>0.55000000000000004</v>
      </c>
      <c r="Q363" s="1">
        <v>0.751</v>
      </c>
      <c r="R363" s="1">
        <v>0.86799999999999999</v>
      </c>
      <c r="S363" s="1">
        <v>0.80900000000000005</v>
      </c>
      <c r="T363" s="1">
        <v>0.40899999999999997</v>
      </c>
      <c r="U363" s="1">
        <v>0.69799999999999995</v>
      </c>
      <c r="V363" s="1">
        <v>0.105</v>
      </c>
      <c r="W363">
        <v>273</v>
      </c>
      <c r="X363">
        <v>67</v>
      </c>
      <c r="Y363">
        <v>46</v>
      </c>
      <c r="Z363">
        <v>11</v>
      </c>
      <c r="AA363">
        <v>4</v>
      </c>
      <c r="AB363">
        <v>6</v>
      </c>
      <c r="AC363">
        <v>28</v>
      </c>
      <c r="AD363">
        <v>26</v>
      </c>
      <c r="AE363">
        <v>8</v>
      </c>
      <c r="AF363" t="e">
        <f>ROUND(IF(#REF!*Table1[[#This Row],[PA]]&gt;0,Table1[[#This Row],[PA]]*#REF!,0),0)</f>
        <v>#REF!</v>
      </c>
      <c r="AG363">
        <v>1</v>
      </c>
      <c r="AH363">
        <v>59</v>
      </c>
      <c r="AI363" t="e">
        <f>ROUND(IF(Table1[[#This Row],[PA]]*#REF!&gt;0,Table1[[#This Row],[PA]]*#REF!,0),0)</f>
        <v>#REF!</v>
      </c>
      <c r="AJ363">
        <v>3</v>
      </c>
      <c r="AK363">
        <v>4</v>
      </c>
      <c r="AL363">
        <v>0</v>
      </c>
      <c r="AM363">
        <v>8</v>
      </c>
      <c r="AN363">
        <v>0</v>
      </c>
      <c r="AO363">
        <v>0</v>
      </c>
      <c r="AP363">
        <v>0.245</v>
      </c>
      <c r="AQ363">
        <v>2.7383275261324041E-2</v>
      </c>
      <c r="AR363">
        <v>0.81184668989547037</v>
      </c>
      <c r="AS363">
        <v>0.36536051502145922</v>
      </c>
      <c r="AT363">
        <v>2.4344947735191639E-2</v>
      </c>
      <c r="AU363">
        <v>0.75958188153310102</v>
      </c>
      <c r="AV363">
        <v>0.39450000000000002</v>
      </c>
      <c r="AW363" s="18"/>
    </row>
    <row r="364" spans="1:49" x14ac:dyDescent="0.25">
      <c r="A364" t="s">
        <v>327</v>
      </c>
      <c r="B364" t="s">
        <v>34</v>
      </c>
      <c r="C364">
        <v>508</v>
      </c>
      <c r="D364">
        <v>33</v>
      </c>
      <c r="E364">
        <v>0</v>
      </c>
      <c r="F364">
        <v>0</v>
      </c>
      <c r="G364" s="1">
        <v>8.5000000000000006E-2</v>
      </c>
      <c r="H364" s="1">
        <v>0.22</v>
      </c>
      <c r="I364" s="1">
        <v>0.13500000000000001</v>
      </c>
      <c r="J364" s="1">
        <v>8.8782780965740576E-2</v>
      </c>
      <c r="K364" s="1">
        <v>0.22173217251231928</v>
      </c>
      <c r="L364" s="1">
        <v>0.1329493915465787</v>
      </c>
      <c r="M364" s="1">
        <v>2.0506084534213098E-3</v>
      </c>
      <c r="N364" s="1">
        <v>0.32600000000000001</v>
      </c>
      <c r="O364" s="1">
        <v>0.66600000000000004</v>
      </c>
      <c r="P364" s="1">
        <v>0.46800000000000003</v>
      </c>
      <c r="Q364" s="1">
        <v>0.67600000000000005</v>
      </c>
      <c r="R364" s="1">
        <v>0.82899999999999996</v>
      </c>
      <c r="S364" s="1">
        <v>0.76700000000000002</v>
      </c>
      <c r="T364" s="1">
        <v>0.41699999999999998</v>
      </c>
      <c r="U364" s="1">
        <v>0.60399999999999998</v>
      </c>
      <c r="V364" s="1">
        <v>0.109</v>
      </c>
      <c r="W364">
        <v>453</v>
      </c>
      <c r="X364">
        <v>115</v>
      </c>
      <c r="Y364">
        <v>74</v>
      </c>
      <c r="Z364">
        <v>19</v>
      </c>
      <c r="AA364">
        <v>2</v>
      </c>
      <c r="AB364">
        <v>20</v>
      </c>
      <c r="AC364">
        <v>59</v>
      </c>
      <c r="AD364">
        <v>69</v>
      </c>
      <c r="AE364">
        <v>43</v>
      </c>
      <c r="AF364" t="e">
        <f>ROUND(IF(#REF!*Table1[[#This Row],[PA]]&gt;0,Table1[[#This Row],[PA]]*#REF!,0),0)</f>
        <v>#REF!</v>
      </c>
      <c r="AG364">
        <v>1</v>
      </c>
      <c r="AH364">
        <v>112</v>
      </c>
      <c r="AI364" t="e">
        <f>ROUND(IF(Table1[[#This Row],[PA]]*#REF!&gt;0,Table1[[#This Row],[PA]]*#REF!,0),0)</f>
        <v>#REF!</v>
      </c>
      <c r="AJ364">
        <v>7</v>
      </c>
      <c r="AK364">
        <v>5</v>
      </c>
      <c r="AL364">
        <v>0</v>
      </c>
      <c r="AM364">
        <v>14</v>
      </c>
      <c r="AN364">
        <v>3</v>
      </c>
      <c r="AO364">
        <v>1</v>
      </c>
      <c r="AP364">
        <v>0.254</v>
      </c>
      <c r="AQ364">
        <v>7.510650887573965E-2</v>
      </c>
      <c r="AR364">
        <v>0.6765285996055227</v>
      </c>
      <c r="AS364">
        <v>0.36789795918367346</v>
      </c>
      <c r="AT364">
        <v>6.7086785009861927E-2</v>
      </c>
      <c r="AU364">
        <v>0.68244575936883634</v>
      </c>
      <c r="AV364">
        <v>0.37645953757225431</v>
      </c>
      <c r="AW364" s="18"/>
    </row>
    <row r="365" spans="1:49" x14ac:dyDescent="0.25">
      <c r="A365" t="s">
        <v>377</v>
      </c>
      <c r="B365" t="s">
        <v>92</v>
      </c>
      <c r="C365">
        <v>250</v>
      </c>
      <c r="D365">
        <v>26</v>
      </c>
      <c r="E365">
        <v>0</v>
      </c>
      <c r="F365">
        <v>0</v>
      </c>
      <c r="G365" s="1">
        <v>5.6000000000000001E-2</v>
      </c>
      <c r="H365" s="1">
        <v>0.17599999999999999</v>
      </c>
      <c r="I365" s="1">
        <v>0.12</v>
      </c>
      <c r="J365" s="1">
        <v>6.2246667901512766E-2</v>
      </c>
      <c r="K365" s="1">
        <v>0.19520538391811509</v>
      </c>
      <c r="L365" s="1">
        <v>0.13295871601660234</v>
      </c>
      <c r="M365" s="1">
        <v>-1.295871601660234E-2</v>
      </c>
      <c r="N365" s="1">
        <v>0.36299999999999999</v>
      </c>
      <c r="O365" s="1">
        <v>0.54700000000000004</v>
      </c>
      <c r="P365" s="1">
        <v>0.442</v>
      </c>
      <c r="Q365" s="1">
        <v>0.71399999999999997</v>
      </c>
      <c r="R365" s="1">
        <v>0.879</v>
      </c>
      <c r="S365" s="1">
        <v>0.80200000000000005</v>
      </c>
      <c r="T365" s="1">
        <v>0.43</v>
      </c>
      <c r="U365" s="1">
        <v>0.59599999999999997</v>
      </c>
      <c r="V365" s="1">
        <v>8.7999999999999995E-2</v>
      </c>
      <c r="W365">
        <v>212</v>
      </c>
      <c r="X365">
        <v>53</v>
      </c>
      <c r="Y365">
        <v>38</v>
      </c>
      <c r="Z365">
        <v>12</v>
      </c>
      <c r="AA365">
        <v>2</v>
      </c>
      <c r="AB365">
        <v>1</v>
      </c>
      <c r="AC365">
        <v>38</v>
      </c>
      <c r="AD365">
        <v>17</v>
      </c>
      <c r="AE365">
        <v>14</v>
      </c>
      <c r="AF365" t="e">
        <f>ROUND(IF(#REF!*Table1[[#This Row],[PA]]&gt;0,Table1[[#This Row],[PA]]*#REF!,0),0)</f>
        <v>#REF!</v>
      </c>
      <c r="AG365">
        <v>0</v>
      </c>
      <c r="AH365">
        <v>44</v>
      </c>
      <c r="AI365" t="e">
        <f>ROUND(IF(Table1[[#This Row],[PA]]*#REF!&gt;0,Table1[[#This Row],[PA]]*#REF!,0),0)</f>
        <v>#REF!</v>
      </c>
      <c r="AJ365">
        <v>22</v>
      </c>
      <c r="AK365">
        <v>1</v>
      </c>
      <c r="AL365">
        <v>1</v>
      </c>
      <c r="AM365">
        <v>1</v>
      </c>
      <c r="AN365">
        <v>17</v>
      </c>
      <c r="AO365">
        <v>0</v>
      </c>
      <c r="AP365">
        <v>0.25</v>
      </c>
      <c r="AQ365">
        <v>0.13503599999999999</v>
      </c>
      <c r="AR365">
        <v>0.65200000000000002</v>
      </c>
      <c r="AS365">
        <v>0.28982208588957059</v>
      </c>
      <c r="AT365">
        <v>0.101912</v>
      </c>
      <c r="AU365">
        <v>0.68</v>
      </c>
      <c r="AV365">
        <v>0.3266</v>
      </c>
      <c r="AW365" s="18"/>
    </row>
    <row r="366" spans="1:49" x14ac:dyDescent="0.25">
      <c r="A366" t="s">
        <v>301</v>
      </c>
      <c r="B366" t="s">
        <v>90</v>
      </c>
      <c r="C366">
        <v>482</v>
      </c>
      <c r="D366">
        <v>33</v>
      </c>
      <c r="E366">
        <v>0</v>
      </c>
      <c r="F366">
        <v>0</v>
      </c>
      <c r="G366" s="1">
        <v>7.0999999999999994E-2</v>
      </c>
      <c r="H366" s="1">
        <v>0.247</v>
      </c>
      <c r="I366" s="1">
        <v>0.17599999999999999</v>
      </c>
      <c r="J366" s="1">
        <v>9.2640130980340851E-2</v>
      </c>
      <c r="K366" s="1">
        <v>0.22592118682280096</v>
      </c>
      <c r="L366" s="1">
        <v>0.13328105584246011</v>
      </c>
      <c r="M366" s="1">
        <v>4.2718944157539879E-2</v>
      </c>
      <c r="N366" s="1">
        <v>0.29599999999999999</v>
      </c>
      <c r="O366" s="1">
        <v>0.67400000000000004</v>
      </c>
      <c r="P366" s="1">
        <v>0.45500000000000002</v>
      </c>
      <c r="Q366" s="1">
        <v>0.59199999999999997</v>
      </c>
      <c r="R366" s="1">
        <v>0.86299999999999999</v>
      </c>
      <c r="S366" s="1">
        <v>0.76100000000000001</v>
      </c>
      <c r="T366" s="1">
        <v>0.42099999999999999</v>
      </c>
      <c r="U366" s="1">
        <v>0.60399999999999998</v>
      </c>
      <c r="V366" s="1">
        <v>0.109</v>
      </c>
      <c r="W366">
        <v>443</v>
      </c>
      <c r="X366">
        <v>113</v>
      </c>
      <c r="Y366">
        <v>58</v>
      </c>
      <c r="Z366">
        <v>31</v>
      </c>
      <c r="AA366">
        <v>4</v>
      </c>
      <c r="AB366">
        <v>20</v>
      </c>
      <c r="AC366">
        <v>64</v>
      </c>
      <c r="AD366">
        <v>65</v>
      </c>
      <c r="AE366">
        <v>34</v>
      </c>
      <c r="AF366" t="e">
        <f>ROUND(IF(#REF!*Table1[[#This Row],[PA]]&gt;0,Table1[[#This Row],[PA]]*#REF!,0),0)</f>
        <v>#REF!</v>
      </c>
      <c r="AG366">
        <v>1</v>
      </c>
      <c r="AH366">
        <v>119</v>
      </c>
      <c r="AI366" t="e">
        <f>ROUND(IF(Table1[[#This Row],[PA]]*#REF!&gt;0,Table1[[#This Row],[PA]]*#REF!,0),0)</f>
        <v>#REF!</v>
      </c>
      <c r="AJ366">
        <v>2</v>
      </c>
      <c r="AK366">
        <v>2</v>
      </c>
      <c r="AL366">
        <v>1</v>
      </c>
      <c r="AM366">
        <v>12</v>
      </c>
      <c r="AN366">
        <v>3</v>
      </c>
      <c r="AO366">
        <v>3</v>
      </c>
      <c r="AP366">
        <v>0.255</v>
      </c>
      <c r="AQ366">
        <v>6.8771309771309769E-2</v>
      </c>
      <c r="AR366">
        <v>0.67775467775467779</v>
      </c>
      <c r="AS366">
        <v>0.37657975460122695</v>
      </c>
      <c r="AT366">
        <v>5.0328482328482325E-2</v>
      </c>
      <c r="AU366">
        <v>0.67983367983367982</v>
      </c>
      <c r="AV366">
        <v>0.40255657492354746</v>
      </c>
      <c r="AW366" s="18"/>
    </row>
    <row r="367" spans="1:49" x14ac:dyDescent="0.25">
      <c r="A367" t="s">
        <v>200</v>
      </c>
      <c r="B367" t="s">
        <v>46</v>
      </c>
      <c r="C367">
        <v>586</v>
      </c>
      <c r="D367">
        <v>30</v>
      </c>
      <c r="E367">
        <v>0</v>
      </c>
      <c r="F367">
        <v>0</v>
      </c>
      <c r="G367" s="1">
        <v>4.2999999999999997E-2</v>
      </c>
      <c r="H367" s="1">
        <v>0.16</v>
      </c>
      <c r="I367" s="1">
        <v>0.11700000000000001</v>
      </c>
      <c r="J367" s="1">
        <v>6.5641913095623866E-2</v>
      </c>
      <c r="K367" s="1">
        <v>0.199063655936499</v>
      </c>
      <c r="L367" s="1">
        <v>0.13342174284087513</v>
      </c>
      <c r="M367" s="1">
        <v>-1.6421742840875123E-2</v>
      </c>
      <c r="N367" s="1">
        <v>0.36399999999999999</v>
      </c>
      <c r="O367" s="1">
        <v>0.77400000000000002</v>
      </c>
      <c r="P367" s="1">
        <v>0.53300000000000003</v>
      </c>
      <c r="Q367" s="1">
        <v>0.63500000000000001</v>
      </c>
      <c r="R367" s="1">
        <v>0.85799999999999998</v>
      </c>
      <c r="S367" s="1">
        <v>0.76900000000000002</v>
      </c>
      <c r="T367" s="1">
        <v>0.41199999999999998</v>
      </c>
      <c r="U367" s="1">
        <v>0.626</v>
      </c>
      <c r="V367" s="1">
        <v>0.123</v>
      </c>
      <c r="W367">
        <v>539</v>
      </c>
      <c r="X367">
        <v>159</v>
      </c>
      <c r="Y367">
        <v>99</v>
      </c>
      <c r="Z367">
        <v>31</v>
      </c>
      <c r="AA367">
        <v>6</v>
      </c>
      <c r="AB367">
        <v>23</v>
      </c>
      <c r="AC367">
        <v>97</v>
      </c>
      <c r="AD367">
        <v>82</v>
      </c>
      <c r="AE367">
        <v>25</v>
      </c>
      <c r="AF367" t="e">
        <f>ROUND(IF(#REF!*Table1[[#This Row],[PA]]&gt;0,Table1[[#This Row],[PA]]*#REF!,0),0)</f>
        <v>#REF!</v>
      </c>
      <c r="AG367">
        <v>1</v>
      </c>
      <c r="AH367">
        <v>94</v>
      </c>
      <c r="AI367" t="e">
        <f>ROUND(IF(Table1[[#This Row],[PA]]*#REF!&gt;0,Table1[[#This Row],[PA]]*#REF!,0),0)</f>
        <v>#REF!</v>
      </c>
      <c r="AJ367">
        <v>16</v>
      </c>
      <c r="AK367">
        <v>4</v>
      </c>
      <c r="AL367">
        <v>2</v>
      </c>
      <c r="AM367">
        <v>15</v>
      </c>
      <c r="AN367">
        <v>25</v>
      </c>
      <c r="AO367">
        <v>6</v>
      </c>
      <c r="AP367">
        <v>0.29499999999999998</v>
      </c>
      <c r="AQ367">
        <v>7.2220512820512825E-2</v>
      </c>
      <c r="AR367">
        <v>0.70940170940170943</v>
      </c>
      <c r="AS367">
        <v>0.35491807228915662</v>
      </c>
      <c r="AT367">
        <v>4.7972649572649573E-2</v>
      </c>
      <c r="AU367">
        <v>0.77094017094017098</v>
      </c>
      <c r="AV367">
        <v>0.35803991130820401</v>
      </c>
      <c r="AW367" s="18"/>
    </row>
    <row r="368" spans="1:49" x14ac:dyDescent="0.25">
      <c r="A368" t="s">
        <v>508</v>
      </c>
      <c r="B368" t="s">
        <v>38</v>
      </c>
      <c r="C368">
        <v>160</v>
      </c>
      <c r="D368">
        <v>33</v>
      </c>
      <c r="E368">
        <v>0</v>
      </c>
      <c r="F368">
        <v>0</v>
      </c>
      <c r="G368" s="1">
        <v>8.1000000000000003E-2</v>
      </c>
      <c r="H368" s="1">
        <v>0.25600000000000001</v>
      </c>
      <c r="I368" s="1">
        <v>0.17499999999999999</v>
      </c>
      <c r="J368" s="1">
        <v>9.4416064638213643E-2</v>
      </c>
      <c r="K368" s="1">
        <v>0.22789848903524959</v>
      </c>
      <c r="L368" s="1">
        <v>0.13348242439703595</v>
      </c>
      <c r="M368" s="1">
        <v>4.1517575602964041E-2</v>
      </c>
      <c r="N368" s="1">
        <v>0.248</v>
      </c>
      <c r="O368" s="1">
        <v>0.63700000000000001</v>
      </c>
      <c r="P368" s="1">
        <v>0.42299999999999999</v>
      </c>
      <c r="Q368" s="1">
        <v>0.54</v>
      </c>
      <c r="R368" s="1">
        <v>0.875</v>
      </c>
      <c r="S368" s="1">
        <v>0.76800000000000002</v>
      </c>
      <c r="T368" s="1">
        <v>0.45200000000000001</v>
      </c>
      <c r="U368" s="1">
        <v>0.65600000000000003</v>
      </c>
      <c r="V368" s="1">
        <v>9.8000000000000004E-2</v>
      </c>
      <c r="W368">
        <v>141</v>
      </c>
      <c r="X368">
        <v>30</v>
      </c>
      <c r="Y368">
        <v>18</v>
      </c>
      <c r="Z368">
        <v>8</v>
      </c>
      <c r="AA368">
        <v>1</v>
      </c>
      <c r="AB368">
        <v>3</v>
      </c>
      <c r="AC368">
        <v>15</v>
      </c>
      <c r="AD368">
        <v>12</v>
      </c>
      <c r="AE368">
        <v>13</v>
      </c>
      <c r="AF368" t="e">
        <f>ROUND(IF(#REF!*Table1[[#This Row],[PA]]&gt;0,Table1[[#This Row],[PA]]*#REF!,0),0)</f>
        <v>#REF!</v>
      </c>
      <c r="AG368">
        <v>0</v>
      </c>
      <c r="AH368">
        <v>41</v>
      </c>
      <c r="AI368" t="e">
        <f>ROUND(IF(Table1[[#This Row],[PA]]*#REF!&gt;0,Table1[[#This Row],[PA]]*#REF!,0),0)</f>
        <v>#REF!</v>
      </c>
      <c r="AJ368">
        <v>5</v>
      </c>
      <c r="AK368">
        <v>0</v>
      </c>
      <c r="AL368">
        <v>1</v>
      </c>
      <c r="AM368">
        <v>7</v>
      </c>
      <c r="AN368">
        <v>1</v>
      </c>
      <c r="AO368">
        <v>0</v>
      </c>
      <c r="AP368">
        <v>0.21299999999999999</v>
      </c>
      <c r="AQ368">
        <v>0.10043125</v>
      </c>
      <c r="AR368">
        <v>0.65</v>
      </c>
      <c r="AS368">
        <v>0.34395192307692307</v>
      </c>
      <c r="AT368">
        <v>7.8531249999999983E-2</v>
      </c>
      <c r="AU368">
        <v>0.63124999999999998</v>
      </c>
      <c r="AV368">
        <v>0.38886138613861387</v>
      </c>
      <c r="AW368" s="18"/>
    </row>
    <row r="369" spans="1:49" x14ac:dyDescent="0.25">
      <c r="A369" t="s">
        <v>161</v>
      </c>
      <c r="B369" t="s">
        <v>38</v>
      </c>
      <c r="C369">
        <v>279</v>
      </c>
      <c r="D369">
        <v>30</v>
      </c>
      <c r="E369">
        <v>0</v>
      </c>
      <c r="F369">
        <v>0</v>
      </c>
      <c r="G369" s="1">
        <v>5.7000000000000002E-2</v>
      </c>
      <c r="H369" s="1">
        <v>0.20100000000000001</v>
      </c>
      <c r="I369" s="1">
        <v>0.14400000000000002</v>
      </c>
      <c r="J369" s="1">
        <v>5.7299947418247899E-2</v>
      </c>
      <c r="K369" s="1">
        <v>0.1908688597981244</v>
      </c>
      <c r="L369" s="1">
        <v>0.1335689123798765</v>
      </c>
      <c r="M369" s="1">
        <v>1.0431087620123514E-2</v>
      </c>
      <c r="N369" s="1">
        <v>0.46200000000000002</v>
      </c>
      <c r="O369" s="1">
        <v>0.77800000000000002</v>
      </c>
      <c r="P369" s="1">
        <v>0.58399999999999996</v>
      </c>
      <c r="Q369" s="1">
        <v>0.71599999999999997</v>
      </c>
      <c r="R369" s="1">
        <v>0.79300000000000004</v>
      </c>
      <c r="S369" s="1">
        <v>0.75600000000000001</v>
      </c>
      <c r="T369" s="1">
        <v>0.38500000000000001</v>
      </c>
      <c r="U369" s="1">
        <v>0.61699999999999999</v>
      </c>
      <c r="V369" s="1">
        <v>0.14299999999999999</v>
      </c>
      <c r="W369">
        <v>260</v>
      </c>
      <c r="X369">
        <v>79</v>
      </c>
      <c r="Y369">
        <v>37</v>
      </c>
      <c r="Z369">
        <v>28</v>
      </c>
      <c r="AA369">
        <v>2</v>
      </c>
      <c r="AB369">
        <v>12</v>
      </c>
      <c r="AC369">
        <v>33</v>
      </c>
      <c r="AD369">
        <v>59</v>
      </c>
      <c r="AE369">
        <v>16</v>
      </c>
      <c r="AF369" t="e">
        <f>ROUND(IF(#REF!*Table1[[#This Row],[PA]]&gt;0,Table1[[#This Row],[PA]]*#REF!,0),0)</f>
        <v>#REF!</v>
      </c>
      <c r="AG369">
        <v>4</v>
      </c>
      <c r="AH369">
        <v>56</v>
      </c>
      <c r="AI369" t="e">
        <f>ROUND(IF(Table1[[#This Row],[PA]]*#REF!&gt;0,Table1[[#This Row],[PA]]*#REF!,0),0)</f>
        <v>#REF!</v>
      </c>
      <c r="AJ369">
        <v>0</v>
      </c>
      <c r="AK369">
        <v>3</v>
      </c>
      <c r="AL369">
        <v>0</v>
      </c>
      <c r="AM369">
        <v>4</v>
      </c>
      <c r="AN369">
        <v>1</v>
      </c>
      <c r="AO369">
        <v>0</v>
      </c>
      <c r="AP369">
        <v>0.30399999999999999</v>
      </c>
      <c r="AQ369">
        <v>3.2723636363636358E-2</v>
      </c>
      <c r="AR369">
        <v>0.76363636363636367</v>
      </c>
      <c r="AS369">
        <v>0.38143333333333335</v>
      </c>
      <c r="AT369">
        <v>3.0109090909090908E-2</v>
      </c>
      <c r="AU369">
        <v>0.75272727272727269</v>
      </c>
      <c r="AV369">
        <v>0.39043478260869569</v>
      </c>
      <c r="AW369" s="18"/>
    </row>
    <row r="370" spans="1:49" x14ac:dyDescent="0.25">
      <c r="A370" t="s">
        <v>241</v>
      </c>
      <c r="B370" t="s">
        <v>38</v>
      </c>
      <c r="C370">
        <v>190</v>
      </c>
      <c r="D370">
        <v>29</v>
      </c>
      <c r="E370">
        <v>0</v>
      </c>
      <c r="F370">
        <v>0</v>
      </c>
      <c r="G370" s="1">
        <v>6.8000000000000005E-2</v>
      </c>
      <c r="H370" s="1">
        <v>0.221</v>
      </c>
      <c r="I370" s="1">
        <v>0.153</v>
      </c>
      <c r="J370" s="1">
        <v>6.6767923037560975E-2</v>
      </c>
      <c r="K370" s="1">
        <v>0.20033731099298754</v>
      </c>
      <c r="L370" s="1">
        <v>0.13356938795542656</v>
      </c>
      <c r="M370" s="1">
        <v>1.9430612044573442E-2</v>
      </c>
      <c r="N370" s="1">
        <v>0.33700000000000002</v>
      </c>
      <c r="O370" s="1">
        <v>0.71199999999999997</v>
      </c>
      <c r="P370" s="1">
        <v>0.499</v>
      </c>
      <c r="Q370" s="1">
        <v>0.63800000000000001</v>
      </c>
      <c r="R370" s="1">
        <v>0.88200000000000001</v>
      </c>
      <c r="S370" s="1">
        <v>0.78800000000000003</v>
      </c>
      <c r="T370" s="1">
        <v>0.43</v>
      </c>
      <c r="U370" s="1">
        <v>0.58399999999999996</v>
      </c>
      <c r="V370" s="1">
        <v>0.106</v>
      </c>
      <c r="W370">
        <v>174</v>
      </c>
      <c r="X370">
        <v>48</v>
      </c>
      <c r="Y370">
        <v>26</v>
      </c>
      <c r="Z370">
        <v>13</v>
      </c>
      <c r="AA370">
        <v>3</v>
      </c>
      <c r="AB370">
        <v>6</v>
      </c>
      <c r="AC370">
        <v>29</v>
      </c>
      <c r="AD370">
        <v>28</v>
      </c>
      <c r="AE370">
        <v>13</v>
      </c>
      <c r="AF370" t="e">
        <f>ROUND(IF(#REF!*Table1[[#This Row],[PA]]&gt;0,Table1[[#This Row],[PA]]*#REF!,0),0)</f>
        <v>#REF!</v>
      </c>
      <c r="AG370">
        <v>1</v>
      </c>
      <c r="AH370">
        <v>42</v>
      </c>
      <c r="AI370" t="e">
        <f>ROUND(IF(Table1[[#This Row],[PA]]*#REF!&gt;0,Table1[[#This Row],[PA]]*#REF!,0),0)</f>
        <v>#REF!</v>
      </c>
      <c r="AJ370">
        <v>2</v>
      </c>
      <c r="AK370">
        <v>1</v>
      </c>
      <c r="AL370">
        <v>0</v>
      </c>
      <c r="AM370">
        <v>5</v>
      </c>
      <c r="AN370">
        <v>1</v>
      </c>
      <c r="AO370">
        <v>1</v>
      </c>
      <c r="AP370">
        <v>0.27600000000000002</v>
      </c>
      <c r="AQ370">
        <v>5.819576719576719E-2</v>
      </c>
      <c r="AR370">
        <v>0.72486772486772488</v>
      </c>
      <c r="AS370">
        <v>0.36669343065693433</v>
      </c>
      <c r="AT370">
        <v>5.1417989417989418E-2</v>
      </c>
      <c r="AU370">
        <v>0.70370370370370372</v>
      </c>
      <c r="AV370">
        <v>0.38735338345864662</v>
      </c>
      <c r="AW370" s="18"/>
    </row>
    <row r="371" spans="1:49" x14ac:dyDescent="0.25">
      <c r="A371" t="s">
        <v>633</v>
      </c>
      <c r="B371" t="s">
        <v>38</v>
      </c>
      <c r="C371">
        <v>157</v>
      </c>
      <c r="D371">
        <v>25</v>
      </c>
      <c r="E371">
        <v>0</v>
      </c>
      <c r="F371">
        <v>0</v>
      </c>
      <c r="G371" s="1">
        <v>7.0000000000000007E-2</v>
      </c>
      <c r="H371" s="1">
        <v>0.24199999999999999</v>
      </c>
      <c r="I371" s="1">
        <v>0.17199999999999999</v>
      </c>
      <c r="J371" s="1">
        <v>9.5016484724784467E-2</v>
      </c>
      <c r="K371" s="1">
        <v>0.22914552550697159</v>
      </c>
      <c r="L371" s="1">
        <v>0.13412904078218713</v>
      </c>
      <c r="M371" s="1">
        <v>3.7870959217812861E-2</v>
      </c>
      <c r="N371" s="1">
        <v>0.311</v>
      </c>
      <c r="O371" s="1">
        <v>0.65200000000000002</v>
      </c>
      <c r="P371" s="1">
        <v>0.45600000000000002</v>
      </c>
      <c r="Q371" s="1">
        <v>0.68300000000000005</v>
      </c>
      <c r="R371" s="1">
        <v>0.81799999999999995</v>
      </c>
      <c r="S371" s="1">
        <v>0.76600000000000001</v>
      </c>
      <c r="T371" s="1">
        <v>0.42599999999999999</v>
      </c>
      <c r="U371" s="1">
        <v>0.57299999999999995</v>
      </c>
      <c r="V371" s="1">
        <v>0.107</v>
      </c>
      <c r="W371">
        <v>143</v>
      </c>
      <c r="X371">
        <v>28</v>
      </c>
      <c r="Y371">
        <v>22</v>
      </c>
      <c r="Z371">
        <v>3</v>
      </c>
      <c r="AA371">
        <v>0</v>
      </c>
      <c r="AB371">
        <v>3</v>
      </c>
      <c r="AC371">
        <v>10</v>
      </c>
      <c r="AD371">
        <v>9</v>
      </c>
      <c r="AE371">
        <v>11</v>
      </c>
      <c r="AF371" t="e">
        <f>ROUND(IF(#REF!*Table1[[#This Row],[PA]]&gt;0,Table1[[#This Row],[PA]]*#REF!,0),0)</f>
        <v>#REF!</v>
      </c>
      <c r="AG371">
        <v>0</v>
      </c>
      <c r="AH371">
        <v>38</v>
      </c>
      <c r="AI371" t="e">
        <f>ROUND(IF(Table1[[#This Row],[PA]]*#REF!&gt;0,Table1[[#This Row],[PA]]*#REF!,0),0)</f>
        <v>#REF!</v>
      </c>
      <c r="AJ371">
        <v>2</v>
      </c>
      <c r="AK371">
        <v>0</v>
      </c>
      <c r="AL371">
        <v>1</v>
      </c>
      <c r="AM371">
        <v>4</v>
      </c>
      <c r="AN371">
        <v>0</v>
      </c>
      <c r="AO371">
        <v>0</v>
      </c>
      <c r="AP371">
        <v>0.19600000000000001</v>
      </c>
      <c r="AQ371">
        <v>8.324203821656051E-2</v>
      </c>
      <c r="AR371">
        <v>0.66242038216560506</v>
      </c>
      <c r="AS371">
        <v>0.36345192307692309</v>
      </c>
      <c r="AT371">
        <v>5.7503184713375802E-2</v>
      </c>
      <c r="AU371">
        <v>0.67515923566878977</v>
      </c>
      <c r="AV371">
        <v>0.39471698113207554</v>
      </c>
      <c r="AW371" s="18"/>
    </row>
    <row r="372" spans="1:49" x14ac:dyDescent="0.25">
      <c r="A372" t="s">
        <v>291</v>
      </c>
      <c r="B372" t="s">
        <v>36</v>
      </c>
      <c r="C372">
        <v>142</v>
      </c>
      <c r="D372">
        <v>25</v>
      </c>
      <c r="E372">
        <v>0</v>
      </c>
      <c r="F372">
        <v>0</v>
      </c>
      <c r="G372" s="1">
        <v>4.9000000000000002E-2</v>
      </c>
      <c r="H372" s="1">
        <v>0.27500000000000002</v>
      </c>
      <c r="I372" s="1">
        <v>0.22600000000000003</v>
      </c>
      <c r="J372" s="1">
        <v>6.8993973210747628E-2</v>
      </c>
      <c r="K372" s="1">
        <v>0.20318579963934111</v>
      </c>
      <c r="L372" s="1">
        <v>0.13419182642859348</v>
      </c>
      <c r="M372" s="1">
        <v>9.1808173571406554E-2</v>
      </c>
      <c r="N372" s="1">
        <v>0.39900000000000002</v>
      </c>
      <c r="O372" s="1">
        <v>0.70899999999999996</v>
      </c>
      <c r="P372" s="1">
        <v>0.52300000000000002</v>
      </c>
      <c r="Q372" s="1">
        <v>0.69</v>
      </c>
      <c r="R372" s="1">
        <v>0.83299999999999996</v>
      </c>
      <c r="S372" s="1">
        <v>0.76800000000000002</v>
      </c>
      <c r="T372" s="1">
        <v>0.4</v>
      </c>
      <c r="U372" s="1">
        <v>0.58499999999999996</v>
      </c>
      <c r="V372" s="1">
        <v>0.121</v>
      </c>
      <c r="W372">
        <v>132</v>
      </c>
      <c r="X372">
        <v>36</v>
      </c>
      <c r="Y372">
        <v>23</v>
      </c>
      <c r="Z372">
        <v>7</v>
      </c>
      <c r="AA372">
        <v>0</v>
      </c>
      <c r="AB372">
        <v>6</v>
      </c>
      <c r="AC372">
        <v>17</v>
      </c>
      <c r="AD372">
        <v>16</v>
      </c>
      <c r="AE372">
        <v>7</v>
      </c>
      <c r="AF372" t="e">
        <f>ROUND(IF(#REF!*Table1[[#This Row],[PA]]&gt;0,Table1[[#This Row],[PA]]*#REF!,0),0)</f>
        <v>#REF!</v>
      </c>
      <c r="AG372">
        <v>0</v>
      </c>
      <c r="AH372">
        <v>39</v>
      </c>
      <c r="AI372" t="e">
        <f>ROUND(IF(Table1[[#This Row],[PA]]*#REF!&gt;0,Table1[[#This Row],[PA]]*#REF!,0),0)</f>
        <v>#REF!</v>
      </c>
      <c r="AJ372">
        <v>2</v>
      </c>
      <c r="AK372">
        <v>0</v>
      </c>
      <c r="AL372">
        <v>1</v>
      </c>
      <c r="AM372">
        <v>3</v>
      </c>
      <c r="AN372">
        <v>1</v>
      </c>
      <c r="AO372">
        <v>0</v>
      </c>
      <c r="AP372">
        <v>0.27300000000000002</v>
      </c>
      <c r="AQ372">
        <v>6.7739436619718291E-2</v>
      </c>
      <c r="AR372">
        <v>0.71126760563380287</v>
      </c>
      <c r="AS372">
        <v>0.36028712871287127</v>
      </c>
      <c r="AT372">
        <v>4.4140845070422534E-2</v>
      </c>
      <c r="AU372">
        <v>0.6619718309859155</v>
      </c>
      <c r="AV372">
        <v>0.4227659574468085</v>
      </c>
      <c r="AW372" s="18"/>
    </row>
    <row r="373" spans="1:49" x14ac:dyDescent="0.25">
      <c r="A373" t="s">
        <v>392</v>
      </c>
      <c r="B373" t="s">
        <v>163</v>
      </c>
      <c r="C373">
        <v>446</v>
      </c>
      <c r="D373">
        <v>24</v>
      </c>
      <c r="E373">
        <v>0</v>
      </c>
      <c r="F373">
        <v>0</v>
      </c>
      <c r="G373" s="1">
        <v>0.04</v>
      </c>
      <c r="H373" s="1">
        <v>0.20399999999999999</v>
      </c>
      <c r="I373" s="1">
        <v>0.16399999999999998</v>
      </c>
      <c r="J373" s="1">
        <v>5.6827478475017595E-2</v>
      </c>
      <c r="K373" s="1">
        <v>0.19116023316774011</v>
      </c>
      <c r="L373" s="1">
        <v>0.13433275469272252</v>
      </c>
      <c r="M373" s="1">
        <v>2.9667245307277462E-2</v>
      </c>
      <c r="N373" s="1">
        <v>0.41899999999999998</v>
      </c>
      <c r="O373" s="1">
        <v>0.74</v>
      </c>
      <c r="P373" s="1">
        <v>0.53900000000000003</v>
      </c>
      <c r="Q373" s="1">
        <v>0.65100000000000002</v>
      </c>
      <c r="R373" s="1">
        <v>0.875</v>
      </c>
      <c r="S373" s="1">
        <v>0.76600000000000001</v>
      </c>
      <c r="T373" s="1">
        <v>0.374</v>
      </c>
      <c r="U373" s="1">
        <v>0.66100000000000003</v>
      </c>
      <c r="V373" s="1">
        <v>0.126</v>
      </c>
      <c r="W373">
        <v>421</v>
      </c>
      <c r="X373">
        <v>116</v>
      </c>
      <c r="Y373">
        <v>82</v>
      </c>
      <c r="Z373">
        <v>20</v>
      </c>
      <c r="AA373">
        <v>3</v>
      </c>
      <c r="AB373">
        <v>11</v>
      </c>
      <c r="AC373">
        <v>54</v>
      </c>
      <c r="AD373">
        <v>50</v>
      </c>
      <c r="AE373">
        <v>18</v>
      </c>
      <c r="AF373" t="e">
        <f>ROUND(IF(#REF!*Table1[[#This Row],[PA]]&gt;0,Table1[[#This Row],[PA]]*#REF!,0),0)</f>
        <v>#REF!</v>
      </c>
      <c r="AG373">
        <v>1</v>
      </c>
      <c r="AH373">
        <v>91</v>
      </c>
      <c r="AI373" t="e">
        <f>ROUND(IF(Table1[[#This Row],[PA]]*#REF!&gt;0,Table1[[#This Row],[PA]]*#REF!,0),0)</f>
        <v>#REF!</v>
      </c>
      <c r="AJ373">
        <v>5</v>
      </c>
      <c r="AK373">
        <v>1</v>
      </c>
      <c r="AL373">
        <v>0</v>
      </c>
      <c r="AM373">
        <v>8</v>
      </c>
      <c r="AN373">
        <v>2</v>
      </c>
      <c r="AO373">
        <v>1</v>
      </c>
      <c r="AP373">
        <v>0.27600000000000002</v>
      </c>
      <c r="AQ373">
        <v>5.0065168539325841E-2</v>
      </c>
      <c r="AR373">
        <v>0.74382022471910114</v>
      </c>
      <c r="AS373">
        <v>0.3682809667673716</v>
      </c>
      <c r="AT373">
        <v>3.4438202247191012E-2</v>
      </c>
      <c r="AU373">
        <v>0.74606741573033708</v>
      </c>
      <c r="AV373">
        <v>0.38811746987951806</v>
      </c>
      <c r="AW373" s="18"/>
    </row>
    <row r="374" spans="1:49" x14ac:dyDescent="0.25">
      <c r="A374" t="s">
        <v>435</v>
      </c>
      <c r="B374" t="s">
        <v>56</v>
      </c>
      <c r="C374">
        <v>82</v>
      </c>
      <c r="D374">
        <v>21</v>
      </c>
      <c r="E374">
        <v>0</v>
      </c>
      <c r="F374">
        <v>0</v>
      </c>
      <c r="G374" s="1">
        <v>8.5000000000000006E-2</v>
      </c>
      <c r="H374" s="1">
        <v>0.29299999999999998</v>
      </c>
      <c r="I374" s="1">
        <v>0.20799999999999996</v>
      </c>
      <c r="J374" s="1">
        <v>0.14400219167448738</v>
      </c>
      <c r="K374" s="1">
        <v>0.27835913851683702</v>
      </c>
      <c r="L374" s="1">
        <v>0.13435694684234964</v>
      </c>
      <c r="M374" s="1">
        <v>7.3643053157650323E-2</v>
      </c>
      <c r="N374" s="1">
        <v>0.20899999999999999</v>
      </c>
      <c r="O374" s="1">
        <v>0.68500000000000005</v>
      </c>
      <c r="P374" s="1">
        <v>0.41099999999999998</v>
      </c>
      <c r="Q374" s="1">
        <v>0.59499999999999997</v>
      </c>
      <c r="R374" s="1">
        <v>0.77500000000000002</v>
      </c>
      <c r="S374" s="1">
        <v>0.72199999999999998</v>
      </c>
      <c r="T374" s="1">
        <v>0.42599999999999999</v>
      </c>
      <c r="U374" s="1">
        <v>0.58499999999999996</v>
      </c>
      <c r="V374" s="1">
        <v>0.114</v>
      </c>
      <c r="W374">
        <v>75</v>
      </c>
      <c r="X374">
        <v>18</v>
      </c>
      <c r="Y374">
        <v>11</v>
      </c>
      <c r="Z374">
        <v>4</v>
      </c>
      <c r="AA374">
        <v>1</v>
      </c>
      <c r="AB374">
        <v>2</v>
      </c>
      <c r="AC374">
        <v>12</v>
      </c>
      <c r="AD374">
        <v>9</v>
      </c>
      <c r="AE374">
        <v>7</v>
      </c>
      <c r="AF374" t="e">
        <f>ROUND(IF(#REF!*Table1[[#This Row],[PA]]&gt;0,Table1[[#This Row],[PA]]*#REF!,0),0)</f>
        <v>#REF!</v>
      </c>
      <c r="AG374">
        <v>0</v>
      </c>
      <c r="AH374">
        <v>24</v>
      </c>
      <c r="AI374" t="e">
        <f>ROUND(IF(Table1[[#This Row],[PA]]*#REF!&gt;0,Table1[[#This Row],[PA]]*#REF!,0),0)</f>
        <v>#REF!</v>
      </c>
      <c r="AJ374">
        <v>0</v>
      </c>
      <c r="AK374">
        <v>0</v>
      </c>
      <c r="AL374">
        <v>0</v>
      </c>
      <c r="AM374">
        <v>0</v>
      </c>
      <c r="AN374">
        <v>2</v>
      </c>
      <c r="AO374">
        <v>0</v>
      </c>
      <c r="AP374">
        <v>0.24</v>
      </c>
      <c r="AQ374">
        <v>0.10974390243902438</v>
      </c>
      <c r="AR374">
        <v>0.57317073170731703</v>
      </c>
      <c r="AS374">
        <v>0.37380851063829795</v>
      </c>
      <c r="AT374">
        <v>5.8902439024390248E-2</v>
      </c>
      <c r="AU374">
        <v>0.62195121951219512</v>
      </c>
      <c r="AV374">
        <v>0.4262352941176471</v>
      </c>
      <c r="AW374" s="18"/>
    </row>
    <row r="375" spans="1:49" x14ac:dyDescent="0.25">
      <c r="A375" t="s">
        <v>143</v>
      </c>
      <c r="B375" t="s">
        <v>48</v>
      </c>
      <c r="C375">
        <v>679</v>
      </c>
      <c r="D375">
        <v>27</v>
      </c>
      <c r="E375">
        <v>0</v>
      </c>
      <c r="F375">
        <v>0</v>
      </c>
      <c r="G375" s="1">
        <v>9.2999999999999999E-2</v>
      </c>
      <c r="H375" s="1">
        <v>0.21099999999999999</v>
      </c>
      <c r="I375" s="1">
        <v>0.11799999999999999</v>
      </c>
      <c r="J375" s="1">
        <v>8.763035248341261E-2</v>
      </c>
      <c r="K375" s="1">
        <v>0.2222345592067905</v>
      </c>
      <c r="L375" s="1">
        <v>0.13460420672337789</v>
      </c>
      <c r="M375" s="1">
        <v>-1.6604206723377896E-2</v>
      </c>
      <c r="N375" s="1">
        <v>0.33400000000000002</v>
      </c>
      <c r="O375" s="1">
        <v>0.69799999999999995</v>
      </c>
      <c r="P375" s="1">
        <v>0.48099999999999998</v>
      </c>
      <c r="Q375" s="1">
        <v>0.64100000000000001</v>
      </c>
      <c r="R375" s="1">
        <v>0.83399999999999996</v>
      </c>
      <c r="S375" s="1">
        <v>0.754</v>
      </c>
      <c r="T375" s="1">
        <v>0.40600000000000003</v>
      </c>
      <c r="U375" s="1">
        <v>0.63</v>
      </c>
      <c r="V375" s="1">
        <v>0.11799999999999999</v>
      </c>
      <c r="W375">
        <v>602</v>
      </c>
      <c r="X375">
        <v>175</v>
      </c>
      <c r="Y375">
        <v>100</v>
      </c>
      <c r="Z375">
        <v>38</v>
      </c>
      <c r="AA375">
        <v>2</v>
      </c>
      <c r="AB375">
        <v>35</v>
      </c>
      <c r="AC375">
        <v>106</v>
      </c>
      <c r="AD375">
        <v>97</v>
      </c>
      <c r="AE375">
        <v>63</v>
      </c>
      <c r="AF375" t="e">
        <f>ROUND(IF(#REF!*Table1[[#This Row],[PA]]&gt;0,Table1[[#This Row],[PA]]*#REF!,0),0)</f>
        <v>#REF!</v>
      </c>
      <c r="AG375">
        <v>3</v>
      </c>
      <c r="AH375">
        <v>143</v>
      </c>
      <c r="AI375" t="e">
        <f>ROUND(IF(Table1[[#This Row],[PA]]*#REF!&gt;0,Table1[[#This Row],[PA]]*#REF!,0),0)</f>
        <v>#REF!</v>
      </c>
      <c r="AJ375">
        <v>9</v>
      </c>
      <c r="AK375">
        <v>5</v>
      </c>
      <c r="AL375">
        <v>0</v>
      </c>
      <c r="AM375">
        <v>22</v>
      </c>
      <c r="AN375">
        <v>1</v>
      </c>
      <c r="AO375">
        <v>0</v>
      </c>
      <c r="AP375">
        <v>0.29099999999999998</v>
      </c>
      <c r="AQ375">
        <v>7.2557692307692309E-2</v>
      </c>
      <c r="AR375">
        <v>0.67899408284023666</v>
      </c>
      <c r="AS375">
        <v>0.37031590413943355</v>
      </c>
      <c r="AT375">
        <v>7.0815088757396449E-2</v>
      </c>
      <c r="AU375">
        <v>0.68639053254437865</v>
      </c>
      <c r="AV375">
        <v>0.36886422413793107</v>
      </c>
      <c r="AW375" s="18"/>
    </row>
    <row r="376" spans="1:49" x14ac:dyDescent="0.25">
      <c r="A376" t="s">
        <v>482</v>
      </c>
      <c r="B376" t="s">
        <v>36</v>
      </c>
      <c r="C376">
        <v>231</v>
      </c>
      <c r="D376">
        <v>28</v>
      </c>
      <c r="E376">
        <v>0</v>
      </c>
      <c r="F376">
        <v>0</v>
      </c>
      <c r="G376" s="1">
        <v>7.8E-2</v>
      </c>
      <c r="H376" s="1">
        <v>0.26</v>
      </c>
      <c r="I376" s="1">
        <v>0.182</v>
      </c>
      <c r="J376" s="1">
        <v>0.1028537259204569</v>
      </c>
      <c r="K376" s="1">
        <v>0.23799824824032806</v>
      </c>
      <c r="L376" s="1">
        <v>0.13514452231987117</v>
      </c>
      <c r="M376" s="1">
        <v>4.6855477680128821E-2</v>
      </c>
      <c r="N376" s="1">
        <v>0.26900000000000002</v>
      </c>
      <c r="O376" s="1">
        <v>0.747</v>
      </c>
      <c r="P376" s="1">
        <v>0.47299999999999998</v>
      </c>
      <c r="Q376" s="1">
        <v>0.61299999999999999</v>
      </c>
      <c r="R376" s="1">
        <v>0.81499999999999995</v>
      </c>
      <c r="S376" s="1">
        <v>0.749</v>
      </c>
      <c r="T376" s="1">
        <v>0.42599999999999999</v>
      </c>
      <c r="U376" s="1">
        <v>0.64900000000000002</v>
      </c>
      <c r="V376" s="1">
        <v>0.11899999999999999</v>
      </c>
      <c r="W376">
        <v>204</v>
      </c>
      <c r="X376">
        <v>46</v>
      </c>
      <c r="Y376">
        <v>28</v>
      </c>
      <c r="Z376">
        <v>13</v>
      </c>
      <c r="AA376">
        <v>0</v>
      </c>
      <c r="AB376">
        <v>5</v>
      </c>
      <c r="AC376">
        <v>31</v>
      </c>
      <c r="AD376">
        <v>20</v>
      </c>
      <c r="AE376">
        <v>18</v>
      </c>
      <c r="AF376" t="e">
        <f>ROUND(IF(#REF!*Table1[[#This Row],[PA]]&gt;0,Table1[[#This Row],[PA]]*#REF!,0),0)</f>
        <v>#REF!</v>
      </c>
      <c r="AG376">
        <v>0</v>
      </c>
      <c r="AH376">
        <v>60</v>
      </c>
      <c r="AI376" t="e">
        <f>ROUND(IF(Table1[[#This Row],[PA]]*#REF!&gt;0,Table1[[#This Row],[PA]]*#REF!,0),0)</f>
        <v>#REF!</v>
      </c>
      <c r="AJ376">
        <v>6</v>
      </c>
      <c r="AK376">
        <v>1</v>
      </c>
      <c r="AL376">
        <v>2</v>
      </c>
      <c r="AM376">
        <v>4</v>
      </c>
      <c r="AN376">
        <v>2</v>
      </c>
      <c r="AO376">
        <v>2</v>
      </c>
      <c r="AP376">
        <v>0.22500000000000001</v>
      </c>
      <c r="AQ376">
        <v>0.10077489177489178</v>
      </c>
      <c r="AR376">
        <v>0.63203463203463206</v>
      </c>
      <c r="AS376">
        <v>0.35318493150684926</v>
      </c>
      <c r="AT376">
        <v>7.2441558441558432E-2</v>
      </c>
      <c r="AU376">
        <v>0.63636363636363635</v>
      </c>
      <c r="AV376">
        <v>0.39530612244897967</v>
      </c>
      <c r="AW376" s="18"/>
    </row>
    <row r="377" spans="1:49" x14ac:dyDescent="0.25">
      <c r="A377" t="s">
        <v>349</v>
      </c>
      <c r="B377" t="s">
        <v>36</v>
      </c>
      <c r="C377">
        <v>11</v>
      </c>
      <c r="D377">
        <v>23</v>
      </c>
      <c r="E377">
        <v>0</v>
      </c>
      <c r="F377">
        <v>0</v>
      </c>
      <c r="G377" s="1">
        <v>9.0999999999999998E-2</v>
      </c>
      <c r="H377" s="1">
        <v>0.182</v>
      </c>
      <c r="I377" s="1">
        <v>9.0999999999999998E-2</v>
      </c>
      <c r="J377" s="1">
        <v>0.11316126539055624</v>
      </c>
      <c r="K377" s="1">
        <v>0.24832590241886293</v>
      </c>
      <c r="L377" s="1">
        <v>0.13516463702830669</v>
      </c>
      <c r="M377" s="1">
        <v>-4.4164637028306697E-2</v>
      </c>
      <c r="N377" s="1">
        <v>0.105</v>
      </c>
      <c r="O377" s="1">
        <v>0.63600000000000001</v>
      </c>
      <c r="P377" s="1">
        <v>0.39</v>
      </c>
      <c r="Q377" s="1">
        <v>0.5</v>
      </c>
      <c r="R377" s="1">
        <v>0.85699999999999998</v>
      </c>
      <c r="S377" s="1">
        <v>0.81299999999999994</v>
      </c>
      <c r="T377" s="1">
        <v>0.53700000000000003</v>
      </c>
      <c r="U377" s="1">
        <v>0.63600000000000001</v>
      </c>
      <c r="V377" s="1">
        <v>7.2999999999999995E-2</v>
      </c>
      <c r="W377">
        <v>10</v>
      </c>
      <c r="X377">
        <v>2</v>
      </c>
      <c r="Y377">
        <v>1</v>
      </c>
      <c r="Z377">
        <v>0</v>
      </c>
      <c r="AA377">
        <v>0</v>
      </c>
      <c r="AB377">
        <v>1</v>
      </c>
      <c r="AC377">
        <v>2</v>
      </c>
      <c r="AD377">
        <v>1</v>
      </c>
      <c r="AE377">
        <v>1</v>
      </c>
      <c r="AF377" t="e">
        <f>ROUND(IF(#REF!*Table1[[#This Row],[PA]]&gt;0,Table1[[#This Row],[PA]]*#REF!,0),0)</f>
        <v>#REF!</v>
      </c>
      <c r="AG377">
        <v>0</v>
      </c>
      <c r="AH377">
        <v>2</v>
      </c>
      <c r="AI377" t="e">
        <f>ROUND(IF(Table1[[#This Row],[PA]]*#REF!&gt;0,Table1[[#This Row],[PA]]*#REF!,0),0)</f>
        <v>#REF!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0.2</v>
      </c>
      <c r="AQ377">
        <v>0.12809090909090906</v>
      </c>
      <c r="AR377">
        <v>0.63636363636363635</v>
      </c>
      <c r="AS377">
        <v>0.30785714285714294</v>
      </c>
      <c r="AT377">
        <v>6.2727272727272729E-2</v>
      </c>
      <c r="AU377">
        <v>0.72727272727272729</v>
      </c>
      <c r="AV377">
        <v>0.35924999999999996</v>
      </c>
      <c r="AW377" s="18"/>
    </row>
    <row r="378" spans="1:49" x14ac:dyDescent="0.25">
      <c r="A378" t="s">
        <v>159</v>
      </c>
      <c r="B378" t="s">
        <v>38</v>
      </c>
      <c r="C378">
        <v>170</v>
      </c>
      <c r="D378">
        <v>29</v>
      </c>
      <c r="E378">
        <v>0</v>
      </c>
      <c r="F378">
        <v>0</v>
      </c>
      <c r="G378" s="1">
        <v>8.7999999999999995E-2</v>
      </c>
      <c r="H378" s="1">
        <v>0.26500000000000001</v>
      </c>
      <c r="I378" s="1">
        <v>0.17700000000000002</v>
      </c>
      <c r="J378" s="1">
        <v>0.12396171724372254</v>
      </c>
      <c r="K378" s="1">
        <v>0.25936261618900991</v>
      </c>
      <c r="L378" s="1">
        <v>0.13540089894528737</v>
      </c>
      <c r="M378" s="1">
        <v>4.1599101054712651E-2</v>
      </c>
      <c r="N378" s="1">
        <v>0.27800000000000002</v>
      </c>
      <c r="O378" s="1">
        <v>0.71499999999999997</v>
      </c>
      <c r="P378" s="1">
        <v>0.45500000000000002</v>
      </c>
      <c r="Q378" s="1">
        <v>0.58699999999999997</v>
      </c>
      <c r="R378" s="1">
        <v>0.79600000000000004</v>
      </c>
      <c r="S378" s="1">
        <v>0.72</v>
      </c>
      <c r="T378" s="1">
        <v>0.40500000000000003</v>
      </c>
      <c r="U378" s="1">
        <v>0.55900000000000005</v>
      </c>
      <c r="V378" s="1">
        <v>0.128</v>
      </c>
      <c r="W378">
        <v>154</v>
      </c>
      <c r="X378">
        <v>40</v>
      </c>
      <c r="Y378">
        <v>20</v>
      </c>
      <c r="Z378">
        <v>6</v>
      </c>
      <c r="AA378">
        <v>1</v>
      </c>
      <c r="AB378">
        <v>13</v>
      </c>
      <c r="AC378">
        <v>26</v>
      </c>
      <c r="AD378">
        <v>25</v>
      </c>
      <c r="AE378">
        <v>15</v>
      </c>
      <c r="AF378" t="e">
        <f>ROUND(IF(#REF!*Table1[[#This Row],[PA]]&gt;0,Table1[[#This Row],[PA]]*#REF!,0),0)</f>
        <v>#REF!</v>
      </c>
      <c r="AG378">
        <v>0</v>
      </c>
      <c r="AH378">
        <v>45</v>
      </c>
      <c r="AI378" t="e">
        <f>ROUND(IF(Table1[[#This Row],[PA]]*#REF!&gt;0,Table1[[#This Row],[PA]]*#REF!,0),0)</f>
        <v>#REF!</v>
      </c>
      <c r="AJ378">
        <v>1</v>
      </c>
      <c r="AK378">
        <v>0</v>
      </c>
      <c r="AL378">
        <v>0</v>
      </c>
      <c r="AM378">
        <v>2</v>
      </c>
      <c r="AN378">
        <v>2</v>
      </c>
      <c r="AO378">
        <v>0</v>
      </c>
      <c r="AP378">
        <v>0.26</v>
      </c>
      <c r="AQ378">
        <v>9.534705882352941E-2</v>
      </c>
      <c r="AR378">
        <v>0.61176470588235299</v>
      </c>
      <c r="AS378">
        <v>0.37375961538461538</v>
      </c>
      <c r="AT378">
        <v>6.5111764705882341E-2</v>
      </c>
      <c r="AU378">
        <v>0.64117647058823535</v>
      </c>
      <c r="AV378">
        <v>0.40377064220183484</v>
      </c>
      <c r="AW378" s="18"/>
    </row>
    <row r="379" spans="1:49" x14ac:dyDescent="0.25">
      <c r="A379" t="s">
        <v>125</v>
      </c>
      <c r="B379" t="s">
        <v>42</v>
      </c>
      <c r="C379">
        <v>23</v>
      </c>
      <c r="D379">
        <v>24</v>
      </c>
      <c r="E379">
        <v>0</v>
      </c>
      <c r="F379">
        <v>0</v>
      </c>
      <c r="G379" s="1">
        <v>8.6999999999999994E-2</v>
      </c>
      <c r="H379" s="1">
        <v>0.17399999999999999</v>
      </c>
      <c r="I379" s="1">
        <v>8.6999999999999994E-2</v>
      </c>
      <c r="J379" s="1">
        <v>0.11312470176823189</v>
      </c>
      <c r="K379" s="1">
        <v>0.24869549417409764</v>
      </c>
      <c r="L379" s="1">
        <v>0.13557079240586575</v>
      </c>
      <c r="M379" s="1">
        <v>-4.8570792405865759E-2</v>
      </c>
      <c r="N379" s="1">
        <v>0.26800000000000002</v>
      </c>
      <c r="O379" s="1">
        <v>0.66700000000000004</v>
      </c>
      <c r="P379" s="1">
        <v>0.439</v>
      </c>
      <c r="Q379" s="1">
        <v>0.86699999999999999</v>
      </c>
      <c r="R379" s="1">
        <v>0.71399999999999997</v>
      </c>
      <c r="S379" s="1">
        <v>0.76700000000000002</v>
      </c>
      <c r="T379" s="1">
        <v>0.42899999999999999</v>
      </c>
      <c r="U379" s="1">
        <v>0.69599999999999995</v>
      </c>
      <c r="V379" s="1">
        <v>0.10199999999999999</v>
      </c>
      <c r="W379">
        <v>20</v>
      </c>
      <c r="X379">
        <v>6</v>
      </c>
      <c r="Y379">
        <v>4</v>
      </c>
      <c r="Z379">
        <v>1</v>
      </c>
      <c r="AA379">
        <v>0</v>
      </c>
      <c r="AB379">
        <v>1</v>
      </c>
      <c r="AC379">
        <v>4</v>
      </c>
      <c r="AD379">
        <v>2</v>
      </c>
      <c r="AE379">
        <v>2</v>
      </c>
      <c r="AF379" t="e">
        <f>ROUND(IF(#REF!*Table1[[#This Row],[PA]]&gt;0,Table1[[#This Row],[PA]]*#REF!,0),0)</f>
        <v>#REF!</v>
      </c>
      <c r="AG379">
        <v>0</v>
      </c>
      <c r="AH379">
        <v>4</v>
      </c>
      <c r="AI379" t="e">
        <f>ROUND(IF(Table1[[#This Row],[PA]]*#REF!&gt;0,Table1[[#This Row],[PA]]*#REF!,0),0)</f>
        <v>#REF!</v>
      </c>
      <c r="AJ379">
        <v>1</v>
      </c>
      <c r="AK379">
        <v>0</v>
      </c>
      <c r="AL379">
        <v>0</v>
      </c>
      <c r="AM379">
        <v>0</v>
      </c>
      <c r="AN379">
        <v>2</v>
      </c>
      <c r="AO379">
        <v>1</v>
      </c>
      <c r="AP379">
        <v>0.3</v>
      </c>
      <c r="AQ379">
        <v>0.16473913043478258</v>
      </c>
      <c r="AR379">
        <v>0.56521739130434778</v>
      </c>
      <c r="AS379">
        <v>0.28176923076923088</v>
      </c>
      <c r="AT379">
        <v>9.1260869565217381E-2</v>
      </c>
      <c r="AU379">
        <v>0.69565217391304346</v>
      </c>
      <c r="AV379">
        <v>0.33456250000000004</v>
      </c>
      <c r="AW379" s="18"/>
    </row>
    <row r="380" spans="1:49" x14ac:dyDescent="0.25">
      <c r="A380" t="s">
        <v>356</v>
      </c>
      <c r="B380" t="s">
        <v>110</v>
      </c>
      <c r="C380">
        <v>545</v>
      </c>
      <c r="D380">
        <v>25</v>
      </c>
      <c r="E380">
        <v>0</v>
      </c>
      <c r="F380">
        <v>0</v>
      </c>
      <c r="G380" s="1">
        <v>9.4E-2</v>
      </c>
      <c r="H380" s="1">
        <v>0.22800000000000001</v>
      </c>
      <c r="I380" s="1">
        <v>0.13400000000000001</v>
      </c>
      <c r="J380" s="1">
        <v>0.10847263981464522</v>
      </c>
      <c r="K380" s="1">
        <v>0.24482721881792727</v>
      </c>
      <c r="L380" s="1">
        <v>0.13635457900328204</v>
      </c>
      <c r="M380" s="1">
        <v>-2.3545790032820368E-3</v>
      </c>
      <c r="N380" s="1">
        <v>0.27900000000000003</v>
      </c>
      <c r="O380" s="1">
        <v>0.70399999999999996</v>
      </c>
      <c r="P380" s="1">
        <v>0.45800000000000002</v>
      </c>
      <c r="Q380" s="1">
        <v>0.59199999999999997</v>
      </c>
      <c r="R380" s="1">
        <v>0.82499999999999996</v>
      </c>
      <c r="S380" s="1">
        <v>0.74299999999999999</v>
      </c>
      <c r="T380" s="1">
        <v>0.42199999999999999</v>
      </c>
      <c r="U380" s="1">
        <v>0.56299999999999994</v>
      </c>
      <c r="V380" s="1">
        <v>0.11799999999999999</v>
      </c>
      <c r="W380">
        <v>483</v>
      </c>
      <c r="X380">
        <v>121</v>
      </c>
      <c r="Y380">
        <v>75</v>
      </c>
      <c r="Z380">
        <v>26</v>
      </c>
      <c r="AA380">
        <v>3</v>
      </c>
      <c r="AB380">
        <v>17</v>
      </c>
      <c r="AC380">
        <v>77</v>
      </c>
      <c r="AD380">
        <v>65</v>
      </c>
      <c r="AE380">
        <v>51</v>
      </c>
      <c r="AF380" t="e">
        <f>ROUND(IF(#REF!*Table1[[#This Row],[PA]]&gt;0,Table1[[#This Row],[PA]]*#REF!,0),0)</f>
        <v>#REF!</v>
      </c>
      <c r="AG380">
        <v>2</v>
      </c>
      <c r="AH380">
        <v>124</v>
      </c>
      <c r="AI380" t="e">
        <f>ROUND(IF(Table1[[#This Row],[PA]]*#REF!&gt;0,Table1[[#This Row],[PA]]*#REF!,0),0)</f>
        <v>#REF!</v>
      </c>
      <c r="AJ380">
        <v>5</v>
      </c>
      <c r="AK380">
        <v>5</v>
      </c>
      <c r="AL380">
        <v>1</v>
      </c>
      <c r="AM380">
        <v>7</v>
      </c>
      <c r="AN380">
        <v>10</v>
      </c>
      <c r="AO380">
        <v>5</v>
      </c>
      <c r="AP380">
        <v>0.251</v>
      </c>
      <c r="AQ380">
        <v>8.2963167587476974E-2</v>
      </c>
      <c r="AR380">
        <v>0.64088397790055252</v>
      </c>
      <c r="AS380">
        <v>0.37610057471264369</v>
      </c>
      <c r="AT380">
        <v>6.8885819521178629E-2</v>
      </c>
      <c r="AU380">
        <v>0.67219152854511965</v>
      </c>
      <c r="AV380">
        <v>0.37952602739726032</v>
      </c>
      <c r="AW380" s="18"/>
    </row>
    <row r="381" spans="1:49" x14ac:dyDescent="0.25">
      <c r="A381" t="s">
        <v>134</v>
      </c>
      <c r="B381" t="s">
        <v>135</v>
      </c>
      <c r="C381">
        <v>679</v>
      </c>
      <c r="D381">
        <v>27</v>
      </c>
      <c r="E381">
        <v>0</v>
      </c>
      <c r="F381">
        <v>0</v>
      </c>
      <c r="G381" s="1">
        <v>0.108</v>
      </c>
      <c r="H381" s="1">
        <v>0.26200000000000001</v>
      </c>
      <c r="I381" s="1">
        <v>0.15400000000000003</v>
      </c>
      <c r="J381" s="1">
        <v>0.12717442941867196</v>
      </c>
      <c r="K381" s="1">
        <v>0.26385856834667076</v>
      </c>
      <c r="L381" s="1">
        <v>0.1366841389279988</v>
      </c>
      <c r="M381" s="1">
        <v>1.7315861072001226E-2</v>
      </c>
      <c r="N381" s="1">
        <v>0.27100000000000002</v>
      </c>
      <c r="O381" s="1">
        <v>0.70699999999999996</v>
      </c>
      <c r="P381" s="1">
        <v>0.44</v>
      </c>
      <c r="Q381" s="1">
        <v>0.47199999999999998</v>
      </c>
      <c r="R381" s="1">
        <v>0.83699999999999997</v>
      </c>
      <c r="S381" s="1">
        <v>0.69899999999999995</v>
      </c>
      <c r="T381" s="1">
        <v>0.38800000000000001</v>
      </c>
      <c r="U381" s="1">
        <v>0.61299999999999999</v>
      </c>
      <c r="V381" s="1">
        <v>0.13200000000000001</v>
      </c>
      <c r="W381">
        <v>589</v>
      </c>
      <c r="X381">
        <v>156</v>
      </c>
      <c r="Y381">
        <v>74</v>
      </c>
      <c r="Z381">
        <v>33</v>
      </c>
      <c r="AA381">
        <v>1</v>
      </c>
      <c r="AB381">
        <v>48</v>
      </c>
      <c r="AC381">
        <v>95</v>
      </c>
      <c r="AD381">
        <v>117</v>
      </c>
      <c r="AE381">
        <v>73</v>
      </c>
      <c r="AF381" t="e">
        <f>ROUND(IF(#REF!*Table1[[#This Row],[PA]]&gt;0,Table1[[#This Row],[PA]]*#REF!,0),0)</f>
        <v>#REF!</v>
      </c>
      <c r="AG381">
        <v>3</v>
      </c>
      <c r="AH381">
        <v>178</v>
      </c>
      <c r="AI381" t="e">
        <f>ROUND(IF(Table1[[#This Row],[PA]]*#REF!&gt;0,Table1[[#This Row],[PA]]*#REF!,0),0)</f>
        <v>#REF!</v>
      </c>
      <c r="AJ381">
        <v>10</v>
      </c>
      <c r="AK381">
        <v>4</v>
      </c>
      <c r="AL381">
        <v>0</v>
      </c>
      <c r="AM381">
        <v>16</v>
      </c>
      <c r="AN381">
        <v>3</v>
      </c>
      <c r="AO381">
        <v>1</v>
      </c>
      <c r="AP381">
        <v>0.26500000000000001</v>
      </c>
      <c r="AQ381">
        <v>0.10057544378698223</v>
      </c>
      <c r="AR381">
        <v>0.59763313609467461</v>
      </c>
      <c r="AS381">
        <v>0.37384900990099007</v>
      </c>
      <c r="AT381">
        <v>8.2085798816568037E-2</v>
      </c>
      <c r="AU381">
        <v>0.61834319526627224</v>
      </c>
      <c r="AV381">
        <v>0.39122966507177037</v>
      </c>
      <c r="AW381" s="18"/>
    </row>
    <row r="382" spans="1:49" x14ac:dyDescent="0.25">
      <c r="A382" t="s">
        <v>347</v>
      </c>
      <c r="B382" t="s">
        <v>40</v>
      </c>
      <c r="C382">
        <v>655</v>
      </c>
      <c r="D382">
        <v>23</v>
      </c>
      <c r="E382">
        <v>0</v>
      </c>
      <c r="F382">
        <v>0</v>
      </c>
      <c r="G382" s="1">
        <v>4.7E-2</v>
      </c>
      <c r="H382" s="1">
        <v>0.189</v>
      </c>
      <c r="I382" s="1">
        <v>0.14200000000000002</v>
      </c>
      <c r="J382" s="1">
        <v>5.9444386229521022E-2</v>
      </c>
      <c r="K382" s="1">
        <v>0.19614888340907805</v>
      </c>
      <c r="L382" s="1">
        <v>0.13670449717955702</v>
      </c>
      <c r="M382" s="1">
        <v>5.2955028204429988E-3</v>
      </c>
      <c r="N382" s="1">
        <v>0.38100000000000001</v>
      </c>
      <c r="O382" s="1">
        <v>0.71799999999999997</v>
      </c>
      <c r="P382" s="1">
        <v>0.51700000000000002</v>
      </c>
      <c r="Q382" s="1">
        <v>0.64</v>
      </c>
      <c r="R382" s="1">
        <v>0.88200000000000001</v>
      </c>
      <c r="S382" s="1">
        <v>0.77600000000000002</v>
      </c>
      <c r="T382" s="1">
        <v>0.40300000000000002</v>
      </c>
      <c r="U382" s="1">
        <v>0.623</v>
      </c>
      <c r="V382" s="1">
        <v>0.11600000000000001</v>
      </c>
      <c r="W382">
        <v>616</v>
      </c>
      <c r="X382">
        <v>177</v>
      </c>
      <c r="Y382">
        <v>125</v>
      </c>
      <c r="Z382">
        <v>30</v>
      </c>
      <c r="AA382">
        <v>7</v>
      </c>
      <c r="AB382">
        <v>15</v>
      </c>
      <c r="AC382">
        <v>75</v>
      </c>
      <c r="AD382">
        <v>72</v>
      </c>
      <c r="AE382">
        <v>31</v>
      </c>
      <c r="AF382" t="e">
        <f>ROUND(IF(#REF!*Table1[[#This Row],[PA]]&gt;0,Table1[[#This Row],[PA]]*#REF!,0),0)</f>
        <v>#REF!</v>
      </c>
      <c r="AG382">
        <v>2</v>
      </c>
      <c r="AH382">
        <v>124</v>
      </c>
      <c r="AI382" t="e">
        <f>ROUND(IF(Table1[[#This Row],[PA]]*#REF!&gt;0,Table1[[#This Row],[PA]]*#REF!,0),0)</f>
        <v>#REF!</v>
      </c>
      <c r="AJ382">
        <v>3</v>
      </c>
      <c r="AK382">
        <v>3</v>
      </c>
      <c r="AL382">
        <v>2</v>
      </c>
      <c r="AM382">
        <v>13</v>
      </c>
      <c r="AN382">
        <v>19</v>
      </c>
      <c r="AO382">
        <v>10</v>
      </c>
      <c r="AP382">
        <v>0.28699999999999998</v>
      </c>
      <c r="AQ382">
        <v>4.4791730474732006E-2</v>
      </c>
      <c r="AR382">
        <v>0.74272588055130173</v>
      </c>
      <c r="AS382">
        <v>0.37592371134020619</v>
      </c>
      <c r="AT382">
        <v>3.3946401225114851E-2</v>
      </c>
      <c r="AU382">
        <v>0.76110260336906588</v>
      </c>
      <c r="AV382">
        <v>0.38109657947686121</v>
      </c>
      <c r="AW382" s="18"/>
    </row>
    <row r="383" spans="1:49" x14ac:dyDescent="0.25">
      <c r="A383" t="s">
        <v>171</v>
      </c>
      <c r="B383" t="s">
        <v>120</v>
      </c>
      <c r="C383">
        <v>269</v>
      </c>
      <c r="D383">
        <v>32</v>
      </c>
      <c r="E383">
        <v>0</v>
      </c>
      <c r="F383">
        <v>0</v>
      </c>
      <c r="G383" s="1">
        <v>0.112</v>
      </c>
      <c r="H383" s="1">
        <v>0.26800000000000002</v>
      </c>
      <c r="I383" s="1">
        <v>0.15600000000000003</v>
      </c>
      <c r="J383" s="1">
        <v>0.11877359299710089</v>
      </c>
      <c r="K383" s="1">
        <v>0.256379380407524</v>
      </c>
      <c r="L383" s="1">
        <v>0.13760578741042312</v>
      </c>
      <c r="M383" s="1">
        <v>1.8394212589576908E-2</v>
      </c>
      <c r="N383" s="1">
        <v>0.27300000000000002</v>
      </c>
      <c r="O383" s="1">
        <v>0.63400000000000001</v>
      </c>
      <c r="P383" s="1">
        <v>0.41899999999999998</v>
      </c>
      <c r="Q383" s="1">
        <v>0.57699999999999996</v>
      </c>
      <c r="R383" s="1">
        <v>0.83</v>
      </c>
      <c r="S383" s="1">
        <v>0.73199999999999998</v>
      </c>
      <c r="T383" s="1">
        <v>0.40500000000000003</v>
      </c>
      <c r="U383" s="1">
        <v>0.60199999999999998</v>
      </c>
      <c r="V383" s="1">
        <v>0.112</v>
      </c>
      <c r="W383">
        <v>239</v>
      </c>
      <c r="X383">
        <v>68</v>
      </c>
      <c r="Y383">
        <v>40</v>
      </c>
      <c r="Z383">
        <v>17</v>
      </c>
      <c r="AA383">
        <v>0</v>
      </c>
      <c r="AB383">
        <v>11</v>
      </c>
      <c r="AC383">
        <v>48</v>
      </c>
      <c r="AD383">
        <v>32</v>
      </c>
      <c r="AE383">
        <v>30</v>
      </c>
      <c r="AF383" t="e">
        <f>ROUND(IF(#REF!*Table1[[#This Row],[PA]]&gt;0,Table1[[#This Row],[PA]]*#REF!,0),0)</f>
        <v>#REF!</v>
      </c>
      <c r="AG383">
        <v>0</v>
      </c>
      <c r="AH383">
        <v>72</v>
      </c>
      <c r="AI383" t="e">
        <f>ROUND(IF(Table1[[#This Row],[PA]]*#REF!&gt;0,Table1[[#This Row],[PA]]*#REF!,0),0)</f>
        <v>#REF!</v>
      </c>
      <c r="AJ383">
        <v>0</v>
      </c>
      <c r="AK383">
        <v>0</v>
      </c>
      <c r="AL383">
        <v>0</v>
      </c>
      <c r="AM383">
        <v>5</v>
      </c>
      <c r="AN383">
        <v>9</v>
      </c>
      <c r="AO383">
        <v>6</v>
      </c>
      <c r="AP383">
        <v>0.28499999999999998</v>
      </c>
      <c r="AQ383">
        <v>8.4754646840148704E-2</v>
      </c>
      <c r="AR383">
        <v>0.62453531598513012</v>
      </c>
      <c r="AS383">
        <v>0.38307738095238092</v>
      </c>
      <c r="AT383">
        <v>7.6951672862453524E-2</v>
      </c>
      <c r="AU383">
        <v>0.620817843866171</v>
      </c>
      <c r="AV383">
        <v>0.39794011976047905</v>
      </c>
      <c r="AW383" s="18"/>
    </row>
    <row r="384" spans="1:49" x14ac:dyDescent="0.25">
      <c r="A384" t="s">
        <v>568</v>
      </c>
      <c r="B384" t="s">
        <v>54</v>
      </c>
      <c r="C384">
        <v>546</v>
      </c>
      <c r="D384">
        <v>24</v>
      </c>
      <c r="E384">
        <v>0</v>
      </c>
      <c r="F384">
        <v>0</v>
      </c>
      <c r="G384" s="1">
        <v>7.9000000000000001E-2</v>
      </c>
      <c r="H384" s="1">
        <v>0.2</v>
      </c>
      <c r="I384" s="1">
        <v>0.12100000000000001</v>
      </c>
      <c r="J384" s="1">
        <v>7.7455206490649742E-2</v>
      </c>
      <c r="K384" s="1">
        <v>0.21556253099745615</v>
      </c>
      <c r="L384" s="1">
        <v>0.13810732450680641</v>
      </c>
      <c r="M384" s="1">
        <v>-1.7107324506806396E-2</v>
      </c>
      <c r="N384" s="1">
        <v>0.33300000000000002</v>
      </c>
      <c r="O384" s="1">
        <v>0.66900000000000004</v>
      </c>
      <c r="P384" s="1">
        <v>0.47599999999999998</v>
      </c>
      <c r="Q384" s="1">
        <v>0.66500000000000004</v>
      </c>
      <c r="R384" s="1">
        <v>0.84899999999999998</v>
      </c>
      <c r="S384" s="1">
        <v>0.77500000000000002</v>
      </c>
      <c r="T384" s="1">
        <v>0.42399999999999999</v>
      </c>
      <c r="U384" s="1">
        <v>0.60299999999999998</v>
      </c>
      <c r="V384" s="1">
        <v>0.107</v>
      </c>
      <c r="W384">
        <v>494</v>
      </c>
      <c r="X384">
        <v>110</v>
      </c>
      <c r="Y384">
        <v>78</v>
      </c>
      <c r="Z384">
        <v>16</v>
      </c>
      <c r="AA384">
        <v>1</v>
      </c>
      <c r="AB384">
        <v>15</v>
      </c>
      <c r="AC384">
        <v>51</v>
      </c>
      <c r="AD384">
        <v>59</v>
      </c>
      <c r="AE384">
        <v>43</v>
      </c>
      <c r="AF384" t="e">
        <f>ROUND(IF(#REF!*Table1[[#This Row],[PA]]&gt;0,Table1[[#This Row],[PA]]*#REF!,0),0)</f>
        <v>#REF!</v>
      </c>
      <c r="AG384">
        <v>5</v>
      </c>
      <c r="AH384">
        <v>109</v>
      </c>
      <c r="AI384" t="e">
        <f>ROUND(IF(Table1[[#This Row],[PA]]*#REF!&gt;0,Table1[[#This Row],[PA]]*#REF!,0),0)</f>
        <v>#REF!</v>
      </c>
      <c r="AJ384">
        <v>1</v>
      </c>
      <c r="AK384">
        <v>6</v>
      </c>
      <c r="AL384">
        <v>2</v>
      </c>
      <c r="AM384">
        <v>15</v>
      </c>
      <c r="AN384">
        <v>8</v>
      </c>
      <c r="AO384">
        <v>5</v>
      </c>
      <c r="AP384">
        <v>0.223</v>
      </c>
      <c r="AQ384">
        <v>5.0367837338262472E-2</v>
      </c>
      <c r="AR384">
        <v>0.71164510166358597</v>
      </c>
      <c r="AS384">
        <v>0.38450649350649346</v>
      </c>
      <c r="AT384">
        <v>4.9794824399260626E-2</v>
      </c>
      <c r="AU384">
        <v>0.7264325323475046</v>
      </c>
      <c r="AV384">
        <v>0.37746819338422394</v>
      </c>
      <c r="AW384" s="18"/>
    </row>
    <row r="385" spans="1:49" x14ac:dyDescent="0.25">
      <c r="A385" t="s">
        <v>634</v>
      </c>
      <c r="B385" t="s">
        <v>38</v>
      </c>
      <c r="C385">
        <v>139</v>
      </c>
      <c r="D385">
        <v>29</v>
      </c>
      <c r="E385">
        <v>0</v>
      </c>
      <c r="F385">
        <v>0</v>
      </c>
      <c r="G385" s="1">
        <v>1.4E-2</v>
      </c>
      <c r="H385" s="1">
        <v>0.29499999999999998</v>
      </c>
      <c r="I385" s="1">
        <v>0.28099999999999997</v>
      </c>
      <c r="J385" s="1">
        <v>4.4501609848160026E-2</v>
      </c>
      <c r="K385" s="1">
        <v>0.18277339356840072</v>
      </c>
      <c r="L385" s="1">
        <v>0.13827178372024068</v>
      </c>
      <c r="M385" s="1">
        <v>0.14272821627975929</v>
      </c>
      <c r="N385" s="1">
        <v>0.47699999999999998</v>
      </c>
      <c r="O385" s="1">
        <v>0.75</v>
      </c>
      <c r="P385" s="1">
        <v>0.58199999999999996</v>
      </c>
      <c r="Q385" s="1">
        <v>0.72299999999999998</v>
      </c>
      <c r="R385" s="1">
        <v>0.81299999999999994</v>
      </c>
      <c r="S385" s="1">
        <v>0.76700000000000002</v>
      </c>
      <c r="T385" s="1">
        <v>0.38300000000000001</v>
      </c>
      <c r="U385" s="1">
        <v>0.66900000000000004</v>
      </c>
      <c r="V385" s="1">
        <v>0.13600000000000001</v>
      </c>
      <c r="W385">
        <v>133</v>
      </c>
      <c r="X385">
        <v>30</v>
      </c>
      <c r="Y385">
        <v>21</v>
      </c>
      <c r="Z385">
        <v>7</v>
      </c>
      <c r="AA385">
        <v>0</v>
      </c>
      <c r="AB385">
        <v>2</v>
      </c>
      <c r="AC385">
        <v>15</v>
      </c>
      <c r="AD385">
        <v>11</v>
      </c>
      <c r="AE385">
        <v>2</v>
      </c>
      <c r="AF385" t="e">
        <f>ROUND(IF(#REF!*Table1[[#This Row],[PA]]&gt;0,Table1[[#This Row],[PA]]*#REF!,0),0)</f>
        <v>#REF!</v>
      </c>
      <c r="AG385">
        <v>0</v>
      </c>
      <c r="AH385">
        <v>41</v>
      </c>
      <c r="AI385" t="e">
        <f>ROUND(IF(Table1[[#This Row],[PA]]*#REF!&gt;0,Table1[[#This Row],[PA]]*#REF!,0),0)</f>
        <v>#REF!</v>
      </c>
      <c r="AJ385">
        <v>2</v>
      </c>
      <c r="AK385">
        <v>2</v>
      </c>
      <c r="AL385">
        <v>0</v>
      </c>
      <c r="AM385">
        <v>1</v>
      </c>
      <c r="AN385">
        <v>0</v>
      </c>
      <c r="AO385">
        <v>0</v>
      </c>
      <c r="AP385">
        <v>0.22600000000000001</v>
      </c>
      <c r="AQ385">
        <v>4.9345323741007197E-2</v>
      </c>
      <c r="AR385">
        <v>0.76258992805755399</v>
      </c>
      <c r="AS385">
        <v>0.36016037735849055</v>
      </c>
      <c r="AT385">
        <v>2.0273381294964025E-2</v>
      </c>
      <c r="AU385">
        <v>0.67625899280575541</v>
      </c>
      <c r="AV385">
        <v>0.4491276595744681</v>
      </c>
      <c r="AW385" s="18"/>
    </row>
    <row r="386" spans="1:49" x14ac:dyDescent="0.25">
      <c r="A386" t="s">
        <v>448</v>
      </c>
      <c r="B386" t="s">
        <v>83</v>
      </c>
      <c r="C386">
        <v>358</v>
      </c>
      <c r="D386">
        <v>31</v>
      </c>
      <c r="E386">
        <v>0</v>
      </c>
      <c r="F386">
        <v>0</v>
      </c>
      <c r="G386" s="1">
        <v>0.106</v>
      </c>
      <c r="H386" s="1">
        <v>0.23499999999999999</v>
      </c>
      <c r="I386" s="1">
        <v>0.129</v>
      </c>
      <c r="J386" s="1">
        <v>7.4644904532473938E-2</v>
      </c>
      <c r="K386" s="1">
        <v>0.21296263182300196</v>
      </c>
      <c r="L386" s="1">
        <v>0.13831772729052802</v>
      </c>
      <c r="M386" s="1">
        <v>-9.3177272905280162E-3</v>
      </c>
      <c r="N386" s="1">
        <v>0.36599999999999999</v>
      </c>
      <c r="O386" s="1">
        <v>0.68600000000000005</v>
      </c>
      <c r="P386" s="1">
        <v>0.497</v>
      </c>
      <c r="Q386" s="1">
        <v>0.68100000000000005</v>
      </c>
      <c r="R386" s="1">
        <v>0.83099999999999996</v>
      </c>
      <c r="S386" s="1">
        <v>0.76600000000000001</v>
      </c>
      <c r="T386" s="1">
        <v>0.40799999999999997</v>
      </c>
      <c r="U386" s="1">
        <v>0.626</v>
      </c>
      <c r="V386" s="1">
        <v>0.11600000000000001</v>
      </c>
      <c r="W386">
        <v>314</v>
      </c>
      <c r="X386">
        <v>70</v>
      </c>
      <c r="Y386">
        <v>42</v>
      </c>
      <c r="Z386">
        <v>16</v>
      </c>
      <c r="AA386">
        <v>0</v>
      </c>
      <c r="AB386">
        <v>12</v>
      </c>
      <c r="AC386">
        <v>36</v>
      </c>
      <c r="AD386">
        <v>43</v>
      </c>
      <c r="AE386">
        <v>38</v>
      </c>
      <c r="AF386" t="e">
        <f>ROUND(IF(#REF!*Table1[[#This Row],[PA]]&gt;0,Table1[[#This Row],[PA]]*#REF!,0),0)</f>
        <v>#REF!</v>
      </c>
      <c r="AG386">
        <v>6</v>
      </c>
      <c r="AH386">
        <v>84</v>
      </c>
      <c r="AI386" t="e">
        <f>ROUND(IF(Table1[[#This Row],[PA]]*#REF!&gt;0,Table1[[#This Row],[PA]]*#REF!,0),0)</f>
        <v>#REF!</v>
      </c>
      <c r="AJ386">
        <v>5</v>
      </c>
      <c r="AK386">
        <v>1</v>
      </c>
      <c r="AL386">
        <v>0</v>
      </c>
      <c r="AM386">
        <v>7</v>
      </c>
      <c r="AN386">
        <v>2</v>
      </c>
      <c r="AO386">
        <v>0</v>
      </c>
      <c r="AP386">
        <v>0.223</v>
      </c>
      <c r="AQ386">
        <v>5.741193181818182E-2</v>
      </c>
      <c r="AR386">
        <v>0.71022727272727271</v>
      </c>
      <c r="AS386">
        <v>0.37535600000000002</v>
      </c>
      <c r="AT386">
        <v>7.2940340909090906E-2</v>
      </c>
      <c r="AU386">
        <v>0.65625</v>
      </c>
      <c r="AV386">
        <v>0.38256709956709961</v>
      </c>
      <c r="AW386" s="18"/>
    </row>
    <row r="387" spans="1:49" x14ac:dyDescent="0.25">
      <c r="A387" t="s">
        <v>252</v>
      </c>
      <c r="B387" t="s">
        <v>92</v>
      </c>
      <c r="C387">
        <v>423</v>
      </c>
      <c r="D387">
        <v>31</v>
      </c>
      <c r="E387">
        <v>0</v>
      </c>
      <c r="F387">
        <v>0</v>
      </c>
      <c r="G387" s="1">
        <v>8.3000000000000004E-2</v>
      </c>
      <c r="H387" s="1">
        <v>0.20599999999999999</v>
      </c>
      <c r="I387" s="1">
        <v>0.12299999999999998</v>
      </c>
      <c r="J387" s="1">
        <v>6.1981088451355727E-2</v>
      </c>
      <c r="K387" s="1">
        <v>0.20036051579757375</v>
      </c>
      <c r="L387" s="1">
        <v>0.13837942734621803</v>
      </c>
      <c r="M387" s="1">
        <v>-1.5379427346218041E-2</v>
      </c>
      <c r="N387" s="1">
        <v>0.372</v>
      </c>
      <c r="O387" s="1">
        <v>0.69699999999999995</v>
      </c>
      <c r="P387" s="1">
        <v>0.504</v>
      </c>
      <c r="Q387" s="1">
        <v>0.64800000000000002</v>
      </c>
      <c r="R387" s="1">
        <v>0.871</v>
      </c>
      <c r="S387" s="1">
        <v>0.77400000000000002</v>
      </c>
      <c r="T387" s="1">
        <v>0.40699999999999997</v>
      </c>
      <c r="U387" s="1">
        <v>0.65</v>
      </c>
      <c r="V387" s="1">
        <v>0.114</v>
      </c>
      <c r="W387">
        <v>382</v>
      </c>
      <c r="X387">
        <v>105</v>
      </c>
      <c r="Y387">
        <v>61</v>
      </c>
      <c r="Z387">
        <v>29</v>
      </c>
      <c r="AA387">
        <v>3</v>
      </c>
      <c r="AB387">
        <v>12</v>
      </c>
      <c r="AC387">
        <v>48</v>
      </c>
      <c r="AD387">
        <v>57</v>
      </c>
      <c r="AE387">
        <v>35</v>
      </c>
      <c r="AF387" t="e">
        <f>ROUND(IF(#REF!*Table1[[#This Row],[PA]]&gt;0,Table1[[#This Row],[PA]]*#REF!,0),0)</f>
        <v>#REF!</v>
      </c>
      <c r="AG387">
        <v>3</v>
      </c>
      <c r="AH387">
        <v>87</v>
      </c>
      <c r="AI387" t="e">
        <f>ROUND(IF(Table1[[#This Row],[PA]]*#REF!&gt;0,Table1[[#This Row],[PA]]*#REF!,0),0)</f>
        <v>#REF!</v>
      </c>
      <c r="AJ387">
        <v>5</v>
      </c>
      <c r="AK387">
        <v>1</v>
      </c>
      <c r="AL387">
        <v>0</v>
      </c>
      <c r="AM387">
        <v>9</v>
      </c>
      <c r="AN387">
        <v>0</v>
      </c>
      <c r="AO387">
        <v>0</v>
      </c>
      <c r="AP387">
        <v>0.27500000000000002</v>
      </c>
      <c r="AQ387">
        <v>5.1402380952380949E-2</v>
      </c>
      <c r="AR387">
        <v>0.73095238095238091</v>
      </c>
      <c r="AS387">
        <v>0.37293485342019544</v>
      </c>
      <c r="AT387">
        <v>6.1130952380952376E-2</v>
      </c>
      <c r="AU387">
        <v>0.70476190476190481</v>
      </c>
      <c r="AV387">
        <v>0.37298986486486485</v>
      </c>
      <c r="AW387" s="18"/>
    </row>
    <row r="388" spans="1:49" x14ac:dyDescent="0.25">
      <c r="A388" t="s">
        <v>450</v>
      </c>
      <c r="B388" t="s">
        <v>73</v>
      </c>
      <c r="C388">
        <v>370</v>
      </c>
      <c r="D388">
        <v>27</v>
      </c>
      <c r="E388">
        <v>0</v>
      </c>
      <c r="F388">
        <v>0</v>
      </c>
      <c r="G388" s="1">
        <v>5.3999999999999999E-2</v>
      </c>
      <c r="H388" s="1">
        <v>0.23799999999999999</v>
      </c>
      <c r="I388" s="1">
        <v>0.184</v>
      </c>
      <c r="J388" s="1">
        <v>7.4313861770255119E-2</v>
      </c>
      <c r="K388" s="1">
        <v>0.21332417057097547</v>
      </c>
      <c r="L388" s="1">
        <v>0.13901030880072035</v>
      </c>
      <c r="M388" s="1">
        <v>4.4989691199279647E-2</v>
      </c>
      <c r="N388" s="1">
        <v>0.317</v>
      </c>
      <c r="O388" s="1">
        <v>0.77800000000000002</v>
      </c>
      <c r="P388" s="1">
        <v>0.51600000000000001</v>
      </c>
      <c r="Q388" s="1">
        <v>0.622</v>
      </c>
      <c r="R388" s="1">
        <v>0.84499999999999997</v>
      </c>
      <c r="S388" s="1">
        <v>0.76800000000000002</v>
      </c>
      <c r="T388" s="1">
        <v>0.433</v>
      </c>
      <c r="U388" s="1">
        <v>0.63</v>
      </c>
      <c r="V388" s="1">
        <v>0.12</v>
      </c>
      <c r="W388">
        <v>341</v>
      </c>
      <c r="X388">
        <v>82</v>
      </c>
      <c r="Y388">
        <v>48</v>
      </c>
      <c r="Z388">
        <v>21</v>
      </c>
      <c r="AA388">
        <v>0</v>
      </c>
      <c r="AB388">
        <v>13</v>
      </c>
      <c r="AC388">
        <v>45</v>
      </c>
      <c r="AD388">
        <v>47</v>
      </c>
      <c r="AE388">
        <v>20</v>
      </c>
      <c r="AF388" t="e">
        <f>ROUND(IF(#REF!*Table1[[#This Row],[PA]]&gt;0,Table1[[#This Row],[PA]]*#REF!,0),0)</f>
        <v>#REF!</v>
      </c>
      <c r="AG388">
        <v>0</v>
      </c>
      <c r="AH388">
        <v>88</v>
      </c>
      <c r="AI388" t="e">
        <f>ROUND(IF(Table1[[#This Row],[PA]]*#REF!&gt;0,Table1[[#This Row],[PA]]*#REF!,0),0)</f>
        <v>#REF!</v>
      </c>
      <c r="AJ388">
        <v>5</v>
      </c>
      <c r="AK388">
        <v>3</v>
      </c>
      <c r="AL388">
        <v>1</v>
      </c>
      <c r="AM388">
        <v>11</v>
      </c>
      <c r="AN388">
        <v>0</v>
      </c>
      <c r="AO388">
        <v>1</v>
      </c>
      <c r="AP388">
        <v>0.24</v>
      </c>
      <c r="AQ388">
        <v>6.580810810810811E-2</v>
      </c>
      <c r="AR388">
        <v>0.7</v>
      </c>
      <c r="AS388">
        <v>0.36884555984555989</v>
      </c>
      <c r="AT388">
        <v>4.7013513513513509E-2</v>
      </c>
      <c r="AU388">
        <v>0.69459459459459461</v>
      </c>
      <c r="AV388">
        <v>0.39877431906614785</v>
      </c>
      <c r="AW388" s="18"/>
    </row>
    <row r="389" spans="1:49" x14ac:dyDescent="0.25">
      <c r="A389" t="s">
        <v>739</v>
      </c>
      <c r="B389" t="s">
        <v>135</v>
      </c>
      <c r="C389">
        <v>10</v>
      </c>
      <c r="D389">
        <v>23</v>
      </c>
      <c r="E389">
        <v>0</v>
      </c>
      <c r="F389">
        <v>0</v>
      </c>
      <c r="G389" s="1">
        <v>0.1</v>
      </c>
      <c r="H389" s="1">
        <v>0.5</v>
      </c>
      <c r="I389" s="1">
        <v>0.4</v>
      </c>
      <c r="J389" s="1">
        <v>4.3478526752396052E-2</v>
      </c>
      <c r="K389" s="1">
        <v>0.18332780189140213</v>
      </c>
      <c r="L389" s="1">
        <v>0.13984927513900608</v>
      </c>
      <c r="M389" s="1">
        <v>0.26015072486099394</v>
      </c>
      <c r="N389" s="1">
        <v>0.26700000000000002</v>
      </c>
      <c r="O389" s="1">
        <v>0.47099999999999997</v>
      </c>
      <c r="P389" s="1">
        <v>0.375</v>
      </c>
      <c r="Q389" s="1">
        <v>0.75</v>
      </c>
      <c r="R389" s="1">
        <v>0.875</v>
      </c>
      <c r="S389" s="1">
        <v>0.83299999999999996</v>
      </c>
      <c r="T389" s="1">
        <v>0.53100000000000003</v>
      </c>
      <c r="U389" s="1">
        <v>0.7</v>
      </c>
      <c r="V389" s="1">
        <v>6.3E-2</v>
      </c>
      <c r="W389">
        <v>8</v>
      </c>
      <c r="X389">
        <v>1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1</v>
      </c>
      <c r="AE389">
        <v>1</v>
      </c>
      <c r="AF389" t="e">
        <f>ROUND(IF(#REF!*Table1[[#This Row],[PA]]&gt;0,Table1[[#This Row],[PA]]*#REF!,0),0)</f>
        <v>#REF!</v>
      </c>
      <c r="AG389">
        <v>0</v>
      </c>
      <c r="AH389">
        <v>5</v>
      </c>
      <c r="AI389" t="e">
        <f>ROUND(IF(Table1[[#This Row],[PA]]*#REF!&gt;0,Table1[[#This Row],[PA]]*#REF!,0),0)</f>
        <v>#REF!</v>
      </c>
      <c r="AJ389">
        <v>0</v>
      </c>
      <c r="AK389">
        <v>0</v>
      </c>
      <c r="AL389">
        <v>1</v>
      </c>
      <c r="AM389">
        <v>0</v>
      </c>
      <c r="AN389">
        <v>0</v>
      </c>
      <c r="AO389">
        <v>0</v>
      </c>
      <c r="AP389">
        <v>0.125</v>
      </c>
      <c r="AQ389">
        <v>7.1899999999999992E-2</v>
      </c>
      <c r="AR389">
        <v>0.8</v>
      </c>
      <c r="AS389">
        <v>0.31512499999999999</v>
      </c>
      <c r="AT389">
        <v>6.8999999999999992E-2</v>
      </c>
      <c r="AU389">
        <v>0.4</v>
      </c>
      <c r="AV389">
        <v>0.63749999999999996</v>
      </c>
      <c r="AW389" s="18"/>
    </row>
    <row r="390" spans="1:49" x14ac:dyDescent="0.25">
      <c r="A390" t="s">
        <v>637</v>
      </c>
      <c r="B390" t="s">
        <v>105</v>
      </c>
      <c r="C390">
        <v>194</v>
      </c>
      <c r="D390">
        <v>32</v>
      </c>
      <c r="E390">
        <v>0</v>
      </c>
      <c r="F390">
        <v>0</v>
      </c>
      <c r="G390" s="1">
        <v>0.11899999999999999</v>
      </c>
      <c r="H390" s="1">
        <v>0.29399999999999998</v>
      </c>
      <c r="I390" s="1">
        <v>0.17499999999999999</v>
      </c>
      <c r="J390" s="1">
        <v>0.13193591939469904</v>
      </c>
      <c r="K390" s="1">
        <v>0.27208436223092936</v>
      </c>
      <c r="L390" s="1">
        <v>0.14014844283623032</v>
      </c>
      <c r="M390" s="1">
        <v>3.485155716376967E-2</v>
      </c>
      <c r="N390" s="1">
        <v>0.219</v>
      </c>
      <c r="O390" s="1">
        <v>0.63500000000000001</v>
      </c>
      <c r="P390" s="1">
        <v>0.4</v>
      </c>
      <c r="Q390" s="1">
        <v>0.505</v>
      </c>
      <c r="R390" s="1">
        <v>0.82299999999999995</v>
      </c>
      <c r="S390" s="1">
        <v>0.72499999999999998</v>
      </c>
      <c r="T390" s="1">
        <v>0.435</v>
      </c>
      <c r="U390" s="1">
        <v>0.58299999999999996</v>
      </c>
      <c r="V390" s="1">
        <v>0.11</v>
      </c>
      <c r="W390">
        <v>168</v>
      </c>
      <c r="X390">
        <v>29</v>
      </c>
      <c r="Y390">
        <v>21</v>
      </c>
      <c r="Z390">
        <v>5</v>
      </c>
      <c r="AA390">
        <v>1</v>
      </c>
      <c r="AB390">
        <v>2</v>
      </c>
      <c r="AC390">
        <v>20</v>
      </c>
      <c r="AD390">
        <v>15</v>
      </c>
      <c r="AE390">
        <v>23</v>
      </c>
      <c r="AF390" t="e">
        <f>ROUND(IF(#REF!*Table1[[#This Row],[PA]]&gt;0,Table1[[#This Row],[PA]]*#REF!,0),0)</f>
        <v>#REF!</v>
      </c>
      <c r="AG390">
        <v>0</v>
      </c>
      <c r="AH390">
        <v>57</v>
      </c>
      <c r="AI390" t="e">
        <f>ROUND(IF(Table1[[#This Row],[PA]]*#REF!&gt;0,Table1[[#This Row],[PA]]*#REF!,0),0)</f>
        <v>#REF!</v>
      </c>
      <c r="AJ390">
        <v>0</v>
      </c>
      <c r="AK390">
        <v>1</v>
      </c>
      <c r="AL390">
        <v>1</v>
      </c>
      <c r="AM390">
        <v>3</v>
      </c>
      <c r="AN390">
        <v>2</v>
      </c>
      <c r="AO390">
        <v>1</v>
      </c>
      <c r="AP390">
        <v>0.17299999999999999</v>
      </c>
      <c r="AQ390">
        <v>9.6180412371134019E-2</v>
      </c>
      <c r="AR390">
        <v>0.59278350515463918</v>
      </c>
      <c r="AS390">
        <v>0.38432173913043483</v>
      </c>
      <c r="AT390">
        <v>8.1804123711340201E-2</v>
      </c>
      <c r="AU390">
        <v>0.58762886597938147</v>
      </c>
      <c r="AV390">
        <v>0.41215789473684211</v>
      </c>
      <c r="AW390" s="18"/>
    </row>
    <row r="391" spans="1:49" x14ac:dyDescent="0.25">
      <c r="A391" t="s">
        <v>639</v>
      </c>
      <c r="B391" t="s">
        <v>110</v>
      </c>
      <c r="C391">
        <v>65</v>
      </c>
      <c r="D391">
        <v>25</v>
      </c>
      <c r="E391">
        <v>0</v>
      </c>
      <c r="F391">
        <v>0</v>
      </c>
      <c r="G391" s="1">
        <v>7.6999999999999999E-2</v>
      </c>
      <c r="H391" s="1">
        <v>0.246</v>
      </c>
      <c r="I391" s="1">
        <v>0.16899999999999998</v>
      </c>
      <c r="J391" s="1">
        <v>7.123024097416579E-2</v>
      </c>
      <c r="K391" s="1">
        <v>0.21166396948206409</v>
      </c>
      <c r="L391" s="1">
        <v>0.14043372850789831</v>
      </c>
      <c r="M391" s="1">
        <v>2.8566271492101669E-2</v>
      </c>
      <c r="N391" s="1">
        <v>0.24199999999999999</v>
      </c>
      <c r="O391" s="1">
        <v>0.54</v>
      </c>
      <c r="P391" s="1">
        <v>0.38900000000000001</v>
      </c>
      <c r="Q391" s="1">
        <v>0.71</v>
      </c>
      <c r="R391" s="1">
        <v>0.86599999999999999</v>
      </c>
      <c r="S391" s="1">
        <v>0.81599999999999995</v>
      </c>
      <c r="T391" s="1">
        <v>0.49199999999999999</v>
      </c>
      <c r="U391" s="1">
        <v>0.67700000000000005</v>
      </c>
      <c r="V391" s="1">
        <v>7.0999999999999994E-2</v>
      </c>
      <c r="W391">
        <v>56</v>
      </c>
      <c r="X391">
        <v>11</v>
      </c>
      <c r="Y391">
        <v>7</v>
      </c>
      <c r="Z391">
        <v>4</v>
      </c>
      <c r="AA391">
        <v>0</v>
      </c>
      <c r="AB391">
        <v>0</v>
      </c>
      <c r="AC391">
        <v>11</v>
      </c>
      <c r="AD391">
        <v>4</v>
      </c>
      <c r="AE391">
        <v>5</v>
      </c>
      <c r="AF391" t="e">
        <f>ROUND(IF(#REF!*Table1[[#This Row],[PA]]&gt;0,Table1[[#This Row],[PA]]*#REF!,0),0)</f>
        <v>#REF!</v>
      </c>
      <c r="AG391">
        <v>0</v>
      </c>
      <c r="AH391">
        <v>16</v>
      </c>
      <c r="AI391" t="e">
        <f>ROUND(IF(Table1[[#This Row],[PA]]*#REF!&gt;0,Table1[[#This Row],[PA]]*#REF!,0),0)</f>
        <v>#REF!</v>
      </c>
      <c r="AJ391">
        <v>0</v>
      </c>
      <c r="AK391">
        <v>0</v>
      </c>
      <c r="AL391">
        <v>4</v>
      </c>
      <c r="AM391">
        <v>0</v>
      </c>
      <c r="AN391">
        <v>0</v>
      </c>
      <c r="AO391">
        <v>0</v>
      </c>
      <c r="AP391">
        <v>0.19600000000000001</v>
      </c>
      <c r="AQ391">
        <v>6.4138461538461533E-2</v>
      </c>
      <c r="AR391">
        <v>0.70769230769230773</v>
      </c>
      <c r="AS391">
        <v>0.36719565217391303</v>
      </c>
      <c r="AT391">
        <v>5.307692307692307E-2</v>
      </c>
      <c r="AU391">
        <v>0.67692307692307696</v>
      </c>
      <c r="AV391">
        <v>0.40022727272727271</v>
      </c>
      <c r="AW391" s="18"/>
    </row>
    <row r="392" spans="1:49" x14ac:dyDescent="0.25">
      <c r="A392" t="s">
        <v>663</v>
      </c>
      <c r="B392" t="s">
        <v>48</v>
      </c>
      <c r="C392">
        <v>74</v>
      </c>
      <c r="D392">
        <v>28</v>
      </c>
      <c r="E392">
        <v>0</v>
      </c>
      <c r="F392">
        <v>0</v>
      </c>
      <c r="G392" s="1">
        <v>4.1000000000000002E-2</v>
      </c>
      <c r="H392" s="1">
        <v>0.189</v>
      </c>
      <c r="I392" s="1">
        <v>0.14799999999999999</v>
      </c>
      <c r="J392" s="1">
        <v>6.1561973003792889E-2</v>
      </c>
      <c r="K392" s="1">
        <v>0.20239457559737337</v>
      </c>
      <c r="L392" s="1">
        <v>0.14083260259358049</v>
      </c>
      <c r="M392" s="1">
        <v>7.1673974064195012E-3</v>
      </c>
      <c r="N392" s="1">
        <v>0.313</v>
      </c>
      <c r="O392" s="1">
        <v>0.64</v>
      </c>
      <c r="P392" s="1">
        <v>0.46300000000000002</v>
      </c>
      <c r="Q392" s="1">
        <v>0.69599999999999995</v>
      </c>
      <c r="R392" s="1">
        <v>0.86299999999999999</v>
      </c>
      <c r="S392" s="1">
        <v>0.80200000000000005</v>
      </c>
      <c r="T392" s="1">
        <v>0.46</v>
      </c>
      <c r="U392" s="1">
        <v>0.63500000000000001</v>
      </c>
      <c r="V392" s="1">
        <v>9.1999999999999998E-2</v>
      </c>
      <c r="W392">
        <v>70</v>
      </c>
      <c r="X392">
        <v>15</v>
      </c>
      <c r="Y392">
        <v>13</v>
      </c>
      <c r="Z392">
        <v>1</v>
      </c>
      <c r="AA392">
        <v>0</v>
      </c>
      <c r="AB392">
        <v>1</v>
      </c>
      <c r="AC392">
        <v>8</v>
      </c>
      <c r="AD392">
        <v>5</v>
      </c>
      <c r="AE392">
        <v>3</v>
      </c>
      <c r="AF392" t="e">
        <f>ROUND(IF(#REF!*Table1[[#This Row],[PA]]&gt;0,Table1[[#This Row],[PA]]*#REF!,0),0)</f>
        <v>#REF!</v>
      </c>
      <c r="AG392">
        <v>0</v>
      </c>
      <c r="AH392">
        <v>14</v>
      </c>
      <c r="AI392" t="e">
        <f>ROUND(IF(Table1[[#This Row],[PA]]*#REF!&gt;0,Table1[[#This Row],[PA]]*#REF!,0),0)</f>
        <v>#REF!</v>
      </c>
      <c r="AJ392">
        <v>0</v>
      </c>
      <c r="AK392">
        <v>0</v>
      </c>
      <c r="AL392">
        <v>1</v>
      </c>
      <c r="AM392">
        <v>2</v>
      </c>
      <c r="AN392">
        <v>0</v>
      </c>
      <c r="AO392">
        <v>0</v>
      </c>
      <c r="AP392">
        <v>0.214</v>
      </c>
      <c r="AQ392">
        <v>5.6337837837837836E-2</v>
      </c>
      <c r="AR392">
        <v>0.72972972972972971</v>
      </c>
      <c r="AS392">
        <v>0.36679629629629629</v>
      </c>
      <c r="AT392">
        <v>2.7972972972972972E-2</v>
      </c>
      <c r="AU392">
        <v>0.77027027027027029</v>
      </c>
      <c r="AV392">
        <v>0.38431578947368422</v>
      </c>
      <c r="AW392" s="18"/>
    </row>
    <row r="393" spans="1:49" x14ac:dyDescent="0.25">
      <c r="A393" t="s">
        <v>196</v>
      </c>
      <c r="B393" t="s">
        <v>54</v>
      </c>
      <c r="C393">
        <v>508</v>
      </c>
      <c r="D393">
        <v>35</v>
      </c>
      <c r="E393">
        <v>0</v>
      </c>
      <c r="F393">
        <v>0</v>
      </c>
      <c r="G393" s="1">
        <v>6.7000000000000004E-2</v>
      </c>
      <c r="H393" s="1">
        <v>0.20699999999999999</v>
      </c>
      <c r="I393" s="1">
        <v>0.13999999999999999</v>
      </c>
      <c r="J393" s="1">
        <v>6.3575577763051061E-2</v>
      </c>
      <c r="K393" s="1">
        <v>0.20455121412855076</v>
      </c>
      <c r="L393" s="1">
        <v>0.1409756363654997</v>
      </c>
      <c r="M393" s="1">
        <v>-9.7563636549971577E-4</v>
      </c>
      <c r="N393" s="1">
        <v>0.374</v>
      </c>
      <c r="O393" s="1">
        <v>0.72699999999999998</v>
      </c>
      <c r="P393" s="1">
        <v>0.51300000000000001</v>
      </c>
      <c r="Q393" s="1">
        <v>0.59899999999999998</v>
      </c>
      <c r="R393" s="1">
        <v>0.89200000000000002</v>
      </c>
      <c r="S393" s="1">
        <v>0.76300000000000001</v>
      </c>
      <c r="T393" s="1">
        <v>0.39500000000000002</v>
      </c>
      <c r="U393" s="1">
        <v>0.61399999999999999</v>
      </c>
      <c r="V393" s="1">
        <v>0.122</v>
      </c>
      <c r="W393">
        <v>459</v>
      </c>
      <c r="X393">
        <v>131</v>
      </c>
      <c r="Y393">
        <v>76</v>
      </c>
      <c r="Z393">
        <v>31</v>
      </c>
      <c r="AA393">
        <v>2</v>
      </c>
      <c r="AB393">
        <v>22</v>
      </c>
      <c r="AC393">
        <v>70</v>
      </c>
      <c r="AD393">
        <v>75</v>
      </c>
      <c r="AE393">
        <v>34</v>
      </c>
      <c r="AF393" t="e">
        <f>ROUND(IF(#REF!*Table1[[#This Row],[PA]]&gt;0,Table1[[#This Row],[PA]]*#REF!,0),0)</f>
        <v>#REF!</v>
      </c>
      <c r="AG393">
        <v>1</v>
      </c>
      <c r="AH393">
        <v>105</v>
      </c>
      <c r="AI393" t="e">
        <f>ROUND(IF(Table1[[#This Row],[PA]]*#REF!&gt;0,Table1[[#This Row],[PA]]*#REF!,0),0)</f>
        <v>#REF!</v>
      </c>
      <c r="AJ393">
        <v>8</v>
      </c>
      <c r="AK393">
        <v>3</v>
      </c>
      <c r="AL393">
        <v>0</v>
      </c>
      <c r="AM393">
        <v>15</v>
      </c>
      <c r="AN393">
        <v>11</v>
      </c>
      <c r="AO393">
        <v>1</v>
      </c>
      <c r="AP393">
        <v>0.28499999999999998</v>
      </c>
      <c r="AQ393">
        <v>5.9386587771203155E-2</v>
      </c>
      <c r="AR393">
        <v>0.71794871794871795</v>
      </c>
      <c r="AS393">
        <v>0.36856868131868137</v>
      </c>
      <c r="AT393">
        <v>5.6256410256410254E-2</v>
      </c>
      <c r="AU393">
        <v>0.71203155818540431</v>
      </c>
      <c r="AV393">
        <v>0.37602770083102494</v>
      </c>
      <c r="AW393" s="18"/>
    </row>
    <row r="394" spans="1:49" x14ac:dyDescent="0.25">
      <c r="A394" t="s">
        <v>513</v>
      </c>
      <c r="B394" t="s">
        <v>44</v>
      </c>
      <c r="C394">
        <v>386</v>
      </c>
      <c r="D394">
        <v>25</v>
      </c>
      <c r="E394">
        <v>0</v>
      </c>
      <c r="F394">
        <v>0</v>
      </c>
      <c r="G394" s="1">
        <v>0.111</v>
      </c>
      <c r="H394" s="1">
        <v>0.25600000000000001</v>
      </c>
      <c r="I394" s="1">
        <v>0.14500000000000002</v>
      </c>
      <c r="J394" s="1">
        <v>9.3879627326339227E-2</v>
      </c>
      <c r="K394" s="1">
        <v>0.23500239669542372</v>
      </c>
      <c r="L394" s="1">
        <v>0.14112276936908449</v>
      </c>
      <c r="M394" s="1">
        <v>3.8772306309155236E-3</v>
      </c>
      <c r="N394" s="1">
        <v>0.31</v>
      </c>
      <c r="O394" s="1">
        <v>0.624</v>
      </c>
      <c r="P394" s="1">
        <v>0.437</v>
      </c>
      <c r="Q394" s="1">
        <v>0.61299999999999999</v>
      </c>
      <c r="R394" s="1">
        <v>0.86</v>
      </c>
      <c r="S394" s="1">
        <v>0.755</v>
      </c>
      <c r="T394" s="1">
        <v>0.40300000000000002</v>
      </c>
      <c r="U394" s="1">
        <v>0.63</v>
      </c>
      <c r="V394" s="1">
        <v>0.107</v>
      </c>
      <c r="W394">
        <v>335</v>
      </c>
      <c r="X394">
        <v>68</v>
      </c>
      <c r="Y394">
        <v>41</v>
      </c>
      <c r="Z394">
        <v>17</v>
      </c>
      <c r="AA394">
        <v>2</v>
      </c>
      <c r="AB394">
        <v>8</v>
      </c>
      <c r="AC394">
        <v>33</v>
      </c>
      <c r="AD394">
        <v>32</v>
      </c>
      <c r="AE394">
        <v>43</v>
      </c>
      <c r="AF394" t="e">
        <f>ROUND(IF(#REF!*Table1[[#This Row],[PA]]&gt;0,Table1[[#This Row],[PA]]*#REF!,0),0)</f>
        <v>#REF!</v>
      </c>
      <c r="AG394">
        <v>1</v>
      </c>
      <c r="AH394">
        <v>99</v>
      </c>
      <c r="AI394" t="e">
        <f>ROUND(IF(Table1[[#This Row],[PA]]*#REF!&gt;0,Table1[[#This Row],[PA]]*#REF!,0),0)</f>
        <v>#REF!</v>
      </c>
      <c r="AJ394">
        <v>7</v>
      </c>
      <c r="AK394">
        <v>1</v>
      </c>
      <c r="AL394">
        <v>0</v>
      </c>
      <c r="AM394">
        <v>3</v>
      </c>
      <c r="AN394">
        <v>3</v>
      </c>
      <c r="AO394">
        <v>1</v>
      </c>
      <c r="AP394">
        <v>0.20300000000000001</v>
      </c>
      <c r="AQ394">
        <v>8.2776623376623379E-2</v>
      </c>
      <c r="AR394">
        <v>0.65454545454545454</v>
      </c>
      <c r="AS394">
        <v>0.3685357142857143</v>
      </c>
      <c r="AT394">
        <v>8.8345454545454546E-2</v>
      </c>
      <c r="AU394">
        <v>0.61558441558441557</v>
      </c>
      <c r="AV394">
        <v>0.38281434599156117</v>
      </c>
      <c r="AW394" s="18"/>
    </row>
    <row r="395" spans="1:49" x14ac:dyDescent="0.25">
      <c r="A395" t="s">
        <v>157</v>
      </c>
      <c r="B395" t="s">
        <v>73</v>
      </c>
      <c r="C395">
        <v>547</v>
      </c>
      <c r="D395">
        <v>25</v>
      </c>
      <c r="E395">
        <v>0</v>
      </c>
      <c r="F395">
        <v>0</v>
      </c>
      <c r="G395" s="1">
        <v>9.2999999999999999E-2</v>
      </c>
      <c r="H395" s="1">
        <v>0.252</v>
      </c>
      <c r="I395" s="1">
        <v>0.159</v>
      </c>
      <c r="J395" s="1">
        <v>0.10954699712195783</v>
      </c>
      <c r="K395" s="1">
        <v>0.25076051008284644</v>
      </c>
      <c r="L395" s="1">
        <v>0.14121351296088863</v>
      </c>
      <c r="M395" s="1">
        <v>1.7786487039111371E-2</v>
      </c>
      <c r="N395" s="1">
        <v>0.28599999999999998</v>
      </c>
      <c r="O395" s="1">
        <v>0.67600000000000005</v>
      </c>
      <c r="P395" s="1">
        <v>0.45200000000000001</v>
      </c>
      <c r="Q395" s="1">
        <v>0.68600000000000005</v>
      </c>
      <c r="R395" s="1">
        <v>0.78700000000000003</v>
      </c>
      <c r="S395" s="1">
        <v>0.75</v>
      </c>
      <c r="T395" s="1">
        <v>0.42499999999999999</v>
      </c>
      <c r="U395" s="1">
        <v>0.55800000000000005</v>
      </c>
      <c r="V395" s="1">
        <v>0.113</v>
      </c>
      <c r="W395">
        <v>483</v>
      </c>
      <c r="X395">
        <v>129</v>
      </c>
      <c r="Y395">
        <v>67</v>
      </c>
      <c r="Z395">
        <v>26</v>
      </c>
      <c r="AA395">
        <v>0</v>
      </c>
      <c r="AB395">
        <v>36</v>
      </c>
      <c r="AC395">
        <v>73</v>
      </c>
      <c r="AD395">
        <v>91</v>
      </c>
      <c r="AE395">
        <v>51</v>
      </c>
      <c r="AF395" t="e">
        <f>ROUND(IF(#REF!*Table1[[#This Row],[PA]]&gt;0,Table1[[#This Row],[PA]]*#REF!,0),0)</f>
        <v>#REF!</v>
      </c>
      <c r="AG395">
        <v>7</v>
      </c>
      <c r="AH395">
        <v>138</v>
      </c>
      <c r="AI395" t="e">
        <f>ROUND(IF(Table1[[#This Row],[PA]]*#REF!&gt;0,Table1[[#This Row],[PA]]*#REF!,0),0)</f>
        <v>#REF!</v>
      </c>
      <c r="AJ395">
        <v>12</v>
      </c>
      <c r="AK395">
        <v>1</v>
      </c>
      <c r="AL395">
        <v>0</v>
      </c>
      <c r="AM395">
        <v>11</v>
      </c>
      <c r="AN395">
        <v>0</v>
      </c>
      <c r="AO395">
        <v>0</v>
      </c>
      <c r="AP395">
        <v>0.26700000000000002</v>
      </c>
      <c r="AQ395">
        <v>9.1275925925925927E-2</v>
      </c>
      <c r="AR395">
        <v>0.62592592592592589</v>
      </c>
      <c r="AS395">
        <v>0.37180769230769234</v>
      </c>
      <c r="AT395">
        <v>7.22E-2</v>
      </c>
      <c r="AU395">
        <v>0.64074074074074072</v>
      </c>
      <c r="AV395">
        <v>0.3929826589595376</v>
      </c>
      <c r="AW395" s="18"/>
    </row>
    <row r="396" spans="1:49" x14ac:dyDescent="0.25">
      <c r="A396" t="s">
        <v>328</v>
      </c>
      <c r="B396" t="s">
        <v>42</v>
      </c>
      <c r="C396">
        <v>664</v>
      </c>
      <c r="D396">
        <v>25</v>
      </c>
      <c r="E396">
        <v>0</v>
      </c>
      <c r="F396">
        <v>0</v>
      </c>
      <c r="G396" s="1">
        <v>9.2999999999999999E-2</v>
      </c>
      <c r="H396" s="1">
        <v>0.224</v>
      </c>
      <c r="I396" s="1">
        <v>0.13100000000000001</v>
      </c>
      <c r="J396" s="1">
        <v>7.3411482122313063E-2</v>
      </c>
      <c r="K396" s="1">
        <v>0.21478011785405365</v>
      </c>
      <c r="L396" s="1">
        <v>0.14136863573174058</v>
      </c>
      <c r="M396" s="1">
        <v>-1.0368635731740572E-2</v>
      </c>
      <c r="N396" s="1">
        <v>0.311</v>
      </c>
      <c r="O396" s="1">
        <v>0.71399999999999997</v>
      </c>
      <c r="P396" s="1">
        <v>0.48699999999999999</v>
      </c>
      <c r="Q396" s="1">
        <v>0.60699999999999998</v>
      </c>
      <c r="R396" s="1">
        <v>0.86499999999999999</v>
      </c>
      <c r="S396" s="1">
        <v>0.77300000000000002</v>
      </c>
      <c r="T396" s="1">
        <v>0.439</v>
      </c>
      <c r="U396" s="1">
        <v>0.61599999999999999</v>
      </c>
      <c r="V396" s="1">
        <v>0.111</v>
      </c>
      <c r="W396">
        <v>583</v>
      </c>
      <c r="X396">
        <v>136</v>
      </c>
      <c r="Y396">
        <v>74</v>
      </c>
      <c r="Z396">
        <v>31</v>
      </c>
      <c r="AA396">
        <v>1</v>
      </c>
      <c r="AB396">
        <v>30</v>
      </c>
      <c r="AC396">
        <v>97</v>
      </c>
      <c r="AD396">
        <v>78</v>
      </c>
      <c r="AE396">
        <v>62</v>
      </c>
      <c r="AF396" t="e">
        <f>ROUND(IF(#REF!*Table1[[#This Row],[PA]]&gt;0,Table1[[#This Row],[PA]]*#REF!,0),0)</f>
        <v>#REF!</v>
      </c>
      <c r="AG396">
        <v>1</v>
      </c>
      <c r="AH396">
        <v>149</v>
      </c>
      <c r="AI396" t="e">
        <f>ROUND(IF(Table1[[#This Row],[PA]]*#REF!&gt;0,Table1[[#This Row],[PA]]*#REF!,0),0)</f>
        <v>#REF!</v>
      </c>
      <c r="AJ396">
        <v>13</v>
      </c>
      <c r="AK396">
        <v>6</v>
      </c>
      <c r="AL396">
        <v>0</v>
      </c>
      <c r="AM396">
        <v>15</v>
      </c>
      <c r="AN396">
        <v>9</v>
      </c>
      <c r="AO396">
        <v>5</v>
      </c>
      <c r="AP396">
        <v>0.23300000000000001</v>
      </c>
      <c r="AQ396">
        <v>7.064705882352941E-2</v>
      </c>
      <c r="AR396">
        <v>0.69230769230769229</v>
      </c>
      <c r="AS396">
        <v>0.36595424836601309</v>
      </c>
      <c r="AT396">
        <v>7.7582202111613874E-2</v>
      </c>
      <c r="AU396">
        <v>0.66365007541478127</v>
      </c>
      <c r="AV396">
        <v>0.37130681818181821</v>
      </c>
      <c r="AW396" s="18"/>
    </row>
    <row r="397" spans="1:49" x14ac:dyDescent="0.25">
      <c r="A397" t="s">
        <v>380</v>
      </c>
      <c r="B397" t="s">
        <v>81</v>
      </c>
      <c r="C397">
        <v>463</v>
      </c>
      <c r="D397">
        <v>30</v>
      </c>
      <c r="E397">
        <v>0</v>
      </c>
      <c r="F397">
        <v>0</v>
      </c>
      <c r="G397" s="1">
        <v>6.7000000000000004E-2</v>
      </c>
      <c r="H397" s="1">
        <v>0.21199999999999999</v>
      </c>
      <c r="I397" s="1">
        <v>0.14499999999999999</v>
      </c>
      <c r="J397" s="1">
        <v>6.4524334501973396E-2</v>
      </c>
      <c r="K397" s="1">
        <v>0.20589606888059142</v>
      </c>
      <c r="L397" s="1">
        <v>0.14137173437861802</v>
      </c>
      <c r="M397" s="1">
        <v>3.6282656213819653E-3</v>
      </c>
      <c r="N397" s="1">
        <v>0.35899999999999999</v>
      </c>
      <c r="O397" s="1">
        <v>0.69199999999999995</v>
      </c>
      <c r="P397" s="1">
        <v>0.499</v>
      </c>
      <c r="Q397" s="1">
        <v>0.66</v>
      </c>
      <c r="R397" s="1">
        <v>0.86099999999999999</v>
      </c>
      <c r="S397" s="1">
        <v>0.77700000000000002</v>
      </c>
      <c r="T397" s="1">
        <v>0.42</v>
      </c>
      <c r="U397" s="1">
        <v>0.62</v>
      </c>
      <c r="V397" s="1">
        <v>0.111</v>
      </c>
      <c r="W397">
        <v>425</v>
      </c>
      <c r="X397">
        <v>112</v>
      </c>
      <c r="Y397">
        <v>78</v>
      </c>
      <c r="Z397">
        <v>19</v>
      </c>
      <c r="AA397">
        <v>0</v>
      </c>
      <c r="AB397">
        <v>15</v>
      </c>
      <c r="AC397">
        <v>52</v>
      </c>
      <c r="AD397">
        <v>55</v>
      </c>
      <c r="AE397">
        <v>31</v>
      </c>
      <c r="AF397" t="e">
        <f>ROUND(IF(#REF!*Table1[[#This Row],[PA]]&gt;0,Table1[[#This Row],[PA]]*#REF!,0),0)</f>
        <v>#REF!</v>
      </c>
      <c r="AG397">
        <v>2</v>
      </c>
      <c r="AH397">
        <v>98</v>
      </c>
      <c r="AI397" t="e">
        <f>ROUND(IF(Table1[[#This Row],[PA]]*#REF!&gt;0,Table1[[#This Row],[PA]]*#REF!,0),0)</f>
        <v>#REF!</v>
      </c>
      <c r="AJ397">
        <v>6</v>
      </c>
      <c r="AK397">
        <v>1</v>
      </c>
      <c r="AL397">
        <v>0</v>
      </c>
      <c r="AM397">
        <v>7</v>
      </c>
      <c r="AN397">
        <v>1</v>
      </c>
      <c r="AO397">
        <v>0</v>
      </c>
      <c r="AP397">
        <v>0.26400000000000001</v>
      </c>
      <c r="AQ397">
        <v>5.6483731019522782E-2</v>
      </c>
      <c r="AR397">
        <v>0.72017353579175702</v>
      </c>
      <c r="AS397">
        <v>0.37146084337349394</v>
      </c>
      <c r="AT397">
        <v>5.2763557483731016E-2</v>
      </c>
      <c r="AU397">
        <v>0.71149674620390457</v>
      </c>
      <c r="AV397">
        <v>0.38121951219512196</v>
      </c>
      <c r="AW397" s="18"/>
    </row>
    <row r="398" spans="1:49" x14ac:dyDescent="0.25">
      <c r="A398" t="s">
        <v>80</v>
      </c>
      <c r="B398" t="s">
        <v>81</v>
      </c>
      <c r="C398">
        <v>521</v>
      </c>
      <c r="D398">
        <v>38</v>
      </c>
      <c r="E398">
        <v>0</v>
      </c>
      <c r="F398">
        <v>0</v>
      </c>
      <c r="G398" s="1">
        <v>0.107</v>
      </c>
      <c r="H398" s="1">
        <v>0.251</v>
      </c>
      <c r="I398" s="1">
        <v>0.14400000000000002</v>
      </c>
      <c r="J398" s="1">
        <v>0.125459572240152</v>
      </c>
      <c r="K398" s="1">
        <v>0.26689580145832292</v>
      </c>
      <c r="L398" s="1">
        <v>0.14143622921817092</v>
      </c>
      <c r="M398" s="1">
        <v>2.5637707818290945E-3</v>
      </c>
      <c r="N398" s="1">
        <v>0.30499999999999999</v>
      </c>
      <c r="O398" s="1">
        <v>0.72</v>
      </c>
      <c r="P398" s="1">
        <v>0.46200000000000002</v>
      </c>
      <c r="Q398" s="1">
        <v>0.53600000000000003</v>
      </c>
      <c r="R398" s="1">
        <v>0.80900000000000005</v>
      </c>
      <c r="S398" s="1">
        <v>0.69699999999999995</v>
      </c>
      <c r="T398" s="1">
        <v>0.378</v>
      </c>
      <c r="U398" s="1">
        <v>0.54500000000000004</v>
      </c>
      <c r="V398" s="1">
        <v>0.14000000000000001</v>
      </c>
      <c r="W398">
        <v>454</v>
      </c>
      <c r="X398">
        <v>141</v>
      </c>
      <c r="Y398">
        <v>74</v>
      </c>
      <c r="Z398">
        <v>26</v>
      </c>
      <c r="AA398">
        <v>0</v>
      </c>
      <c r="AB398">
        <v>41</v>
      </c>
      <c r="AC398">
        <v>81</v>
      </c>
      <c r="AD398">
        <v>108</v>
      </c>
      <c r="AE398">
        <v>56</v>
      </c>
      <c r="AF398" t="e">
        <f>ROUND(IF(#REF!*Table1[[#This Row],[PA]]&gt;0,Table1[[#This Row],[PA]]*#REF!,0),0)</f>
        <v>#REF!</v>
      </c>
      <c r="AG398">
        <v>8</v>
      </c>
      <c r="AH398">
        <v>131</v>
      </c>
      <c r="AI398" t="e">
        <f>ROUND(IF(Table1[[#This Row],[PA]]*#REF!&gt;0,Table1[[#This Row],[PA]]*#REF!,0),0)</f>
        <v>#REF!</v>
      </c>
      <c r="AJ398">
        <v>7</v>
      </c>
      <c r="AK398">
        <v>3</v>
      </c>
      <c r="AL398">
        <v>0</v>
      </c>
      <c r="AM398">
        <v>14</v>
      </c>
      <c r="AN398">
        <v>0</v>
      </c>
      <c r="AO398">
        <v>1</v>
      </c>
      <c r="AP398">
        <v>0.311</v>
      </c>
      <c r="AQ398">
        <v>9.1713450292397664E-2</v>
      </c>
      <c r="AR398">
        <v>0.6042884990253411</v>
      </c>
      <c r="AS398">
        <v>0.3843967741935484</v>
      </c>
      <c r="AT398">
        <v>7.4372319688109159E-2</v>
      </c>
      <c r="AU398">
        <v>0.63742690058479534</v>
      </c>
      <c r="AV398">
        <v>0.39161773700305813</v>
      </c>
      <c r="AW398" s="18"/>
    </row>
    <row r="399" spans="1:49" x14ac:dyDescent="0.25">
      <c r="A399" t="s">
        <v>340</v>
      </c>
      <c r="B399" t="s">
        <v>165</v>
      </c>
      <c r="C399">
        <v>139</v>
      </c>
      <c r="D399">
        <v>34</v>
      </c>
      <c r="E399">
        <v>0</v>
      </c>
      <c r="F399">
        <v>0</v>
      </c>
      <c r="G399" s="1">
        <v>0.13700000000000001</v>
      </c>
      <c r="H399" s="1">
        <v>0.29499999999999998</v>
      </c>
      <c r="I399" s="1">
        <v>0.15799999999999997</v>
      </c>
      <c r="J399" s="1">
        <v>0.13986762110390916</v>
      </c>
      <c r="K399" s="1">
        <v>0.28201350406408243</v>
      </c>
      <c r="L399" s="1">
        <v>0.14214588296017328</v>
      </c>
      <c r="M399" s="1">
        <v>1.5854117039826698E-2</v>
      </c>
      <c r="N399" s="1">
        <v>0.25800000000000001</v>
      </c>
      <c r="O399" s="1">
        <v>0.71699999999999997</v>
      </c>
      <c r="P399" s="1">
        <v>0.437</v>
      </c>
      <c r="Q399" s="1">
        <v>0.495</v>
      </c>
      <c r="R399" s="1">
        <v>0.78800000000000003</v>
      </c>
      <c r="S399" s="1">
        <v>0.68200000000000005</v>
      </c>
      <c r="T399" s="1">
        <v>0.38900000000000001</v>
      </c>
      <c r="U399" s="1">
        <v>0.626</v>
      </c>
      <c r="V399" s="1">
        <v>0.13900000000000001</v>
      </c>
      <c r="W399">
        <v>112</v>
      </c>
      <c r="X399">
        <v>25</v>
      </c>
      <c r="Y399">
        <v>16</v>
      </c>
      <c r="Z399">
        <v>5</v>
      </c>
      <c r="AA399">
        <v>0</v>
      </c>
      <c r="AB399">
        <v>4</v>
      </c>
      <c r="AC399">
        <v>24</v>
      </c>
      <c r="AD399">
        <v>12</v>
      </c>
      <c r="AE399">
        <v>19</v>
      </c>
      <c r="AF399" t="e">
        <f>ROUND(IF(#REF!*Table1[[#This Row],[PA]]&gt;0,Table1[[#This Row],[PA]]*#REF!,0),0)</f>
        <v>#REF!</v>
      </c>
      <c r="AG399">
        <v>0</v>
      </c>
      <c r="AH399">
        <v>41</v>
      </c>
      <c r="AI399" t="e">
        <f>ROUND(IF(Table1[[#This Row],[PA]]*#REF!&gt;0,Table1[[#This Row],[PA]]*#REF!,0),0)</f>
        <v>#REF!</v>
      </c>
      <c r="AJ399">
        <v>3</v>
      </c>
      <c r="AK399">
        <v>1</v>
      </c>
      <c r="AL399">
        <v>4</v>
      </c>
      <c r="AM399">
        <v>2</v>
      </c>
      <c r="AN399">
        <v>1</v>
      </c>
      <c r="AO399">
        <v>1</v>
      </c>
      <c r="AP399">
        <v>0.223</v>
      </c>
      <c r="AQ399">
        <v>0.12107194244604318</v>
      </c>
      <c r="AR399">
        <v>0.5611510791366906</v>
      </c>
      <c r="AS399">
        <v>0.36162820512820515</v>
      </c>
      <c r="AT399">
        <v>0.10983453237410072</v>
      </c>
      <c r="AU399">
        <v>0.5467625899280576</v>
      </c>
      <c r="AV399">
        <v>0.39169736842105257</v>
      </c>
      <c r="AW399" s="18"/>
    </row>
    <row r="400" spans="1:49" x14ac:dyDescent="0.25">
      <c r="A400" t="s">
        <v>89</v>
      </c>
      <c r="B400" t="s">
        <v>90</v>
      </c>
      <c r="C400">
        <v>87</v>
      </c>
      <c r="D400">
        <v>25</v>
      </c>
      <c r="E400">
        <v>0</v>
      </c>
      <c r="F400">
        <v>0</v>
      </c>
      <c r="G400" s="1">
        <v>0.10299999999999999</v>
      </c>
      <c r="H400" s="1">
        <v>0.26400000000000001</v>
      </c>
      <c r="I400" s="1">
        <v>0.16100000000000003</v>
      </c>
      <c r="J400" s="1">
        <v>0.1164469176212268</v>
      </c>
      <c r="K400" s="1">
        <v>0.25873293514833678</v>
      </c>
      <c r="L400" s="1">
        <v>0.14228601752710998</v>
      </c>
      <c r="M400" s="1">
        <v>1.8713982472890051E-2</v>
      </c>
      <c r="N400" s="1">
        <v>0.28799999999999998</v>
      </c>
      <c r="O400" s="1">
        <v>0.60499999999999998</v>
      </c>
      <c r="P400" s="1">
        <v>0.41799999999999998</v>
      </c>
      <c r="Q400" s="1">
        <v>0.66200000000000003</v>
      </c>
      <c r="R400" s="1">
        <v>0.79</v>
      </c>
      <c r="S400" s="1">
        <v>0.73799999999999999</v>
      </c>
      <c r="T400" s="1">
        <v>0.41</v>
      </c>
      <c r="U400" s="1">
        <v>0.60899999999999999</v>
      </c>
      <c r="V400" s="1">
        <v>0.11</v>
      </c>
      <c r="W400">
        <v>77</v>
      </c>
      <c r="X400">
        <v>21</v>
      </c>
      <c r="Y400">
        <v>8</v>
      </c>
      <c r="Z400">
        <v>4</v>
      </c>
      <c r="AA400">
        <v>2</v>
      </c>
      <c r="AB400">
        <v>7</v>
      </c>
      <c r="AC400">
        <v>13</v>
      </c>
      <c r="AD400">
        <v>13</v>
      </c>
      <c r="AE400">
        <v>9</v>
      </c>
      <c r="AF400" t="e">
        <f>ROUND(IF(#REF!*Table1[[#This Row],[PA]]&gt;0,Table1[[#This Row],[PA]]*#REF!,0),0)</f>
        <v>#REF!</v>
      </c>
      <c r="AG400">
        <v>0</v>
      </c>
      <c r="AH400">
        <v>23</v>
      </c>
      <c r="AI400" t="e">
        <f>ROUND(IF(Table1[[#This Row],[PA]]*#REF!&gt;0,Table1[[#This Row],[PA]]*#REF!,0),0)</f>
        <v>#REF!</v>
      </c>
      <c r="AJ400">
        <v>1</v>
      </c>
      <c r="AK400">
        <v>0</v>
      </c>
      <c r="AL400">
        <v>0</v>
      </c>
      <c r="AM400">
        <v>1</v>
      </c>
      <c r="AN400">
        <v>2</v>
      </c>
      <c r="AO400">
        <v>0</v>
      </c>
      <c r="AP400">
        <v>0.27300000000000002</v>
      </c>
      <c r="AQ400">
        <v>9.9068965517241384E-2</v>
      </c>
      <c r="AR400">
        <v>0.60919540229885061</v>
      </c>
      <c r="AS400">
        <v>0.36922641509433962</v>
      </c>
      <c r="AT400">
        <v>7.9643678160919537E-2</v>
      </c>
      <c r="AU400">
        <v>0.62068965517241381</v>
      </c>
      <c r="AV400">
        <v>0.39368518518518519</v>
      </c>
      <c r="AW400" s="18"/>
    </row>
    <row r="401" spans="1:49" x14ac:dyDescent="0.25">
      <c r="A401" t="s">
        <v>1383</v>
      </c>
      <c r="B401" t="s">
        <v>130</v>
      </c>
      <c r="C401">
        <v>1</v>
      </c>
      <c r="D401">
        <v>25</v>
      </c>
      <c r="E401">
        <v>0</v>
      </c>
      <c r="F401">
        <v>0</v>
      </c>
      <c r="G401" s="1">
        <v>0</v>
      </c>
      <c r="H401" s="1">
        <v>0</v>
      </c>
      <c r="I401" s="1">
        <v>0</v>
      </c>
      <c r="J401" s="1">
        <v>3.8735094938459502E-2</v>
      </c>
      <c r="K401" s="1">
        <v>0.18165684753463693</v>
      </c>
      <c r="L401" s="1">
        <v>0.14292175259617743</v>
      </c>
      <c r="M401" s="1">
        <v>-0.14292175259617743</v>
      </c>
      <c r="N401" s="1">
        <v>0.33300000000000002</v>
      </c>
      <c r="O401" s="1">
        <v>1</v>
      </c>
      <c r="P401" s="1">
        <v>0.6</v>
      </c>
      <c r="Q401" s="1">
        <v>0</v>
      </c>
      <c r="R401" s="1">
        <v>1</v>
      </c>
      <c r="S401" s="1">
        <v>0.66700000000000004</v>
      </c>
      <c r="T401" s="1">
        <v>0.4</v>
      </c>
      <c r="U401" s="1">
        <v>1</v>
      </c>
      <c r="V401" s="1">
        <v>0.2</v>
      </c>
      <c r="W401">
        <v>1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 t="e">
        <f>ROUND(IF(#REF!*Table1[[#This Row],[PA]]&gt;0,Table1[[#This Row],[PA]]*#REF!,0),0)</f>
        <v>#REF!</v>
      </c>
      <c r="AG401">
        <v>0</v>
      </c>
      <c r="AH401">
        <v>0</v>
      </c>
      <c r="AI401" t="e">
        <f>ROUND(IF(Table1[[#This Row],[PA]]*#REF!&gt;0,Table1[[#This Row],[PA]]*#REF!,0),0)</f>
        <v>#REF!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0.71899999999999997</v>
      </c>
      <c r="AR401">
        <v>1</v>
      </c>
      <c r="AS401">
        <v>-0.39499999999999996</v>
      </c>
      <c r="AT401">
        <v>0</v>
      </c>
      <c r="AU401">
        <v>1</v>
      </c>
      <c r="AV401">
        <v>0.32400000000000001</v>
      </c>
      <c r="AW401" s="18"/>
    </row>
    <row r="402" spans="1:49" x14ac:dyDescent="0.25">
      <c r="A402" t="s">
        <v>749</v>
      </c>
      <c r="B402" t="s">
        <v>50</v>
      </c>
      <c r="C402">
        <v>41</v>
      </c>
      <c r="D402">
        <v>24</v>
      </c>
      <c r="E402">
        <v>0</v>
      </c>
      <c r="F402">
        <v>0</v>
      </c>
      <c r="G402" s="1">
        <v>0</v>
      </c>
      <c r="H402" s="1">
        <v>0.34100000000000003</v>
      </c>
      <c r="I402" s="1">
        <v>0.34100000000000003</v>
      </c>
      <c r="J402" s="1">
        <v>7.0296404869609114E-2</v>
      </c>
      <c r="K402" s="1">
        <v>0.21339860916442854</v>
      </c>
      <c r="L402" s="1">
        <v>0.14310220429481943</v>
      </c>
      <c r="M402" s="1">
        <v>0.1978977957051806</v>
      </c>
      <c r="N402" s="1">
        <v>0.312</v>
      </c>
      <c r="O402" s="1">
        <v>0.78900000000000003</v>
      </c>
      <c r="P402" s="1">
        <v>0.51800000000000002</v>
      </c>
      <c r="Q402" s="1">
        <v>0.621</v>
      </c>
      <c r="R402" s="1">
        <v>0.83899999999999997</v>
      </c>
      <c r="S402" s="1">
        <v>0.76500000000000001</v>
      </c>
      <c r="T402" s="1">
        <v>0.433</v>
      </c>
      <c r="U402" s="1">
        <v>0.70699999999999996</v>
      </c>
      <c r="V402" s="1">
        <v>0.122</v>
      </c>
      <c r="W402">
        <v>40</v>
      </c>
      <c r="X402">
        <v>6</v>
      </c>
      <c r="Y402">
        <v>4</v>
      </c>
      <c r="Z402">
        <v>2</v>
      </c>
      <c r="AA402">
        <v>0</v>
      </c>
      <c r="AB402">
        <v>0</v>
      </c>
      <c r="AC402">
        <v>3</v>
      </c>
      <c r="AD402">
        <v>1</v>
      </c>
      <c r="AE402">
        <v>0</v>
      </c>
      <c r="AF402" t="e">
        <f>ROUND(IF(#REF!*Table1[[#This Row],[PA]]&gt;0,Table1[[#This Row],[PA]]*#REF!,0),0)</f>
        <v>#REF!</v>
      </c>
      <c r="AG402">
        <v>0</v>
      </c>
      <c r="AH402">
        <v>14</v>
      </c>
      <c r="AI402" t="e">
        <f>ROUND(IF(Table1[[#This Row],[PA]]*#REF!&gt;0,Table1[[#This Row],[PA]]*#REF!,0),0)</f>
        <v>#REF!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0.15</v>
      </c>
      <c r="AQ402">
        <v>9.2414634146341462E-2</v>
      </c>
      <c r="AR402">
        <v>0.68292682926829273</v>
      </c>
      <c r="AS402">
        <v>0.33910714285714283</v>
      </c>
      <c r="AT402">
        <v>1.7536585365853657E-2</v>
      </c>
      <c r="AU402">
        <v>0.63414634146341464</v>
      </c>
      <c r="AV402">
        <v>0.48326923076923073</v>
      </c>
      <c r="AW402" s="18"/>
    </row>
    <row r="403" spans="1:49" x14ac:dyDescent="0.25">
      <c r="A403" t="s">
        <v>267</v>
      </c>
      <c r="B403" t="s">
        <v>50</v>
      </c>
      <c r="C403">
        <v>168</v>
      </c>
      <c r="D403">
        <v>23</v>
      </c>
      <c r="E403">
        <v>0</v>
      </c>
      <c r="F403">
        <v>0</v>
      </c>
      <c r="G403" s="1">
        <v>9.5000000000000001E-2</v>
      </c>
      <c r="H403" s="1">
        <v>0.23799999999999999</v>
      </c>
      <c r="I403" s="1">
        <v>0.14299999999999999</v>
      </c>
      <c r="J403" s="1">
        <v>9.3139849111128076E-2</v>
      </c>
      <c r="K403" s="1">
        <v>0.23639354226341652</v>
      </c>
      <c r="L403" s="1">
        <v>0.14325369315228845</v>
      </c>
      <c r="M403" s="1">
        <v>-2.536931522884589E-4</v>
      </c>
      <c r="N403" s="1">
        <v>0.27300000000000002</v>
      </c>
      <c r="O403" s="1">
        <v>0.68</v>
      </c>
      <c r="P403" s="1">
        <v>0.45200000000000001</v>
      </c>
      <c r="Q403" s="1">
        <v>0.63400000000000001</v>
      </c>
      <c r="R403" s="1">
        <v>0.82799999999999996</v>
      </c>
      <c r="S403" s="1">
        <v>0.76300000000000001</v>
      </c>
      <c r="T403" s="1">
        <v>0.44</v>
      </c>
      <c r="U403" s="1">
        <v>0.64300000000000002</v>
      </c>
      <c r="V403" s="1">
        <v>0.107</v>
      </c>
      <c r="W403">
        <v>152</v>
      </c>
      <c r="X403">
        <v>40</v>
      </c>
      <c r="Y403">
        <v>22</v>
      </c>
      <c r="Z403">
        <v>12</v>
      </c>
      <c r="AA403">
        <v>1</v>
      </c>
      <c r="AB403">
        <v>5</v>
      </c>
      <c r="AC403">
        <v>21</v>
      </c>
      <c r="AD403">
        <v>15</v>
      </c>
      <c r="AE403">
        <v>16</v>
      </c>
      <c r="AF403" t="e">
        <f>ROUND(IF(#REF!*Table1[[#This Row],[PA]]&gt;0,Table1[[#This Row],[PA]]*#REF!,0),0)</f>
        <v>#REF!</v>
      </c>
      <c r="AG403">
        <v>0</v>
      </c>
      <c r="AH403">
        <v>40</v>
      </c>
      <c r="AI403" t="e">
        <f>ROUND(IF(Table1[[#This Row],[PA]]*#REF!&gt;0,Table1[[#This Row],[PA]]*#REF!,0),0)</f>
        <v>#REF!</v>
      </c>
      <c r="AJ403">
        <v>0</v>
      </c>
      <c r="AK403">
        <v>0</v>
      </c>
      <c r="AL403">
        <v>0</v>
      </c>
      <c r="AM403">
        <v>1</v>
      </c>
      <c r="AN403">
        <v>3</v>
      </c>
      <c r="AO403">
        <v>3</v>
      </c>
      <c r="AP403">
        <v>0.26300000000000001</v>
      </c>
      <c r="AQ403">
        <v>6.9994047619047609E-2</v>
      </c>
      <c r="AR403">
        <v>0.66666666666666663</v>
      </c>
      <c r="AS403">
        <v>0.38100892857142865</v>
      </c>
      <c r="AT403">
        <v>6.5714285714285711E-2</v>
      </c>
      <c r="AU403">
        <v>0.66666666666666663</v>
      </c>
      <c r="AV403">
        <v>0.38742857142857146</v>
      </c>
      <c r="AW403" s="18"/>
    </row>
    <row r="404" spans="1:49" x14ac:dyDescent="0.25">
      <c r="A404" t="s">
        <v>418</v>
      </c>
      <c r="B404" t="s">
        <v>46</v>
      </c>
      <c r="C404">
        <v>167</v>
      </c>
      <c r="D404">
        <v>27</v>
      </c>
      <c r="E404">
        <v>0</v>
      </c>
      <c r="F404">
        <v>0</v>
      </c>
      <c r="G404" s="1">
        <v>7.1999999999999995E-2</v>
      </c>
      <c r="H404" s="1">
        <v>0.29299999999999998</v>
      </c>
      <c r="I404" s="1">
        <v>0.22099999999999997</v>
      </c>
      <c r="J404" s="1">
        <v>0.10349456661361034</v>
      </c>
      <c r="K404" s="1">
        <v>0.2468903993714511</v>
      </c>
      <c r="L404" s="1">
        <v>0.14339583275784076</v>
      </c>
      <c r="M404" s="1">
        <v>7.7604167242159211E-2</v>
      </c>
      <c r="N404" s="1">
        <v>0.33800000000000002</v>
      </c>
      <c r="O404" s="1">
        <v>0.77200000000000002</v>
      </c>
      <c r="P404" s="1">
        <v>0.504</v>
      </c>
      <c r="Q404" s="1">
        <v>0.54900000000000004</v>
      </c>
      <c r="R404" s="1">
        <v>0.82</v>
      </c>
      <c r="S404" s="1">
        <v>0.70799999999999996</v>
      </c>
      <c r="T404" s="1">
        <v>0.38100000000000001</v>
      </c>
      <c r="U404" s="1">
        <v>0.56899999999999995</v>
      </c>
      <c r="V404" s="1">
        <v>0.14699999999999999</v>
      </c>
      <c r="W404">
        <v>153</v>
      </c>
      <c r="X404">
        <v>37</v>
      </c>
      <c r="Y404">
        <v>22</v>
      </c>
      <c r="Z404">
        <v>8</v>
      </c>
      <c r="AA404">
        <v>1</v>
      </c>
      <c r="AB404">
        <v>6</v>
      </c>
      <c r="AC404">
        <v>23</v>
      </c>
      <c r="AD404">
        <v>17</v>
      </c>
      <c r="AE404">
        <v>12</v>
      </c>
      <c r="AF404" t="e">
        <f>ROUND(IF(#REF!*Table1[[#This Row],[PA]]&gt;0,Table1[[#This Row],[PA]]*#REF!,0),0)</f>
        <v>#REF!</v>
      </c>
      <c r="AG404">
        <v>1</v>
      </c>
      <c r="AH404">
        <v>49</v>
      </c>
      <c r="AI404" t="e">
        <f>ROUND(IF(Table1[[#This Row],[PA]]*#REF!&gt;0,Table1[[#This Row],[PA]]*#REF!,0),0)</f>
        <v>#REF!</v>
      </c>
      <c r="AJ404">
        <v>1</v>
      </c>
      <c r="AK404">
        <v>0</v>
      </c>
      <c r="AL404">
        <v>0</v>
      </c>
      <c r="AM404">
        <v>4</v>
      </c>
      <c r="AN404">
        <v>3</v>
      </c>
      <c r="AO404">
        <v>1</v>
      </c>
      <c r="AP404">
        <v>0.24199999999999999</v>
      </c>
      <c r="AQ404">
        <v>7.6861445783132518E-2</v>
      </c>
      <c r="AR404">
        <v>0.6506024096385542</v>
      </c>
      <c r="AS404">
        <v>0.37986111111111115</v>
      </c>
      <c r="AT404">
        <v>5.0054216867469872E-2</v>
      </c>
      <c r="AU404">
        <v>0.63253012048192769</v>
      </c>
      <c r="AV404">
        <v>0.43309523809523814</v>
      </c>
      <c r="AW404" s="18"/>
    </row>
    <row r="405" spans="1:49" x14ac:dyDescent="0.25">
      <c r="A405" t="s">
        <v>422</v>
      </c>
      <c r="B405" t="s">
        <v>38</v>
      </c>
      <c r="C405">
        <v>30</v>
      </c>
      <c r="D405">
        <v>29</v>
      </c>
      <c r="E405">
        <v>0</v>
      </c>
      <c r="F405">
        <v>0</v>
      </c>
      <c r="G405" s="1">
        <v>0.13300000000000001</v>
      </c>
      <c r="H405" s="1">
        <v>0.23300000000000001</v>
      </c>
      <c r="I405" s="1">
        <v>0.1</v>
      </c>
      <c r="J405" s="1">
        <v>0.10723384515464325</v>
      </c>
      <c r="K405" s="1">
        <v>0.25089348284654017</v>
      </c>
      <c r="L405" s="1">
        <v>0.14365963769189694</v>
      </c>
      <c r="M405" s="1">
        <v>-4.365963769189693E-2</v>
      </c>
      <c r="N405" s="1">
        <v>0.19700000000000001</v>
      </c>
      <c r="O405" s="1">
        <v>0.66700000000000004</v>
      </c>
      <c r="P405" s="1">
        <v>0.41799999999999998</v>
      </c>
      <c r="Q405" s="1">
        <v>0.57099999999999995</v>
      </c>
      <c r="R405" s="1">
        <v>0.83299999999999996</v>
      </c>
      <c r="S405" s="1">
        <v>0.76800000000000002</v>
      </c>
      <c r="T405" s="1">
        <v>0.47</v>
      </c>
      <c r="U405" s="1">
        <v>0.66700000000000004</v>
      </c>
      <c r="V405" s="1">
        <v>9.7000000000000003E-2</v>
      </c>
      <c r="W405">
        <v>25</v>
      </c>
      <c r="X405">
        <v>4</v>
      </c>
      <c r="Y405">
        <v>2</v>
      </c>
      <c r="Z405">
        <v>0</v>
      </c>
      <c r="AA405">
        <v>0</v>
      </c>
      <c r="AB405">
        <v>2</v>
      </c>
      <c r="AC405">
        <v>3</v>
      </c>
      <c r="AD405">
        <v>2</v>
      </c>
      <c r="AE405">
        <v>4</v>
      </c>
      <c r="AF405" t="e">
        <f>ROUND(IF(#REF!*Table1[[#This Row],[PA]]&gt;0,Table1[[#This Row],[PA]]*#REF!,0),0)</f>
        <v>#REF!</v>
      </c>
      <c r="AG405">
        <v>0</v>
      </c>
      <c r="AH405">
        <v>7</v>
      </c>
      <c r="AI405" t="e">
        <f>ROUND(IF(Table1[[#This Row],[PA]]*#REF!&gt;0,Table1[[#This Row],[PA]]*#REF!,0),0)</f>
        <v>#REF!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0.16</v>
      </c>
      <c r="AQ405">
        <v>0.1263</v>
      </c>
      <c r="AR405">
        <v>0.6</v>
      </c>
      <c r="AS405">
        <v>0.32950000000000002</v>
      </c>
      <c r="AT405">
        <v>0.11596666666666665</v>
      </c>
      <c r="AU405">
        <v>0.6</v>
      </c>
      <c r="AV405">
        <v>0.34672222222222226</v>
      </c>
      <c r="AW405" s="18"/>
    </row>
    <row r="406" spans="1:49" x14ac:dyDescent="0.25">
      <c r="A406" t="s">
        <v>481</v>
      </c>
      <c r="B406" t="s">
        <v>73</v>
      </c>
      <c r="C406">
        <v>342</v>
      </c>
      <c r="D406">
        <v>31</v>
      </c>
      <c r="E406">
        <v>0</v>
      </c>
      <c r="F406">
        <v>0</v>
      </c>
      <c r="G406" s="1">
        <v>4.3999999999999997E-2</v>
      </c>
      <c r="H406" s="1">
        <v>0.184</v>
      </c>
      <c r="I406" s="1">
        <v>0.14000000000000001</v>
      </c>
      <c r="J406" s="1">
        <v>6.2853373567112764E-2</v>
      </c>
      <c r="K406" s="1">
        <v>0.20686846630562924</v>
      </c>
      <c r="L406" s="1">
        <v>0.14401509273851648</v>
      </c>
      <c r="M406" s="1">
        <v>-4.0150927385164681E-3</v>
      </c>
      <c r="N406" s="1">
        <v>0.33600000000000002</v>
      </c>
      <c r="O406" s="1">
        <v>0.65400000000000003</v>
      </c>
      <c r="P406" s="1">
        <v>0.47199999999999998</v>
      </c>
      <c r="Q406" s="1">
        <v>0.61599999999999999</v>
      </c>
      <c r="R406" s="1">
        <v>0.89600000000000002</v>
      </c>
      <c r="S406" s="1">
        <v>0.78200000000000003</v>
      </c>
      <c r="T406" s="1">
        <v>0.42799999999999999</v>
      </c>
      <c r="U406" s="1">
        <v>0.626</v>
      </c>
      <c r="V406" s="1">
        <v>0.10299999999999999</v>
      </c>
      <c r="W406">
        <v>314</v>
      </c>
      <c r="X406">
        <v>75</v>
      </c>
      <c r="Y406">
        <v>45</v>
      </c>
      <c r="Z406">
        <v>18</v>
      </c>
      <c r="AA406">
        <v>0</v>
      </c>
      <c r="AB406">
        <v>12</v>
      </c>
      <c r="AC406">
        <v>44</v>
      </c>
      <c r="AD406">
        <v>62</v>
      </c>
      <c r="AE406">
        <v>15</v>
      </c>
      <c r="AF406" t="e">
        <f>ROUND(IF(#REF!*Table1[[#This Row],[PA]]&gt;0,Table1[[#This Row],[PA]]*#REF!,0),0)</f>
        <v>#REF!</v>
      </c>
      <c r="AG406">
        <v>0</v>
      </c>
      <c r="AH406">
        <v>63</v>
      </c>
      <c r="AI406" t="e">
        <f>ROUND(IF(Table1[[#This Row],[PA]]*#REF!&gt;0,Table1[[#This Row],[PA]]*#REF!,0),0)</f>
        <v>#REF!</v>
      </c>
      <c r="AJ406">
        <v>6</v>
      </c>
      <c r="AK406">
        <v>5</v>
      </c>
      <c r="AL406">
        <v>2</v>
      </c>
      <c r="AM406">
        <v>11</v>
      </c>
      <c r="AN406">
        <v>0</v>
      </c>
      <c r="AO406">
        <v>1</v>
      </c>
      <c r="AP406">
        <v>0.23899999999999999</v>
      </c>
      <c r="AQ406">
        <v>6.2014619883040932E-2</v>
      </c>
      <c r="AR406">
        <v>0.71345029239766078</v>
      </c>
      <c r="AS406">
        <v>0.36720901639344267</v>
      </c>
      <c r="AT406">
        <v>4.2877192982456139E-2</v>
      </c>
      <c r="AU406">
        <v>0.75438596491228072</v>
      </c>
      <c r="AV406">
        <v>0.37265116279069771</v>
      </c>
      <c r="AW406" s="18"/>
    </row>
    <row r="407" spans="1:49" x14ac:dyDescent="0.25">
      <c r="A407" t="s">
        <v>181</v>
      </c>
      <c r="B407" t="s">
        <v>120</v>
      </c>
      <c r="C407">
        <v>604</v>
      </c>
      <c r="D407">
        <v>22</v>
      </c>
      <c r="E407">
        <v>0</v>
      </c>
      <c r="F407">
        <v>0</v>
      </c>
      <c r="G407" s="1">
        <v>7.9000000000000001E-2</v>
      </c>
      <c r="H407" s="1">
        <v>0.214</v>
      </c>
      <c r="I407" s="1">
        <v>0.13500000000000001</v>
      </c>
      <c r="J407" s="1">
        <v>7.7974048008534094E-2</v>
      </c>
      <c r="K407" s="1">
        <v>0.22203005124069389</v>
      </c>
      <c r="L407" s="1">
        <v>0.14405600323215978</v>
      </c>
      <c r="M407" s="1">
        <v>-9.0560032321597705E-3</v>
      </c>
      <c r="N407" s="1">
        <v>0.35099999999999998</v>
      </c>
      <c r="O407" s="1">
        <v>0.76300000000000001</v>
      </c>
      <c r="P407" s="1">
        <v>0.51800000000000002</v>
      </c>
      <c r="Q407" s="1">
        <v>0.60299999999999998</v>
      </c>
      <c r="R407" s="1">
        <v>0.83799999999999997</v>
      </c>
      <c r="S407" s="1">
        <v>0.74399999999999999</v>
      </c>
      <c r="T407" s="1">
        <v>0.40600000000000003</v>
      </c>
      <c r="U407" s="1">
        <v>0.61099999999999999</v>
      </c>
      <c r="V407" s="1">
        <v>0.13300000000000001</v>
      </c>
      <c r="W407">
        <v>546</v>
      </c>
      <c r="X407">
        <v>152</v>
      </c>
      <c r="Y407">
        <v>88</v>
      </c>
      <c r="Z407">
        <v>26</v>
      </c>
      <c r="AA407">
        <v>0</v>
      </c>
      <c r="AB407">
        <v>38</v>
      </c>
      <c r="AC407">
        <v>96</v>
      </c>
      <c r="AD407">
        <v>90</v>
      </c>
      <c r="AE407">
        <v>48</v>
      </c>
      <c r="AF407" t="e">
        <f>ROUND(IF(#REF!*Table1[[#This Row],[PA]]&gt;0,Table1[[#This Row],[PA]]*#REF!,0),0)</f>
        <v>#REF!</v>
      </c>
      <c r="AG407">
        <v>3</v>
      </c>
      <c r="AH407">
        <v>129</v>
      </c>
      <c r="AI407" t="e">
        <f>ROUND(IF(Table1[[#This Row],[PA]]*#REF!&gt;0,Table1[[#This Row],[PA]]*#REF!,0),0)</f>
        <v>#REF!</v>
      </c>
      <c r="AJ407">
        <v>3</v>
      </c>
      <c r="AK407">
        <v>6</v>
      </c>
      <c r="AL407">
        <v>1</v>
      </c>
      <c r="AM407">
        <v>10</v>
      </c>
      <c r="AN407">
        <v>5</v>
      </c>
      <c r="AO407">
        <v>2</v>
      </c>
      <c r="AP407">
        <v>0.27800000000000002</v>
      </c>
      <c r="AQ407">
        <v>5.6703826955074879E-2</v>
      </c>
      <c r="AR407">
        <v>0.69883527454242933</v>
      </c>
      <c r="AS407">
        <v>0.38248809523809524</v>
      </c>
      <c r="AT407">
        <v>5.5252911813643918E-2</v>
      </c>
      <c r="AU407">
        <v>0.70549084858569056</v>
      </c>
      <c r="AV407">
        <v>0.38093632075471695</v>
      </c>
      <c r="AW407" s="18"/>
    </row>
    <row r="408" spans="1:49" x14ac:dyDescent="0.25">
      <c r="A408" t="s">
        <v>399</v>
      </c>
      <c r="B408" t="s">
        <v>54</v>
      </c>
      <c r="C408">
        <v>179</v>
      </c>
      <c r="D408">
        <v>32</v>
      </c>
      <c r="E408">
        <v>0</v>
      </c>
      <c r="F408">
        <v>0</v>
      </c>
      <c r="G408" s="1">
        <v>8.8999999999999996E-2</v>
      </c>
      <c r="H408" s="1">
        <v>0.27900000000000003</v>
      </c>
      <c r="I408" s="1">
        <v>0.19000000000000003</v>
      </c>
      <c r="J408" s="1">
        <v>0.10101111373789587</v>
      </c>
      <c r="K408" s="1">
        <v>0.24523265187958668</v>
      </c>
      <c r="L408" s="1">
        <v>0.14422153814169081</v>
      </c>
      <c r="M408" s="1">
        <v>4.5778461858309222E-2</v>
      </c>
      <c r="N408" s="1">
        <v>0.29599999999999999</v>
      </c>
      <c r="O408" s="1">
        <v>0.66400000000000003</v>
      </c>
      <c r="P408" s="1">
        <v>0.45300000000000001</v>
      </c>
      <c r="Q408" s="1">
        <v>0.64600000000000002</v>
      </c>
      <c r="R408" s="1">
        <v>0.81499999999999995</v>
      </c>
      <c r="S408" s="1">
        <v>0.752</v>
      </c>
      <c r="T408" s="1">
        <v>0.42599999999999999</v>
      </c>
      <c r="U408" s="1">
        <v>0.55900000000000005</v>
      </c>
      <c r="V408" s="1">
        <v>0.112</v>
      </c>
      <c r="W408">
        <v>158</v>
      </c>
      <c r="X408">
        <v>36</v>
      </c>
      <c r="Y408">
        <v>21</v>
      </c>
      <c r="Z408">
        <v>8</v>
      </c>
      <c r="AA408">
        <v>0</v>
      </c>
      <c r="AB408">
        <v>7</v>
      </c>
      <c r="AC408">
        <v>10</v>
      </c>
      <c r="AD408">
        <v>25</v>
      </c>
      <c r="AE408">
        <v>16</v>
      </c>
      <c r="AF408" t="e">
        <f>ROUND(IF(#REF!*Table1[[#This Row],[PA]]&gt;0,Table1[[#This Row],[PA]]*#REF!,0),0)</f>
        <v>#REF!</v>
      </c>
      <c r="AG408">
        <v>1</v>
      </c>
      <c r="AH408">
        <v>50</v>
      </c>
      <c r="AI408" t="e">
        <f>ROUND(IF(Table1[[#This Row],[PA]]*#REF!&gt;0,Table1[[#This Row],[PA]]*#REF!,0),0)</f>
        <v>#REF!</v>
      </c>
      <c r="AJ408">
        <v>4</v>
      </c>
      <c r="AK408">
        <v>1</v>
      </c>
      <c r="AL408">
        <v>0</v>
      </c>
      <c r="AM408">
        <v>1</v>
      </c>
      <c r="AN408">
        <v>0</v>
      </c>
      <c r="AO408">
        <v>0</v>
      </c>
      <c r="AP408">
        <v>0.22800000000000001</v>
      </c>
      <c r="AQ408">
        <v>9.2410112359550545E-2</v>
      </c>
      <c r="AR408">
        <v>0.6348314606741573</v>
      </c>
      <c r="AS408">
        <v>0.36480530973451331</v>
      </c>
      <c r="AT408">
        <v>7.4303370786516845E-2</v>
      </c>
      <c r="AU408">
        <v>0.61235955056179781</v>
      </c>
      <c r="AV408">
        <v>0.4077614678899083</v>
      </c>
      <c r="AW408" s="18"/>
    </row>
    <row r="409" spans="1:49" x14ac:dyDescent="0.25">
      <c r="A409" t="s">
        <v>504</v>
      </c>
      <c r="B409" t="s">
        <v>48</v>
      </c>
      <c r="C409">
        <v>361</v>
      </c>
      <c r="D409">
        <v>27</v>
      </c>
      <c r="E409">
        <v>0</v>
      </c>
      <c r="F409">
        <v>0</v>
      </c>
      <c r="G409" s="1">
        <v>6.0999999999999999E-2</v>
      </c>
      <c r="H409" s="1">
        <v>0.29899999999999999</v>
      </c>
      <c r="I409" s="1">
        <v>0.23799999999999999</v>
      </c>
      <c r="J409" s="1">
        <v>9.154346962091145E-2</v>
      </c>
      <c r="K409" s="1">
        <v>0.23653940293956549</v>
      </c>
      <c r="L409" s="1">
        <v>0.14499593331865404</v>
      </c>
      <c r="M409" s="1">
        <v>9.3004066681345948E-2</v>
      </c>
      <c r="N409" s="1">
        <v>0.34499999999999997</v>
      </c>
      <c r="O409" s="1">
        <v>0.625</v>
      </c>
      <c r="P409" s="1">
        <v>0.45500000000000002</v>
      </c>
      <c r="Q409" s="1">
        <v>0.64700000000000002</v>
      </c>
      <c r="R409" s="1">
        <v>0.83799999999999997</v>
      </c>
      <c r="S409" s="1">
        <v>0.75</v>
      </c>
      <c r="T409" s="1">
        <v>0.39300000000000002</v>
      </c>
      <c r="U409" s="1">
        <v>0.59599999999999997</v>
      </c>
      <c r="V409" s="1">
        <v>0.114</v>
      </c>
      <c r="W409">
        <v>329</v>
      </c>
      <c r="X409">
        <v>74</v>
      </c>
      <c r="Y409">
        <v>44</v>
      </c>
      <c r="Z409">
        <v>18</v>
      </c>
      <c r="AA409">
        <v>2</v>
      </c>
      <c r="AB409">
        <v>10</v>
      </c>
      <c r="AC409">
        <v>41</v>
      </c>
      <c r="AD409">
        <v>35</v>
      </c>
      <c r="AE409">
        <v>22</v>
      </c>
      <c r="AF409" t="e">
        <f>ROUND(IF(#REF!*Table1[[#This Row],[PA]]&gt;0,Table1[[#This Row],[PA]]*#REF!,0),0)</f>
        <v>#REF!</v>
      </c>
      <c r="AG409">
        <v>0</v>
      </c>
      <c r="AH409">
        <v>108</v>
      </c>
      <c r="AI409" t="e">
        <f>ROUND(IF(Table1[[#This Row],[PA]]*#REF!&gt;0,Table1[[#This Row],[PA]]*#REF!,0),0)</f>
        <v>#REF!</v>
      </c>
      <c r="AJ409">
        <v>7</v>
      </c>
      <c r="AK409">
        <v>2</v>
      </c>
      <c r="AL409">
        <v>1</v>
      </c>
      <c r="AM409">
        <v>5</v>
      </c>
      <c r="AN409">
        <v>3</v>
      </c>
      <c r="AO409">
        <v>3</v>
      </c>
      <c r="AP409">
        <v>0.22500000000000001</v>
      </c>
      <c r="AQ409">
        <v>8.4457063711911362E-2</v>
      </c>
      <c r="AR409">
        <v>0.65373961218836563</v>
      </c>
      <c r="AS409">
        <v>0.36641949152542375</v>
      </c>
      <c r="AT409">
        <v>5.5991689750692526E-2</v>
      </c>
      <c r="AU409">
        <v>0.62049861495844871</v>
      </c>
      <c r="AV409">
        <v>0.43192410714285717</v>
      </c>
      <c r="AW409" s="18"/>
    </row>
    <row r="410" spans="1:49" x14ac:dyDescent="0.25">
      <c r="A410" t="s">
        <v>664</v>
      </c>
      <c r="B410" t="s">
        <v>38</v>
      </c>
      <c r="C410">
        <v>101</v>
      </c>
      <c r="D410">
        <v>30</v>
      </c>
      <c r="E410">
        <v>0</v>
      </c>
      <c r="F410">
        <v>0</v>
      </c>
      <c r="G410" s="1">
        <v>8.8999999999999996E-2</v>
      </c>
      <c r="H410" s="1">
        <v>0.23799999999999999</v>
      </c>
      <c r="I410" s="1">
        <v>0.14899999999999999</v>
      </c>
      <c r="J410" s="1">
        <v>8.0805646356388483E-2</v>
      </c>
      <c r="K410" s="1">
        <v>0.2258601272653914</v>
      </c>
      <c r="L410" s="1">
        <v>0.14505448090900291</v>
      </c>
      <c r="M410" s="1">
        <v>3.9455190909970794E-3</v>
      </c>
      <c r="N410" s="1">
        <v>0.34899999999999998</v>
      </c>
      <c r="O410" s="1">
        <v>0.67100000000000004</v>
      </c>
      <c r="P410" s="1">
        <v>0.47599999999999998</v>
      </c>
      <c r="Q410" s="1">
        <v>0.60899999999999999</v>
      </c>
      <c r="R410" s="1">
        <v>0.87</v>
      </c>
      <c r="S410" s="1">
        <v>0.754</v>
      </c>
      <c r="T410" s="1">
        <v>0.39300000000000002</v>
      </c>
      <c r="U410" s="1">
        <v>0.60399999999999998</v>
      </c>
      <c r="V410" s="1">
        <v>0.11700000000000001</v>
      </c>
      <c r="W410">
        <v>92</v>
      </c>
      <c r="X410">
        <v>16</v>
      </c>
      <c r="Y410">
        <v>13</v>
      </c>
      <c r="Z410">
        <v>1</v>
      </c>
      <c r="AA410">
        <v>0</v>
      </c>
      <c r="AB410">
        <v>2</v>
      </c>
      <c r="AC410">
        <v>6</v>
      </c>
      <c r="AD410">
        <v>9</v>
      </c>
      <c r="AE410">
        <v>9</v>
      </c>
      <c r="AF410" t="e">
        <f>ROUND(IF(#REF!*Table1[[#This Row],[PA]]&gt;0,Table1[[#This Row],[PA]]*#REF!,0),0)</f>
        <v>#REF!</v>
      </c>
      <c r="AG410">
        <v>0</v>
      </c>
      <c r="AH410">
        <v>24</v>
      </c>
      <c r="AI410" t="e">
        <f>ROUND(IF(Table1[[#This Row],[PA]]*#REF!&gt;0,Table1[[#This Row],[PA]]*#REF!,0),0)</f>
        <v>#REF!</v>
      </c>
      <c r="AJ410">
        <v>0</v>
      </c>
      <c r="AK410">
        <v>0</v>
      </c>
      <c r="AL410">
        <v>0</v>
      </c>
      <c r="AM410">
        <v>3</v>
      </c>
      <c r="AN410">
        <v>2</v>
      </c>
      <c r="AO410">
        <v>0</v>
      </c>
      <c r="AP410">
        <v>0.17399999999999999</v>
      </c>
      <c r="AQ410">
        <v>6.1772277227722772E-2</v>
      </c>
      <c r="AR410">
        <v>0.69306930693069302</v>
      </c>
      <c r="AS410">
        <v>0.37835714285714289</v>
      </c>
      <c r="AT410">
        <v>6.1485148514851477E-2</v>
      </c>
      <c r="AU410">
        <v>0.67326732673267331</v>
      </c>
      <c r="AV410">
        <v>0.38991176470588235</v>
      </c>
      <c r="AW410" s="18"/>
    </row>
    <row r="411" spans="1:49" x14ac:dyDescent="0.25">
      <c r="A411" t="s">
        <v>521</v>
      </c>
      <c r="B411" t="s">
        <v>34</v>
      </c>
      <c r="C411">
        <v>560</v>
      </c>
      <c r="D411">
        <v>32</v>
      </c>
      <c r="E411">
        <v>0</v>
      </c>
      <c r="F411">
        <v>0</v>
      </c>
      <c r="G411" s="1">
        <v>9.5000000000000001E-2</v>
      </c>
      <c r="H411" s="1">
        <v>0.20899999999999999</v>
      </c>
      <c r="I411" s="1">
        <v>0.11399999999999999</v>
      </c>
      <c r="J411" s="1">
        <v>8.4786759241907012E-2</v>
      </c>
      <c r="K411" s="1">
        <v>0.22985169587249499</v>
      </c>
      <c r="L411" s="1">
        <v>0.14506493663058798</v>
      </c>
      <c r="M411" s="1">
        <v>-3.1064936630587986E-2</v>
      </c>
      <c r="N411" s="1">
        <v>0.32100000000000001</v>
      </c>
      <c r="O411" s="1">
        <v>0.78100000000000003</v>
      </c>
      <c r="P411" s="1">
        <v>0.51300000000000001</v>
      </c>
      <c r="Q411" s="1">
        <v>0.60199999999999998</v>
      </c>
      <c r="R411" s="1">
        <v>0.82399999999999995</v>
      </c>
      <c r="S411" s="1">
        <v>0.74299999999999999</v>
      </c>
      <c r="T411" s="1">
        <v>0.41699999999999998</v>
      </c>
      <c r="U411" s="1">
        <v>0.625</v>
      </c>
      <c r="V411" s="1">
        <v>0.13200000000000001</v>
      </c>
      <c r="W411">
        <v>500</v>
      </c>
      <c r="X411">
        <v>114</v>
      </c>
      <c r="Y411">
        <v>77</v>
      </c>
      <c r="Z411">
        <v>24</v>
      </c>
      <c r="AA411">
        <v>2</v>
      </c>
      <c r="AB411">
        <v>11</v>
      </c>
      <c r="AC411">
        <v>58</v>
      </c>
      <c r="AD411">
        <v>59</v>
      </c>
      <c r="AE411">
        <v>53</v>
      </c>
      <c r="AF411" t="e">
        <f>ROUND(IF(#REF!*Table1[[#This Row],[PA]]&gt;0,Table1[[#This Row],[PA]]*#REF!,0),0)</f>
        <v>#REF!</v>
      </c>
      <c r="AG411">
        <v>5</v>
      </c>
      <c r="AH411">
        <v>117</v>
      </c>
      <c r="AI411" t="e">
        <f>ROUND(IF(Table1[[#This Row],[PA]]*#REF!&gt;0,Table1[[#This Row],[PA]]*#REF!,0),0)</f>
        <v>#REF!</v>
      </c>
      <c r="AJ411">
        <v>3</v>
      </c>
      <c r="AK411">
        <v>4</v>
      </c>
      <c r="AL411">
        <v>0</v>
      </c>
      <c r="AM411">
        <v>10</v>
      </c>
      <c r="AN411">
        <v>3</v>
      </c>
      <c r="AO411">
        <v>2</v>
      </c>
      <c r="AP411">
        <v>0.22800000000000001</v>
      </c>
      <c r="AQ411">
        <v>5.8917117117117113E-2</v>
      </c>
      <c r="AR411">
        <v>0.68648648648648647</v>
      </c>
      <c r="AS411">
        <v>0.38614435695538063</v>
      </c>
      <c r="AT411">
        <v>6.3562162162162164E-2</v>
      </c>
      <c r="AU411">
        <v>0.69729729729729728</v>
      </c>
      <c r="AV411">
        <v>0.37349612403100779</v>
      </c>
      <c r="AW411" s="18"/>
    </row>
    <row r="412" spans="1:49" x14ac:dyDescent="0.25">
      <c r="A412" t="s">
        <v>357</v>
      </c>
      <c r="B412" t="s">
        <v>100</v>
      </c>
      <c r="C412">
        <v>244</v>
      </c>
      <c r="D412">
        <v>23</v>
      </c>
      <c r="E412">
        <v>0</v>
      </c>
      <c r="F412">
        <v>0</v>
      </c>
      <c r="G412" s="1">
        <v>5.2999999999999999E-2</v>
      </c>
      <c r="H412" s="1">
        <v>0.23</v>
      </c>
      <c r="I412" s="1">
        <v>0.17700000000000002</v>
      </c>
      <c r="J412" s="1">
        <v>4.6636026407429879E-2</v>
      </c>
      <c r="K412" s="1">
        <v>0.19184622378363528</v>
      </c>
      <c r="L412" s="1">
        <v>0.14521019737620539</v>
      </c>
      <c r="M412" s="1">
        <v>3.1789802623794633E-2</v>
      </c>
      <c r="N412" s="1">
        <v>0.47899999999999998</v>
      </c>
      <c r="O412" s="1">
        <v>0.70599999999999996</v>
      </c>
      <c r="P412" s="1">
        <v>0.56399999999999995</v>
      </c>
      <c r="Q412" s="1">
        <v>0.71399999999999997</v>
      </c>
      <c r="R412" s="1">
        <v>0.82099999999999995</v>
      </c>
      <c r="S412" s="1">
        <v>0.76400000000000001</v>
      </c>
      <c r="T412" s="1">
        <v>0.377</v>
      </c>
      <c r="U412" s="1">
        <v>0.65200000000000002</v>
      </c>
      <c r="V412" s="1">
        <v>0.13300000000000001</v>
      </c>
      <c r="W412">
        <v>226</v>
      </c>
      <c r="X412">
        <v>60</v>
      </c>
      <c r="Y412">
        <v>39</v>
      </c>
      <c r="Z412">
        <v>11</v>
      </c>
      <c r="AA412">
        <v>2</v>
      </c>
      <c r="AB412">
        <v>8</v>
      </c>
      <c r="AC412">
        <v>27</v>
      </c>
      <c r="AD412">
        <v>22</v>
      </c>
      <c r="AE412">
        <v>13</v>
      </c>
      <c r="AF412" t="e">
        <f>ROUND(IF(#REF!*Table1[[#This Row],[PA]]&gt;0,Table1[[#This Row],[PA]]*#REF!,0),0)</f>
        <v>#REF!</v>
      </c>
      <c r="AG412">
        <v>1</v>
      </c>
      <c r="AH412">
        <v>56</v>
      </c>
      <c r="AI412" t="e">
        <f>ROUND(IF(Table1[[#This Row],[PA]]*#REF!&gt;0,Table1[[#This Row],[PA]]*#REF!,0),0)</f>
        <v>#REF!</v>
      </c>
      <c r="AJ412">
        <v>4</v>
      </c>
      <c r="AK412">
        <v>1</v>
      </c>
      <c r="AL412">
        <v>0</v>
      </c>
      <c r="AM412">
        <v>6</v>
      </c>
      <c r="AN412">
        <v>1</v>
      </c>
      <c r="AO412">
        <v>1</v>
      </c>
      <c r="AP412">
        <v>0.26500000000000001</v>
      </c>
      <c r="AQ412">
        <v>4.781481481481481E-2</v>
      </c>
      <c r="AR412">
        <v>0.74897119341563789</v>
      </c>
      <c r="AS412">
        <v>0.36875274725274726</v>
      </c>
      <c r="AT412">
        <v>4.5909465020576128E-2</v>
      </c>
      <c r="AU412">
        <v>0.70370370370370372</v>
      </c>
      <c r="AV412">
        <v>0.39518128654970758</v>
      </c>
      <c r="AW412" s="18"/>
    </row>
    <row r="413" spans="1:49" x14ac:dyDescent="0.25">
      <c r="A413" t="s">
        <v>421</v>
      </c>
      <c r="B413" t="s">
        <v>120</v>
      </c>
      <c r="C413">
        <v>108</v>
      </c>
      <c r="D413">
        <v>24</v>
      </c>
      <c r="E413">
        <v>0</v>
      </c>
      <c r="F413">
        <v>0</v>
      </c>
      <c r="G413" s="1">
        <v>0.10199999999999999</v>
      </c>
      <c r="H413" s="1">
        <v>0.25900000000000001</v>
      </c>
      <c r="I413" s="1">
        <v>0.15700000000000003</v>
      </c>
      <c r="J413" s="1">
        <v>7.3655485929460002E-2</v>
      </c>
      <c r="K413" s="1">
        <v>0.2191436800889654</v>
      </c>
      <c r="L413" s="1">
        <v>0.1454881941595054</v>
      </c>
      <c r="M413" s="1">
        <v>1.1511805840494632E-2</v>
      </c>
      <c r="N413" s="1">
        <v>0.30599999999999999</v>
      </c>
      <c r="O413" s="1">
        <v>0.68600000000000005</v>
      </c>
      <c r="P413" s="1">
        <v>0.47199999999999998</v>
      </c>
      <c r="Q413" s="1">
        <v>0.59699999999999998</v>
      </c>
      <c r="R413" s="1">
        <v>0.871</v>
      </c>
      <c r="S413" s="1">
        <v>0.77100000000000002</v>
      </c>
      <c r="T413" s="1">
        <v>0.436</v>
      </c>
      <c r="U413" s="1">
        <v>0.64800000000000002</v>
      </c>
      <c r="V413" s="1">
        <v>0.108</v>
      </c>
      <c r="W413">
        <v>94</v>
      </c>
      <c r="X413">
        <v>23</v>
      </c>
      <c r="Y413">
        <v>17</v>
      </c>
      <c r="Z413">
        <v>3</v>
      </c>
      <c r="AA413">
        <v>1</v>
      </c>
      <c r="AB413">
        <v>2</v>
      </c>
      <c r="AC413">
        <v>16</v>
      </c>
      <c r="AD413">
        <v>11</v>
      </c>
      <c r="AE413">
        <v>11</v>
      </c>
      <c r="AF413" t="e">
        <f>ROUND(IF(#REF!*Table1[[#This Row],[PA]]&gt;0,Table1[[#This Row],[PA]]*#REF!,0),0)</f>
        <v>#REF!</v>
      </c>
      <c r="AG413">
        <v>0</v>
      </c>
      <c r="AH413">
        <v>28</v>
      </c>
      <c r="AI413" t="e">
        <f>ROUND(IF(Table1[[#This Row],[PA]]*#REF!&gt;0,Table1[[#This Row],[PA]]*#REF!,0),0)</f>
        <v>#REF!</v>
      </c>
      <c r="AJ413">
        <v>1</v>
      </c>
      <c r="AK413">
        <v>0</v>
      </c>
      <c r="AL413">
        <v>2</v>
      </c>
      <c r="AM413">
        <v>0</v>
      </c>
      <c r="AN413">
        <v>7</v>
      </c>
      <c r="AO413">
        <v>0</v>
      </c>
      <c r="AP413">
        <v>0.245</v>
      </c>
      <c r="AQ413">
        <v>6.7027777777777783E-2</v>
      </c>
      <c r="AR413">
        <v>0.69444444444444442</v>
      </c>
      <c r="AS413">
        <v>0.37003999999999998</v>
      </c>
      <c r="AT413">
        <v>7.6935185185185176E-2</v>
      </c>
      <c r="AU413">
        <v>0.62962962962962965</v>
      </c>
      <c r="AV413">
        <v>0.39239705882352943</v>
      </c>
      <c r="AW413" s="18"/>
    </row>
    <row r="414" spans="1:49" x14ac:dyDescent="0.25">
      <c r="A414" t="s">
        <v>121</v>
      </c>
      <c r="B414" t="s">
        <v>60</v>
      </c>
      <c r="C414">
        <v>662</v>
      </c>
      <c r="D414">
        <v>27</v>
      </c>
      <c r="E414">
        <v>0</v>
      </c>
      <c r="F414">
        <v>0</v>
      </c>
      <c r="G414" s="1">
        <v>0.106</v>
      </c>
      <c r="H414" s="1">
        <v>0.28499999999999998</v>
      </c>
      <c r="I414" s="1">
        <v>0.17899999999999999</v>
      </c>
      <c r="J414" s="1">
        <v>0.10666912327883202</v>
      </c>
      <c r="K414" s="1">
        <v>0.25260820856860894</v>
      </c>
      <c r="L414" s="1">
        <v>0.14593908528977692</v>
      </c>
      <c r="M414" s="1">
        <v>3.3060914710223072E-2</v>
      </c>
      <c r="N414" s="1">
        <v>0.26600000000000001</v>
      </c>
      <c r="O414" s="1">
        <v>0.68600000000000005</v>
      </c>
      <c r="P414" s="1">
        <v>0.44400000000000001</v>
      </c>
      <c r="Q414" s="1">
        <v>0.51300000000000001</v>
      </c>
      <c r="R414" s="1">
        <v>0.84599999999999997</v>
      </c>
      <c r="S414" s="1">
        <v>0.73099999999999998</v>
      </c>
      <c r="T414" s="1">
        <v>0.42299999999999999</v>
      </c>
      <c r="U414" s="1">
        <v>0.61799999999999999</v>
      </c>
      <c r="V414" s="1">
        <v>0.12</v>
      </c>
      <c r="W414">
        <v>575</v>
      </c>
      <c r="X414">
        <v>156</v>
      </c>
      <c r="Y414">
        <v>83</v>
      </c>
      <c r="Z414">
        <v>22</v>
      </c>
      <c r="AA414">
        <v>2</v>
      </c>
      <c r="AB414">
        <v>49</v>
      </c>
      <c r="AC414">
        <v>87</v>
      </c>
      <c r="AD414">
        <v>103</v>
      </c>
      <c r="AE414">
        <v>70</v>
      </c>
      <c r="AF414" t="e">
        <f>ROUND(IF(#REF!*Table1[[#This Row],[PA]]&gt;0,Table1[[#This Row],[PA]]*#REF!,0),0)</f>
        <v>#REF!</v>
      </c>
      <c r="AG414">
        <v>4</v>
      </c>
      <c r="AH414">
        <v>189</v>
      </c>
      <c r="AI414" t="e">
        <f>ROUND(IF(Table1[[#This Row],[PA]]*#REF!&gt;0,Table1[[#This Row],[PA]]*#REF!,0),0)</f>
        <v>#REF!</v>
      </c>
      <c r="AJ414">
        <v>11</v>
      </c>
      <c r="AK414">
        <v>6</v>
      </c>
      <c r="AL414">
        <v>0</v>
      </c>
      <c r="AM414">
        <v>12</v>
      </c>
      <c r="AN414">
        <v>3</v>
      </c>
      <c r="AO414">
        <v>2</v>
      </c>
      <c r="AP414">
        <v>0.27100000000000002</v>
      </c>
      <c r="AQ414">
        <v>8.8068389057750759E-2</v>
      </c>
      <c r="AR414">
        <v>0.62765957446808507</v>
      </c>
      <c r="AS414">
        <v>0.3758910411622276</v>
      </c>
      <c r="AT414">
        <v>8.1229483282674764E-2</v>
      </c>
      <c r="AU414">
        <v>0.5957446808510638</v>
      </c>
      <c r="AV414">
        <v>0.40750765306122455</v>
      </c>
      <c r="AW414" s="18"/>
    </row>
    <row r="415" spans="1:49" x14ac:dyDescent="0.25">
      <c r="A415" t="s">
        <v>216</v>
      </c>
      <c r="B415" t="s">
        <v>70</v>
      </c>
      <c r="C415">
        <v>335</v>
      </c>
      <c r="D415">
        <v>33</v>
      </c>
      <c r="E415">
        <v>0</v>
      </c>
      <c r="F415">
        <v>0</v>
      </c>
      <c r="G415" s="1">
        <v>0.10100000000000001</v>
      </c>
      <c r="H415" s="1">
        <v>0.221</v>
      </c>
      <c r="I415" s="1">
        <v>0.12</v>
      </c>
      <c r="J415" s="1">
        <v>0.10193614949622093</v>
      </c>
      <c r="K415" s="1">
        <v>0.24819390130594171</v>
      </c>
      <c r="L415" s="1">
        <v>0.14625775180972078</v>
      </c>
      <c r="M415" s="1">
        <v>-2.6257751809720786E-2</v>
      </c>
      <c r="N415" s="1">
        <v>0.29899999999999999</v>
      </c>
      <c r="O415" s="1">
        <v>0.752</v>
      </c>
      <c r="P415" s="1">
        <v>0.48799999999999999</v>
      </c>
      <c r="Q415" s="1">
        <v>0.58599999999999997</v>
      </c>
      <c r="R415" s="1">
        <v>0.81100000000000005</v>
      </c>
      <c r="S415" s="1">
        <v>0.73099999999999998</v>
      </c>
      <c r="T415" s="1">
        <v>0.41799999999999998</v>
      </c>
      <c r="U415" s="1">
        <v>0.56699999999999995</v>
      </c>
      <c r="V415" s="1">
        <v>0.13100000000000001</v>
      </c>
      <c r="W415">
        <v>298</v>
      </c>
      <c r="X415">
        <v>75</v>
      </c>
      <c r="Y415">
        <v>38</v>
      </c>
      <c r="Z415">
        <v>17</v>
      </c>
      <c r="AA415">
        <v>1</v>
      </c>
      <c r="AB415">
        <v>19</v>
      </c>
      <c r="AC415">
        <v>48</v>
      </c>
      <c r="AD415">
        <v>58</v>
      </c>
      <c r="AE415">
        <v>34</v>
      </c>
      <c r="AF415" t="e">
        <f>ROUND(IF(#REF!*Table1[[#This Row],[PA]]&gt;0,Table1[[#This Row],[PA]]*#REF!,0),0)</f>
        <v>#REF!</v>
      </c>
      <c r="AG415">
        <v>0</v>
      </c>
      <c r="AH415">
        <v>74</v>
      </c>
      <c r="AI415" t="e">
        <f>ROUND(IF(Table1[[#This Row],[PA]]*#REF!&gt;0,Table1[[#This Row],[PA]]*#REF!,0),0)</f>
        <v>#REF!</v>
      </c>
      <c r="AJ415">
        <v>1</v>
      </c>
      <c r="AK415">
        <v>2</v>
      </c>
      <c r="AL415">
        <v>0</v>
      </c>
      <c r="AM415">
        <v>12</v>
      </c>
      <c r="AN415">
        <v>1</v>
      </c>
      <c r="AO415">
        <v>0</v>
      </c>
      <c r="AP415">
        <v>0.252</v>
      </c>
      <c r="AQ415">
        <v>7.5161194029850747E-2</v>
      </c>
      <c r="AR415">
        <v>0.64776119402985077</v>
      </c>
      <c r="AS415">
        <v>0.38415207373271887</v>
      </c>
      <c r="AT415">
        <v>7.2176119402985073E-2</v>
      </c>
      <c r="AU415">
        <v>0.67462686567164176</v>
      </c>
      <c r="AV415">
        <v>0.37327876106194696</v>
      </c>
      <c r="AW415" s="18"/>
    </row>
    <row r="416" spans="1:49" x14ac:dyDescent="0.25">
      <c r="A416" t="s">
        <v>444</v>
      </c>
      <c r="B416" t="s">
        <v>50</v>
      </c>
      <c r="C416">
        <v>282</v>
      </c>
      <c r="D416">
        <v>26</v>
      </c>
      <c r="E416">
        <v>0</v>
      </c>
      <c r="F416">
        <v>0</v>
      </c>
      <c r="G416" s="1">
        <v>8.8999999999999996E-2</v>
      </c>
      <c r="H416" s="1">
        <v>0.33</v>
      </c>
      <c r="I416" s="1">
        <v>0.24100000000000002</v>
      </c>
      <c r="J416" s="1">
        <v>0.10713477738116145</v>
      </c>
      <c r="K416" s="1">
        <v>0.25384710818247136</v>
      </c>
      <c r="L416" s="1">
        <v>0.14671233080130991</v>
      </c>
      <c r="M416" s="1">
        <v>9.4287669198690111E-2</v>
      </c>
      <c r="N416" s="1">
        <v>0.26400000000000001</v>
      </c>
      <c r="O416" s="1">
        <v>0.67</v>
      </c>
      <c r="P416" s="1">
        <v>0.44</v>
      </c>
      <c r="Q416" s="1">
        <v>0.61499999999999999</v>
      </c>
      <c r="R416" s="1">
        <v>0.81299999999999994</v>
      </c>
      <c r="S416" s="1">
        <v>0.746</v>
      </c>
      <c r="T416" s="1">
        <v>0.433</v>
      </c>
      <c r="U416" s="1">
        <v>0.59899999999999998</v>
      </c>
      <c r="V416" s="1">
        <v>0.112</v>
      </c>
      <c r="W416">
        <v>247</v>
      </c>
      <c r="X416">
        <v>51</v>
      </c>
      <c r="Y416">
        <v>26</v>
      </c>
      <c r="Z416">
        <v>14</v>
      </c>
      <c r="AA416">
        <v>2</v>
      </c>
      <c r="AB416">
        <v>9</v>
      </c>
      <c r="AC416">
        <v>31</v>
      </c>
      <c r="AD416">
        <v>28</v>
      </c>
      <c r="AE416">
        <v>25</v>
      </c>
      <c r="AF416" t="e">
        <f>ROUND(IF(#REF!*Table1[[#This Row],[PA]]&gt;0,Table1[[#This Row],[PA]]*#REF!,0),0)</f>
        <v>#REF!</v>
      </c>
      <c r="AG416">
        <v>0</v>
      </c>
      <c r="AH416">
        <v>93</v>
      </c>
      <c r="AI416" t="e">
        <f>ROUND(IF(Table1[[#This Row],[PA]]*#REF!&gt;0,Table1[[#This Row],[PA]]*#REF!,0),0)</f>
        <v>#REF!</v>
      </c>
      <c r="AJ416">
        <v>9</v>
      </c>
      <c r="AK416">
        <v>0</v>
      </c>
      <c r="AL416">
        <v>1</v>
      </c>
      <c r="AM416">
        <v>6</v>
      </c>
      <c r="AN416">
        <v>11</v>
      </c>
      <c r="AO416">
        <v>9</v>
      </c>
      <c r="AP416">
        <v>0.20599999999999999</v>
      </c>
      <c r="AQ416">
        <v>0.10786879432624114</v>
      </c>
      <c r="AR416">
        <v>0.6063829787234043</v>
      </c>
      <c r="AS416">
        <v>0.35642690058479531</v>
      </c>
      <c r="AT416">
        <v>8.4117021276595746E-2</v>
      </c>
      <c r="AU416">
        <v>0.54964539007092195</v>
      </c>
      <c r="AV416">
        <v>0.43643225806451613</v>
      </c>
      <c r="AW416" s="18"/>
    </row>
    <row r="417" spans="1:49" x14ac:dyDescent="0.25">
      <c r="A417" t="s">
        <v>670</v>
      </c>
      <c r="B417" t="s">
        <v>48</v>
      </c>
      <c r="C417">
        <v>31</v>
      </c>
      <c r="D417">
        <v>33</v>
      </c>
      <c r="E417">
        <v>0</v>
      </c>
      <c r="F417">
        <v>0</v>
      </c>
      <c r="G417" s="1">
        <v>6.5000000000000002E-2</v>
      </c>
      <c r="H417" s="1">
        <v>0.161</v>
      </c>
      <c r="I417" s="1">
        <v>9.6000000000000002E-2</v>
      </c>
      <c r="J417" s="1">
        <v>8.7458034804672735E-2</v>
      </c>
      <c r="K417" s="1">
        <v>0.23471701849174234</v>
      </c>
      <c r="L417" s="1">
        <v>0.14725898368706961</v>
      </c>
      <c r="M417" s="1">
        <v>-5.1258983687069604E-2</v>
      </c>
      <c r="N417" s="1">
        <v>0.372</v>
      </c>
      <c r="O417" s="1">
        <v>0.71699999999999997</v>
      </c>
      <c r="P417" s="1">
        <v>0.51200000000000001</v>
      </c>
      <c r="Q417" s="1">
        <v>0.65500000000000003</v>
      </c>
      <c r="R417" s="1">
        <v>0.81599999999999995</v>
      </c>
      <c r="S417" s="1">
        <v>0.746</v>
      </c>
      <c r="T417" s="1">
        <v>0.40500000000000003</v>
      </c>
      <c r="U417" s="1">
        <v>0.45200000000000001</v>
      </c>
      <c r="V417" s="1">
        <v>0.13</v>
      </c>
      <c r="W417">
        <v>29</v>
      </c>
      <c r="X417">
        <v>5</v>
      </c>
      <c r="Y417">
        <v>2</v>
      </c>
      <c r="Z417">
        <v>3</v>
      </c>
      <c r="AA417">
        <v>0</v>
      </c>
      <c r="AB417">
        <v>0</v>
      </c>
      <c r="AC417">
        <v>1</v>
      </c>
      <c r="AD417">
        <v>3</v>
      </c>
      <c r="AE417">
        <v>2</v>
      </c>
      <c r="AF417" t="e">
        <f>ROUND(IF(#REF!*Table1[[#This Row],[PA]]&gt;0,Table1[[#This Row],[PA]]*#REF!,0),0)</f>
        <v>#REF!</v>
      </c>
      <c r="AG417">
        <v>0</v>
      </c>
      <c r="AH417">
        <v>5</v>
      </c>
      <c r="AI417" t="e">
        <f>ROUND(IF(Table1[[#This Row],[PA]]*#REF!&gt;0,Table1[[#This Row],[PA]]*#REF!,0),0)</f>
        <v>#REF!</v>
      </c>
      <c r="AJ417">
        <v>0</v>
      </c>
      <c r="AK417">
        <v>0</v>
      </c>
      <c r="AL417">
        <v>0</v>
      </c>
      <c r="AM417">
        <v>2</v>
      </c>
      <c r="AN417">
        <v>0</v>
      </c>
      <c r="AO417">
        <v>0</v>
      </c>
      <c r="AP417">
        <v>0.17199999999999999</v>
      </c>
      <c r="AQ417">
        <v>8.9967741935483861E-2</v>
      </c>
      <c r="AR417">
        <v>0.67741935483870963</v>
      </c>
      <c r="AS417">
        <v>0.34547619047619055</v>
      </c>
      <c r="AT417">
        <v>4.4516129032258059E-2</v>
      </c>
      <c r="AU417">
        <v>0.77419354838709675</v>
      </c>
      <c r="AV417">
        <v>0.36100000000000004</v>
      </c>
      <c r="AW417" s="18"/>
    </row>
    <row r="418" spans="1:49" x14ac:dyDescent="0.25">
      <c r="A418" t="s">
        <v>500</v>
      </c>
      <c r="B418" t="s">
        <v>38</v>
      </c>
      <c r="C418">
        <v>374</v>
      </c>
      <c r="D418">
        <v>32</v>
      </c>
      <c r="E418">
        <v>0</v>
      </c>
      <c r="F418">
        <v>0</v>
      </c>
      <c r="G418" s="1">
        <v>8.5999999999999993E-2</v>
      </c>
      <c r="H418" s="1">
        <v>0.23</v>
      </c>
      <c r="I418" s="1">
        <v>0.14400000000000002</v>
      </c>
      <c r="J418" s="1">
        <v>6.7726542172246551E-2</v>
      </c>
      <c r="K418" s="1">
        <v>0.21518793222649019</v>
      </c>
      <c r="L418" s="1">
        <v>0.14746139005424364</v>
      </c>
      <c r="M418" s="1">
        <v>-3.4613900542436182E-3</v>
      </c>
      <c r="N418" s="1">
        <v>0.313</v>
      </c>
      <c r="O418" s="1">
        <v>0.63500000000000001</v>
      </c>
      <c r="P418" s="1">
        <v>0.45300000000000001</v>
      </c>
      <c r="Q418" s="1">
        <v>0.59499999999999997</v>
      </c>
      <c r="R418" s="1">
        <v>0.89600000000000002</v>
      </c>
      <c r="S418" s="1">
        <v>0.77800000000000002</v>
      </c>
      <c r="T418" s="1">
        <v>0.434</v>
      </c>
      <c r="U418" s="1">
        <v>0.65200000000000002</v>
      </c>
      <c r="V418" s="1">
        <v>0.1</v>
      </c>
      <c r="W418">
        <v>333</v>
      </c>
      <c r="X418">
        <v>71</v>
      </c>
      <c r="Y418">
        <v>40</v>
      </c>
      <c r="Z418">
        <v>19</v>
      </c>
      <c r="AA418">
        <v>0</v>
      </c>
      <c r="AB418">
        <v>12</v>
      </c>
      <c r="AC418">
        <v>46</v>
      </c>
      <c r="AD418">
        <v>27</v>
      </c>
      <c r="AE418">
        <v>32</v>
      </c>
      <c r="AF418" t="e">
        <f>ROUND(IF(#REF!*Table1[[#This Row],[PA]]&gt;0,Table1[[#This Row],[PA]]*#REF!,0),0)</f>
        <v>#REF!</v>
      </c>
      <c r="AG418">
        <v>1</v>
      </c>
      <c r="AH418">
        <v>86</v>
      </c>
      <c r="AI418" t="e">
        <f>ROUND(IF(Table1[[#This Row],[PA]]*#REF!&gt;0,Table1[[#This Row],[PA]]*#REF!,0),0)</f>
        <v>#REF!</v>
      </c>
      <c r="AJ418">
        <v>6</v>
      </c>
      <c r="AK418">
        <v>1</v>
      </c>
      <c r="AL418">
        <v>2</v>
      </c>
      <c r="AM418">
        <v>11</v>
      </c>
      <c r="AN418">
        <v>0</v>
      </c>
      <c r="AO418">
        <v>0</v>
      </c>
      <c r="AP418">
        <v>0.21299999999999999</v>
      </c>
      <c r="AQ418">
        <v>6.2410187667560318E-2</v>
      </c>
      <c r="AR418">
        <v>0.70509383378016088</v>
      </c>
      <c r="AS418">
        <v>0.37100000000000005</v>
      </c>
      <c r="AT418">
        <v>6.8911528150134044E-2</v>
      </c>
      <c r="AU418">
        <v>0.67024128686327078</v>
      </c>
      <c r="AV418">
        <v>0.38059199999999999</v>
      </c>
      <c r="AW418" s="18"/>
    </row>
    <row r="419" spans="1:49" x14ac:dyDescent="0.25">
      <c r="A419" t="s">
        <v>379</v>
      </c>
      <c r="B419" t="s">
        <v>83</v>
      </c>
      <c r="C419">
        <v>190</v>
      </c>
      <c r="D419">
        <v>34</v>
      </c>
      <c r="E419">
        <v>0</v>
      </c>
      <c r="F419">
        <v>0</v>
      </c>
      <c r="G419" s="1">
        <v>8.8999999999999996E-2</v>
      </c>
      <c r="H419" s="1">
        <v>0.20499999999999999</v>
      </c>
      <c r="I419" s="1">
        <v>0.11599999999999999</v>
      </c>
      <c r="J419" s="1">
        <v>0.10138510030781234</v>
      </c>
      <c r="K419" s="1">
        <v>0.24886963379125537</v>
      </c>
      <c r="L419" s="1">
        <v>0.14748453348344304</v>
      </c>
      <c r="M419" s="1">
        <v>-3.1484533483443045E-2</v>
      </c>
      <c r="N419" s="1">
        <v>0.29899999999999999</v>
      </c>
      <c r="O419" s="1">
        <v>0.56200000000000006</v>
      </c>
      <c r="P419" s="1">
        <v>0.40600000000000003</v>
      </c>
      <c r="Q419" s="1">
        <v>0.60899999999999999</v>
      </c>
      <c r="R419" s="1">
        <v>0.86599999999999999</v>
      </c>
      <c r="S419" s="1">
        <v>0.754</v>
      </c>
      <c r="T419" s="1">
        <v>0.40799999999999997</v>
      </c>
      <c r="U419" s="1">
        <v>0.55300000000000005</v>
      </c>
      <c r="V419" s="1">
        <v>0.1</v>
      </c>
      <c r="W419">
        <v>171</v>
      </c>
      <c r="X419">
        <v>44</v>
      </c>
      <c r="Y419">
        <v>29</v>
      </c>
      <c r="Z419">
        <v>9</v>
      </c>
      <c r="AA419">
        <v>0</v>
      </c>
      <c r="AB419">
        <v>6</v>
      </c>
      <c r="AC419">
        <v>20</v>
      </c>
      <c r="AD419">
        <v>27</v>
      </c>
      <c r="AE419">
        <v>17</v>
      </c>
      <c r="AF419" t="e">
        <f>ROUND(IF(#REF!*Table1[[#This Row],[PA]]&gt;0,Table1[[#This Row],[PA]]*#REF!,0),0)</f>
        <v>#REF!</v>
      </c>
      <c r="AG419">
        <v>0</v>
      </c>
      <c r="AH419">
        <v>39</v>
      </c>
      <c r="AI419" t="e">
        <f>ROUND(IF(Table1[[#This Row],[PA]]*#REF!&gt;0,Table1[[#This Row],[PA]]*#REF!,0),0)</f>
        <v>#REF!</v>
      </c>
      <c r="AJ419">
        <v>0</v>
      </c>
      <c r="AK419">
        <v>2</v>
      </c>
      <c r="AL419">
        <v>0</v>
      </c>
      <c r="AM419">
        <v>4</v>
      </c>
      <c r="AN419">
        <v>0</v>
      </c>
      <c r="AO419">
        <v>0</v>
      </c>
      <c r="AP419">
        <v>0.25700000000000001</v>
      </c>
      <c r="AQ419">
        <v>7.2784210526315785E-2</v>
      </c>
      <c r="AR419">
        <v>0.65263157894736845</v>
      </c>
      <c r="AS419">
        <v>0.38492741935483871</v>
      </c>
      <c r="AT419">
        <v>6.1736842105263152E-2</v>
      </c>
      <c r="AU419">
        <v>0.70526315789473681</v>
      </c>
      <c r="AV419">
        <v>0.37186567164179107</v>
      </c>
      <c r="AW419" s="18"/>
    </row>
    <row r="420" spans="1:49" x14ac:dyDescent="0.25">
      <c r="A420" t="s">
        <v>388</v>
      </c>
      <c r="B420" t="s">
        <v>100</v>
      </c>
      <c r="C420">
        <v>667</v>
      </c>
      <c r="D420">
        <v>29</v>
      </c>
      <c r="E420">
        <v>0</v>
      </c>
      <c r="F420">
        <v>0</v>
      </c>
      <c r="G420" s="1">
        <v>0.06</v>
      </c>
      <c r="H420" s="1">
        <v>0.24399999999999999</v>
      </c>
      <c r="I420" s="1">
        <v>0.184</v>
      </c>
      <c r="J420" s="1">
        <v>8.6534271803728913E-2</v>
      </c>
      <c r="K420" s="1">
        <v>0.23465138488056786</v>
      </c>
      <c r="L420" s="1">
        <v>0.14811711307683895</v>
      </c>
      <c r="M420" s="1">
        <v>3.588288692316105E-2</v>
      </c>
      <c r="N420" s="1">
        <v>0.35899999999999999</v>
      </c>
      <c r="O420" s="1">
        <v>0.72799999999999998</v>
      </c>
      <c r="P420" s="1">
        <v>0.5</v>
      </c>
      <c r="Q420" s="1">
        <v>0.58099999999999996</v>
      </c>
      <c r="R420" s="1">
        <v>0.84899999999999998</v>
      </c>
      <c r="S420" s="1">
        <v>0.73</v>
      </c>
      <c r="T420" s="1">
        <v>0.38300000000000001</v>
      </c>
      <c r="U420" s="1">
        <v>0.57899999999999996</v>
      </c>
      <c r="V420" s="1">
        <v>0.13500000000000001</v>
      </c>
      <c r="W420">
        <v>619</v>
      </c>
      <c r="X420">
        <v>164</v>
      </c>
      <c r="Y420">
        <v>111</v>
      </c>
      <c r="Z420">
        <v>29</v>
      </c>
      <c r="AA420">
        <v>2</v>
      </c>
      <c r="AB420">
        <v>22</v>
      </c>
      <c r="AC420">
        <v>72</v>
      </c>
      <c r="AD420">
        <v>99</v>
      </c>
      <c r="AE420">
        <v>40</v>
      </c>
      <c r="AF420" t="e">
        <f>ROUND(IF(#REF!*Table1[[#This Row],[PA]]&gt;0,Table1[[#This Row],[PA]]*#REF!,0),0)</f>
        <v>#REF!</v>
      </c>
      <c r="AG420">
        <v>3</v>
      </c>
      <c r="AH420">
        <v>163</v>
      </c>
      <c r="AI420" t="e">
        <f>ROUND(IF(Table1[[#This Row],[PA]]*#REF!&gt;0,Table1[[#This Row],[PA]]*#REF!,0),0)</f>
        <v>#REF!</v>
      </c>
      <c r="AJ420">
        <v>3</v>
      </c>
      <c r="AK420">
        <v>5</v>
      </c>
      <c r="AL420">
        <v>0</v>
      </c>
      <c r="AM420">
        <v>12</v>
      </c>
      <c r="AN420">
        <v>0</v>
      </c>
      <c r="AO420">
        <v>3</v>
      </c>
      <c r="AP420">
        <v>0.26500000000000001</v>
      </c>
      <c r="AQ420">
        <v>6.2754518072289156E-2</v>
      </c>
      <c r="AR420">
        <v>0.6762048192771084</v>
      </c>
      <c r="AS420">
        <v>0.38634075723830741</v>
      </c>
      <c r="AT420">
        <v>4.1697289156626502E-2</v>
      </c>
      <c r="AU420">
        <v>0.69427710843373491</v>
      </c>
      <c r="AV420">
        <v>0.4066138828633406</v>
      </c>
      <c r="AW420" s="18"/>
    </row>
    <row r="421" spans="1:49" x14ac:dyDescent="0.25">
      <c r="A421" t="s">
        <v>527</v>
      </c>
      <c r="B421" t="s">
        <v>110</v>
      </c>
      <c r="C421">
        <v>248</v>
      </c>
      <c r="D421">
        <v>25</v>
      </c>
      <c r="E421">
        <v>0</v>
      </c>
      <c r="F421">
        <v>0</v>
      </c>
      <c r="G421" s="1">
        <v>0.06</v>
      </c>
      <c r="H421" s="1">
        <v>0.17299999999999999</v>
      </c>
      <c r="I421" s="1">
        <v>0.11299999999999999</v>
      </c>
      <c r="J421" s="1">
        <v>4.977518529977723E-2</v>
      </c>
      <c r="K421" s="1">
        <v>0.19821281430809928</v>
      </c>
      <c r="L421" s="1">
        <v>0.14843762900832205</v>
      </c>
      <c r="M421" s="1">
        <v>-3.5437629008322064E-2</v>
      </c>
      <c r="N421" s="1">
        <v>0.41</v>
      </c>
      <c r="O421" s="1">
        <v>0.749</v>
      </c>
      <c r="P421" s="1">
        <v>0.54600000000000004</v>
      </c>
      <c r="Q421" s="1">
        <v>0.65</v>
      </c>
      <c r="R421" s="1">
        <v>0.86599999999999999</v>
      </c>
      <c r="S421" s="1">
        <v>0.76800000000000002</v>
      </c>
      <c r="T421" s="1">
        <v>0.4</v>
      </c>
      <c r="U421" s="1">
        <v>0.629</v>
      </c>
      <c r="V421" s="1">
        <v>0.126</v>
      </c>
      <c r="W421">
        <v>232</v>
      </c>
      <c r="X421">
        <v>54</v>
      </c>
      <c r="Y421">
        <v>34</v>
      </c>
      <c r="Z421">
        <v>12</v>
      </c>
      <c r="AA421">
        <v>1</v>
      </c>
      <c r="AB421">
        <v>7</v>
      </c>
      <c r="AC421">
        <v>31</v>
      </c>
      <c r="AD421">
        <v>32</v>
      </c>
      <c r="AE421">
        <v>15</v>
      </c>
      <c r="AF421" t="e">
        <f>ROUND(IF(#REF!*Table1[[#This Row],[PA]]&gt;0,Table1[[#This Row],[PA]]*#REF!,0),0)</f>
        <v>#REF!</v>
      </c>
      <c r="AG421">
        <v>2</v>
      </c>
      <c r="AH421">
        <v>43</v>
      </c>
      <c r="AI421" t="e">
        <f>ROUND(IF(Table1[[#This Row],[PA]]*#REF!&gt;0,Table1[[#This Row],[PA]]*#REF!,0),0)</f>
        <v>#REF!</v>
      </c>
      <c r="AJ421">
        <v>0</v>
      </c>
      <c r="AK421">
        <v>0</v>
      </c>
      <c r="AL421">
        <v>1</v>
      </c>
      <c r="AM421">
        <v>5</v>
      </c>
      <c r="AN421">
        <v>1</v>
      </c>
      <c r="AO421">
        <v>0</v>
      </c>
      <c r="AP421">
        <v>0.23300000000000001</v>
      </c>
      <c r="AQ421">
        <v>3.0971544715447153E-2</v>
      </c>
      <c r="AR421">
        <v>0.76016260162601623</v>
      </c>
      <c r="AS421">
        <v>0.38548128342245991</v>
      </c>
      <c r="AT421">
        <v>3.6463414634146339E-2</v>
      </c>
      <c r="AU421">
        <v>0.77235772357723576</v>
      </c>
      <c r="AV421">
        <v>0.37228421052631583</v>
      </c>
      <c r="AW421" s="18"/>
    </row>
    <row r="422" spans="1:49" x14ac:dyDescent="0.25">
      <c r="A422" t="s">
        <v>305</v>
      </c>
      <c r="B422" t="s">
        <v>64</v>
      </c>
      <c r="C422">
        <v>469</v>
      </c>
      <c r="D422">
        <v>24</v>
      </c>
      <c r="E422">
        <v>0</v>
      </c>
      <c r="F422">
        <v>0</v>
      </c>
      <c r="G422" s="1">
        <v>0.06</v>
      </c>
      <c r="H422" s="1">
        <v>0.23</v>
      </c>
      <c r="I422" s="1">
        <v>0.17</v>
      </c>
      <c r="J422" s="1">
        <v>7.5191187145313532E-2</v>
      </c>
      <c r="K422" s="1">
        <v>0.22373251838174346</v>
      </c>
      <c r="L422" s="1">
        <v>0.14854133123642993</v>
      </c>
      <c r="M422" s="1">
        <v>2.1458668763570082E-2</v>
      </c>
      <c r="N422" s="1">
        <v>0.38400000000000001</v>
      </c>
      <c r="O422" s="1">
        <v>0.69399999999999995</v>
      </c>
      <c r="P422" s="1">
        <v>0.50700000000000001</v>
      </c>
      <c r="Q422" s="1">
        <v>0.66200000000000003</v>
      </c>
      <c r="R422" s="1">
        <v>0.82699999999999996</v>
      </c>
      <c r="S422" s="1">
        <v>0.751</v>
      </c>
      <c r="T422" s="1">
        <v>0.39500000000000002</v>
      </c>
      <c r="U422" s="1">
        <v>0.59499999999999997</v>
      </c>
      <c r="V422" s="1">
        <v>0.126</v>
      </c>
      <c r="W422">
        <v>429</v>
      </c>
      <c r="X422">
        <v>115</v>
      </c>
      <c r="Y422">
        <v>68</v>
      </c>
      <c r="Z422">
        <v>27</v>
      </c>
      <c r="AA422">
        <v>1</v>
      </c>
      <c r="AB422">
        <v>19</v>
      </c>
      <c r="AC422">
        <v>69</v>
      </c>
      <c r="AD422">
        <v>66</v>
      </c>
      <c r="AE422">
        <v>28</v>
      </c>
      <c r="AF422" t="e">
        <f>ROUND(IF(#REF!*Table1[[#This Row],[PA]]&gt;0,Table1[[#This Row],[PA]]*#REF!,0),0)</f>
        <v>#REF!</v>
      </c>
      <c r="AG422">
        <v>2</v>
      </c>
      <c r="AH422">
        <v>108</v>
      </c>
      <c r="AI422" t="e">
        <f>ROUND(IF(Table1[[#This Row],[PA]]*#REF!&gt;0,Table1[[#This Row],[PA]]*#REF!,0),0)</f>
        <v>#REF!</v>
      </c>
      <c r="AJ422">
        <v>6</v>
      </c>
      <c r="AK422">
        <v>6</v>
      </c>
      <c r="AL422">
        <v>0</v>
      </c>
      <c r="AM422">
        <v>5</v>
      </c>
      <c r="AN422">
        <v>4</v>
      </c>
      <c r="AO422">
        <v>1</v>
      </c>
      <c r="AP422">
        <v>0.26800000000000002</v>
      </c>
      <c r="AQ422">
        <v>6.3145610278372594E-2</v>
      </c>
      <c r="AR422">
        <v>0.69164882226980728</v>
      </c>
      <c r="AS422">
        <v>0.37714860681114554</v>
      </c>
      <c r="AT422">
        <v>4.7653104925053529E-2</v>
      </c>
      <c r="AU422">
        <v>0.70021413276231259</v>
      </c>
      <c r="AV422">
        <v>0.39466055045871562</v>
      </c>
      <c r="AW422" s="18"/>
    </row>
    <row r="423" spans="1:49" x14ac:dyDescent="0.25">
      <c r="A423" t="s">
        <v>369</v>
      </c>
      <c r="B423" t="s">
        <v>120</v>
      </c>
      <c r="C423">
        <v>240</v>
      </c>
      <c r="D423">
        <v>30</v>
      </c>
      <c r="E423">
        <v>0</v>
      </c>
      <c r="F423">
        <v>0</v>
      </c>
      <c r="G423" s="1">
        <v>4.2000000000000003E-2</v>
      </c>
      <c r="H423" s="1">
        <v>0.20799999999999999</v>
      </c>
      <c r="I423" s="1">
        <v>0.16599999999999998</v>
      </c>
      <c r="J423" s="1">
        <v>2.7265660116014161E-2</v>
      </c>
      <c r="K423" s="1">
        <v>0.17702752909092223</v>
      </c>
      <c r="L423" s="1">
        <v>0.14976186897490806</v>
      </c>
      <c r="M423" s="1">
        <v>1.6238131025091918E-2</v>
      </c>
      <c r="N423" s="1">
        <v>0.39300000000000002</v>
      </c>
      <c r="O423" s="1">
        <v>0.78700000000000003</v>
      </c>
      <c r="P423" s="1">
        <v>0.56699999999999995</v>
      </c>
      <c r="Q423" s="1">
        <v>0.67</v>
      </c>
      <c r="R423" s="1">
        <v>0.88100000000000001</v>
      </c>
      <c r="S423" s="1">
        <v>0.8</v>
      </c>
      <c r="T423" s="1">
        <v>0.442</v>
      </c>
      <c r="U423" s="1">
        <v>0.67900000000000005</v>
      </c>
      <c r="V423" s="1">
        <v>0.114</v>
      </c>
      <c r="W423">
        <v>228</v>
      </c>
      <c r="X423">
        <v>64</v>
      </c>
      <c r="Y423">
        <v>44</v>
      </c>
      <c r="Z423">
        <v>12</v>
      </c>
      <c r="AA423">
        <v>0</v>
      </c>
      <c r="AB423">
        <v>8</v>
      </c>
      <c r="AC423">
        <v>29</v>
      </c>
      <c r="AD423">
        <v>35</v>
      </c>
      <c r="AE423">
        <v>10</v>
      </c>
      <c r="AF423" t="e">
        <f>ROUND(IF(#REF!*Table1[[#This Row],[PA]]&gt;0,Table1[[#This Row],[PA]]*#REF!,0),0)</f>
        <v>#REF!</v>
      </c>
      <c r="AG423">
        <v>0</v>
      </c>
      <c r="AH423">
        <v>50</v>
      </c>
      <c r="AI423" t="e">
        <f>ROUND(IF(Table1[[#This Row],[PA]]*#REF!&gt;0,Table1[[#This Row],[PA]]*#REF!,0),0)</f>
        <v>#REF!</v>
      </c>
      <c r="AJ423">
        <v>0</v>
      </c>
      <c r="AK423">
        <v>1</v>
      </c>
      <c r="AL423">
        <v>1</v>
      </c>
      <c r="AM423">
        <v>7</v>
      </c>
      <c r="AN423">
        <v>1</v>
      </c>
      <c r="AO423">
        <v>1</v>
      </c>
      <c r="AP423">
        <v>0.28100000000000003</v>
      </c>
      <c r="AQ423">
        <v>2.3120833333333334E-2</v>
      </c>
      <c r="AR423">
        <v>0.79583333333333328</v>
      </c>
      <c r="AS423">
        <v>0.37806806282722522</v>
      </c>
      <c r="AT423">
        <v>2.8749999999999998E-2</v>
      </c>
      <c r="AU423">
        <v>0.75</v>
      </c>
      <c r="AV423">
        <v>0.39366666666666666</v>
      </c>
      <c r="AW423" s="18"/>
    </row>
    <row r="424" spans="1:49" x14ac:dyDescent="0.25">
      <c r="A424" t="s">
        <v>57</v>
      </c>
      <c r="B424" t="s">
        <v>58</v>
      </c>
      <c r="C424">
        <v>3</v>
      </c>
      <c r="D424">
        <v>25</v>
      </c>
      <c r="E424">
        <v>0</v>
      </c>
      <c r="F424">
        <v>0</v>
      </c>
      <c r="G424" s="1">
        <v>0</v>
      </c>
      <c r="H424" s="1">
        <v>0</v>
      </c>
      <c r="I424" s="1">
        <v>0</v>
      </c>
      <c r="J424" s="1">
        <v>-5.0954048413248638E-2</v>
      </c>
      <c r="K424" s="1">
        <v>9.8890234762537776E-2</v>
      </c>
      <c r="L424" s="1">
        <v>0.14984428317578641</v>
      </c>
      <c r="M424" s="1">
        <v>-0.14984428317578641</v>
      </c>
      <c r="N424" s="1">
        <v>0.33300000000000002</v>
      </c>
      <c r="O424" s="1">
        <v>0.75</v>
      </c>
      <c r="P424" s="1">
        <v>0.57099999999999995</v>
      </c>
      <c r="Q424" s="1">
        <v>1</v>
      </c>
      <c r="R424" s="1">
        <v>1</v>
      </c>
      <c r="S424" s="1">
        <v>1</v>
      </c>
      <c r="T424" s="1">
        <v>0.57099999999999995</v>
      </c>
      <c r="U424" s="1">
        <v>0.66700000000000004</v>
      </c>
      <c r="V424" s="1">
        <v>0</v>
      </c>
      <c r="W424">
        <v>3</v>
      </c>
      <c r="X424">
        <v>2</v>
      </c>
      <c r="Y424">
        <v>2</v>
      </c>
      <c r="Z424">
        <v>0</v>
      </c>
      <c r="AA424">
        <v>0</v>
      </c>
      <c r="AB424">
        <v>0</v>
      </c>
      <c r="AC424">
        <v>2</v>
      </c>
      <c r="AD424">
        <v>0</v>
      </c>
      <c r="AE424">
        <v>0</v>
      </c>
      <c r="AF424" t="e">
        <f>ROUND(IF(#REF!*Table1[[#This Row],[PA]]&gt;0,Table1[[#This Row],[PA]]*#REF!,0),0)</f>
        <v>#REF!</v>
      </c>
      <c r="AG424">
        <v>0</v>
      </c>
      <c r="AH424">
        <v>0</v>
      </c>
      <c r="AI424" t="e">
        <f>ROUND(IF(Table1[[#This Row],[PA]]*#REF!&gt;0,Table1[[#This Row],[PA]]*#REF!,0),0)</f>
        <v>#REF!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0.66700000000000004</v>
      </c>
      <c r="AQ424">
        <v>0.23966666666666667</v>
      </c>
      <c r="AR424">
        <v>1</v>
      </c>
      <c r="AS424">
        <v>8.4333333333333343E-2</v>
      </c>
      <c r="AT424">
        <v>0</v>
      </c>
      <c r="AU424">
        <v>1</v>
      </c>
      <c r="AV424">
        <v>0.32400000000000001</v>
      </c>
      <c r="AW424" s="18"/>
    </row>
    <row r="425" spans="1:49" x14ac:dyDescent="0.25">
      <c r="A425" t="s">
        <v>750</v>
      </c>
      <c r="B425" t="s">
        <v>48</v>
      </c>
      <c r="C425">
        <v>74</v>
      </c>
      <c r="D425">
        <v>24</v>
      </c>
      <c r="E425">
        <v>0</v>
      </c>
      <c r="F425">
        <v>0</v>
      </c>
      <c r="G425" s="1">
        <v>5.3999999999999999E-2</v>
      </c>
      <c r="H425" s="1">
        <v>0.189</v>
      </c>
      <c r="I425" s="1">
        <v>0.13500000000000001</v>
      </c>
      <c r="J425" s="1">
        <v>7.6678901113750059E-2</v>
      </c>
      <c r="K425" s="1">
        <v>0.22666129012531885</v>
      </c>
      <c r="L425" s="1">
        <v>0.1499823890115688</v>
      </c>
      <c r="M425" s="1">
        <v>-1.4982389011568786E-2</v>
      </c>
      <c r="N425" s="1">
        <v>0.33900000000000002</v>
      </c>
      <c r="O425" s="1">
        <v>0.62</v>
      </c>
      <c r="P425" s="1">
        <v>0.45400000000000001</v>
      </c>
      <c r="Q425" s="1">
        <v>0.64400000000000002</v>
      </c>
      <c r="R425" s="1">
        <v>0.85299999999999998</v>
      </c>
      <c r="S425" s="1">
        <v>0.76100000000000001</v>
      </c>
      <c r="T425" s="1">
        <v>0.41</v>
      </c>
      <c r="U425" s="1">
        <v>0.66200000000000003</v>
      </c>
      <c r="V425" s="1">
        <v>0.109</v>
      </c>
      <c r="W425">
        <v>64</v>
      </c>
      <c r="X425">
        <v>6</v>
      </c>
      <c r="Y425">
        <v>4</v>
      </c>
      <c r="Z425">
        <v>0</v>
      </c>
      <c r="AA425">
        <v>2</v>
      </c>
      <c r="AB425">
        <v>0</v>
      </c>
      <c r="AC425">
        <v>7</v>
      </c>
      <c r="AD425">
        <v>4</v>
      </c>
      <c r="AE425">
        <v>4</v>
      </c>
      <c r="AF425" t="e">
        <f>ROUND(IF(#REF!*Table1[[#This Row],[PA]]&gt;0,Table1[[#This Row],[PA]]*#REF!,0),0)</f>
        <v>#REF!</v>
      </c>
      <c r="AG425">
        <v>0</v>
      </c>
      <c r="AH425">
        <v>14</v>
      </c>
      <c r="AI425" t="e">
        <f>ROUND(IF(Table1[[#This Row],[PA]]*#REF!&gt;0,Table1[[#This Row],[PA]]*#REF!,0),0)</f>
        <v>#REF!</v>
      </c>
      <c r="AJ425">
        <v>3</v>
      </c>
      <c r="AK425">
        <v>1</v>
      </c>
      <c r="AL425">
        <v>2</v>
      </c>
      <c r="AM425">
        <v>2</v>
      </c>
      <c r="AN425">
        <v>1</v>
      </c>
      <c r="AO425">
        <v>0</v>
      </c>
      <c r="AP425">
        <v>9.4E-2</v>
      </c>
      <c r="AQ425">
        <v>0.1062027027027027</v>
      </c>
      <c r="AR425">
        <v>0.64864864864864868</v>
      </c>
      <c r="AS425">
        <v>0.3357708333333333</v>
      </c>
      <c r="AT425">
        <v>6.6445945945945939E-2</v>
      </c>
      <c r="AU425">
        <v>0.71621621621621623</v>
      </c>
      <c r="AV425">
        <v>0.35960377358490569</v>
      </c>
      <c r="AW425" s="18"/>
    </row>
    <row r="426" spans="1:49" x14ac:dyDescent="0.25">
      <c r="A426" t="s">
        <v>546</v>
      </c>
      <c r="B426" t="s">
        <v>64</v>
      </c>
      <c r="C426">
        <v>126</v>
      </c>
      <c r="D426">
        <v>26</v>
      </c>
      <c r="E426">
        <v>0</v>
      </c>
      <c r="F426">
        <v>0</v>
      </c>
      <c r="G426" s="1">
        <v>2.4E-2</v>
      </c>
      <c r="H426" s="1">
        <v>0.214</v>
      </c>
      <c r="I426" s="1">
        <v>0.19</v>
      </c>
      <c r="J426" s="1">
        <v>3.5891757582514366E-2</v>
      </c>
      <c r="K426" s="1">
        <v>0.18587645374918998</v>
      </c>
      <c r="L426" s="1">
        <v>0.14998469616667562</v>
      </c>
      <c r="M426" s="1">
        <v>4.0015303833324384E-2</v>
      </c>
      <c r="N426" s="1">
        <v>0.40899999999999997</v>
      </c>
      <c r="O426" s="1">
        <v>0.59</v>
      </c>
      <c r="P426" s="1">
        <v>0.48599999999999999</v>
      </c>
      <c r="Q426" s="1">
        <v>0.72299999999999998</v>
      </c>
      <c r="R426" s="1">
        <v>0.86</v>
      </c>
      <c r="S426" s="1">
        <v>0.79400000000000004</v>
      </c>
      <c r="T426" s="1">
        <v>0.42799999999999999</v>
      </c>
      <c r="U426" s="1">
        <v>0.746</v>
      </c>
      <c r="V426" s="1">
        <v>0.1</v>
      </c>
      <c r="W426">
        <v>120</v>
      </c>
      <c r="X426">
        <v>31</v>
      </c>
      <c r="Y426">
        <v>20</v>
      </c>
      <c r="Z426">
        <v>9</v>
      </c>
      <c r="AA426">
        <v>0</v>
      </c>
      <c r="AB426">
        <v>2</v>
      </c>
      <c r="AC426">
        <v>18</v>
      </c>
      <c r="AD426">
        <v>13</v>
      </c>
      <c r="AE426">
        <v>3</v>
      </c>
      <c r="AF426" t="e">
        <f>ROUND(IF(#REF!*Table1[[#This Row],[PA]]&gt;0,Table1[[#This Row],[PA]]*#REF!,0),0)</f>
        <v>#REF!</v>
      </c>
      <c r="AG426">
        <v>0</v>
      </c>
      <c r="AH426">
        <v>27</v>
      </c>
      <c r="AI426" t="e">
        <f>ROUND(IF(Table1[[#This Row],[PA]]*#REF!&gt;0,Table1[[#This Row],[PA]]*#REF!,0),0)</f>
        <v>#REF!</v>
      </c>
      <c r="AJ426">
        <v>0</v>
      </c>
      <c r="AK426">
        <v>2</v>
      </c>
      <c r="AL426">
        <v>1</v>
      </c>
      <c r="AM426">
        <v>6</v>
      </c>
      <c r="AN426">
        <v>0</v>
      </c>
      <c r="AO426">
        <v>0</v>
      </c>
      <c r="AP426">
        <v>0.25800000000000001</v>
      </c>
      <c r="AQ426">
        <v>3.3087301587301582E-2</v>
      </c>
      <c r="AR426">
        <v>0.77777777777777779</v>
      </c>
      <c r="AS426">
        <v>0.37403061224489792</v>
      </c>
      <c r="AT426">
        <v>1.6428571428571428E-2</v>
      </c>
      <c r="AU426">
        <v>0.76190476190476186</v>
      </c>
      <c r="AV426">
        <v>0.40368750000000009</v>
      </c>
      <c r="AW426" s="18"/>
    </row>
    <row r="427" spans="1:49" x14ac:dyDescent="0.25">
      <c r="A427" t="s">
        <v>346</v>
      </c>
      <c r="B427" t="s">
        <v>135</v>
      </c>
      <c r="C427">
        <v>83</v>
      </c>
      <c r="D427">
        <v>27</v>
      </c>
      <c r="E427">
        <v>0</v>
      </c>
      <c r="F427">
        <v>0</v>
      </c>
      <c r="G427" s="1">
        <v>8.4000000000000005E-2</v>
      </c>
      <c r="H427" s="1">
        <v>0.30099999999999999</v>
      </c>
      <c r="I427" s="1">
        <v>0.21699999999999997</v>
      </c>
      <c r="J427" s="1">
        <v>9.9006524244168781E-2</v>
      </c>
      <c r="K427" s="1">
        <v>0.24911990407398626</v>
      </c>
      <c r="L427" s="1">
        <v>0.15011337982981748</v>
      </c>
      <c r="M427" s="1">
        <v>6.6886620170182487E-2</v>
      </c>
      <c r="N427" s="1">
        <v>0.26600000000000001</v>
      </c>
      <c r="O427" s="1">
        <v>0.623</v>
      </c>
      <c r="P427" s="1">
        <v>0.42299999999999999</v>
      </c>
      <c r="Q427" s="1">
        <v>0.70599999999999996</v>
      </c>
      <c r="R427" s="1">
        <v>0.78700000000000003</v>
      </c>
      <c r="S427" s="1">
        <v>0.75900000000000001</v>
      </c>
      <c r="T427" s="1">
        <v>0.44</v>
      </c>
      <c r="U427" s="1">
        <v>0.69899999999999995</v>
      </c>
      <c r="V427" s="1">
        <v>0.10199999999999999</v>
      </c>
      <c r="W427">
        <v>75</v>
      </c>
      <c r="X427">
        <v>22</v>
      </c>
      <c r="Y427">
        <v>17</v>
      </c>
      <c r="Z427">
        <v>5</v>
      </c>
      <c r="AA427">
        <v>0</v>
      </c>
      <c r="AB427">
        <v>0</v>
      </c>
      <c r="AC427">
        <v>8</v>
      </c>
      <c r="AD427">
        <v>6</v>
      </c>
      <c r="AE427">
        <v>7</v>
      </c>
      <c r="AF427" t="e">
        <f>ROUND(IF(#REF!*Table1[[#This Row],[PA]]&gt;0,Table1[[#This Row],[PA]]*#REF!,0),0)</f>
        <v>#REF!</v>
      </c>
      <c r="AG427">
        <v>0</v>
      </c>
      <c r="AH427">
        <v>25</v>
      </c>
      <c r="AI427" t="e">
        <f>ROUND(IF(Table1[[#This Row],[PA]]*#REF!&gt;0,Table1[[#This Row],[PA]]*#REF!,0),0)</f>
        <v>#REF!</v>
      </c>
      <c r="AJ427">
        <v>1</v>
      </c>
      <c r="AK427">
        <v>0</v>
      </c>
      <c r="AL427">
        <v>0</v>
      </c>
      <c r="AM427">
        <v>3</v>
      </c>
      <c r="AN427">
        <v>0</v>
      </c>
      <c r="AO427">
        <v>0</v>
      </c>
      <c r="AP427">
        <v>0.29299999999999998</v>
      </c>
      <c r="AQ427">
        <v>8.7216867469879514E-2</v>
      </c>
      <c r="AR427">
        <v>0.63855421686746983</v>
      </c>
      <c r="AS427">
        <v>0.37081132075471707</v>
      </c>
      <c r="AT427">
        <v>6.6855421686746991E-2</v>
      </c>
      <c r="AU427">
        <v>0.60240963855421692</v>
      </c>
      <c r="AV427">
        <v>0.42685999999999991</v>
      </c>
      <c r="AW427" s="18"/>
    </row>
    <row r="428" spans="1:49" x14ac:dyDescent="0.25">
      <c r="A428" t="s">
        <v>179</v>
      </c>
      <c r="B428" t="s">
        <v>135</v>
      </c>
      <c r="C428">
        <v>586</v>
      </c>
      <c r="D428">
        <v>27</v>
      </c>
      <c r="E428">
        <v>0</v>
      </c>
      <c r="F428">
        <v>0</v>
      </c>
      <c r="G428" s="1">
        <v>9.4E-2</v>
      </c>
      <c r="H428" s="1">
        <v>0.253</v>
      </c>
      <c r="I428" s="1">
        <v>0.159</v>
      </c>
      <c r="J428" s="1">
        <v>8.8362406641566638E-2</v>
      </c>
      <c r="K428" s="1">
        <v>0.23848312621595028</v>
      </c>
      <c r="L428" s="1">
        <v>0.15012071957438364</v>
      </c>
      <c r="M428" s="1">
        <v>8.8792804256163649E-3</v>
      </c>
      <c r="N428" s="1">
        <v>0.30099999999999999</v>
      </c>
      <c r="O428" s="1">
        <v>0.66</v>
      </c>
      <c r="P428" s="1">
        <v>0.44700000000000001</v>
      </c>
      <c r="Q428" s="1">
        <v>0.501</v>
      </c>
      <c r="R428" s="1">
        <v>0.90400000000000003</v>
      </c>
      <c r="S428" s="1">
        <v>0.74299999999999999</v>
      </c>
      <c r="T428" s="1">
        <v>0.40600000000000003</v>
      </c>
      <c r="U428" s="1">
        <v>0.60599999999999998</v>
      </c>
      <c r="V428" s="1">
        <v>0.115</v>
      </c>
      <c r="W428">
        <v>523</v>
      </c>
      <c r="X428">
        <v>146</v>
      </c>
      <c r="Y428">
        <v>81</v>
      </c>
      <c r="Z428">
        <v>29</v>
      </c>
      <c r="AA428">
        <v>10</v>
      </c>
      <c r="AB428">
        <v>26</v>
      </c>
      <c r="AC428">
        <v>75</v>
      </c>
      <c r="AD428">
        <v>84</v>
      </c>
      <c r="AE428">
        <v>55</v>
      </c>
      <c r="AF428" t="e">
        <f>ROUND(IF(#REF!*Table1[[#This Row],[PA]]&gt;0,Table1[[#This Row],[PA]]*#REF!,0),0)</f>
        <v>#REF!</v>
      </c>
      <c r="AG428">
        <v>2</v>
      </c>
      <c r="AH428">
        <v>148</v>
      </c>
      <c r="AI428" t="e">
        <f>ROUND(IF(Table1[[#This Row],[PA]]*#REF!&gt;0,Table1[[#This Row],[PA]]*#REF!,0),0)</f>
        <v>#REF!</v>
      </c>
      <c r="AJ428">
        <v>3</v>
      </c>
      <c r="AK428">
        <v>5</v>
      </c>
      <c r="AL428">
        <v>0</v>
      </c>
      <c r="AM428">
        <v>9</v>
      </c>
      <c r="AN428">
        <v>2</v>
      </c>
      <c r="AO428">
        <v>2</v>
      </c>
      <c r="AP428">
        <v>0.27900000000000003</v>
      </c>
      <c r="AQ428">
        <v>6.5443493150684928E-2</v>
      </c>
      <c r="AR428">
        <v>0.66952054794520544</v>
      </c>
      <c r="AS428">
        <v>0.38618158567774941</v>
      </c>
      <c r="AT428">
        <v>6.6313356164383566E-2</v>
      </c>
      <c r="AU428">
        <v>0.65068493150684936</v>
      </c>
      <c r="AV428">
        <v>0.39602368421052631</v>
      </c>
      <c r="AW428" s="18"/>
    </row>
    <row r="429" spans="1:49" x14ac:dyDescent="0.25">
      <c r="A429" t="s">
        <v>312</v>
      </c>
      <c r="B429" t="s">
        <v>117</v>
      </c>
      <c r="C429">
        <v>449</v>
      </c>
      <c r="D429">
        <v>30</v>
      </c>
      <c r="E429">
        <v>0</v>
      </c>
      <c r="F429">
        <v>0</v>
      </c>
      <c r="G429" s="1">
        <v>0.1</v>
      </c>
      <c r="H429" s="1">
        <v>0.28299999999999997</v>
      </c>
      <c r="I429" s="1">
        <v>0.18299999999999997</v>
      </c>
      <c r="J429" s="1">
        <v>0.13795466614232735</v>
      </c>
      <c r="K429" s="1">
        <v>0.2882792457157396</v>
      </c>
      <c r="L429" s="1">
        <v>0.15032457957341225</v>
      </c>
      <c r="M429" s="1">
        <v>3.267542042658772E-2</v>
      </c>
      <c r="N429" s="1">
        <v>0.24199999999999999</v>
      </c>
      <c r="O429" s="1">
        <v>0.61499999999999999</v>
      </c>
      <c r="P429" s="1">
        <v>0.39500000000000002</v>
      </c>
      <c r="Q429" s="1">
        <v>0.55500000000000005</v>
      </c>
      <c r="R429" s="1">
        <v>0.79500000000000004</v>
      </c>
      <c r="S429" s="1">
        <v>0.70799999999999996</v>
      </c>
      <c r="T429" s="1">
        <v>0.41</v>
      </c>
      <c r="U429" s="1">
        <v>0.58099999999999996</v>
      </c>
      <c r="V429" s="1">
        <v>0.115</v>
      </c>
      <c r="W429">
        <v>389</v>
      </c>
      <c r="X429">
        <v>93</v>
      </c>
      <c r="Y429">
        <v>59</v>
      </c>
      <c r="Z429">
        <v>9</v>
      </c>
      <c r="AA429">
        <v>1</v>
      </c>
      <c r="AB429">
        <v>24</v>
      </c>
      <c r="AC429">
        <v>46</v>
      </c>
      <c r="AD429">
        <v>63</v>
      </c>
      <c r="AE429">
        <v>45</v>
      </c>
      <c r="AF429" t="e">
        <f>ROUND(IF(#REF!*Table1[[#This Row],[PA]]&gt;0,Table1[[#This Row],[PA]]*#REF!,0),0)</f>
        <v>#REF!</v>
      </c>
      <c r="AG429">
        <v>1</v>
      </c>
      <c r="AH429">
        <v>127</v>
      </c>
      <c r="AI429" t="e">
        <f>ROUND(IF(Table1[[#This Row],[PA]]*#REF!&gt;0,Table1[[#This Row],[PA]]*#REF!,0),0)</f>
        <v>#REF!</v>
      </c>
      <c r="AJ429">
        <v>4</v>
      </c>
      <c r="AK429">
        <v>4</v>
      </c>
      <c r="AL429">
        <v>7</v>
      </c>
      <c r="AM429">
        <v>12</v>
      </c>
      <c r="AN429">
        <v>0</v>
      </c>
      <c r="AO429">
        <v>0</v>
      </c>
      <c r="AP429">
        <v>0.23899999999999999</v>
      </c>
      <c r="AQ429">
        <v>0.10448437499999999</v>
      </c>
      <c r="AR429">
        <v>0.5669642857142857</v>
      </c>
      <c r="AS429">
        <v>0.38717716535433078</v>
      </c>
      <c r="AT429">
        <v>7.418749999999999E-2</v>
      </c>
      <c r="AU429">
        <v>0.609375</v>
      </c>
      <c r="AV429">
        <v>0.40994871794871796</v>
      </c>
      <c r="AW429" s="18"/>
    </row>
    <row r="430" spans="1:49" x14ac:dyDescent="0.25">
      <c r="A430" t="s">
        <v>547</v>
      </c>
      <c r="B430" t="s">
        <v>117</v>
      </c>
      <c r="C430">
        <v>256</v>
      </c>
      <c r="D430">
        <v>26</v>
      </c>
      <c r="E430">
        <v>0</v>
      </c>
      <c r="F430">
        <v>0</v>
      </c>
      <c r="G430" s="1">
        <v>4.2999999999999997E-2</v>
      </c>
      <c r="H430" s="1">
        <v>0.20699999999999999</v>
      </c>
      <c r="I430" s="1">
        <v>0.16399999999999998</v>
      </c>
      <c r="J430" s="1">
        <v>6.8390531189034473E-2</v>
      </c>
      <c r="K430" s="1">
        <v>0.21884890089800069</v>
      </c>
      <c r="L430" s="1">
        <v>0.1504583697089662</v>
      </c>
      <c r="M430" s="1">
        <v>1.3541630291033779E-2</v>
      </c>
      <c r="N430" s="1">
        <v>0.33</v>
      </c>
      <c r="O430" s="1">
        <v>0.69299999999999995</v>
      </c>
      <c r="P430" s="1">
        <v>0.48699999999999999</v>
      </c>
      <c r="Q430" s="1">
        <v>0.61299999999999999</v>
      </c>
      <c r="R430" s="1">
        <v>0.86599999999999999</v>
      </c>
      <c r="S430" s="1">
        <v>0.76900000000000002</v>
      </c>
      <c r="T430" s="1">
        <v>0.433</v>
      </c>
      <c r="U430" s="1">
        <v>0.60599999999999998</v>
      </c>
      <c r="V430" s="1">
        <v>0.113</v>
      </c>
      <c r="W430">
        <v>231</v>
      </c>
      <c r="X430">
        <v>53</v>
      </c>
      <c r="Y430">
        <v>37</v>
      </c>
      <c r="Z430">
        <v>9</v>
      </c>
      <c r="AA430">
        <v>3</v>
      </c>
      <c r="AB430">
        <v>4</v>
      </c>
      <c r="AC430">
        <v>30</v>
      </c>
      <c r="AD430">
        <v>27</v>
      </c>
      <c r="AE430">
        <v>11</v>
      </c>
      <c r="AF430" t="e">
        <f>ROUND(IF(#REF!*Table1[[#This Row],[PA]]&gt;0,Table1[[#This Row],[PA]]*#REF!,0),0)</f>
        <v>#REF!</v>
      </c>
      <c r="AG430">
        <v>1</v>
      </c>
      <c r="AH430">
        <v>53</v>
      </c>
      <c r="AI430" t="e">
        <f>ROUND(IF(Table1[[#This Row],[PA]]*#REF!&gt;0,Table1[[#This Row],[PA]]*#REF!,0),0)</f>
        <v>#REF!</v>
      </c>
      <c r="AJ430">
        <v>9</v>
      </c>
      <c r="AK430">
        <v>1</v>
      </c>
      <c r="AL430">
        <v>4</v>
      </c>
      <c r="AM430">
        <v>3</v>
      </c>
      <c r="AN430">
        <v>8</v>
      </c>
      <c r="AO430">
        <v>2</v>
      </c>
      <c r="AP430">
        <v>0.22900000000000001</v>
      </c>
      <c r="AQ430">
        <v>8.4113725490196065E-2</v>
      </c>
      <c r="AR430">
        <v>0.67843137254901964</v>
      </c>
      <c r="AS430">
        <v>0.35358959537572254</v>
      </c>
      <c r="AT430">
        <v>5.2435294117647052E-2</v>
      </c>
      <c r="AU430">
        <v>0.71764705882352942</v>
      </c>
      <c r="AV430">
        <v>0.37840983606557377</v>
      </c>
      <c r="AW430" s="18"/>
    </row>
    <row r="431" spans="1:49" x14ac:dyDescent="0.25">
      <c r="A431" t="s">
        <v>137</v>
      </c>
      <c r="B431" t="s">
        <v>64</v>
      </c>
      <c r="C431">
        <v>316</v>
      </c>
      <c r="D431">
        <v>36</v>
      </c>
      <c r="E431">
        <v>0</v>
      </c>
      <c r="F431">
        <v>0</v>
      </c>
      <c r="G431" s="1">
        <v>8.2000000000000003E-2</v>
      </c>
      <c r="H431" s="1">
        <v>0.218</v>
      </c>
      <c r="I431" s="1">
        <v>0.13600000000000001</v>
      </c>
      <c r="J431" s="1">
        <v>9.6358735352411989E-2</v>
      </c>
      <c r="K431" s="1">
        <v>0.2477363605553505</v>
      </c>
      <c r="L431" s="1">
        <v>0.15137762520293851</v>
      </c>
      <c r="M431" s="1">
        <v>-1.5377625202938505E-2</v>
      </c>
      <c r="N431" s="1">
        <v>0.371</v>
      </c>
      <c r="O431" s="1">
        <v>0.75</v>
      </c>
      <c r="P431" s="1">
        <v>0.51300000000000001</v>
      </c>
      <c r="Q431" s="1">
        <v>0.61799999999999999</v>
      </c>
      <c r="R431" s="1">
        <v>0.77200000000000002</v>
      </c>
      <c r="S431" s="1">
        <v>0.70299999999999996</v>
      </c>
      <c r="T431" s="1">
        <v>0.376</v>
      </c>
      <c r="U431" s="1">
        <v>0.64600000000000002</v>
      </c>
      <c r="V431" s="1">
        <v>0.153</v>
      </c>
      <c r="W431">
        <v>286</v>
      </c>
      <c r="X431">
        <v>85</v>
      </c>
      <c r="Y431">
        <v>49</v>
      </c>
      <c r="Z431">
        <v>17</v>
      </c>
      <c r="AA431">
        <v>1</v>
      </c>
      <c r="AB431">
        <v>18</v>
      </c>
      <c r="AC431">
        <v>53</v>
      </c>
      <c r="AD431">
        <v>59</v>
      </c>
      <c r="AE431">
        <v>26</v>
      </c>
      <c r="AF431" t="e">
        <f>ROUND(IF(#REF!*Table1[[#This Row],[PA]]&gt;0,Table1[[#This Row],[PA]]*#REF!,0),0)</f>
        <v>#REF!</v>
      </c>
      <c r="AG431">
        <v>0</v>
      </c>
      <c r="AH431">
        <v>69</v>
      </c>
      <c r="AI431" t="e">
        <f>ROUND(IF(Table1[[#This Row],[PA]]*#REF!&gt;0,Table1[[#This Row],[PA]]*#REF!,0),0)</f>
        <v>#REF!</v>
      </c>
      <c r="AJ431">
        <v>2</v>
      </c>
      <c r="AK431">
        <v>2</v>
      </c>
      <c r="AL431">
        <v>0</v>
      </c>
      <c r="AM431">
        <v>2</v>
      </c>
      <c r="AN431">
        <v>6</v>
      </c>
      <c r="AO431">
        <v>1</v>
      </c>
      <c r="AP431">
        <v>0.29699999999999999</v>
      </c>
      <c r="AQ431">
        <v>7.4110759493670894E-2</v>
      </c>
      <c r="AR431">
        <v>0.65189873417721522</v>
      </c>
      <c r="AS431">
        <v>0.38332524271844659</v>
      </c>
      <c r="AT431">
        <v>6.1322784810126568E-2</v>
      </c>
      <c r="AU431">
        <v>0.69303797468354433</v>
      </c>
      <c r="AV431">
        <v>0.37902283105022827</v>
      </c>
      <c r="AW431" s="18"/>
    </row>
    <row r="432" spans="1:49" x14ac:dyDescent="0.25">
      <c r="A432" t="s">
        <v>230</v>
      </c>
      <c r="B432" t="s">
        <v>130</v>
      </c>
      <c r="C432">
        <v>693</v>
      </c>
      <c r="D432">
        <v>32</v>
      </c>
      <c r="E432">
        <v>0</v>
      </c>
      <c r="F432">
        <v>0</v>
      </c>
      <c r="G432" s="1">
        <v>5.1999999999999998E-2</v>
      </c>
      <c r="H432" s="1">
        <v>0.219</v>
      </c>
      <c r="I432" s="1">
        <v>0.16700000000000001</v>
      </c>
      <c r="J432" s="1">
        <v>5.9472536915072441E-2</v>
      </c>
      <c r="K432" s="1">
        <v>0.21092864451985294</v>
      </c>
      <c r="L432" s="1">
        <v>0.15145610760478051</v>
      </c>
      <c r="M432" s="1">
        <v>1.55438923952195E-2</v>
      </c>
      <c r="N432" s="1">
        <v>0.373</v>
      </c>
      <c r="O432" s="1">
        <v>0.67100000000000004</v>
      </c>
      <c r="P432" s="1">
        <v>0.495</v>
      </c>
      <c r="Q432" s="1">
        <v>0.621</v>
      </c>
      <c r="R432" s="1">
        <v>0.89200000000000002</v>
      </c>
      <c r="S432" s="1">
        <v>0.77200000000000002</v>
      </c>
      <c r="T432" s="1">
        <v>0.41</v>
      </c>
      <c r="U432" s="1">
        <v>0.57699999999999996</v>
      </c>
      <c r="V432" s="1">
        <v>0.113</v>
      </c>
      <c r="W432">
        <v>634</v>
      </c>
      <c r="X432">
        <v>180</v>
      </c>
      <c r="Y432">
        <v>108</v>
      </c>
      <c r="Z432">
        <v>38</v>
      </c>
      <c r="AA432">
        <v>1</v>
      </c>
      <c r="AB432">
        <v>33</v>
      </c>
      <c r="AC432">
        <v>85</v>
      </c>
      <c r="AD432">
        <v>123</v>
      </c>
      <c r="AE432">
        <v>36</v>
      </c>
      <c r="AF432" t="e">
        <f>ROUND(IF(#REF!*Table1[[#This Row],[PA]]&gt;0,Table1[[#This Row],[PA]]*#REF!,0),0)</f>
        <v>#REF!</v>
      </c>
      <c r="AG432">
        <v>4</v>
      </c>
      <c r="AH432">
        <v>152</v>
      </c>
      <c r="AI432" t="e">
        <f>ROUND(IF(Table1[[#This Row],[PA]]*#REF!&gt;0,Table1[[#This Row],[PA]]*#REF!,0),0)</f>
        <v>#REF!</v>
      </c>
      <c r="AJ432">
        <v>13</v>
      </c>
      <c r="AK432">
        <v>10</v>
      </c>
      <c r="AL432">
        <v>0</v>
      </c>
      <c r="AM432">
        <v>24</v>
      </c>
      <c r="AN432">
        <v>2</v>
      </c>
      <c r="AO432">
        <v>2</v>
      </c>
      <c r="AP432">
        <v>0.28399999999999997</v>
      </c>
      <c r="AQ432">
        <v>5.6965166908563139E-2</v>
      </c>
      <c r="AR432">
        <v>0.71552975326560231</v>
      </c>
      <c r="AS432">
        <v>0.37319878296146047</v>
      </c>
      <c r="AT432">
        <v>4.5612481857764876E-2</v>
      </c>
      <c r="AU432">
        <v>0.71407837445573297</v>
      </c>
      <c r="AV432">
        <v>0.38985569105691054</v>
      </c>
      <c r="AW432" s="18"/>
    </row>
    <row r="433" spans="1:49" x14ac:dyDescent="0.25">
      <c r="A433" t="s">
        <v>316</v>
      </c>
      <c r="B433" t="s">
        <v>81</v>
      </c>
      <c r="C433">
        <v>499</v>
      </c>
      <c r="D433">
        <v>29</v>
      </c>
      <c r="E433">
        <v>0</v>
      </c>
      <c r="F433">
        <v>0</v>
      </c>
      <c r="G433" s="1">
        <v>5.8000000000000003E-2</v>
      </c>
      <c r="H433" s="1">
        <v>0.214</v>
      </c>
      <c r="I433" s="1">
        <v>0.156</v>
      </c>
      <c r="J433" s="1">
        <v>6.6430092832194962E-2</v>
      </c>
      <c r="K433" s="1">
        <v>0.21842476983818049</v>
      </c>
      <c r="L433" s="1">
        <v>0.15199467700598551</v>
      </c>
      <c r="M433" s="1">
        <v>4.0053229940144874E-3</v>
      </c>
      <c r="N433" s="1">
        <v>0.35599999999999998</v>
      </c>
      <c r="O433" s="1">
        <v>0.70099999999999996</v>
      </c>
      <c r="P433" s="1">
        <v>0.502</v>
      </c>
      <c r="Q433" s="1">
        <v>0.64100000000000001</v>
      </c>
      <c r="R433" s="1">
        <v>0.84799999999999998</v>
      </c>
      <c r="S433" s="1">
        <v>0.76400000000000001</v>
      </c>
      <c r="T433" s="1">
        <v>0.42499999999999999</v>
      </c>
      <c r="U433" s="1">
        <v>0.59099999999999997</v>
      </c>
      <c r="V433" s="1">
        <v>0.11899999999999999</v>
      </c>
      <c r="W433">
        <v>458</v>
      </c>
      <c r="X433">
        <v>116</v>
      </c>
      <c r="Y433">
        <v>67</v>
      </c>
      <c r="Z433">
        <v>24</v>
      </c>
      <c r="AA433">
        <v>0</v>
      </c>
      <c r="AB433">
        <v>25</v>
      </c>
      <c r="AC433">
        <v>51</v>
      </c>
      <c r="AD433">
        <v>78</v>
      </c>
      <c r="AE433">
        <v>29</v>
      </c>
      <c r="AF433" t="e">
        <f>ROUND(IF(#REF!*Table1[[#This Row],[PA]]&gt;0,Table1[[#This Row],[PA]]*#REF!,0),0)</f>
        <v>#REF!</v>
      </c>
      <c r="AG433">
        <v>3</v>
      </c>
      <c r="AH433">
        <v>107</v>
      </c>
      <c r="AI433" t="e">
        <f>ROUND(IF(Table1[[#This Row],[PA]]*#REF!&gt;0,Table1[[#This Row],[PA]]*#REF!,0),0)</f>
        <v>#REF!</v>
      </c>
      <c r="AJ433">
        <v>10</v>
      </c>
      <c r="AK433">
        <v>2</v>
      </c>
      <c r="AL433">
        <v>0</v>
      </c>
      <c r="AM433">
        <v>13</v>
      </c>
      <c r="AN433">
        <v>0</v>
      </c>
      <c r="AO433">
        <v>0</v>
      </c>
      <c r="AP433">
        <v>0.253</v>
      </c>
      <c r="AQ433">
        <v>6.334475806451613E-2</v>
      </c>
      <c r="AR433">
        <v>0.69959677419354838</v>
      </c>
      <c r="AS433">
        <v>0.37257925072046111</v>
      </c>
      <c r="AT433">
        <v>5.0665322580645149E-2</v>
      </c>
      <c r="AU433">
        <v>0.71169354838709675</v>
      </c>
      <c r="AV433">
        <v>0.38406232294617565</v>
      </c>
      <c r="AW433" s="18"/>
    </row>
    <row r="434" spans="1:49" x14ac:dyDescent="0.25">
      <c r="A434" t="s">
        <v>837</v>
      </c>
      <c r="B434" t="s">
        <v>163</v>
      </c>
      <c r="C434">
        <v>26</v>
      </c>
      <c r="D434">
        <v>23</v>
      </c>
      <c r="E434">
        <v>0</v>
      </c>
      <c r="F434">
        <v>0</v>
      </c>
      <c r="G434" s="1">
        <v>3.7999999999999999E-2</v>
      </c>
      <c r="H434" s="1">
        <v>0.34599999999999997</v>
      </c>
      <c r="I434" s="1">
        <v>0.308</v>
      </c>
      <c r="J434" s="1">
        <v>6.9435031917197132E-2</v>
      </c>
      <c r="K434" s="1">
        <v>0.22151967879725581</v>
      </c>
      <c r="L434" s="1">
        <v>0.15208464688005868</v>
      </c>
      <c r="M434" s="1">
        <v>0.15591535311994131</v>
      </c>
      <c r="N434" s="1">
        <v>0.27300000000000002</v>
      </c>
      <c r="O434" s="1">
        <v>0.57099999999999995</v>
      </c>
      <c r="P434" s="1">
        <v>0.40200000000000002</v>
      </c>
      <c r="Q434" s="1">
        <v>0.46700000000000003</v>
      </c>
      <c r="R434" s="1">
        <v>0.95799999999999996</v>
      </c>
      <c r="S434" s="1">
        <v>0.76900000000000002</v>
      </c>
      <c r="T434" s="1">
        <v>0.433</v>
      </c>
      <c r="U434" s="1">
        <v>0.73099999999999998</v>
      </c>
      <c r="V434" s="1">
        <v>9.2999999999999999E-2</v>
      </c>
      <c r="W434">
        <v>21</v>
      </c>
      <c r="X434">
        <v>1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1</v>
      </c>
      <c r="AF434" t="e">
        <f>ROUND(IF(#REF!*Table1[[#This Row],[PA]]&gt;0,Table1[[#This Row],[PA]]*#REF!,0),0)</f>
        <v>#REF!</v>
      </c>
      <c r="AG434">
        <v>0</v>
      </c>
      <c r="AH434">
        <v>9</v>
      </c>
      <c r="AI434" t="e">
        <f>ROUND(IF(Table1[[#This Row],[PA]]*#REF!&gt;0,Table1[[#This Row],[PA]]*#REF!,0),0)</f>
        <v>#REF!</v>
      </c>
      <c r="AJ434">
        <v>0</v>
      </c>
      <c r="AK434">
        <v>0</v>
      </c>
      <c r="AL434">
        <v>4</v>
      </c>
      <c r="AM434">
        <v>1</v>
      </c>
      <c r="AN434">
        <v>0</v>
      </c>
      <c r="AO434">
        <v>0</v>
      </c>
      <c r="AP434">
        <v>4.8000000000000001E-2</v>
      </c>
      <c r="AQ434">
        <v>8.0730769230769217E-2</v>
      </c>
      <c r="AR434">
        <v>0.69230769230769229</v>
      </c>
      <c r="AS434">
        <v>0.35138888888888892</v>
      </c>
      <c r="AT434">
        <v>2.6538461538461535E-2</v>
      </c>
      <c r="AU434">
        <v>0.61538461538461542</v>
      </c>
      <c r="AV434">
        <v>0.48337500000000005</v>
      </c>
      <c r="AW434" s="18"/>
    </row>
    <row r="435" spans="1:49" x14ac:dyDescent="0.25">
      <c r="A435" t="s">
        <v>608</v>
      </c>
      <c r="B435" t="s">
        <v>110</v>
      </c>
      <c r="C435">
        <v>96</v>
      </c>
      <c r="D435">
        <v>28</v>
      </c>
      <c r="E435">
        <v>0</v>
      </c>
      <c r="F435">
        <v>0</v>
      </c>
      <c r="G435" s="1">
        <v>8.3000000000000004E-2</v>
      </c>
      <c r="H435" s="1">
        <v>0.22900000000000001</v>
      </c>
      <c r="I435" s="1">
        <v>0.14600000000000002</v>
      </c>
      <c r="J435" s="1">
        <v>3.4383257446087313E-2</v>
      </c>
      <c r="K435" s="1">
        <v>0.18654443104622817</v>
      </c>
      <c r="L435" s="1">
        <v>0.15216117360014086</v>
      </c>
      <c r="M435" s="1">
        <v>-6.1611736001408457E-3</v>
      </c>
      <c r="N435" s="1">
        <v>0.35599999999999998</v>
      </c>
      <c r="O435" s="1">
        <v>0.69299999999999995</v>
      </c>
      <c r="P435" s="1">
        <v>0.51200000000000001</v>
      </c>
      <c r="Q435" s="1">
        <v>0.69199999999999995</v>
      </c>
      <c r="R435" s="1">
        <v>0.878</v>
      </c>
      <c r="S435" s="1">
        <v>0.80900000000000005</v>
      </c>
      <c r="T435" s="1">
        <v>0.46300000000000002</v>
      </c>
      <c r="U435" s="1">
        <v>0.67700000000000005</v>
      </c>
      <c r="V435" s="1">
        <v>9.8000000000000004E-2</v>
      </c>
      <c r="W435">
        <v>88</v>
      </c>
      <c r="X435">
        <v>18</v>
      </c>
      <c r="Y435">
        <v>13</v>
      </c>
      <c r="Z435">
        <v>3</v>
      </c>
      <c r="AA435">
        <v>0</v>
      </c>
      <c r="AB435">
        <v>2</v>
      </c>
      <c r="AC435">
        <v>7</v>
      </c>
      <c r="AD435">
        <v>10</v>
      </c>
      <c r="AE435">
        <v>8</v>
      </c>
      <c r="AF435" t="e">
        <f>ROUND(IF(#REF!*Table1[[#This Row],[PA]]&gt;0,Table1[[#This Row],[PA]]*#REF!,0),0)</f>
        <v>#REF!</v>
      </c>
      <c r="AG435">
        <v>0</v>
      </c>
      <c r="AH435">
        <v>22</v>
      </c>
      <c r="AI435" t="e">
        <f>ROUND(IF(Table1[[#This Row],[PA]]*#REF!&gt;0,Table1[[#This Row],[PA]]*#REF!,0),0)</f>
        <v>#REF!</v>
      </c>
      <c r="AJ435">
        <v>0</v>
      </c>
      <c r="AK435">
        <v>0</v>
      </c>
      <c r="AL435">
        <v>0</v>
      </c>
      <c r="AM435">
        <v>2</v>
      </c>
      <c r="AN435">
        <v>3</v>
      </c>
      <c r="AO435">
        <v>0</v>
      </c>
      <c r="AP435">
        <v>0.20499999999999999</v>
      </c>
      <c r="AQ435">
        <v>2.9052083333333329E-2</v>
      </c>
      <c r="AR435">
        <v>0.78125</v>
      </c>
      <c r="AS435">
        <v>0.37753333333333339</v>
      </c>
      <c r="AT435">
        <v>5.7499999999999996E-2</v>
      </c>
      <c r="AU435">
        <v>0.6875</v>
      </c>
      <c r="AV435">
        <v>0.38763636363636367</v>
      </c>
      <c r="AW435" s="18"/>
    </row>
    <row r="436" spans="1:49" x14ac:dyDescent="0.25">
      <c r="A436" t="s">
        <v>475</v>
      </c>
      <c r="B436" t="s">
        <v>42</v>
      </c>
      <c r="C436">
        <v>406</v>
      </c>
      <c r="D436">
        <v>25</v>
      </c>
      <c r="E436">
        <v>0</v>
      </c>
      <c r="F436">
        <v>0</v>
      </c>
      <c r="G436" s="1">
        <v>0.113</v>
      </c>
      <c r="H436" s="1">
        <v>0.28799999999999998</v>
      </c>
      <c r="I436" s="1">
        <v>0.17499999999999999</v>
      </c>
      <c r="J436" s="1">
        <v>9.5409735798279466E-2</v>
      </c>
      <c r="K436" s="1">
        <v>0.24778897793817173</v>
      </c>
      <c r="L436" s="1">
        <v>0.15237924213989226</v>
      </c>
      <c r="M436" s="1">
        <v>2.2620757860107726E-2</v>
      </c>
      <c r="N436" s="1">
        <v>0.28199999999999997</v>
      </c>
      <c r="O436" s="1">
        <v>0.58299999999999996</v>
      </c>
      <c r="P436" s="1">
        <v>0.41199999999999998</v>
      </c>
      <c r="Q436" s="1">
        <v>0.60799999999999998</v>
      </c>
      <c r="R436" s="1">
        <v>0.85099999999999998</v>
      </c>
      <c r="S436" s="1">
        <v>0.75600000000000001</v>
      </c>
      <c r="T436" s="1">
        <v>0.43099999999999999</v>
      </c>
      <c r="U436" s="1">
        <v>0.60799999999999998</v>
      </c>
      <c r="V436" s="1">
        <v>0.1</v>
      </c>
      <c r="W436">
        <v>347</v>
      </c>
      <c r="X436">
        <v>71</v>
      </c>
      <c r="Y436">
        <v>42</v>
      </c>
      <c r="Z436">
        <v>14</v>
      </c>
      <c r="AA436">
        <v>3</v>
      </c>
      <c r="AB436">
        <v>12</v>
      </c>
      <c r="AC436">
        <v>54</v>
      </c>
      <c r="AD436">
        <v>39</v>
      </c>
      <c r="AE436">
        <v>46</v>
      </c>
      <c r="AF436" t="e">
        <f>ROUND(IF(#REF!*Table1[[#This Row],[PA]]&gt;0,Table1[[#This Row],[PA]]*#REF!,0),0)</f>
        <v>#REF!</v>
      </c>
      <c r="AG436">
        <v>4</v>
      </c>
      <c r="AH436">
        <v>117</v>
      </c>
      <c r="AI436" t="e">
        <f>ROUND(IF(Table1[[#This Row],[PA]]*#REF!&gt;0,Table1[[#This Row],[PA]]*#REF!,0),0)</f>
        <v>#REF!</v>
      </c>
      <c r="AJ436">
        <v>10</v>
      </c>
      <c r="AK436">
        <v>2</v>
      </c>
      <c r="AL436">
        <v>1</v>
      </c>
      <c r="AM436">
        <v>3</v>
      </c>
      <c r="AN436">
        <v>11</v>
      </c>
      <c r="AO436">
        <v>3</v>
      </c>
      <c r="AP436">
        <v>0.20499999999999999</v>
      </c>
      <c r="AQ436">
        <v>8.6738805970149255E-2</v>
      </c>
      <c r="AR436">
        <v>0.63681592039800994</v>
      </c>
      <c r="AS436">
        <v>0.37257421875000002</v>
      </c>
      <c r="AT436">
        <v>8.9975124378109436E-2</v>
      </c>
      <c r="AU436">
        <v>0.57960199004975121</v>
      </c>
      <c r="AV436">
        <v>0.40376824034334768</v>
      </c>
      <c r="AW436" s="18"/>
    </row>
    <row r="437" spans="1:49" x14ac:dyDescent="0.25">
      <c r="A437" t="s">
        <v>609</v>
      </c>
      <c r="B437" t="s">
        <v>78</v>
      </c>
      <c r="C437">
        <v>39</v>
      </c>
      <c r="D437">
        <v>26</v>
      </c>
      <c r="E437">
        <v>0</v>
      </c>
      <c r="F437">
        <v>0</v>
      </c>
      <c r="G437" s="1">
        <v>0.10299999999999999</v>
      </c>
      <c r="H437" s="1">
        <v>0.17899999999999999</v>
      </c>
      <c r="I437" s="1">
        <v>7.5999999999999998E-2</v>
      </c>
      <c r="J437" s="1">
        <v>-3.8277095095026262E-3</v>
      </c>
      <c r="K437" s="1">
        <v>0.14882348760059599</v>
      </c>
      <c r="L437" s="1">
        <v>0.15265119711009861</v>
      </c>
      <c r="M437" s="1">
        <v>-7.6651197110098615E-2</v>
      </c>
      <c r="N437" s="1">
        <v>0.437</v>
      </c>
      <c r="O437" s="1">
        <v>0.80400000000000005</v>
      </c>
      <c r="P437" s="1">
        <v>0.59799999999999998</v>
      </c>
      <c r="Q437" s="1">
        <v>0.64500000000000002</v>
      </c>
      <c r="R437" s="1">
        <v>0.93300000000000005</v>
      </c>
      <c r="S437" s="1">
        <v>0.81599999999999995</v>
      </c>
      <c r="T437" s="1">
        <v>0.441</v>
      </c>
      <c r="U437" s="1">
        <v>0.74399999999999999</v>
      </c>
      <c r="V437" s="1">
        <v>0.11</v>
      </c>
      <c r="W437">
        <v>35</v>
      </c>
      <c r="X437">
        <v>7</v>
      </c>
      <c r="Y437">
        <v>4</v>
      </c>
      <c r="Z437">
        <v>3</v>
      </c>
      <c r="AA437">
        <v>0</v>
      </c>
      <c r="AB437">
        <v>0</v>
      </c>
      <c r="AC437">
        <v>8</v>
      </c>
      <c r="AD437">
        <v>2</v>
      </c>
      <c r="AE437">
        <v>4</v>
      </c>
      <c r="AF437" t="e">
        <f>ROUND(IF(#REF!*Table1[[#This Row],[PA]]&gt;0,Table1[[#This Row],[PA]]*#REF!,0),0)</f>
        <v>#REF!</v>
      </c>
      <c r="AG437">
        <v>0</v>
      </c>
      <c r="AH437">
        <v>7</v>
      </c>
      <c r="AI437" t="e">
        <f>ROUND(IF(Table1[[#This Row],[PA]]*#REF!&gt;0,Table1[[#This Row],[PA]]*#REF!,0),0)</f>
        <v>#REF!</v>
      </c>
      <c r="AJ437">
        <v>0</v>
      </c>
      <c r="AK437">
        <v>0</v>
      </c>
      <c r="AL437">
        <v>0</v>
      </c>
      <c r="AM437">
        <v>1</v>
      </c>
      <c r="AN437">
        <v>1</v>
      </c>
      <c r="AO437">
        <v>0</v>
      </c>
      <c r="AP437">
        <v>0.2</v>
      </c>
      <c r="AQ437">
        <v>1.8435897435897436E-2</v>
      </c>
      <c r="AR437">
        <v>0.84615384615384615</v>
      </c>
      <c r="AS437">
        <v>0.36112121212121218</v>
      </c>
      <c r="AT437">
        <v>7.0769230769230765E-2</v>
      </c>
      <c r="AU437">
        <v>0.71794871794871795</v>
      </c>
      <c r="AV437">
        <v>0.35271428571428576</v>
      </c>
      <c r="AW437" s="18"/>
    </row>
    <row r="438" spans="1:49" x14ac:dyDescent="0.25">
      <c r="A438" t="s">
        <v>446</v>
      </c>
      <c r="B438" t="s">
        <v>68</v>
      </c>
      <c r="C438">
        <v>406</v>
      </c>
      <c r="D438">
        <v>22</v>
      </c>
      <c r="E438">
        <v>0</v>
      </c>
      <c r="F438">
        <v>0</v>
      </c>
      <c r="G438" s="1">
        <v>9.9000000000000005E-2</v>
      </c>
      <c r="H438" s="1">
        <v>0.22900000000000001</v>
      </c>
      <c r="I438" s="1">
        <v>0.13</v>
      </c>
      <c r="J438" s="1">
        <v>9.217710243387861E-2</v>
      </c>
      <c r="K438" s="1">
        <v>0.24518940727022634</v>
      </c>
      <c r="L438" s="1">
        <v>0.15301230483634773</v>
      </c>
      <c r="M438" s="1">
        <v>-2.3012304836347725E-2</v>
      </c>
      <c r="N438" s="1">
        <v>0.28199999999999997</v>
      </c>
      <c r="O438" s="1">
        <v>0.64300000000000002</v>
      </c>
      <c r="P438" s="1">
        <v>0.443</v>
      </c>
      <c r="Q438" s="1">
        <v>0.64600000000000002</v>
      </c>
      <c r="R438" s="1">
        <v>0.82499999999999996</v>
      </c>
      <c r="S438" s="1">
        <v>0.76200000000000001</v>
      </c>
      <c r="T438" s="1">
        <v>0.44700000000000001</v>
      </c>
      <c r="U438" s="1">
        <v>0.56399999999999995</v>
      </c>
      <c r="V438" s="1">
        <v>0.106</v>
      </c>
      <c r="W438">
        <v>357</v>
      </c>
      <c r="X438">
        <v>85</v>
      </c>
      <c r="Y438">
        <v>57</v>
      </c>
      <c r="Z438">
        <v>18</v>
      </c>
      <c r="AA438">
        <v>3</v>
      </c>
      <c r="AB438">
        <v>7</v>
      </c>
      <c r="AC438">
        <v>44</v>
      </c>
      <c r="AD438">
        <v>33</v>
      </c>
      <c r="AE438">
        <v>40</v>
      </c>
      <c r="AF438" t="e">
        <f>ROUND(IF(#REF!*Table1[[#This Row],[PA]]&gt;0,Table1[[#This Row],[PA]]*#REF!,0),0)</f>
        <v>#REF!</v>
      </c>
      <c r="AG438">
        <v>0</v>
      </c>
      <c r="AH438">
        <v>93</v>
      </c>
      <c r="AI438" t="e">
        <f>ROUND(IF(Table1[[#This Row],[PA]]*#REF!&gt;0,Table1[[#This Row],[PA]]*#REF!,0),0)</f>
        <v>#REF!</v>
      </c>
      <c r="AJ438">
        <v>5</v>
      </c>
      <c r="AK438">
        <v>3</v>
      </c>
      <c r="AL438">
        <v>1</v>
      </c>
      <c r="AM438">
        <v>6</v>
      </c>
      <c r="AN438">
        <v>2</v>
      </c>
      <c r="AO438">
        <v>5</v>
      </c>
      <c r="AP438">
        <v>0.23799999999999999</v>
      </c>
      <c r="AQ438">
        <v>7.6967980295566493E-2</v>
      </c>
      <c r="AR438">
        <v>0.65024630541871919</v>
      </c>
      <c r="AS438">
        <v>0.37990530303030307</v>
      </c>
      <c r="AT438">
        <v>7.6834975369458117E-2</v>
      </c>
      <c r="AU438">
        <v>0.66009852216748766</v>
      </c>
      <c r="AV438">
        <v>0.37443656716417917</v>
      </c>
      <c r="AW438" s="18"/>
    </row>
    <row r="439" spans="1:49" x14ac:dyDescent="0.25">
      <c r="A439" t="s">
        <v>613</v>
      </c>
      <c r="B439" t="s">
        <v>38</v>
      </c>
      <c r="C439">
        <v>353</v>
      </c>
      <c r="D439">
        <v>28</v>
      </c>
      <c r="E439">
        <v>0</v>
      </c>
      <c r="F439">
        <v>0</v>
      </c>
      <c r="G439" s="1">
        <v>9.0999999999999998E-2</v>
      </c>
      <c r="H439" s="1">
        <v>0.246</v>
      </c>
      <c r="I439" s="1">
        <v>0.155</v>
      </c>
      <c r="J439" s="1">
        <v>6.9362170965837841E-2</v>
      </c>
      <c r="K439" s="1">
        <v>0.22240140334334318</v>
      </c>
      <c r="L439" s="1">
        <v>0.15303923237750533</v>
      </c>
      <c r="M439" s="1">
        <v>1.9607676224946691E-3</v>
      </c>
      <c r="N439" s="1">
        <v>0.28999999999999998</v>
      </c>
      <c r="O439" s="1">
        <v>0.66700000000000004</v>
      </c>
      <c r="P439" s="1">
        <v>0.46400000000000002</v>
      </c>
      <c r="Q439" s="1">
        <v>0.64400000000000002</v>
      </c>
      <c r="R439" s="1">
        <v>0.85599999999999998</v>
      </c>
      <c r="S439" s="1">
        <v>0.78500000000000003</v>
      </c>
      <c r="T439" s="1">
        <v>0.46100000000000002</v>
      </c>
      <c r="U439" s="1">
        <v>0.63200000000000001</v>
      </c>
      <c r="V439" s="1">
        <v>0.1</v>
      </c>
      <c r="W439">
        <v>316</v>
      </c>
      <c r="X439">
        <v>69</v>
      </c>
      <c r="Y439">
        <v>53</v>
      </c>
      <c r="Z439">
        <v>14</v>
      </c>
      <c r="AA439">
        <v>2</v>
      </c>
      <c r="AB439">
        <v>0</v>
      </c>
      <c r="AC439">
        <v>41</v>
      </c>
      <c r="AD439">
        <v>15</v>
      </c>
      <c r="AE439">
        <v>32</v>
      </c>
      <c r="AF439" t="e">
        <f>ROUND(IF(#REF!*Table1[[#This Row],[PA]]&gt;0,Table1[[#This Row],[PA]]*#REF!,0),0)</f>
        <v>#REF!</v>
      </c>
      <c r="AG439">
        <v>1</v>
      </c>
      <c r="AH439">
        <v>87</v>
      </c>
      <c r="AI439" t="e">
        <f>ROUND(IF(Table1[[#This Row],[PA]]*#REF!&gt;0,Table1[[#This Row],[PA]]*#REF!,0),0)</f>
        <v>#REF!</v>
      </c>
      <c r="AJ439">
        <v>0</v>
      </c>
      <c r="AK439">
        <v>2</v>
      </c>
      <c r="AL439">
        <v>3</v>
      </c>
      <c r="AM439">
        <v>1</v>
      </c>
      <c r="AN439">
        <v>22</v>
      </c>
      <c r="AO439">
        <v>6</v>
      </c>
      <c r="AP439">
        <v>0.218</v>
      </c>
      <c r="AQ439">
        <v>4.7127840909090904E-2</v>
      </c>
      <c r="AR439">
        <v>0.71022727272727271</v>
      </c>
      <c r="AS439">
        <v>0.38983600000000007</v>
      </c>
      <c r="AT439">
        <v>6.0767045454545449E-2</v>
      </c>
      <c r="AU439">
        <v>0.66477272727272729</v>
      </c>
      <c r="AV439">
        <v>0.39597435897435901</v>
      </c>
      <c r="AW439" s="18"/>
    </row>
    <row r="440" spans="1:49" x14ac:dyDescent="0.25">
      <c r="A440" t="s">
        <v>599</v>
      </c>
      <c r="B440" t="s">
        <v>40</v>
      </c>
      <c r="C440">
        <v>285</v>
      </c>
      <c r="D440">
        <v>30</v>
      </c>
      <c r="E440">
        <v>0</v>
      </c>
      <c r="F440">
        <v>0</v>
      </c>
      <c r="G440" s="1">
        <v>7.6999999999999999E-2</v>
      </c>
      <c r="H440" s="1">
        <v>0.26300000000000001</v>
      </c>
      <c r="I440" s="1">
        <v>0.186</v>
      </c>
      <c r="J440" s="1">
        <v>5.4487641758202039E-2</v>
      </c>
      <c r="K440" s="1">
        <v>0.20810585554240943</v>
      </c>
      <c r="L440" s="1">
        <v>0.1536182137842074</v>
      </c>
      <c r="M440" s="1">
        <v>3.2381786215792602E-2</v>
      </c>
      <c r="N440" s="1">
        <v>0.36</v>
      </c>
      <c r="O440" s="1">
        <v>0.65900000000000003</v>
      </c>
      <c r="P440" s="1">
        <v>0.48499999999999999</v>
      </c>
      <c r="Q440" s="1">
        <v>0.61099999999999999</v>
      </c>
      <c r="R440" s="1">
        <v>0.9</v>
      </c>
      <c r="S440" s="1">
        <v>0.77600000000000002</v>
      </c>
      <c r="T440" s="1">
        <v>0.41799999999999998</v>
      </c>
      <c r="U440" s="1">
        <v>0.63900000000000001</v>
      </c>
      <c r="V440" s="1">
        <v>0.109</v>
      </c>
      <c r="W440">
        <v>258</v>
      </c>
      <c r="X440">
        <v>55</v>
      </c>
      <c r="Y440">
        <v>37</v>
      </c>
      <c r="Z440">
        <v>12</v>
      </c>
      <c r="AA440">
        <v>1</v>
      </c>
      <c r="AB440">
        <v>5</v>
      </c>
      <c r="AC440">
        <v>38</v>
      </c>
      <c r="AD440">
        <v>27</v>
      </c>
      <c r="AE440">
        <v>22</v>
      </c>
      <c r="AF440" t="e">
        <f>ROUND(IF(#REF!*Table1[[#This Row],[PA]]&gt;0,Table1[[#This Row],[PA]]*#REF!,0),0)</f>
        <v>#REF!</v>
      </c>
      <c r="AG440">
        <v>4</v>
      </c>
      <c r="AH440">
        <v>75</v>
      </c>
      <c r="AI440" t="e">
        <f>ROUND(IF(Table1[[#This Row],[PA]]*#REF!&gt;0,Table1[[#This Row],[PA]]*#REF!,0),0)</f>
        <v>#REF!</v>
      </c>
      <c r="AJ440">
        <v>2</v>
      </c>
      <c r="AK440">
        <v>1</v>
      </c>
      <c r="AL440">
        <v>2</v>
      </c>
      <c r="AM440">
        <v>8</v>
      </c>
      <c r="AN440">
        <v>4</v>
      </c>
      <c r="AO440">
        <v>1</v>
      </c>
      <c r="AP440">
        <v>0.21299999999999999</v>
      </c>
      <c r="AQ440">
        <v>3.9142348754448393E-2</v>
      </c>
      <c r="AR440">
        <v>0.74021352313167255</v>
      </c>
      <c r="AS440">
        <v>0.38483173076923083</v>
      </c>
      <c r="AT440">
        <v>4.9316725978647682E-2</v>
      </c>
      <c r="AU440">
        <v>0.66192170818505336</v>
      </c>
      <c r="AV440">
        <v>0.41497849462365599</v>
      </c>
      <c r="AW440" s="18"/>
    </row>
    <row r="441" spans="1:49" x14ac:dyDescent="0.25">
      <c r="A441" t="s">
        <v>288</v>
      </c>
      <c r="B441" t="s">
        <v>38</v>
      </c>
      <c r="C441">
        <v>101</v>
      </c>
      <c r="D441">
        <v>31</v>
      </c>
      <c r="E441">
        <v>0</v>
      </c>
      <c r="F441">
        <v>0</v>
      </c>
      <c r="G441" s="1">
        <v>9.9000000000000005E-2</v>
      </c>
      <c r="H441" s="1">
        <v>0.218</v>
      </c>
      <c r="I441" s="1">
        <v>0.11899999999999999</v>
      </c>
      <c r="J441" s="1">
        <v>5.6677487791161239E-2</v>
      </c>
      <c r="K441" s="1">
        <v>0.21068347757598194</v>
      </c>
      <c r="L441" s="1">
        <v>0.15400598978482069</v>
      </c>
      <c r="M441" s="1">
        <v>-3.5005989784820696E-2</v>
      </c>
      <c r="N441" s="1">
        <v>0.214</v>
      </c>
      <c r="O441" s="1">
        <v>0.69899999999999995</v>
      </c>
      <c r="P441" s="1">
        <v>0.46300000000000002</v>
      </c>
      <c r="Q441" s="1">
        <v>0.64300000000000002</v>
      </c>
      <c r="R441" s="1">
        <v>0.89600000000000002</v>
      </c>
      <c r="S441" s="1">
        <v>0.83899999999999997</v>
      </c>
      <c r="T441" s="1">
        <v>0.51200000000000001</v>
      </c>
      <c r="U441" s="1">
        <v>0.67300000000000004</v>
      </c>
      <c r="V441" s="1">
        <v>7.4999999999999997E-2</v>
      </c>
      <c r="W441">
        <v>86</v>
      </c>
      <c r="X441">
        <v>21</v>
      </c>
      <c r="Y441">
        <v>13</v>
      </c>
      <c r="Z441">
        <v>5</v>
      </c>
      <c r="AA441">
        <v>0</v>
      </c>
      <c r="AB441">
        <v>3</v>
      </c>
      <c r="AC441">
        <v>14</v>
      </c>
      <c r="AD441">
        <v>14</v>
      </c>
      <c r="AE441">
        <v>10</v>
      </c>
      <c r="AF441" t="e">
        <f>ROUND(IF(#REF!*Table1[[#This Row],[PA]]&gt;0,Table1[[#This Row],[PA]]*#REF!,0),0)</f>
        <v>#REF!</v>
      </c>
      <c r="AG441">
        <v>0</v>
      </c>
      <c r="AH441">
        <v>22</v>
      </c>
      <c r="AI441" t="e">
        <f>ROUND(IF(Table1[[#This Row],[PA]]*#REF!&gt;0,Table1[[#This Row],[PA]]*#REF!,0),0)</f>
        <v>#REF!</v>
      </c>
      <c r="AJ441">
        <v>4</v>
      </c>
      <c r="AK441">
        <v>0</v>
      </c>
      <c r="AL441">
        <v>0</v>
      </c>
      <c r="AM441">
        <v>1</v>
      </c>
      <c r="AN441">
        <v>0</v>
      </c>
      <c r="AO441">
        <v>0</v>
      </c>
      <c r="AP441">
        <v>0.24399999999999999</v>
      </c>
      <c r="AQ441">
        <v>8.7712871287128708E-2</v>
      </c>
      <c r="AR441">
        <v>0.69306930693069302</v>
      </c>
      <c r="AS441">
        <v>0.34092857142857147</v>
      </c>
      <c r="AT441">
        <v>9.6792079207920795E-2</v>
      </c>
      <c r="AU441">
        <v>0.64356435643564358</v>
      </c>
      <c r="AV441">
        <v>0.35304615384615384</v>
      </c>
      <c r="AW441" s="18"/>
    </row>
    <row r="442" spans="1:49" x14ac:dyDescent="0.25">
      <c r="A442" t="s">
        <v>560</v>
      </c>
      <c r="B442" t="s">
        <v>105</v>
      </c>
      <c r="C442">
        <v>363</v>
      </c>
      <c r="D442">
        <v>25</v>
      </c>
      <c r="E442">
        <v>0</v>
      </c>
      <c r="F442">
        <v>0</v>
      </c>
      <c r="G442" s="1">
        <v>4.3999999999999997E-2</v>
      </c>
      <c r="H442" s="1">
        <v>0.17100000000000001</v>
      </c>
      <c r="I442" s="1">
        <v>0.127</v>
      </c>
      <c r="J442" s="1">
        <v>4.5973135049995971E-2</v>
      </c>
      <c r="K442" s="1">
        <v>0.2003405084375891</v>
      </c>
      <c r="L442" s="1">
        <v>0.15436737338759313</v>
      </c>
      <c r="M442" s="1">
        <v>-2.7367373387593125E-2</v>
      </c>
      <c r="N442" s="1">
        <v>0.41199999999999998</v>
      </c>
      <c r="O442" s="1">
        <v>0.67900000000000005</v>
      </c>
      <c r="P442" s="1">
        <v>0.51600000000000001</v>
      </c>
      <c r="Q442" s="1">
        <v>0.64700000000000002</v>
      </c>
      <c r="R442" s="1">
        <v>0.89700000000000002</v>
      </c>
      <c r="S442" s="1">
        <v>0.77500000000000002</v>
      </c>
      <c r="T442" s="1">
        <v>0.39</v>
      </c>
      <c r="U442" s="1">
        <v>0.64500000000000002</v>
      </c>
      <c r="V442" s="1">
        <v>0.11600000000000001</v>
      </c>
      <c r="W442">
        <v>339</v>
      </c>
      <c r="X442">
        <v>80</v>
      </c>
      <c r="Y442">
        <v>56</v>
      </c>
      <c r="Z442">
        <v>11</v>
      </c>
      <c r="AA442">
        <v>1</v>
      </c>
      <c r="AB442">
        <v>12</v>
      </c>
      <c r="AC442">
        <v>41</v>
      </c>
      <c r="AD442">
        <v>32</v>
      </c>
      <c r="AE442">
        <v>16</v>
      </c>
      <c r="AF442" t="e">
        <f>ROUND(IF(#REF!*Table1[[#This Row],[PA]]&gt;0,Table1[[#This Row],[PA]]*#REF!,0),0)</f>
        <v>#REF!</v>
      </c>
      <c r="AG442">
        <v>4</v>
      </c>
      <c r="AH442">
        <v>62</v>
      </c>
      <c r="AI442" t="e">
        <f>ROUND(IF(Table1[[#This Row],[PA]]*#REF!&gt;0,Table1[[#This Row],[PA]]*#REF!,0),0)</f>
        <v>#REF!</v>
      </c>
      <c r="AJ442">
        <v>1</v>
      </c>
      <c r="AK442">
        <v>2</v>
      </c>
      <c r="AL442">
        <v>5</v>
      </c>
      <c r="AM442">
        <v>8</v>
      </c>
      <c r="AN442">
        <v>2</v>
      </c>
      <c r="AO442">
        <v>1</v>
      </c>
      <c r="AP442">
        <v>0.23599999999999999</v>
      </c>
      <c r="AQ442">
        <v>2.9774373259052921E-2</v>
      </c>
      <c r="AR442">
        <v>0.75766016713091922</v>
      </c>
      <c r="AS442">
        <v>0.38833455882352946</v>
      </c>
      <c r="AT442">
        <v>2.5066852367688019E-2</v>
      </c>
      <c r="AU442">
        <v>0.79108635097493041</v>
      </c>
      <c r="AV442">
        <v>0.37787676056338027</v>
      </c>
      <c r="AW442" s="18"/>
    </row>
    <row r="443" spans="1:49" x14ac:dyDescent="0.25">
      <c r="A443" t="s">
        <v>385</v>
      </c>
      <c r="B443" t="s">
        <v>44</v>
      </c>
      <c r="C443">
        <v>333</v>
      </c>
      <c r="D443">
        <v>27</v>
      </c>
      <c r="E443">
        <v>0</v>
      </c>
      <c r="F443">
        <v>0</v>
      </c>
      <c r="G443" s="1">
        <v>8.1000000000000003E-2</v>
      </c>
      <c r="H443" s="1">
        <v>0.28199999999999997</v>
      </c>
      <c r="I443" s="1">
        <v>0.20099999999999996</v>
      </c>
      <c r="J443" s="1">
        <v>7.2453305577082225E-2</v>
      </c>
      <c r="K443" s="1">
        <v>0.22691970255199545</v>
      </c>
      <c r="L443" s="1">
        <v>0.15446639697491321</v>
      </c>
      <c r="M443" s="1">
        <v>4.6533603025086745E-2</v>
      </c>
      <c r="N443" s="1">
        <v>0.32700000000000001</v>
      </c>
      <c r="O443" s="1">
        <v>0.66100000000000003</v>
      </c>
      <c r="P443" s="1">
        <v>0.46600000000000003</v>
      </c>
      <c r="Q443" s="1">
        <v>0.58799999999999997</v>
      </c>
      <c r="R443" s="1">
        <v>0.874</v>
      </c>
      <c r="S443" s="1">
        <v>0.75700000000000001</v>
      </c>
      <c r="T443" s="1">
        <v>0.41499999999999998</v>
      </c>
      <c r="U443" s="1">
        <v>0.67300000000000004</v>
      </c>
      <c r="V443" s="1">
        <v>0.113</v>
      </c>
      <c r="W443">
        <v>298</v>
      </c>
      <c r="X443">
        <v>70</v>
      </c>
      <c r="Y443">
        <v>37</v>
      </c>
      <c r="Z443">
        <v>19</v>
      </c>
      <c r="AA443">
        <v>3</v>
      </c>
      <c r="AB443">
        <v>11</v>
      </c>
      <c r="AC443">
        <v>39</v>
      </c>
      <c r="AD443">
        <v>26</v>
      </c>
      <c r="AE443">
        <v>27</v>
      </c>
      <c r="AF443" t="e">
        <f>ROUND(IF(#REF!*Table1[[#This Row],[PA]]&gt;0,Table1[[#This Row],[PA]]*#REF!,0),0)</f>
        <v>#REF!</v>
      </c>
      <c r="AG443">
        <v>2</v>
      </c>
      <c r="AH443">
        <v>94</v>
      </c>
      <c r="AI443" t="e">
        <f>ROUND(IF(Table1[[#This Row],[PA]]*#REF!&gt;0,Table1[[#This Row],[PA]]*#REF!,0),0)</f>
        <v>#REF!</v>
      </c>
      <c r="AJ443">
        <v>6</v>
      </c>
      <c r="AK443">
        <v>1</v>
      </c>
      <c r="AL443">
        <v>1</v>
      </c>
      <c r="AM443">
        <v>6</v>
      </c>
      <c r="AN443">
        <v>7</v>
      </c>
      <c r="AO443">
        <v>2</v>
      </c>
      <c r="AP443">
        <v>0.23499999999999999</v>
      </c>
      <c r="AQ443">
        <v>6.6160120845921447E-2</v>
      </c>
      <c r="AR443">
        <v>0.6858006042296072</v>
      </c>
      <c r="AS443">
        <v>0.3759691629955948</v>
      </c>
      <c r="AT443">
        <v>6.5148036253776437E-2</v>
      </c>
      <c r="AU443">
        <v>0.62235649546827798</v>
      </c>
      <c r="AV443">
        <v>0.41592233009708734</v>
      </c>
      <c r="AW443" s="18"/>
    </row>
    <row r="444" spans="1:49" x14ac:dyDescent="0.25">
      <c r="A444" t="s">
        <v>706</v>
      </c>
      <c r="B444" t="s">
        <v>68</v>
      </c>
      <c r="C444">
        <v>26</v>
      </c>
      <c r="D444">
        <v>27</v>
      </c>
      <c r="E444">
        <v>0</v>
      </c>
      <c r="F444">
        <v>0</v>
      </c>
      <c r="G444" s="1">
        <v>3.7999999999999999E-2</v>
      </c>
      <c r="H444" s="1">
        <v>0.26900000000000002</v>
      </c>
      <c r="I444" s="1">
        <v>0.23100000000000001</v>
      </c>
      <c r="J444" s="1">
        <v>7.9068516725162213E-2</v>
      </c>
      <c r="K444" s="1">
        <v>0.23387950360948778</v>
      </c>
      <c r="L444" s="1">
        <v>0.15481098688432557</v>
      </c>
      <c r="M444" s="1">
        <v>7.6189013115674442E-2</v>
      </c>
      <c r="N444" s="1">
        <v>0.33900000000000002</v>
      </c>
      <c r="O444" s="1">
        <v>0.76900000000000002</v>
      </c>
      <c r="P444" s="1">
        <v>0.51600000000000001</v>
      </c>
      <c r="Q444" s="1">
        <v>0.57899999999999996</v>
      </c>
      <c r="R444" s="1">
        <v>0.83299999999999996</v>
      </c>
      <c r="S444" s="1">
        <v>0.73499999999999999</v>
      </c>
      <c r="T444" s="1">
        <v>0.41099999999999998</v>
      </c>
      <c r="U444" s="1">
        <v>0.61499999999999999</v>
      </c>
      <c r="V444" s="1">
        <v>0.13700000000000001</v>
      </c>
      <c r="W444">
        <v>25</v>
      </c>
      <c r="X444">
        <v>4</v>
      </c>
      <c r="Y444">
        <v>1</v>
      </c>
      <c r="Z444">
        <v>3</v>
      </c>
      <c r="AA444">
        <v>0</v>
      </c>
      <c r="AB444">
        <v>0</v>
      </c>
      <c r="AC444">
        <v>1</v>
      </c>
      <c r="AD444">
        <v>1</v>
      </c>
      <c r="AE444">
        <v>1</v>
      </c>
      <c r="AF444" t="e">
        <f>ROUND(IF(#REF!*Table1[[#This Row],[PA]]&gt;0,Table1[[#This Row],[PA]]*#REF!,0),0)</f>
        <v>#REF!</v>
      </c>
      <c r="AG444">
        <v>0</v>
      </c>
      <c r="AH444">
        <v>7</v>
      </c>
      <c r="AI444" t="e">
        <f>ROUND(IF(Table1[[#This Row],[PA]]*#REF!&gt;0,Table1[[#This Row],[PA]]*#REF!,0),0)</f>
        <v>#REF!</v>
      </c>
      <c r="AJ444">
        <v>0</v>
      </c>
      <c r="AK444">
        <v>0</v>
      </c>
      <c r="AL444">
        <v>0</v>
      </c>
      <c r="AM444">
        <v>2</v>
      </c>
      <c r="AN444">
        <v>1</v>
      </c>
      <c r="AO444">
        <v>0</v>
      </c>
      <c r="AP444">
        <v>0.16</v>
      </c>
      <c r="AQ444">
        <v>8.0730769230769217E-2</v>
      </c>
      <c r="AR444">
        <v>0.69230769230769229</v>
      </c>
      <c r="AS444">
        <v>0.35138888888888892</v>
      </c>
      <c r="AT444">
        <v>2.6538461538461535E-2</v>
      </c>
      <c r="AU444">
        <v>0.69230769230769229</v>
      </c>
      <c r="AV444">
        <v>0.42966666666666675</v>
      </c>
      <c r="AW444" s="18"/>
    </row>
    <row r="445" spans="1:49" x14ac:dyDescent="0.25">
      <c r="A445" t="s">
        <v>264</v>
      </c>
      <c r="B445" t="s">
        <v>60</v>
      </c>
      <c r="C445">
        <v>260</v>
      </c>
      <c r="D445">
        <v>26</v>
      </c>
      <c r="E445">
        <v>0</v>
      </c>
      <c r="F445">
        <v>0</v>
      </c>
      <c r="G445" s="1">
        <v>6.9000000000000006E-2</v>
      </c>
      <c r="H445" s="1">
        <v>0.24199999999999999</v>
      </c>
      <c r="I445" s="1">
        <v>0.17299999999999999</v>
      </c>
      <c r="J445" s="1">
        <v>9.5991721844157302E-2</v>
      </c>
      <c r="K445" s="1">
        <v>0.25090899232779451</v>
      </c>
      <c r="L445" s="1">
        <v>0.15491727048363721</v>
      </c>
      <c r="M445" s="1">
        <v>1.8082729516362778E-2</v>
      </c>
      <c r="N445" s="1">
        <v>0.29699999999999999</v>
      </c>
      <c r="O445" s="1">
        <v>0.72699999999999998</v>
      </c>
      <c r="P445" s="1">
        <v>0.47899999999999998</v>
      </c>
      <c r="Q445" s="1">
        <v>0.56999999999999995</v>
      </c>
      <c r="R445" s="1">
        <v>0.82399999999999995</v>
      </c>
      <c r="S445" s="1">
        <v>0.73299999999999998</v>
      </c>
      <c r="T445" s="1">
        <v>0.42399999999999999</v>
      </c>
      <c r="U445" s="1">
        <v>0.57699999999999996</v>
      </c>
      <c r="V445" s="1">
        <v>0.128</v>
      </c>
      <c r="W445">
        <v>236</v>
      </c>
      <c r="X445">
        <v>64</v>
      </c>
      <c r="Y445">
        <v>39</v>
      </c>
      <c r="Z445">
        <v>11</v>
      </c>
      <c r="AA445">
        <v>7</v>
      </c>
      <c r="AB445">
        <v>7</v>
      </c>
      <c r="AC445">
        <v>30</v>
      </c>
      <c r="AD445">
        <v>23</v>
      </c>
      <c r="AE445">
        <v>18</v>
      </c>
      <c r="AF445" t="e">
        <f>ROUND(IF(#REF!*Table1[[#This Row],[PA]]&gt;0,Table1[[#This Row],[PA]]*#REF!,0),0)</f>
        <v>#REF!</v>
      </c>
      <c r="AG445">
        <v>0</v>
      </c>
      <c r="AH445">
        <v>63</v>
      </c>
      <c r="AI445" t="e">
        <f>ROUND(IF(Table1[[#This Row],[PA]]*#REF!&gt;0,Table1[[#This Row],[PA]]*#REF!,0),0)</f>
        <v>#REF!</v>
      </c>
      <c r="AJ445">
        <v>4</v>
      </c>
      <c r="AK445">
        <v>2</v>
      </c>
      <c r="AL445">
        <v>0</v>
      </c>
      <c r="AM445">
        <v>4</v>
      </c>
      <c r="AN445">
        <v>4</v>
      </c>
      <c r="AO445">
        <v>3</v>
      </c>
      <c r="AP445">
        <v>0.27100000000000002</v>
      </c>
      <c r="AQ445">
        <v>8.4496153846153846E-2</v>
      </c>
      <c r="AR445">
        <v>0.63846153846153841</v>
      </c>
      <c r="AS445">
        <v>0.37512650602409647</v>
      </c>
      <c r="AT445">
        <v>5.8830769230769221E-2</v>
      </c>
      <c r="AU445">
        <v>0.67307692307692313</v>
      </c>
      <c r="AV445">
        <v>0.39396571428571425</v>
      </c>
      <c r="AW445" s="18"/>
    </row>
    <row r="446" spans="1:49" x14ac:dyDescent="0.25">
      <c r="A446" t="s">
        <v>272</v>
      </c>
      <c r="B446" t="s">
        <v>56</v>
      </c>
      <c r="C446">
        <v>342</v>
      </c>
      <c r="D446">
        <v>31</v>
      </c>
      <c r="E446">
        <v>0</v>
      </c>
      <c r="F446">
        <v>0</v>
      </c>
      <c r="G446" s="1">
        <v>6.7000000000000004E-2</v>
      </c>
      <c r="H446" s="1">
        <v>0.216</v>
      </c>
      <c r="I446" s="1">
        <v>0.14899999999999999</v>
      </c>
      <c r="J446" s="1">
        <v>7.7285005695560655E-2</v>
      </c>
      <c r="K446" s="1">
        <v>0.23277884998295312</v>
      </c>
      <c r="L446" s="1">
        <v>0.15549384428739246</v>
      </c>
      <c r="M446" s="1">
        <v>-6.4938442873924695E-3</v>
      </c>
      <c r="N446" s="1">
        <v>0.316</v>
      </c>
      <c r="O446" s="1">
        <v>0.67100000000000004</v>
      </c>
      <c r="P446" s="1">
        <v>0.46600000000000003</v>
      </c>
      <c r="Q446" s="1">
        <v>0.54800000000000004</v>
      </c>
      <c r="R446" s="1">
        <v>0.88700000000000001</v>
      </c>
      <c r="S446" s="1">
        <v>0.754</v>
      </c>
      <c r="T446" s="1">
        <v>0.42199999999999999</v>
      </c>
      <c r="U446" s="1">
        <v>0.59399999999999997</v>
      </c>
      <c r="V446" s="1">
        <v>0.114</v>
      </c>
      <c r="W446">
        <v>308</v>
      </c>
      <c r="X446">
        <v>82</v>
      </c>
      <c r="Y446">
        <v>51</v>
      </c>
      <c r="Z446">
        <v>15</v>
      </c>
      <c r="AA446">
        <v>1</v>
      </c>
      <c r="AB446">
        <v>15</v>
      </c>
      <c r="AC446">
        <v>49</v>
      </c>
      <c r="AD446">
        <v>47</v>
      </c>
      <c r="AE446">
        <v>23</v>
      </c>
      <c r="AF446" t="e">
        <f>ROUND(IF(#REF!*Table1[[#This Row],[PA]]&gt;0,Table1[[#This Row],[PA]]*#REF!,0),0)</f>
        <v>#REF!</v>
      </c>
      <c r="AG446">
        <v>1</v>
      </c>
      <c r="AH446">
        <v>74</v>
      </c>
      <c r="AI446" t="e">
        <f>ROUND(IF(Table1[[#This Row],[PA]]*#REF!&gt;0,Table1[[#This Row],[PA]]*#REF!,0),0)</f>
        <v>#REF!</v>
      </c>
      <c r="AJ446">
        <v>7</v>
      </c>
      <c r="AK446">
        <v>4</v>
      </c>
      <c r="AL446">
        <v>0</v>
      </c>
      <c r="AM446">
        <v>7</v>
      </c>
      <c r="AN446">
        <v>5</v>
      </c>
      <c r="AO446">
        <v>1</v>
      </c>
      <c r="AP446">
        <v>0.26600000000000001</v>
      </c>
      <c r="AQ446">
        <v>7.3222873900293264E-2</v>
      </c>
      <c r="AR446">
        <v>0.67155425219941345</v>
      </c>
      <c r="AS446">
        <v>0.37342794759825332</v>
      </c>
      <c r="AT446">
        <v>5.9275659824046922E-2</v>
      </c>
      <c r="AU446">
        <v>0.69794721407624638</v>
      </c>
      <c r="AV446">
        <v>0.37928991596638656</v>
      </c>
      <c r="AW446" s="18"/>
    </row>
    <row r="447" spans="1:49" x14ac:dyDescent="0.25">
      <c r="A447" t="s">
        <v>180</v>
      </c>
      <c r="B447" t="s">
        <v>120</v>
      </c>
      <c r="C447">
        <v>510</v>
      </c>
      <c r="D447">
        <v>28</v>
      </c>
      <c r="E447">
        <v>0</v>
      </c>
      <c r="F447">
        <v>0</v>
      </c>
      <c r="G447" s="1">
        <v>0.13900000000000001</v>
      </c>
      <c r="H447" s="1">
        <v>0.27800000000000002</v>
      </c>
      <c r="I447" s="1">
        <v>0.13900000000000001</v>
      </c>
      <c r="J447" s="1">
        <v>0.13095510549386644</v>
      </c>
      <c r="K447" s="1">
        <v>0.28660824916668082</v>
      </c>
      <c r="L447" s="1">
        <v>0.15565314367281438</v>
      </c>
      <c r="M447" s="1">
        <v>-1.6653143672814369E-2</v>
      </c>
      <c r="N447" s="1">
        <v>0.26600000000000001</v>
      </c>
      <c r="O447" s="1">
        <v>0.78600000000000003</v>
      </c>
      <c r="P447" s="1">
        <v>0.47399999999999998</v>
      </c>
      <c r="Q447" s="1">
        <v>0.442</v>
      </c>
      <c r="R447" s="1">
        <v>0.78100000000000003</v>
      </c>
      <c r="S447" s="1">
        <v>0.66700000000000004</v>
      </c>
      <c r="T447" s="1">
        <v>0.40100000000000002</v>
      </c>
      <c r="U447" s="1">
        <v>0.59799999999999998</v>
      </c>
      <c r="V447" s="1">
        <v>0.158</v>
      </c>
      <c r="W447">
        <v>429</v>
      </c>
      <c r="X447">
        <v>113</v>
      </c>
      <c r="Y447">
        <v>70</v>
      </c>
      <c r="Z447">
        <v>21</v>
      </c>
      <c r="AA447">
        <v>1</v>
      </c>
      <c r="AB447">
        <v>21</v>
      </c>
      <c r="AC447">
        <v>72</v>
      </c>
      <c r="AD447">
        <v>62</v>
      </c>
      <c r="AE447">
        <v>71</v>
      </c>
      <c r="AF447" t="e">
        <f>ROUND(IF(#REF!*Table1[[#This Row],[PA]]&gt;0,Table1[[#This Row],[PA]]*#REF!,0),0)</f>
        <v>#REF!</v>
      </c>
      <c r="AG447">
        <v>2</v>
      </c>
      <c r="AH447">
        <v>142</v>
      </c>
      <c r="AI447" t="e">
        <f>ROUND(IF(Table1[[#This Row],[PA]]*#REF!&gt;0,Table1[[#This Row],[PA]]*#REF!,0),0)</f>
        <v>#REF!</v>
      </c>
      <c r="AJ447">
        <v>9</v>
      </c>
      <c r="AK447">
        <v>1</v>
      </c>
      <c r="AL447">
        <v>0</v>
      </c>
      <c r="AM447">
        <v>12</v>
      </c>
      <c r="AN447">
        <v>0</v>
      </c>
      <c r="AO447">
        <v>0</v>
      </c>
      <c r="AP447">
        <v>0.26300000000000001</v>
      </c>
      <c r="AQ447">
        <v>0.10741929133858266</v>
      </c>
      <c r="AR447">
        <v>0.56692913385826771</v>
      </c>
      <c r="AS447">
        <v>0.38202430555555561</v>
      </c>
      <c r="AT447">
        <v>0.10645866141732284</v>
      </c>
      <c r="AU447">
        <v>0.56692913385826771</v>
      </c>
      <c r="AV447">
        <v>0.38371875</v>
      </c>
      <c r="AW447" s="18"/>
    </row>
    <row r="448" spans="1:49" x14ac:dyDescent="0.25">
      <c r="A448" t="s">
        <v>536</v>
      </c>
      <c r="B448" t="s">
        <v>42</v>
      </c>
      <c r="C448">
        <v>43</v>
      </c>
      <c r="D448">
        <v>27</v>
      </c>
      <c r="E448">
        <v>0</v>
      </c>
      <c r="F448">
        <v>0</v>
      </c>
      <c r="G448" s="1">
        <v>7.0000000000000007E-2</v>
      </c>
      <c r="H448" s="1">
        <v>0.27900000000000003</v>
      </c>
      <c r="I448" s="1">
        <v>0.20900000000000002</v>
      </c>
      <c r="J448" s="1">
        <v>6.2759662389852394E-2</v>
      </c>
      <c r="K448" s="1">
        <v>0.21851058247803543</v>
      </c>
      <c r="L448" s="1">
        <v>0.15575092008818303</v>
      </c>
      <c r="M448" s="1">
        <v>5.3249079911816988E-2</v>
      </c>
      <c r="N448" s="1">
        <v>0.379</v>
      </c>
      <c r="O448" s="1">
        <v>0.66700000000000004</v>
      </c>
      <c r="P448" s="1">
        <v>0.49099999999999999</v>
      </c>
      <c r="Q448" s="1">
        <v>0.61499999999999999</v>
      </c>
      <c r="R448" s="1">
        <v>0.88600000000000001</v>
      </c>
      <c r="S448" s="1">
        <v>0.75900000000000001</v>
      </c>
      <c r="T448" s="1">
        <v>0.39100000000000001</v>
      </c>
      <c r="U448" s="1">
        <v>0.628</v>
      </c>
      <c r="V448" s="1">
        <v>0.11799999999999999</v>
      </c>
      <c r="W448">
        <v>39</v>
      </c>
      <c r="X448">
        <v>8</v>
      </c>
      <c r="Y448">
        <v>4</v>
      </c>
      <c r="Z448">
        <v>2</v>
      </c>
      <c r="AA448">
        <v>0</v>
      </c>
      <c r="AB448">
        <v>2</v>
      </c>
      <c r="AC448">
        <v>4</v>
      </c>
      <c r="AD448">
        <v>7</v>
      </c>
      <c r="AE448">
        <v>3</v>
      </c>
      <c r="AF448" t="e">
        <f>ROUND(IF(#REF!*Table1[[#This Row],[PA]]&gt;0,Table1[[#This Row],[PA]]*#REF!,0),0)</f>
        <v>#REF!</v>
      </c>
      <c r="AG448">
        <v>0</v>
      </c>
      <c r="AH448">
        <v>12</v>
      </c>
      <c r="AI448" t="e">
        <f>ROUND(IF(Table1[[#This Row],[PA]]*#REF!&gt;0,Table1[[#This Row],[PA]]*#REF!,0),0)</f>
        <v>#REF!</v>
      </c>
      <c r="AJ448">
        <v>0</v>
      </c>
      <c r="AK448">
        <v>1</v>
      </c>
      <c r="AL448">
        <v>0</v>
      </c>
      <c r="AM448">
        <v>1</v>
      </c>
      <c r="AN448">
        <v>0</v>
      </c>
      <c r="AO448">
        <v>0</v>
      </c>
      <c r="AP448">
        <v>0.20499999999999999</v>
      </c>
      <c r="AQ448">
        <v>6.4860465116279062E-2</v>
      </c>
      <c r="AR448">
        <v>0.72093023255813948</v>
      </c>
      <c r="AS448">
        <v>0.35945161290322586</v>
      </c>
      <c r="AT448">
        <v>4.8139534883720927E-2</v>
      </c>
      <c r="AU448">
        <v>0.65116279069767447</v>
      </c>
      <c r="AV448">
        <v>0.42364285714285715</v>
      </c>
      <c r="AW448" s="18"/>
    </row>
    <row r="449" spans="1:49" x14ac:dyDescent="0.25">
      <c r="A449" t="s">
        <v>268</v>
      </c>
      <c r="B449" t="s">
        <v>120</v>
      </c>
      <c r="C449">
        <v>246</v>
      </c>
      <c r="D449">
        <v>24</v>
      </c>
      <c r="E449">
        <v>0</v>
      </c>
      <c r="F449">
        <v>0</v>
      </c>
      <c r="G449" s="1">
        <v>6.5000000000000002E-2</v>
      </c>
      <c r="H449" s="1">
        <v>0.28499999999999998</v>
      </c>
      <c r="I449" s="1">
        <v>0.21999999999999997</v>
      </c>
      <c r="J449" s="1">
        <v>0.12314513553585198</v>
      </c>
      <c r="K449" s="1">
        <v>0.27893848334072285</v>
      </c>
      <c r="L449" s="1">
        <v>0.15579334780487086</v>
      </c>
      <c r="M449" s="1">
        <v>6.420665219512911E-2</v>
      </c>
      <c r="N449" s="1">
        <v>0.25</v>
      </c>
      <c r="O449" s="1">
        <v>0.70299999999999996</v>
      </c>
      <c r="P449" s="1">
        <v>0.441</v>
      </c>
      <c r="Q449" s="1">
        <v>0.433</v>
      </c>
      <c r="R449" s="1">
        <v>0.82699999999999996</v>
      </c>
      <c r="S449" s="1">
        <v>0.69799999999999995</v>
      </c>
      <c r="T449" s="1">
        <v>0.42099999999999999</v>
      </c>
      <c r="U449" s="1">
        <v>0.58099999999999996</v>
      </c>
      <c r="V449" s="1">
        <v>0.13300000000000001</v>
      </c>
      <c r="W449">
        <v>225</v>
      </c>
      <c r="X449">
        <v>60</v>
      </c>
      <c r="Y449">
        <v>34</v>
      </c>
      <c r="Z449">
        <v>14</v>
      </c>
      <c r="AA449">
        <v>0</v>
      </c>
      <c r="AB449">
        <v>12</v>
      </c>
      <c r="AC449">
        <v>31</v>
      </c>
      <c r="AD449">
        <v>38</v>
      </c>
      <c r="AE449">
        <v>16</v>
      </c>
      <c r="AF449" t="e">
        <f>ROUND(IF(#REF!*Table1[[#This Row],[PA]]&gt;0,Table1[[#This Row],[PA]]*#REF!,0),0)</f>
        <v>#REF!</v>
      </c>
      <c r="AG449">
        <v>1</v>
      </c>
      <c r="AH449">
        <v>70</v>
      </c>
      <c r="AI449" t="e">
        <f>ROUND(IF(Table1[[#This Row],[PA]]*#REF!&gt;0,Table1[[#This Row],[PA]]*#REF!,0),0)</f>
        <v>#REF!</v>
      </c>
      <c r="AJ449">
        <v>2</v>
      </c>
      <c r="AK449">
        <v>3</v>
      </c>
      <c r="AL449">
        <v>0</v>
      </c>
      <c r="AM449">
        <v>2</v>
      </c>
      <c r="AN449">
        <v>1</v>
      </c>
      <c r="AO449">
        <v>2</v>
      </c>
      <c r="AP449">
        <v>0.26700000000000002</v>
      </c>
      <c r="AQ449">
        <v>9.2771428571428574E-2</v>
      </c>
      <c r="AR449">
        <v>0.59183673469387754</v>
      </c>
      <c r="AS449">
        <v>0.39069655172413797</v>
      </c>
      <c r="AT449">
        <v>4.8114285714285714E-2</v>
      </c>
      <c r="AU449">
        <v>0.64489795918367343</v>
      </c>
      <c r="AV449">
        <v>0.42779746835443039</v>
      </c>
      <c r="AW449" s="18"/>
    </row>
    <row r="450" spans="1:49" x14ac:dyDescent="0.25">
      <c r="A450" t="s">
        <v>456</v>
      </c>
      <c r="B450" t="s">
        <v>46</v>
      </c>
      <c r="C450">
        <v>210</v>
      </c>
      <c r="D450">
        <v>29</v>
      </c>
      <c r="E450">
        <v>0</v>
      </c>
      <c r="F450">
        <v>0</v>
      </c>
      <c r="G450" s="1">
        <v>7.5999999999999998E-2</v>
      </c>
      <c r="H450" s="1">
        <v>0.19</v>
      </c>
      <c r="I450" s="1">
        <v>0.114</v>
      </c>
      <c r="J450" s="1">
        <v>5.8045969674006659E-2</v>
      </c>
      <c r="K450" s="1">
        <v>0.21390609470317698</v>
      </c>
      <c r="L450" s="1">
        <v>0.15586012502917032</v>
      </c>
      <c r="M450" s="1">
        <v>-4.1860125029170317E-2</v>
      </c>
      <c r="N450" s="1">
        <v>0.38</v>
      </c>
      <c r="O450" s="1">
        <v>0.69499999999999995</v>
      </c>
      <c r="P450" s="1">
        <v>0.50700000000000001</v>
      </c>
      <c r="Q450" s="1">
        <v>0.61699999999999999</v>
      </c>
      <c r="R450" s="1">
        <v>0.879</v>
      </c>
      <c r="S450" s="1">
        <v>0.76200000000000001</v>
      </c>
      <c r="T450" s="1">
        <v>0.40400000000000003</v>
      </c>
      <c r="U450" s="1">
        <v>0.61399999999999999</v>
      </c>
      <c r="V450" s="1">
        <v>0.121</v>
      </c>
      <c r="W450">
        <v>191</v>
      </c>
      <c r="X450">
        <v>50</v>
      </c>
      <c r="Y450">
        <v>39</v>
      </c>
      <c r="Z450">
        <v>5</v>
      </c>
      <c r="AA450">
        <v>0</v>
      </c>
      <c r="AB450">
        <v>6</v>
      </c>
      <c r="AC450">
        <v>26</v>
      </c>
      <c r="AD450">
        <v>13</v>
      </c>
      <c r="AE450">
        <v>16</v>
      </c>
      <c r="AF450" t="e">
        <f>ROUND(IF(#REF!*Table1[[#This Row],[PA]]&gt;0,Table1[[#This Row],[PA]]*#REF!,0),0)</f>
        <v>#REF!</v>
      </c>
      <c r="AG450">
        <v>5</v>
      </c>
      <c r="AH450">
        <v>40</v>
      </c>
      <c r="AI450" t="e">
        <f>ROUND(IF(Table1[[#This Row],[PA]]*#REF!&gt;0,Table1[[#This Row],[PA]]*#REF!,0),0)</f>
        <v>#REF!</v>
      </c>
      <c r="AJ450">
        <v>2</v>
      </c>
      <c r="AK450">
        <v>0</v>
      </c>
      <c r="AL450">
        <v>1</v>
      </c>
      <c r="AM450">
        <v>3</v>
      </c>
      <c r="AN450">
        <v>0</v>
      </c>
      <c r="AO450">
        <v>0</v>
      </c>
      <c r="AP450">
        <v>0.26200000000000001</v>
      </c>
      <c r="AQ450">
        <v>3.6824390243902438E-2</v>
      </c>
      <c r="AR450">
        <v>0.73658536585365852</v>
      </c>
      <c r="AS450">
        <v>0.38987417218543047</v>
      </c>
      <c r="AT450">
        <v>4.4039024390243903E-2</v>
      </c>
      <c r="AU450">
        <v>0.74146341463414633</v>
      </c>
      <c r="AV450">
        <v>0.37757894736842101</v>
      </c>
      <c r="AW450" s="18"/>
    </row>
    <row r="451" spans="1:49" x14ac:dyDescent="0.25">
      <c r="A451" t="s">
        <v>87</v>
      </c>
      <c r="B451" t="s">
        <v>56</v>
      </c>
      <c r="C451">
        <v>56</v>
      </c>
      <c r="D451">
        <v>25</v>
      </c>
      <c r="E451">
        <v>0</v>
      </c>
      <c r="F451">
        <v>0</v>
      </c>
      <c r="G451" s="1">
        <v>0.161</v>
      </c>
      <c r="H451" s="1">
        <v>0.375</v>
      </c>
      <c r="I451" s="1">
        <v>0.214</v>
      </c>
      <c r="J451" s="1">
        <v>0.12213227016396384</v>
      </c>
      <c r="K451" s="1">
        <v>0.27803869728080755</v>
      </c>
      <c r="L451" s="1">
        <v>0.15590642711684372</v>
      </c>
      <c r="M451" s="1">
        <v>5.809357288315628E-2</v>
      </c>
      <c r="N451" s="1">
        <v>0.28499999999999998</v>
      </c>
      <c r="O451" s="1">
        <v>0.68600000000000005</v>
      </c>
      <c r="P451" s="1">
        <v>0.44500000000000001</v>
      </c>
      <c r="Q451" s="1">
        <v>0.53300000000000003</v>
      </c>
      <c r="R451" s="1">
        <v>0.80600000000000005</v>
      </c>
      <c r="S451" s="1">
        <v>0.70099999999999996</v>
      </c>
      <c r="T451" s="1">
        <v>0.39900000000000002</v>
      </c>
      <c r="U451" s="1">
        <v>0.55400000000000005</v>
      </c>
      <c r="V451" s="1">
        <v>0.13300000000000001</v>
      </c>
      <c r="W451">
        <v>47</v>
      </c>
      <c r="X451">
        <v>13</v>
      </c>
      <c r="Y451">
        <v>6</v>
      </c>
      <c r="Z451">
        <v>2</v>
      </c>
      <c r="AA451">
        <v>1</v>
      </c>
      <c r="AB451">
        <v>4</v>
      </c>
      <c r="AC451">
        <v>10</v>
      </c>
      <c r="AD451">
        <v>8</v>
      </c>
      <c r="AE451">
        <v>9</v>
      </c>
      <c r="AF451" t="e">
        <f>ROUND(IF(#REF!*Table1[[#This Row],[PA]]&gt;0,Table1[[#This Row],[PA]]*#REF!,0),0)</f>
        <v>#REF!</v>
      </c>
      <c r="AG451">
        <v>0</v>
      </c>
      <c r="AH451">
        <v>21</v>
      </c>
      <c r="AI451" t="e">
        <f>ROUND(IF(Table1[[#This Row],[PA]]*#REF!&gt;0,Table1[[#This Row],[PA]]*#REF!,0),0)</f>
        <v>#REF!</v>
      </c>
      <c r="AJ451">
        <v>0</v>
      </c>
      <c r="AK451">
        <v>0</v>
      </c>
      <c r="AL451">
        <v>0</v>
      </c>
      <c r="AM451">
        <v>1</v>
      </c>
      <c r="AN451">
        <v>0</v>
      </c>
      <c r="AO451">
        <v>0</v>
      </c>
      <c r="AP451">
        <v>0.27700000000000002</v>
      </c>
      <c r="AQ451">
        <v>9.9089285714285727E-2</v>
      </c>
      <c r="AR451">
        <v>0.5892857142857143</v>
      </c>
      <c r="AS451">
        <v>0.38166666666666665</v>
      </c>
      <c r="AT451">
        <v>0.11089285714285713</v>
      </c>
      <c r="AU451">
        <v>0.4642857142857143</v>
      </c>
      <c r="AV451">
        <v>0.45900000000000002</v>
      </c>
      <c r="AW451" s="18"/>
    </row>
    <row r="452" spans="1:49" x14ac:dyDescent="0.25">
      <c r="A452" t="s">
        <v>199</v>
      </c>
      <c r="B452" t="s">
        <v>64</v>
      </c>
      <c r="C452">
        <v>660</v>
      </c>
      <c r="D452">
        <v>36</v>
      </c>
      <c r="E452">
        <v>0</v>
      </c>
      <c r="F452">
        <v>0</v>
      </c>
      <c r="G452" s="1">
        <v>0.11799999999999999</v>
      </c>
      <c r="H452" s="1">
        <v>0.25</v>
      </c>
      <c r="I452" s="1">
        <v>0.13200000000000001</v>
      </c>
      <c r="J452" s="1">
        <v>0.12148029246694747</v>
      </c>
      <c r="K452" s="1">
        <v>0.27749542891221968</v>
      </c>
      <c r="L452" s="1">
        <v>0.15601513644527221</v>
      </c>
      <c r="M452" s="1">
        <v>-2.40151364452722E-2</v>
      </c>
      <c r="N452" s="1">
        <v>0.22700000000000001</v>
      </c>
      <c r="O452" s="1">
        <v>0.66</v>
      </c>
      <c r="P452" s="1">
        <v>0.41899999999999998</v>
      </c>
      <c r="Q452" s="1">
        <v>0.503</v>
      </c>
      <c r="R452" s="1">
        <v>0.81399999999999995</v>
      </c>
      <c r="S452" s="1">
        <v>0.72099999999999997</v>
      </c>
      <c r="T452" s="1">
        <v>0.44400000000000001</v>
      </c>
      <c r="U452" s="1">
        <v>0.59199999999999997</v>
      </c>
      <c r="V452" s="1">
        <v>0.11700000000000001</v>
      </c>
      <c r="W452">
        <v>563</v>
      </c>
      <c r="X452">
        <v>149</v>
      </c>
      <c r="Y452">
        <v>92</v>
      </c>
      <c r="Z452">
        <v>31</v>
      </c>
      <c r="AA452">
        <v>2</v>
      </c>
      <c r="AB452">
        <v>24</v>
      </c>
      <c r="AC452">
        <v>93</v>
      </c>
      <c r="AD452">
        <v>61</v>
      </c>
      <c r="AE452">
        <v>78</v>
      </c>
      <c r="AF452" t="e">
        <f>ROUND(IF(#REF!*Table1[[#This Row],[PA]]&gt;0,Table1[[#This Row],[PA]]*#REF!,0),0)</f>
        <v>#REF!</v>
      </c>
      <c r="AG452">
        <v>3</v>
      </c>
      <c r="AH452">
        <v>165</v>
      </c>
      <c r="AI452" t="e">
        <f>ROUND(IF(Table1[[#This Row],[PA]]*#REF!&gt;0,Table1[[#This Row],[PA]]*#REF!,0),0)</f>
        <v>#REF!</v>
      </c>
      <c r="AJ452">
        <v>18</v>
      </c>
      <c r="AK452">
        <v>1</v>
      </c>
      <c r="AL452">
        <v>0</v>
      </c>
      <c r="AM452">
        <v>6</v>
      </c>
      <c r="AN452">
        <v>15</v>
      </c>
      <c r="AO452">
        <v>1</v>
      </c>
      <c r="AP452">
        <v>0.26500000000000001</v>
      </c>
      <c r="AQ452">
        <v>0.10935920852359207</v>
      </c>
      <c r="AR452">
        <v>0.57686453576864538</v>
      </c>
      <c r="AS452">
        <v>0.37208179419525067</v>
      </c>
      <c r="AT452">
        <v>9.8465753424657521E-2</v>
      </c>
      <c r="AU452">
        <v>0.60730593607305938</v>
      </c>
      <c r="AV452">
        <v>0.37136842105263163</v>
      </c>
      <c r="AW452" s="18"/>
    </row>
    <row r="453" spans="1:49" x14ac:dyDescent="0.25">
      <c r="A453" t="s">
        <v>401</v>
      </c>
      <c r="B453" t="s">
        <v>50</v>
      </c>
      <c r="C453">
        <v>187</v>
      </c>
      <c r="D453">
        <v>27</v>
      </c>
      <c r="E453">
        <v>0</v>
      </c>
      <c r="F453">
        <v>0</v>
      </c>
      <c r="G453" s="1">
        <v>7.0000000000000007E-2</v>
      </c>
      <c r="H453" s="1">
        <v>0.214</v>
      </c>
      <c r="I453" s="1">
        <v>0.14399999999999999</v>
      </c>
      <c r="J453" s="1">
        <v>6.5226261672415936E-2</v>
      </c>
      <c r="K453" s="1">
        <v>0.22152443549663872</v>
      </c>
      <c r="L453" s="1">
        <v>0.15629817382422279</v>
      </c>
      <c r="M453" s="1">
        <v>-1.2298173824222797E-2</v>
      </c>
      <c r="N453" s="1">
        <v>0.30499999999999999</v>
      </c>
      <c r="O453" s="1">
        <v>0.67300000000000004</v>
      </c>
      <c r="P453" s="1">
        <v>0.47</v>
      </c>
      <c r="Q453" s="1">
        <v>0.52900000000000003</v>
      </c>
      <c r="R453" s="1">
        <v>0.90200000000000002</v>
      </c>
      <c r="S453" s="1">
        <v>0.76900000000000002</v>
      </c>
      <c r="T453" s="1">
        <v>0.44900000000000001</v>
      </c>
      <c r="U453" s="1">
        <v>0.61</v>
      </c>
      <c r="V453" s="1">
        <v>0.109</v>
      </c>
      <c r="W453">
        <v>169</v>
      </c>
      <c r="X453">
        <v>40</v>
      </c>
      <c r="Y453">
        <v>17</v>
      </c>
      <c r="Z453">
        <v>16</v>
      </c>
      <c r="AA453">
        <v>0</v>
      </c>
      <c r="AB453">
        <v>7</v>
      </c>
      <c r="AC453">
        <v>24</v>
      </c>
      <c r="AD453">
        <v>26</v>
      </c>
      <c r="AE453">
        <v>13</v>
      </c>
      <c r="AF453" t="e">
        <f>ROUND(IF(#REF!*Table1[[#This Row],[PA]]&gt;0,Table1[[#This Row],[PA]]*#REF!,0),0)</f>
        <v>#REF!</v>
      </c>
      <c r="AG453">
        <v>0</v>
      </c>
      <c r="AH453">
        <v>40</v>
      </c>
      <c r="AI453" t="e">
        <f>ROUND(IF(Table1[[#This Row],[PA]]*#REF!&gt;0,Table1[[#This Row],[PA]]*#REF!,0),0)</f>
        <v>#REF!</v>
      </c>
      <c r="AJ453">
        <v>1</v>
      </c>
      <c r="AK453">
        <v>4</v>
      </c>
      <c r="AL453">
        <v>0</v>
      </c>
      <c r="AM453">
        <v>1</v>
      </c>
      <c r="AN453">
        <v>0</v>
      </c>
      <c r="AO453">
        <v>0</v>
      </c>
      <c r="AP453">
        <v>0.23699999999999999</v>
      </c>
      <c r="AQ453">
        <v>5.347058823529411E-2</v>
      </c>
      <c r="AR453">
        <v>0.71122994652406413</v>
      </c>
      <c r="AS453">
        <v>0.38036842105263163</v>
      </c>
      <c r="AT453">
        <v>5.1812834224598918E-2</v>
      </c>
      <c r="AU453">
        <v>0.71122994652406413</v>
      </c>
      <c r="AV453">
        <v>0.38269924812030082</v>
      </c>
      <c r="AW453" s="18"/>
    </row>
    <row r="454" spans="1:49" x14ac:dyDescent="0.25">
      <c r="A454" t="s">
        <v>474</v>
      </c>
      <c r="B454" t="s">
        <v>44</v>
      </c>
      <c r="C454">
        <v>416</v>
      </c>
      <c r="D454">
        <v>25</v>
      </c>
      <c r="E454">
        <v>0</v>
      </c>
      <c r="F454">
        <v>0</v>
      </c>
      <c r="G454" s="1">
        <v>8.2000000000000003E-2</v>
      </c>
      <c r="H454" s="1">
        <v>0.248</v>
      </c>
      <c r="I454" s="1">
        <v>0.16599999999999998</v>
      </c>
      <c r="J454" s="1">
        <v>7.7040173341722112E-2</v>
      </c>
      <c r="K454" s="1">
        <v>0.2337588244543583</v>
      </c>
      <c r="L454" s="1">
        <v>0.15671865111263619</v>
      </c>
      <c r="M454" s="1">
        <v>9.2813488873637884E-3</v>
      </c>
      <c r="N454" s="1">
        <v>0.35199999999999998</v>
      </c>
      <c r="O454" s="1">
        <v>0.68899999999999995</v>
      </c>
      <c r="P454" s="1">
        <v>0.48799999999999999</v>
      </c>
      <c r="Q454" s="1">
        <v>0.61199999999999999</v>
      </c>
      <c r="R454" s="1">
        <v>0.84399999999999997</v>
      </c>
      <c r="S454" s="1">
        <v>0.74399999999999999</v>
      </c>
      <c r="T454" s="1">
        <v>0.40400000000000003</v>
      </c>
      <c r="U454" s="1">
        <v>0.61499999999999999</v>
      </c>
      <c r="V454" s="1">
        <v>0.125</v>
      </c>
      <c r="W454">
        <v>369</v>
      </c>
      <c r="X454">
        <v>86</v>
      </c>
      <c r="Y454">
        <v>50</v>
      </c>
      <c r="Z454">
        <v>25</v>
      </c>
      <c r="AA454">
        <v>1</v>
      </c>
      <c r="AB454">
        <v>10</v>
      </c>
      <c r="AC454">
        <v>32</v>
      </c>
      <c r="AD454">
        <v>40</v>
      </c>
      <c r="AE454">
        <v>34</v>
      </c>
      <c r="AF454" t="e">
        <f>ROUND(IF(#REF!*Table1[[#This Row],[PA]]&gt;0,Table1[[#This Row],[PA]]*#REF!,0),0)</f>
        <v>#REF!</v>
      </c>
      <c r="AG454">
        <v>3</v>
      </c>
      <c r="AH454">
        <v>103</v>
      </c>
      <c r="AI454" t="e">
        <f>ROUND(IF(Table1[[#This Row],[PA]]*#REF!&gt;0,Table1[[#This Row],[PA]]*#REF!,0),0)</f>
        <v>#REF!</v>
      </c>
      <c r="AJ454">
        <v>7</v>
      </c>
      <c r="AK454">
        <v>6</v>
      </c>
      <c r="AL454">
        <v>0</v>
      </c>
      <c r="AM454">
        <v>4</v>
      </c>
      <c r="AN454">
        <v>0</v>
      </c>
      <c r="AO454">
        <v>1</v>
      </c>
      <c r="AP454">
        <v>0.23300000000000001</v>
      </c>
      <c r="AQ454">
        <v>6.7140435835351092E-2</v>
      </c>
      <c r="AR454">
        <v>0.67796610169491522</v>
      </c>
      <c r="AS454">
        <v>0.3788678571428572</v>
      </c>
      <c r="AT454">
        <v>6.3978208232445502E-2</v>
      </c>
      <c r="AU454">
        <v>0.65859564164648909</v>
      </c>
      <c r="AV454">
        <v>0.39481250000000007</v>
      </c>
      <c r="AW454" s="18"/>
    </row>
    <row r="455" spans="1:49" x14ac:dyDescent="0.25">
      <c r="A455" t="s">
        <v>479</v>
      </c>
      <c r="B455" t="s">
        <v>58</v>
      </c>
      <c r="C455">
        <v>276</v>
      </c>
      <c r="D455">
        <v>24</v>
      </c>
      <c r="E455">
        <v>0</v>
      </c>
      <c r="F455">
        <v>0</v>
      </c>
      <c r="G455" s="1">
        <v>6.9000000000000006E-2</v>
      </c>
      <c r="H455" s="1">
        <v>0.26400000000000001</v>
      </c>
      <c r="I455" s="1">
        <v>0.19500000000000001</v>
      </c>
      <c r="J455" s="1">
        <v>7.0448445452558628E-2</v>
      </c>
      <c r="K455" s="1">
        <v>0.2276958347044746</v>
      </c>
      <c r="L455" s="1">
        <v>0.15724738925191598</v>
      </c>
      <c r="M455" s="1">
        <v>3.7752610748084031E-2</v>
      </c>
      <c r="N455" s="1">
        <v>0.30099999999999999</v>
      </c>
      <c r="O455" s="1">
        <v>0.66500000000000004</v>
      </c>
      <c r="P455" s="1">
        <v>0.46200000000000002</v>
      </c>
      <c r="Q455" s="1">
        <v>0.56299999999999994</v>
      </c>
      <c r="R455" s="1">
        <v>0.879</v>
      </c>
      <c r="S455" s="1">
        <v>0.76400000000000001</v>
      </c>
      <c r="T455" s="1">
        <v>0.443</v>
      </c>
      <c r="U455" s="1">
        <v>0.64900000000000002</v>
      </c>
      <c r="V455" s="1">
        <v>0.109</v>
      </c>
      <c r="W455">
        <v>251</v>
      </c>
      <c r="X455">
        <v>54</v>
      </c>
      <c r="Y455">
        <v>27</v>
      </c>
      <c r="Z455">
        <v>14</v>
      </c>
      <c r="AA455">
        <v>1</v>
      </c>
      <c r="AB455">
        <v>12</v>
      </c>
      <c r="AC455">
        <v>37</v>
      </c>
      <c r="AD455">
        <v>28</v>
      </c>
      <c r="AE455">
        <v>19</v>
      </c>
      <c r="AF455" t="e">
        <f>ROUND(IF(#REF!*Table1[[#This Row],[PA]]&gt;0,Table1[[#This Row],[PA]]*#REF!,0),0)</f>
        <v>#REF!</v>
      </c>
      <c r="AG455">
        <v>0</v>
      </c>
      <c r="AH455">
        <v>73</v>
      </c>
      <c r="AI455" t="e">
        <f>ROUND(IF(Table1[[#This Row],[PA]]*#REF!&gt;0,Table1[[#This Row],[PA]]*#REF!,0),0)</f>
        <v>#REF!</v>
      </c>
      <c r="AJ455">
        <v>2</v>
      </c>
      <c r="AK455">
        <v>2</v>
      </c>
      <c r="AL455">
        <v>2</v>
      </c>
      <c r="AM455">
        <v>0</v>
      </c>
      <c r="AN455">
        <v>0</v>
      </c>
      <c r="AO455">
        <v>2</v>
      </c>
      <c r="AP455">
        <v>0.215</v>
      </c>
      <c r="AQ455">
        <v>5.7351449275362315E-2</v>
      </c>
      <c r="AR455">
        <v>0.69565217391304346</v>
      </c>
      <c r="AS455">
        <v>0.38330729166666666</v>
      </c>
      <c r="AT455">
        <v>5.2710144927536229E-2</v>
      </c>
      <c r="AU455">
        <v>0.65942028985507251</v>
      </c>
      <c r="AV455">
        <v>0.41140659340659341</v>
      </c>
      <c r="AW455" s="18"/>
    </row>
    <row r="456" spans="1:49" x14ac:dyDescent="0.25">
      <c r="A456" t="s">
        <v>774</v>
      </c>
      <c r="B456" t="s">
        <v>78</v>
      </c>
      <c r="C456">
        <v>6</v>
      </c>
      <c r="D456">
        <v>32</v>
      </c>
      <c r="E456">
        <v>0</v>
      </c>
      <c r="F456">
        <v>0</v>
      </c>
      <c r="G456" s="1">
        <v>0.16700000000000001</v>
      </c>
      <c r="H456" s="1">
        <v>0.16700000000000001</v>
      </c>
      <c r="I456" s="1">
        <v>0</v>
      </c>
      <c r="J456" s="1">
        <v>0.10643229233954385</v>
      </c>
      <c r="K456" s="1">
        <v>0.26382280761178983</v>
      </c>
      <c r="L456" s="1">
        <v>0.15739051527224598</v>
      </c>
      <c r="M456" s="1">
        <v>-0.15739051527224598</v>
      </c>
      <c r="N456" s="1">
        <v>0.25</v>
      </c>
      <c r="O456" s="1">
        <v>0.46200000000000002</v>
      </c>
      <c r="P456" s="1">
        <v>0.36</v>
      </c>
      <c r="Q456" s="1">
        <v>0.66700000000000004</v>
      </c>
      <c r="R456" s="1">
        <v>0.83299999999999996</v>
      </c>
      <c r="S456" s="1">
        <v>0.77800000000000002</v>
      </c>
      <c r="T456" s="1">
        <v>0.52</v>
      </c>
      <c r="U456" s="1">
        <v>0.16700000000000001</v>
      </c>
      <c r="V456" s="1">
        <v>0.08</v>
      </c>
      <c r="W456">
        <v>4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 t="e">
        <f>ROUND(IF(#REF!*Table1[[#This Row],[PA]]&gt;0,Table1[[#This Row],[PA]]*#REF!,0),0)</f>
        <v>#REF!</v>
      </c>
      <c r="AG456">
        <v>0</v>
      </c>
      <c r="AH456">
        <v>1</v>
      </c>
      <c r="AI456" t="e">
        <f>ROUND(IF(Table1[[#This Row],[PA]]*#REF!&gt;0,Table1[[#This Row],[PA]]*#REF!,0),0)</f>
        <v>#REF!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0.23483333333333331</v>
      </c>
      <c r="AR456">
        <v>0.5</v>
      </c>
      <c r="AS456">
        <v>0.1783333333333334</v>
      </c>
      <c r="AT456">
        <v>0.11499999999999999</v>
      </c>
      <c r="AU456">
        <v>0.66666666666666663</v>
      </c>
      <c r="AV456">
        <v>0.31350000000000006</v>
      </c>
      <c r="AW456" s="18"/>
    </row>
    <row r="457" spans="1:49" x14ac:dyDescent="0.25">
      <c r="A457" t="s">
        <v>635</v>
      </c>
      <c r="B457" t="s">
        <v>58</v>
      </c>
      <c r="C457">
        <v>95</v>
      </c>
      <c r="D457">
        <v>27</v>
      </c>
      <c r="E457">
        <v>0</v>
      </c>
      <c r="F457">
        <v>0</v>
      </c>
      <c r="G457" s="1">
        <v>5.2999999999999999E-2</v>
      </c>
      <c r="H457" s="1">
        <v>0.253</v>
      </c>
      <c r="I457" s="1">
        <v>0.2</v>
      </c>
      <c r="J457" s="1">
        <v>5.7751772780175979E-2</v>
      </c>
      <c r="K457" s="1">
        <v>0.21575697338916699</v>
      </c>
      <c r="L457" s="1">
        <v>0.15800520060899101</v>
      </c>
      <c r="M457" s="1">
        <v>4.1994799391009002E-2</v>
      </c>
      <c r="N457" s="1">
        <v>0.32600000000000001</v>
      </c>
      <c r="O457" s="1">
        <v>0.61199999999999999</v>
      </c>
      <c r="P457" s="1">
        <v>0.44900000000000001</v>
      </c>
      <c r="Q457" s="1">
        <v>0.60299999999999998</v>
      </c>
      <c r="R457" s="1">
        <v>0.89400000000000002</v>
      </c>
      <c r="S457" s="1">
        <v>0.77400000000000002</v>
      </c>
      <c r="T457" s="1">
        <v>0.432</v>
      </c>
      <c r="U457" s="1">
        <v>0.71599999999999997</v>
      </c>
      <c r="V457" s="1">
        <v>0.10199999999999999</v>
      </c>
      <c r="W457">
        <v>83</v>
      </c>
      <c r="X457">
        <v>15</v>
      </c>
      <c r="Y457">
        <v>12</v>
      </c>
      <c r="Z457">
        <v>1</v>
      </c>
      <c r="AA457">
        <v>0</v>
      </c>
      <c r="AB457">
        <v>2</v>
      </c>
      <c r="AC457">
        <v>8</v>
      </c>
      <c r="AD457">
        <v>6</v>
      </c>
      <c r="AE457">
        <v>5</v>
      </c>
      <c r="AF457" t="e">
        <f>ROUND(IF(#REF!*Table1[[#This Row],[PA]]&gt;0,Table1[[#This Row],[PA]]*#REF!,0),0)</f>
        <v>#REF!</v>
      </c>
      <c r="AG457">
        <v>0</v>
      </c>
      <c r="AH457">
        <v>24</v>
      </c>
      <c r="AI457" t="e">
        <f>ROUND(IF(Table1[[#This Row],[PA]]*#REF!&gt;0,Table1[[#This Row],[PA]]*#REF!,0),0)</f>
        <v>#REF!</v>
      </c>
      <c r="AJ457">
        <v>5</v>
      </c>
      <c r="AK457">
        <v>1</v>
      </c>
      <c r="AL457">
        <v>1</v>
      </c>
      <c r="AM457">
        <v>1</v>
      </c>
      <c r="AN457">
        <v>3</v>
      </c>
      <c r="AO457">
        <v>1</v>
      </c>
      <c r="AP457">
        <v>0.18099999999999999</v>
      </c>
      <c r="AQ457">
        <v>9.6515789473684194E-2</v>
      </c>
      <c r="AR457">
        <v>0.68421052631578949</v>
      </c>
      <c r="AS457">
        <v>0.33247692307692311</v>
      </c>
      <c r="AT457">
        <v>7.4157894736842103E-2</v>
      </c>
      <c r="AU457">
        <v>0.64210526315789473</v>
      </c>
      <c r="AV457">
        <v>0.38909836065573777</v>
      </c>
      <c r="AW457" s="18"/>
    </row>
    <row r="458" spans="1:49" x14ac:dyDescent="0.25">
      <c r="A458" t="s">
        <v>616</v>
      </c>
      <c r="B458" t="s">
        <v>54</v>
      </c>
      <c r="C458">
        <v>8</v>
      </c>
      <c r="D458">
        <v>24</v>
      </c>
      <c r="E458">
        <v>0</v>
      </c>
      <c r="F458">
        <v>0</v>
      </c>
      <c r="G458" s="1">
        <v>0</v>
      </c>
      <c r="H458" s="1">
        <v>0.25</v>
      </c>
      <c r="I458" s="1">
        <v>0.25</v>
      </c>
      <c r="J458" s="1">
        <v>7.4418758260023019E-3</v>
      </c>
      <c r="K458" s="1">
        <v>0.16585549954369183</v>
      </c>
      <c r="L458" s="1">
        <v>0.15841362371768952</v>
      </c>
      <c r="M458" s="1">
        <v>9.1586376282310478E-2</v>
      </c>
      <c r="N458" s="1">
        <v>0.438</v>
      </c>
      <c r="O458" s="1">
        <v>0.64300000000000002</v>
      </c>
      <c r="P458" s="1">
        <v>0.53300000000000003</v>
      </c>
      <c r="Q458" s="1">
        <v>0.71399999999999997</v>
      </c>
      <c r="R458" s="1">
        <v>0.88900000000000001</v>
      </c>
      <c r="S458" s="1">
        <v>0.81299999999999994</v>
      </c>
      <c r="T458" s="1">
        <v>0.46700000000000003</v>
      </c>
      <c r="U458" s="1">
        <v>0.625</v>
      </c>
      <c r="V458" s="1">
        <v>0.1</v>
      </c>
      <c r="W458">
        <v>7</v>
      </c>
      <c r="X458">
        <v>2</v>
      </c>
      <c r="Y458">
        <v>2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 t="e">
        <f>ROUND(IF(#REF!*Table1[[#This Row],[PA]]&gt;0,Table1[[#This Row],[PA]]*#REF!,0),0)</f>
        <v>#REF!</v>
      </c>
      <c r="AG458">
        <v>0</v>
      </c>
      <c r="AH458">
        <v>2</v>
      </c>
      <c r="AI458" t="e">
        <f>ROUND(IF(Table1[[#This Row],[PA]]*#REF!&gt;0,Table1[[#This Row],[PA]]*#REF!,0),0)</f>
        <v>#REF!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0.28599999999999998</v>
      </c>
      <c r="AQ458">
        <v>8.9874999999999997E-2</v>
      </c>
      <c r="AR458">
        <v>0.875</v>
      </c>
      <c r="AS458">
        <v>0.26757142857142863</v>
      </c>
      <c r="AT458">
        <v>0</v>
      </c>
      <c r="AU458">
        <v>0.75</v>
      </c>
      <c r="AV458">
        <v>0.432</v>
      </c>
      <c r="AW458" s="18"/>
    </row>
    <row r="459" spans="1:49" x14ac:dyDescent="0.25">
      <c r="A459" t="s">
        <v>82</v>
      </c>
      <c r="B459" t="s">
        <v>83</v>
      </c>
      <c r="C459">
        <v>37</v>
      </c>
      <c r="D459">
        <v>25</v>
      </c>
      <c r="E459">
        <v>0</v>
      </c>
      <c r="F459">
        <v>0</v>
      </c>
      <c r="G459" s="1">
        <v>0.16200000000000001</v>
      </c>
      <c r="H459" s="1">
        <v>0.29699999999999999</v>
      </c>
      <c r="I459" s="1">
        <v>0.13499999999999998</v>
      </c>
      <c r="J459" s="1">
        <v>9.0789485792749633E-2</v>
      </c>
      <c r="K459" s="1">
        <v>0.24927451030007111</v>
      </c>
      <c r="L459" s="1">
        <v>0.15848502450732149</v>
      </c>
      <c r="M459" s="1">
        <v>-2.3485024507321511E-2</v>
      </c>
      <c r="N459" s="1">
        <v>0.35399999999999998</v>
      </c>
      <c r="O459" s="1">
        <v>0.71799999999999997</v>
      </c>
      <c r="P459" s="1">
        <v>0.495</v>
      </c>
      <c r="Q459" s="1">
        <v>0.625</v>
      </c>
      <c r="R459" s="1">
        <v>0.78400000000000003</v>
      </c>
      <c r="S459" s="1">
        <v>0.71399999999999997</v>
      </c>
      <c r="T459" s="1">
        <v>0.38600000000000001</v>
      </c>
      <c r="U459" s="1">
        <v>0.70299999999999996</v>
      </c>
      <c r="V459" s="1">
        <v>0.14099999999999999</v>
      </c>
      <c r="W459">
        <v>30</v>
      </c>
      <c r="X459">
        <v>11</v>
      </c>
      <c r="Y459">
        <v>9</v>
      </c>
      <c r="Z459">
        <v>1</v>
      </c>
      <c r="AA459">
        <v>1</v>
      </c>
      <c r="AB459">
        <v>0</v>
      </c>
      <c r="AC459">
        <v>4</v>
      </c>
      <c r="AD459">
        <v>0</v>
      </c>
      <c r="AE459">
        <v>6</v>
      </c>
      <c r="AF459" t="e">
        <f>ROUND(IF(#REF!*Table1[[#This Row],[PA]]&gt;0,Table1[[#This Row],[PA]]*#REF!,0),0)</f>
        <v>#REF!</v>
      </c>
      <c r="AG459">
        <v>0</v>
      </c>
      <c r="AH459">
        <v>11</v>
      </c>
      <c r="AI459" t="e">
        <f>ROUND(IF(Table1[[#This Row],[PA]]*#REF!&gt;0,Table1[[#This Row],[PA]]*#REF!,0),0)</f>
        <v>#REF!</v>
      </c>
      <c r="AJ459">
        <v>1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0.36699999999999999</v>
      </c>
      <c r="AQ459">
        <v>0.10240540540540539</v>
      </c>
      <c r="AR459">
        <v>0.64864864864864868</v>
      </c>
      <c r="AS459">
        <v>0.34162500000000001</v>
      </c>
      <c r="AT459">
        <v>0.13132432432432434</v>
      </c>
      <c r="AU459">
        <v>0.51351351351351349</v>
      </c>
      <c r="AV459">
        <v>0.37521052631578949</v>
      </c>
      <c r="AW459" s="18"/>
    </row>
    <row r="460" spans="1:49" x14ac:dyDescent="0.25">
      <c r="A460" t="s">
        <v>620</v>
      </c>
      <c r="B460" t="s">
        <v>54</v>
      </c>
      <c r="C460">
        <v>270</v>
      </c>
      <c r="D460">
        <v>29</v>
      </c>
      <c r="E460">
        <v>0</v>
      </c>
      <c r="F460">
        <v>0</v>
      </c>
      <c r="G460" s="1">
        <v>0.13300000000000001</v>
      </c>
      <c r="H460" s="1">
        <v>0.33</v>
      </c>
      <c r="I460" s="1">
        <v>0.19700000000000001</v>
      </c>
      <c r="J460" s="1">
        <v>0.12427045403910003</v>
      </c>
      <c r="K460" s="1">
        <v>0.28322222521571017</v>
      </c>
      <c r="L460" s="1">
        <v>0.15895177117661013</v>
      </c>
      <c r="M460" s="1">
        <v>3.8048228823389874E-2</v>
      </c>
      <c r="N460" s="1">
        <v>0.27500000000000002</v>
      </c>
      <c r="O460" s="1">
        <v>0.68899999999999995</v>
      </c>
      <c r="P460" s="1">
        <v>0.44600000000000001</v>
      </c>
      <c r="Q460" s="1">
        <v>0.60499999999999998</v>
      </c>
      <c r="R460" s="1">
        <v>0.76700000000000002</v>
      </c>
      <c r="S460" s="1">
        <v>0.70799999999999996</v>
      </c>
      <c r="T460" s="1">
        <v>0.41199999999999998</v>
      </c>
      <c r="U460" s="1">
        <v>0.55900000000000005</v>
      </c>
      <c r="V460" s="1">
        <v>0.13</v>
      </c>
      <c r="W460">
        <v>230</v>
      </c>
      <c r="X460">
        <v>36</v>
      </c>
      <c r="Y460">
        <v>24</v>
      </c>
      <c r="Z460">
        <v>5</v>
      </c>
      <c r="AA460">
        <v>0</v>
      </c>
      <c r="AB460">
        <v>7</v>
      </c>
      <c r="AC460">
        <v>22</v>
      </c>
      <c r="AD460">
        <v>16</v>
      </c>
      <c r="AE460">
        <v>36</v>
      </c>
      <c r="AF460" t="e">
        <f>ROUND(IF(#REF!*Table1[[#This Row],[PA]]&gt;0,Table1[[#This Row],[PA]]*#REF!,0),0)</f>
        <v>#REF!</v>
      </c>
      <c r="AG460">
        <v>3</v>
      </c>
      <c r="AH460">
        <v>89</v>
      </c>
      <c r="AI460" t="e">
        <f>ROUND(IF(Table1[[#This Row],[PA]]*#REF!&gt;0,Table1[[#This Row],[PA]]*#REF!,0),0)</f>
        <v>#REF!</v>
      </c>
      <c r="AJ460">
        <v>4</v>
      </c>
      <c r="AK460">
        <v>0</v>
      </c>
      <c r="AL460">
        <v>0</v>
      </c>
      <c r="AM460">
        <v>5</v>
      </c>
      <c r="AN460">
        <v>0</v>
      </c>
      <c r="AO460">
        <v>0</v>
      </c>
      <c r="AP460">
        <v>0.157</v>
      </c>
      <c r="AQ460">
        <v>9.7786516853932581E-2</v>
      </c>
      <c r="AR460">
        <v>0.5842696629213483</v>
      </c>
      <c r="AS460">
        <v>0.38717307692307695</v>
      </c>
      <c r="AT460">
        <v>9.6052434456928848E-2</v>
      </c>
      <c r="AU460">
        <v>0.5280898876404494</v>
      </c>
      <c r="AV460">
        <v>0.43164539007092201</v>
      </c>
      <c r="AW460" s="18"/>
    </row>
    <row r="461" spans="1:49" x14ac:dyDescent="0.25">
      <c r="A461" t="s">
        <v>737</v>
      </c>
      <c r="B461" t="s">
        <v>46</v>
      </c>
      <c r="C461">
        <v>44</v>
      </c>
      <c r="D461">
        <v>27</v>
      </c>
      <c r="E461">
        <v>0</v>
      </c>
      <c r="F461">
        <v>0</v>
      </c>
      <c r="G461" s="1">
        <v>4.4999999999999998E-2</v>
      </c>
      <c r="H461" s="1">
        <v>0.38600000000000001</v>
      </c>
      <c r="I461" s="1">
        <v>0.34100000000000003</v>
      </c>
      <c r="J461" s="1">
        <v>0.10710656487263748</v>
      </c>
      <c r="K461" s="1">
        <v>0.26672225834763397</v>
      </c>
      <c r="L461" s="1">
        <v>0.15961569347499649</v>
      </c>
      <c r="M461" s="1">
        <v>0.18138430652500354</v>
      </c>
      <c r="N461" s="1">
        <v>0.184</v>
      </c>
      <c r="O461" s="1">
        <v>0.5</v>
      </c>
      <c r="P461" s="1">
        <v>0.33700000000000002</v>
      </c>
      <c r="Q461" s="1">
        <v>0.56299999999999994</v>
      </c>
      <c r="R461" s="1">
        <v>0.82899999999999996</v>
      </c>
      <c r="S461" s="1">
        <v>0.754</v>
      </c>
      <c r="T461" s="1">
        <v>0.48499999999999999</v>
      </c>
      <c r="U461" s="1">
        <v>0.75</v>
      </c>
      <c r="V461" s="1">
        <v>8.3000000000000004E-2</v>
      </c>
      <c r="W461">
        <v>36</v>
      </c>
      <c r="X461">
        <v>6</v>
      </c>
      <c r="Y461">
        <v>6</v>
      </c>
      <c r="Z461">
        <v>0</v>
      </c>
      <c r="AA461">
        <v>0</v>
      </c>
      <c r="AB461">
        <v>0</v>
      </c>
      <c r="AC461">
        <v>2</v>
      </c>
      <c r="AD461">
        <v>4</v>
      </c>
      <c r="AE461">
        <v>2</v>
      </c>
      <c r="AF461" t="e">
        <f>ROUND(IF(#REF!*Table1[[#This Row],[PA]]&gt;0,Table1[[#This Row],[PA]]*#REF!,0),0)</f>
        <v>#REF!</v>
      </c>
      <c r="AG461">
        <v>0</v>
      </c>
      <c r="AH461">
        <v>17</v>
      </c>
      <c r="AI461" t="e">
        <f>ROUND(IF(Table1[[#This Row],[PA]]*#REF!&gt;0,Table1[[#This Row],[PA]]*#REF!,0),0)</f>
        <v>#REF!</v>
      </c>
      <c r="AJ461">
        <v>0</v>
      </c>
      <c r="AK461">
        <v>0</v>
      </c>
      <c r="AL461">
        <v>6</v>
      </c>
      <c r="AM461">
        <v>0</v>
      </c>
      <c r="AN461">
        <v>0</v>
      </c>
      <c r="AO461">
        <v>0</v>
      </c>
      <c r="AP461">
        <v>0.16700000000000001</v>
      </c>
      <c r="AQ461">
        <v>9.4749999999999987E-2</v>
      </c>
      <c r="AR461">
        <v>0.61363636363636365</v>
      </c>
      <c r="AS461">
        <v>0.37359259259259259</v>
      </c>
      <c r="AT461">
        <v>3.1363636363636364E-2</v>
      </c>
      <c r="AU461">
        <v>0.56818181818181823</v>
      </c>
      <c r="AV461">
        <v>0.51503999999999994</v>
      </c>
      <c r="AW461" s="18"/>
    </row>
    <row r="462" spans="1:49" x14ac:dyDescent="0.25">
      <c r="A462" t="s">
        <v>286</v>
      </c>
      <c r="B462" t="s">
        <v>117</v>
      </c>
      <c r="C462">
        <v>294</v>
      </c>
      <c r="D462">
        <v>28</v>
      </c>
      <c r="E462">
        <v>0</v>
      </c>
      <c r="F462">
        <v>0</v>
      </c>
      <c r="G462" s="1">
        <v>4.8000000000000001E-2</v>
      </c>
      <c r="H462" s="1">
        <v>0.224</v>
      </c>
      <c r="I462" s="1">
        <v>0.17599999999999999</v>
      </c>
      <c r="J462" s="1">
        <v>4.7849501037058671E-2</v>
      </c>
      <c r="K462" s="1">
        <v>0.20861125203948902</v>
      </c>
      <c r="L462" s="1">
        <v>0.16076175100243034</v>
      </c>
      <c r="M462" s="1">
        <v>1.5238248997569648E-2</v>
      </c>
      <c r="N462" s="1">
        <v>0.39700000000000002</v>
      </c>
      <c r="O462" s="1">
        <v>0.751</v>
      </c>
      <c r="P462" s="1">
        <v>0.54600000000000004</v>
      </c>
      <c r="Q462" s="1">
        <v>0.67700000000000005</v>
      </c>
      <c r="R462" s="1">
        <v>0.82399999999999995</v>
      </c>
      <c r="S462" s="1">
        <v>0.76200000000000001</v>
      </c>
      <c r="T462" s="1">
        <v>0.42099999999999999</v>
      </c>
      <c r="U462" s="1">
        <v>0.67400000000000004</v>
      </c>
      <c r="V462" s="1">
        <v>0.13</v>
      </c>
      <c r="W462">
        <v>274</v>
      </c>
      <c r="X462">
        <v>79</v>
      </c>
      <c r="Y462">
        <v>50</v>
      </c>
      <c r="Z462">
        <v>19</v>
      </c>
      <c r="AA462">
        <v>0</v>
      </c>
      <c r="AB462">
        <v>10</v>
      </c>
      <c r="AC462">
        <v>34</v>
      </c>
      <c r="AD462">
        <v>34</v>
      </c>
      <c r="AE462">
        <v>14</v>
      </c>
      <c r="AF462" t="e">
        <f>ROUND(IF(#REF!*Table1[[#This Row],[PA]]&gt;0,Table1[[#This Row],[PA]]*#REF!,0),0)</f>
        <v>#REF!</v>
      </c>
      <c r="AG462">
        <v>2</v>
      </c>
      <c r="AH462">
        <v>66</v>
      </c>
      <c r="AI462" t="e">
        <f>ROUND(IF(Table1[[#This Row],[PA]]*#REF!&gt;0,Table1[[#This Row],[PA]]*#REF!,0),0)</f>
        <v>#REF!</v>
      </c>
      <c r="AJ462">
        <v>2</v>
      </c>
      <c r="AK462">
        <v>2</v>
      </c>
      <c r="AL462">
        <v>2</v>
      </c>
      <c r="AM462">
        <v>8</v>
      </c>
      <c r="AN462">
        <v>4</v>
      </c>
      <c r="AO462">
        <v>2</v>
      </c>
      <c r="AP462">
        <v>0.28799999999999998</v>
      </c>
      <c r="AQ462">
        <v>3.7667808219178076E-2</v>
      </c>
      <c r="AR462">
        <v>0.74315068493150682</v>
      </c>
      <c r="AS462">
        <v>0.38529493087557604</v>
      </c>
      <c r="AT462">
        <v>3.328082191780822E-2</v>
      </c>
      <c r="AU462">
        <v>0.72602739726027399</v>
      </c>
      <c r="AV462">
        <v>0.4004245283018868</v>
      </c>
      <c r="AW462" s="18"/>
    </row>
    <row r="463" spans="1:49" x14ac:dyDescent="0.25">
      <c r="A463" t="s">
        <v>285</v>
      </c>
      <c r="B463" t="s">
        <v>38</v>
      </c>
      <c r="C463">
        <v>611</v>
      </c>
      <c r="D463">
        <v>28</v>
      </c>
      <c r="E463">
        <v>0</v>
      </c>
      <c r="F463">
        <v>0</v>
      </c>
      <c r="G463" s="1">
        <v>7.1999999999999995E-2</v>
      </c>
      <c r="H463" s="1">
        <v>0.218</v>
      </c>
      <c r="I463" s="1">
        <v>0.14600000000000002</v>
      </c>
      <c r="J463" s="1">
        <v>7.1726759295174691E-2</v>
      </c>
      <c r="K463" s="1">
        <v>0.23270819904237364</v>
      </c>
      <c r="L463" s="1">
        <v>0.16098143974719895</v>
      </c>
      <c r="M463" s="1">
        <v>-1.4981439747198927E-2</v>
      </c>
      <c r="N463" s="1">
        <v>0.34200000000000003</v>
      </c>
      <c r="O463" s="1">
        <v>0.77800000000000002</v>
      </c>
      <c r="P463" s="1">
        <v>0.52600000000000002</v>
      </c>
      <c r="Q463" s="1">
        <v>0.59299999999999997</v>
      </c>
      <c r="R463" s="1">
        <v>0.83199999999999996</v>
      </c>
      <c r="S463" s="1">
        <v>0.74199999999999999</v>
      </c>
      <c r="T463" s="1">
        <v>0.42099999999999999</v>
      </c>
      <c r="U463" s="1">
        <v>0.60599999999999998</v>
      </c>
      <c r="V463" s="1">
        <v>0.13600000000000001</v>
      </c>
      <c r="W463">
        <v>555</v>
      </c>
      <c r="X463">
        <v>148</v>
      </c>
      <c r="Y463">
        <v>92</v>
      </c>
      <c r="Z463">
        <v>30</v>
      </c>
      <c r="AA463">
        <v>2</v>
      </c>
      <c r="AB463">
        <v>24</v>
      </c>
      <c r="AC463">
        <v>76</v>
      </c>
      <c r="AD463">
        <v>84</v>
      </c>
      <c r="AE463">
        <v>44</v>
      </c>
      <c r="AF463" t="e">
        <f>ROUND(IF(#REF!*Table1[[#This Row],[PA]]&gt;0,Table1[[#This Row],[PA]]*#REF!,0),0)</f>
        <v>#REF!</v>
      </c>
      <c r="AG463">
        <v>1</v>
      </c>
      <c r="AH463">
        <v>133</v>
      </c>
      <c r="AI463" t="e">
        <f>ROUND(IF(Table1[[#This Row],[PA]]*#REF!&gt;0,Table1[[#This Row],[PA]]*#REF!,0),0)</f>
        <v>#REF!</v>
      </c>
      <c r="AJ463">
        <v>8</v>
      </c>
      <c r="AK463">
        <v>4</v>
      </c>
      <c r="AL463">
        <v>0</v>
      </c>
      <c r="AM463">
        <v>13</v>
      </c>
      <c r="AN463">
        <v>19</v>
      </c>
      <c r="AO463">
        <v>7</v>
      </c>
      <c r="AP463">
        <v>0.26700000000000002</v>
      </c>
      <c r="AQ463">
        <v>6.2932786885245909E-2</v>
      </c>
      <c r="AR463">
        <v>0.68360655737704923</v>
      </c>
      <c r="AS463">
        <v>0.38189688249400477</v>
      </c>
      <c r="AT463">
        <v>5.8068852459016392E-2</v>
      </c>
      <c r="AU463">
        <v>0.69836065573770489</v>
      </c>
      <c r="AV463">
        <v>0.380793427230047</v>
      </c>
      <c r="AW463" s="18"/>
    </row>
    <row r="464" spans="1:49" x14ac:dyDescent="0.25">
      <c r="A464" t="s">
        <v>322</v>
      </c>
      <c r="B464" t="s">
        <v>92</v>
      </c>
      <c r="C464">
        <v>201</v>
      </c>
      <c r="D464">
        <v>32</v>
      </c>
      <c r="E464">
        <v>0</v>
      </c>
      <c r="F464">
        <v>0</v>
      </c>
      <c r="G464" s="1">
        <v>0.17899999999999999</v>
      </c>
      <c r="H464" s="1">
        <v>0.33800000000000002</v>
      </c>
      <c r="I464" s="1">
        <v>0.15900000000000003</v>
      </c>
      <c r="J464" s="1">
        <v>0.18141161497693536</v>
      </c>
      <c r="K464" s="1">
        <v>0.34242388800270601</v>
      </c>
      <c r="L464" s="1">
        <v>0.16101227302577065</v>
      </c>
      <c r="M464" s="1">
        <v>-2.0122730257706167E-3</v>
      </c>
      <c r="N464" s="1">
        <v>0.16700000000000001</v>
      </c>
      <c r="O464" s="1">
        <v>0.59399999999999997</v>
      </c>
      <c r="P464" s="1">
        <v>0.35199999999999998</v>
      </c>
      <c r="Q464" s="1">
        <v>0.40699999999999997</v>
      </c>
      <c r="R464" s="1">
        <v>0.751</v>
      </c>
      <c r="S464" s="1">
        <v>0.65900000000000003</v>
      </c>
      <c r="T464" s="1">
        <v>0.434</v>
      </c>
      <c r="U464" s="1">
        <v>0.51200000000000001</v>
      </c>
      <c r="V464" s="1">
        <v>0.12</v>
      </c>
      <c r="W464">
        <v>164</v>
      </c>
      <c r="X464">
        <v>34</v>
      </c>
      <c r="Y464">
        <v>17</v>
      </c>
      <c r="Z464">
        <v>8</v>
      </c>
      <c r="AA464">
        <v>0</v>
      </c>
      <c r="AB464">
        <v>9</v>
      </c>
      <c r="AC464">
        <v>22</v>
      </c>
      <c r="AD464">
        <v>24</v>
      </c>
      <c r="AE464">
        <v>36</v>
      </c>
      <c r="AF464" t="e">
        <f>ROUND(IF(#REF!*Table1[[#This Row],[PA]]&gt;0,Table1[[#This Row],[PA]]*#REF!,0),0)</f>
        <v>#REF!</v>
      </c>
      <c r="AG464">
        <v>7</v>
      </c>
      <c r="AH464">
        <v>68</v>
      </c>
      <c r="AI464" t="e">
        <f>ROUND(IF(Table1[[#This Row],[PA]]*#REF!&gt;0,Table1[[#This Row],[PA]]*#REF!,0),0)</f>
        <v>#REF!</v>
      </c>
      <c r="AJ464">
        <v>1</v>
      </c>
      <c r="AK464">
        <v>0</v>
      </c>
      <c r="AL464">
        <v>0</v>
      </c>
      <c r="AM464">
        <v>8</v>
      </c>
      <c r="AN464">
        <v>1</v>
      </c>
      <c r="AO464">
        <v>0</v>
      </c>
      <c r="AP464">
        <v>0.20699999999999999</v>
      </c>
      <c r="AQ464">
        <v>0.11200515463917525</v>
      </c>
      <c r="AR464">
        <v>0.48969072164948452</v>
      </c>
      <c r="AS464">
        <v>0.43291578947368425</v>
      </c>
      <c r="AT464">
        <v>0.10685051546391752</v>
      </c>
      <c r="AU464">
        <v>0.49484536082474229</v>
      </c>
      <c r="AV464">
        <v>0.43882291666666667</v>
      </c>
      <c r="AW464" s="18"/>
    </row>
    <row r="465" spans="1:49" x14ac:dyDescent="0.25">
      <c r="A465" t="s">
        <v>439</v>
      </c>
      <c r="B465" t="s">
        <v>48</v>
      </c>
      <c r="C465">
        <v>392</v>
      </c>
      <c r="D465">
        <v>26</v>
      </c>
      <c r="E465">
        <v>0</v>
      </c>
      <c r="F465">
        <v>0</v>
      </c>
      <c r="G465" s="1">
        <v>6.6000000000000003E-2</v>
      </c>
      <c r="H465" s="1">
        <v>0.20899999999999999</v>
      </c>
      <c r="I465" s="1">
        <v>0.14299999999999999</v>
      </c>
      <c r="J465" s="1">
        <v>8.7953146868270216E-2</v>
      </c>
      <c r="K465" s="1">
        <v>0.24938951453328961</v>
      </c>
      <c r="L465" s="1">
        <v>0.1614363676650194</v>
      </c>
      <c r="M465" s="1">
        <v>-1.843636766501941E-2</v>
      </c>
      <c r="N465" s="1">
        <v>0.29699999999999999</v>
      </c>
      <c r="O465" s="1">
        <v>0.66600000000000004</v>
      </c>
      <c r="P465" s="1">
        <v>0.45300000000000001</v>
      </c>
      <c r="Q465" s="1">
        <v>0.53100000000000003</v>
      </c>
      <c r="R465" s="1">
        <v>0.86</v>
      </c>
      <c r="S465" s="1">
        <v>0.73599999999999999</v>
      </c>
      <c r="T465" s="1">
        <v>0.42399999999999999</v>
      </c>
      <c r="U465" s="1">
        <v>0.61699999999999999</v>
      </c>
      <c r="V465" s="1">
        <v>0.12</v>
      </c>
      <c r="W465">
        <v>357</v>
      </c>
      <c r="X465">
        <v>86</v>
      </c>
      <c r="Y465">
        <v>54</v>
      </c>
      <c r="Z465">
        <v>16</v>
      </c>
      <c r="AA465">
        <v>3</v>
      </c>
      <c r="AB465">
        <v>13</v>
      </c>
      <c r="AC465">
        <v>46</v>
      </c>
      <c r="AD465">
        <v>53</v>
      </c>
      <c r="AE465">
        <v>26</v>
      </c>
      <c r="AF465" t="e">
        <f>ROUND(IF(#REF!*Table1[[#This Row],[PA]]&gt;0,Table1[[#This Row],[PA]]*#REF!,0),0)</f>
        <v>#REF!</v>
      </c>
      <c r="AG465">
        <v>0</v>
      </c>
      <c r="AH465">
        <v>82</v>
      </c>
      <c r="AI465" t="e">
        <f>ROUND(IF(Table1[[#This Row],[PA]]*#REF!&gt;0,Table1[[#This Row],[PA]]*#REF!,0),0)</f>
        <v>#REF!</v>
      </c>
      <c r="AJ465">
        <v>4</v>
      </c>
      <c r="AK465">
        <v>4</v>
      </c>
      <c r="AL465">
        <v>1</v>
      </c>
      <c r="AM465">
        <v>8</v>
      </c>
      <c r="AN465">
        <v>5</v>
      </c>
      <c r="AO465">
        <v>1</v>
      </c>
      <c r="AP465">
        <v>0.24099999999999999</v>
      </c>
      <c r="AQ465">
        <v>7.1885204081632653E-2</v>
      </c>
      <c r="AR465">
        <v>0.65306122448979587</v>
      </c>
      <c r="AS465">
        <v>0.38605078125000009</v>
      </c>
      <c r="AT465">
        <v>5.310204081632653E-2</v>
      </c>
      <c r="AU465">
        <v>0.7142857142857143</v>
      </c>
      <c r="AV465">
        <v>0.37925714285714285</v>
      </c>
      <c r="AW465" s="18"/>
    </row>
    <row r="466" spans="1:49" x14ac:dyDescent="0.25">
      <c r="A466" t="s">
        <v>152</v>
      </c>
      <c r="B466" t="s">
        <v>73</v>
      </c>
      <c r="C466">
        <v>60</v>
      </c>
      <c r="D466">
        <v>24</v>
      </c>
      <c r="E466">
        <v>0</v>
      </c>
      <c r="F466">
        <v>0</v>
      </c>
      <c r="G466" s="1">
        <v>0.1</v>
      </c>
      <c r="H466" s="1">
        <v>0.26700000000000002</v>
      </c>
      <c r="I466" s="1">
        <v>0.16700000000000001</v>
      </c>
      <c r="J466" s="1">
        <v>7.3292634131318091E-2</v>
      </c>
      <c r="K466" s="1">
        <v>0.23498390870181476</v>
      </c>
      <c r="L466" s="1">
        <v>0.16169127457049667</v>
      </c>
      <c r="M466" s="1">
        <v>5.3087254295033359E-3</v>
      </c>
      <c r="N466" s="1">
        <v>0.33600000000000002</v>
      </c>
      <c r="O466" s="1">
        <v>0.66700000000000004</v>
      </c>
      <c r="P466" s="1">
        <v>0.47099999999999997</v>
      </c>
      <c r="Q466" s="1">
        <v>0.58799999999999997</v>
      </c>
      <c r="R466" s="1">
        <v>0.85699999999999998</v>
      </c>
      <c r="S466" s="1">
        <v>0.74399999999999999</v>
      </c>
      <c r="T466" s="1">
        <v>0.40899999999999997</v>
      </c>
      <c r="U466" s="1">
        <v>0.68300000000000005</v>
      </c>
      <c r="V466" s="1">
        <v>0.121</v>
      </c>
      <c r="W466">
        <v>53</v>
      </c>
      <c r="X466">
        <v>13</v>
      </c>
      <c r="Y466">
        <v>4</v>
      </c>
      <c r="Z466">
        <v>5</v>
      </c>
      <c r="AA466">
        <v>0</v>
      </c>
      <c r="AB466">
        <v>4</v>
      </c>
      <c r="AC466">
        <v>14</v>
      </c>
      <c r="AD466">
        <v>8</v>
      </c>
      <c r="AE466">
        <v>6</v>
      </c>
      <c r="AF466" t="e">
        <f>ROUND(IF(#REF!*Table1[[#This Row],[PA]]&gt;0,Table1[[#This Row],[PA]]*#REF!,0),0)</f>
        <v>#REF!</v>
      </c>
      <c r="AG466">
        <v>0</v>
      </c>
      <c r="AH466">
        <v>16</v>
      </c>
      <c r="AI466" t="e">
        <f>ROUND(IF(Table1[[#This Row],[PA]]*#REF!&gt;0,Table1[[#This Row],[PA]]*#REF!,0),0)</f>
        <v>#REF!</v>
      </c>
      <c r="AJ466">
        <v>1</v>
      </c>
      <c r="AK466">
        <v>0</v>
      </c>
      <c r="AL466">
        <v>0</v>
      </c>
      <c r="AM466">
        <v>3</v>
      </c>
      <c r="AN466">
        <v>0</v>
      </c>
      <c r="AO466">
        <v>0</v>
      </c>
      <c r="AP466">
        <v>0.245</v>
      </c>
      <c r="AQ466">
        <v>7.4650000000000008E-2</v>
      </c>
      <c r="AR466">
        <v>0.68333333333333335</v>
      </c>
      <c r="AS466">
        <v>0.36490243902439023</v>
      </c>
      <c r="AT466">
        <v>8.0983333333333338E-2</v>
      </c>
      <c r="AU466">
        <v>0.6166666666666667</v>
      </c>
      <c r="AV466">
        <v>0.39408108108108103</v>
      </c>
      <c r="AW466" s="18"/>
    </row>
    <row r="467" spans="1:49" x14ac:dyDescent="0.25">
      <c r="A467" t="s">
        <v>381</v>
      </c>
      <c r="B467" t="s">
        <v>36</v>
      </c>
      <c r="C467">
        <v>584</v>
      </c>
      <c r="D467">
        <v>23</v>
      </c>
      <c r="E467">
        <v>0</v>
      </c>
      <c r="F467">
        <v>0</v>
      </c>
      <c r="G467" s="1">
        <v>7.9000000000000001E-2</v>
      </c>
      <c r="H467" s="1">
        <v>0.26200000000000001</v>
      </c>
      <c r="I467" s="1">
        <v>0.183</v>
      </c>
      <c r="J467" s="1">
        <v>8.1433034034808754E-2</v>
      </c>
      <c r="K467" s="1">
        <v>0.24325685948282311</v>
      </c>
      <c r="L467" s="1">
        <v>0.16182382544801435</v>
      </c>
      <c r="M467" s="1">
        <v>2.1176174551985644E-2</v>
      </c>
      <c r="N467" s="1">
        <v>0.27500000000000002</v>
      </c>
      <c r="O467" s="1">
        <v>0.70299999999999996</v>
      </c>
      <c r="P467" s="1">
        <v>0.46899999999999997</v>
      </c>
      <c r="Q467" s="1">
        <v>0.57099999999999995</v>
      </c>
      <c r="R467" s="1">
        <v>0.84499999999999997</v>
      </c>
      <c r="S467" s="1">
        <v>0.75700000000000001</v>
      </c>
      <c r="T467" s="1">
        <v>0.45300000000000001</v>
      </c>
      <c r="U467" s="1">
        <v>0.628</v>
      </c>
      <c r="V467" s="1">
        <v>0.114</v>
      </c>
      <c r="W467">
        <v>531</v>
      </c>
      <c r="X467">
        <v>135</v>
      </c>
      <c r="Y467">
        <v>89</v>
      </c>
      <c r="Z467">
        <v>25</v>
      </c>
      <c r="AA467">
        <v>1</v>
      </c>
      <c r="AB467">
        <v>20</v>
      </c>
      <c r="AC467">
        <v>69</v>
      </c>
      <c r="AD467">
        <v>52</v>
      </c>
      <c r="AE467">
        <v>46</v>
      </c>
      <c r="AF467" t="e">
        <f>ROUND(IF(#REF!*Table1[[#This Row],[PA]]&gt;0,Table1[[#This Row],[PA]]*#REF!,0),0)</f>
        <v>#REF!</v>
      </c>
      <c r="AG467">
        <v>1</v>
      </c>
      <c r="AH467">
        <v>153</v>
      </c>
      <c r="AI467" t="e">
        <f>ROUND(IF(Table1[[#This Row],[PA]]*#REF!&gt;0,Table1[[#This Row],[PA]]*#REF!,0),0)</f>
        <v>#REF!</v>
      </c>
      <c r="AJ467">
        <v>3</v>
      </c>
      <c r="AK467">
        <v>1</v>
      </c>
      <c r="AL467">
        <v>3</v>
      </c>
      <c r="AM467">
        <v>9</v>
      </c>
      <c r="AN467">
        <v>4</v>
      </c>
      <c r="AO467">
        <v>2</v>
      </c>
      <c r="AP467">
        <v>0.254</v>
      </c>
      <c r="AQ467">
        <v>6.2005145797598631E-2</v>
      </c>
      <c r="AR467">
        <v>0.67066895368782165</v>
      </c>
      <c r="AS467">
        <v>0.3906470588235294</v>
      </c>
      <c r="AT467">
        <v>5.6958833619210968E-2</v>
      </c>
      <c r="AU467">
        <v>0.65523156089193824</v>
      </c>
      <c r="AV467">
        <v>0.40755235602094247</v>
      </c>
      <c r="AW467" s="18"/>
    </row>
    <row r="468" spans="1:49" x14ac:dyDescent="0.25">
      <c r="A468" t="s">
        <v>198</v>
      </c>
      <c r="B468" t="s">
        <v>54</v>
      </c>
      <c r="C468">
        <v>459</v>
      </c>
      <c r="D468">
        <v>32</v>
      </c>
      <c r="E468">
        <v>0</v>
      </c>
      <c r="F468">
        <v>0</v>
      </c>
      <c r="G468" s="1">
        <v>0.111</v>
      </c>
      <c r="H468" s="1">
        <v>0.30499999999999999</v>
      </c>
      <c r="I468" s="1">
        <v>0.19400000000000001</v>
      </c>
      <c r="J468" s="1">
        <v>0.1108426487177767</v>
      </c>
      <c r="K468" s="1">
        <v>0.27293313076665393</v>
      </c>
      <c r="L468" s="1">
        <v>0.16209048204887722</v>
      </c>
      <c r="M468" s="1">
        <v>3.190951795112279E-2</v>
      </c>
      <c r="N468" s="1">
        <v>0.309</v>
      </c>
      <c r="O468" s="1">
        <v>0.72899999999999998</v>
      </c>
      <c r="P468" s="1">
        <v>0.47199999999999998</v>
      </c>
      <c r="Q468" s="1">
        <v>0.51700000000000002</v>
      </c>
      <c r="R468" s="1">
        <v>0.80800000000000005</v>
      </c>
      <c r="S468" s="1">
        <v>0.69099999999999995</v>
      </c>
      <c r="T468" s="1">
        <v>0.38800000000000001</v>
      </c>
      <c r="U468" s="1">
        <v>0.60399999999999998</v>
      </c>
      <c r="V468" s="1">
        <v>0.14599999999999999</v>
      </c>
      <c r="W468">
        <v>396</v>
      </c>
      <c r="X468">
        <v>98</v>
      </c>
      <c r="Y468">
        <v>48</v>
      </c>
      <c r="Z468">
        <v>23</v>
      </c>
      <c r="AA468">
        <v>2</v>
      </c>
      <c r="AB468">
        <v>25</v>
      </c>
      <c r="AC468">
        <v>67</v>
      </c>
      <c r="AD468">
        <v>61</v>
      </c>
      <c r="AE468">
        <v>51</v>
      </c>
      <c r="AF468" t="e">
        <f>ROUND(IF(#REF!*Table1[[#This Row],[PA]]&gt;0,Table1[[#This Row],[PA]]*#REF!,0),0)</f>
        <v>#REF!</v>
      </c>
      <c r="AG468">
        <v>4</v>
      </c>
      <c r="AH468">
        <v>140</v>
      </c>
      <c r="AI468" t="e">
        <f>ROUND(IF(Table1[[#This Row],[PA]]*#REF!&gt;0,Table1[[#This Row],[PA]]*#REF!,0),0)</f>
        <v>#REF!</v>
      </c>
      <c r="AJ468">
        <v>10</v>
      </c>
      <c r="AK468">
        <v>2</v>
      </c>
      <c r="AL468">
        <v>0</v>
      </c>
      <c r="AM468">
        <v>0</v>
      </c>
      <c r="AN468">
        <v>3</v>
      </c>
      <c r="AO468">
        <v>2</v>
      </c>
      <c r="AP468">
        <v>0.247</v>
      </c>
      <c r="AQ468">
        <v>9.4832967032967036E-2</v>
      </c>
      <c r="AR468">
        <v>0.6</v>
      </c>
      <c r="AS468">
        <v>0.38194505494505498</v>
      </c>
      <c r="AT468">
        <v>8.7076923076923066E-2</v>
      </c>
      <c r="AU468">
        <v>0.56703296703296702</v>
      </c>
      <c r="AV468">
        <v>0.41782945736434118</v>
      </c>
      <c r="AW468" s="18"/>
    </row>
    <row r="469" spans="1:49" x14ac:dyDescent="0.25">
      <c r="A469" t="s">
        <v>313</v>
      </c>
      <c r="B469" t="s">
        <v>50</v>
      </c>
      <c r="C469">
        <v>283</v>
      </c>
      <c r="D469">
        <v>28</v>
      </c>
      <c r="E469">
        <v>0</v>
      </c>
      <c r="F469">
        <v>0</v>
      </c>
      <c r="G469" s="1">
        <v>0.106</v>
      </c>
      <c r="H469" s="1">
        <v>0.28599999999999998</v>
      </c>
      <c r="I469" s="1">
        <v>0.18</v>
      </c>
      <c r="J469" s="1">
        <v>0.10127283693672673</v>
      </c>
      <c r="K469" s="1">
        <v>0.26360828528691782</v>
      </c>
      <c r="L469" s="1">
        <v>0.16233544835019109</v>
      </c>
      <c r="M469" s="1">
        <v>1.7664551649808902E-2</v>
      </c>
      <c r="N469" s="1">
        <v>0.249</v>
      </c>
      <c r="O469" s="1">
        <v>0.63800000000000001</v>
      </c>
      <c r="P469" s="1">
        <v>0.42499999999999999</v>
      </c>
      <c r="Q469" s="1">
        <v>0.53600000000000003</v>
      </c>
      <c r="R469" s="1">
        <v>0.83799999999999997</v>
      </c>
      <c r="S469" s="1">
        <v>0.74099999999999999</v>
      </c>
      <c r="T469" s="1">
        <v>0.45300000000000001</v>
      </c>
      <c r="U469" s="1">
        <v>0.58699999999999997</v>
      </c>
      <c r="V469" s="1">
        <v>0.11</v>
      </c>
      <c r="W469">
        <v>246</v>
      </c>
      <c r="X469">
        <v>54</v>
      </c>
      <c r="Y469">
        <v>25</v>
      </c>
      <c r="Z469">
        <v>13</v>
      </c>
      <c r="AA469">
        <v>1</v>
      </c>
      <c r="AB469">
        <v>15</v>
      </c>
      <c r="AC469">
        <v>46</v>
      </c>
      <c r="AD469">
        <v>32</v>
      </c>
      <c r="AE469">
        <v>30</v>
      </c>
      <c r="AF469" t="e">
        <f>ROUND(IF(#REF!*Table1[[#This Row],[PA]]&gt;0,Table1[[#This Row],[PA]]*#REF!,0),0)</f>
        <v>#REF!</v>
      </c>
      <c r="AG469">
        <v>1</v>
      </c>
      <c r="AH469">
        <v>81</v>
      </c>
      <c r="AI469" t="e">
        <f>ROUND(IF(Table1[[#This Row],[PA]]*#REF!&gt;0,Table1[[#This Row],[PA]]*#REF!,0),0)</f>
        <v>#REF!</v>
      </c>
      <c r="AJ469">
        <v>5</v>
      </c>
      <c r="AK469">
        <v>2</v>
      </c>
      <c r="AL469">
        <v>0</v>
      </c>
      <c r="AM469">
        <v>3</v>
      </c>
      <c r="AN469">
        <v>4</v>
      </c>
      <c r="AO469">
        <v>0</v>
      </c>
      <c r="AP469">
        <v>0.22</v>
      </c>
      <c r="AQ469">
        <v>8.8790780141843981E-2</v>
      </c>
      <c r="AR469">
        <v>0.61702127659574468</v>
      </c>
      <c r="AS469">
        <v>0.38120114942528732</v>
      </c>
      <c r="AT469">
        <v>8.3705673758865243E-2</v>
      </c>
      <c r="AU469">
        <v>0.59219858156028371</v>
      </c>
      <c r="AV469">
        <v>0.40576646706586827</v>
      </c>
      <c r="AW469" s="18"/>
    </row>
    <row r="470" spans="1:49" x14ac:dyDescent="0.25">
      <c r="A470" t="s">
        <v>168</v>
      </c>
      <c r="B470" t="s">
        <v>58</v>
      </c>
      <c r="C470">
        <v>105</v>
      </c>
      <c r="D470">
        <v>24</v>
      </c>
      <c r="E470">
        <v>0</v>
      </c>
      <c r="F470">
        <v>0</v>
      </c>
      <c r="G470" s="1">
        <v>6.7000000000000004E-2</v>
      </c>
      <c r="H470" s="1">
        <v>0.17100000000000001</v>
      </c>
      <c r="I470" s="1">
        <v>0.10400000000000001</v>
      </c>
      <c r="J470" s="1">
        <v>3.051337611260399E-2</v>
      </c>
      <c r="K470" s="1">
        <v>0.19285375185132506</v>
      </c>
      <c r="L470" s="1">
        <v>0.16234037573872107</v>
      </c>
      <c r="M470" s="1">
        <v>-5.8340375738721056E-2</v>
      </c>
      <c r="N470" s="1">
        <v>0.38500000000000001</v>
      </c>
      <c r="O470" s="1">
        <v>0.7</v>
      </c>
      <c r="P470" s="1">
        <v>0.52200000000000002</v>
      </c>
      <c r="Q470" s="1">
        <v>0.625</v>
      </c>
      <c r="R470" s="1">
        <v>0.90200000000000002</v>
      </c>
      <c r="S470" s="1">
        <v>0.78700000000000003</v>
      </c>
      <c r="T470" s="1">
        <v>0.435</v>
      </c>
      <c r="U470" s="1">
        <v>0.68600000000000005</v>
      </c>
      <c r="V470" s="1">
        <v>0.111</v>
      </c>
      <c r="W470">
        <v>97</v>
      </c>
      <c r="X470">
        <v>29</v>
      </c>
      <c r="Y470">
        <v>17</v>
      </c>
      <c r="Z470">
        <v>7</v>
      </c>
      <c r="AA470">
        <v>0</v>
      </c>
      <c r="AB470">
        <v>5</v>
      </c>
      <c r="AC470">
        <v>14</v>
      </c>
      <c r="AD470">
        <v>11</v>
      </c>
      <c r="AE470">
        <v>7</v>
      </c>
      <c r="AF470" t="e">
        <f>ROUND(IF(#REF!*Table1[[#This Row],[PA]]&gt;0,Table1[[#This Row],[PA]]*#REF!,0),0)</f>
        <v>#REF!</v>
      </c>
      <c r="AG470">
        <v>0</v>
      </c>
      <c r="AH470">
        <v>18</v>
      </c>
      <c r="AI470" t="e">
        <f>ROUND(IF(Table1[[#This Row],[PA]]*#REF!&gt;0,Table1[[#This Row],[PA]]*#REF!,0),0)</f>
        <v>#REF!</v>
      </c>
      <c r="AJ470">
        <v>0</v>
      </c>
      <c r="AK470">
        <v>0</v>
      </c>
      <c r="AL470">
        <v>0</v>
      </c>
      <c r="AM470">
        <v>1</v>
      </c>
      <c r="AN470">
        <v>0</v>
      </c>
      <c r="AO470">
        <v>0</v>
      </c>
      <c r="AP470">
        <v>0.29899999999999999</v>
      </c>
      <c r="AQ470">
        <v>2.6561904761904759E-2</v>
      </c>
      <c r="AR470">
        <v>0.78095238095238095</v>
      </c>
      <c r="AS470">
        <v>0.38086585365853665</v>
      </c>
      <c r="AT470">
        <v>4.5999999999999999E-2</v>
      </c>
      <c r="AU470">
        <v>0.76190476190476186</v>
      </c>
      <c r="AV470">
        <v>0.36487500000000006</v>
      </c>
      <c r="AW470" s="18"/>
    </row>
    <row r="471" spans="1:49" x14ac:dyDescent="0.25">
      <c r="A471" t="s">
        <v>581</v>
      </c>
      <c r="B471" t="s">
        <v>163</v>
      </c>
      <c r="C471">
        <v>119</v>
      </c>
      <c r="D471">
        <v>26</v>
      </c>
      <c r="E471">
        <v>0</v>
      </c>
      <c r="F471">
        <v>0</v>
      </c>
      <c r="G471" s="1">
        <v>9.1999999999999998E-2</v>
      </c>
      <c r="H471" s="1">
        <v>0.22700000000000001</v>
      </c>
      <c r="I471" s="1">
        <v>0.13500000000000001</v>
      </c>
      <c r="J471" s="1">
        <v>0.13342738186115297</v>
      </c>
      <c r="K471" s="1">
        <v>0.29666972299346123</v>
      </c>
      <c r="L471" s="1">
        <v>0.16324234113230826</v>
      </c>
      <c r="M471" s="1">
        <v>-2.8242341132308252E-2</v>
      </c>
      <c r="N471" s="1">
        <v>0.28199999999999997</v>
      </c>
      <c r="O471" s="1">
        <v>0.66700000000000004</v>
      </c>
      <c r="P471" s="1">
        <v>0.42799999999999999</v>
      </c>
      <c r="Q471" s="1">
        <v>0.47099999999999997</v>
      </c>
      <c r="R471" s="1">
        <v>0.82799999999999996</v>
      </c>
      <c r="S471" s="1">
        <v>0.68100000000000005</v>
      </c>
      <c r="T471" s="1">
        <v>0.378</v>
      </c>
      <c r="U471" s="1">
        <v>0.504</v>
      </c>
      <c r="V471" s="1">
        <v>0.13600000000000001</v>
      </c>
      <c r="W471">
        <v>105</v>
      </c>
      <c r="X471">
        <v>21</v>
      </c>
      <c r="Y471">
        <v>13</v>
      </c>
      <c r="Z471">
        <v>6</v>
      </c>
      <c r="AA471">
        <v>0</v>
      </c>
      <c r="AB471">
        <v>2</v>
      </c>
      <c r="AC471">
        <v>10</v>
      </c>
      <c r="AD471">
        <v>11</v>
      </c>
      <c r="AE471">
        <v>11</v>
      </c>
      <c r="AF471" t="e">
        <f>ROUND(IF(#REF!*Table1[[#This Row],[PA]]&gt;0,Table1[[#This Row],[PA]]*#REF!,0),0)</f>
        <v>#REF!</v>
      </c>
      <c r="AG471">
        <v>1</v>
      </c>
      <c r="AH471">
        <v>27</v>
      </c>
      <c r="AI471" t="e">
        <f>ROUND(IF(Table1[[#This Row],[PA]]*#REF!&gt;0,Table1[[#This Row],[PA]]*#REF!,0),0)</f>
        <v>#REF!</v>
      </c>
      <c r="AJ471">
        <v>2</v>
      </c>
      <c r="AK471">
        <v>0</v>
      </c>
      <c r="AL471">
        <v>1</v>
      </c>
      <c r="AM471">
        <v>2</v>
      </c>
      <c r="AN471">
        <v>4</v>
      </c>
      <c r="AO471">
        <v>1</v>
      </c>
      <c r="AP471">
        <v>0.2</v>
      </c>
      <c r="AQ471">
        <v>0.11075423728813559</v>
      </c>
      <c r="AR471">
        <v>0.55932203389830504</v>
      </c>
      <c r="AS471">
        <v>0.3812575757575758</v>
      </c>
      <c r="AT471">
        <v>7.0661016949152541E-2</v>
      </c>
      <c r="AU471">
        <v>0.66949152542372881</v>
      </c>
      <c r="AV471">
        <v>0.37840506329113927</v>
      </c>
      <c r="AW471" s="18"/>
    </row>
    <row r="472" spans="1:49" x14ac:dyDescent="0.25">
      <c r="A472" t="s">
        <v>231</v>
      </c>
      <c r="B472" t="s">
        <v>81</v>
      </c>
      <c r="C472">
        <v>228</v>
      </c>
      <c r="D472">
        <v>26</v>
      </c>
      <c r="E472">
        <v>0</v>
      </c>
      <c r="F472">
        <v>0</v>
      </c>
      <c r="G472" s="1">
        <v>9.1999999999999998E-2</v>
      </c>
      <c r="H472" s="1">
        <v>0.311</v>
      </c>
      <c r="I472" s="1">
        <v>0.219</v>
      </c>
      <c r="J472" s="1">
        <v>0.10271456192568373</v>
      </c>
      <c r="K472" s="1">
        <v>0.26646752614231706</v>
      </c>
      <c r="L472" s="1">
        <v>0.16375296421663332</v>
      </c>
      <c r="M472" s="1">
        <v>5.5247035783366677E-2</v>
      </c>
      <c r="N472" s="1">
        <v>0.317</v>
      </c>
      <c r="O472" s="1">
        <v>0.72899999999999998</v>
      </c>
      <c r="P472" s="1">
        <v>0.47699999999999998</v>
      </c>
      <c r="Q472" s="1">
        <v>0.48599999999999999</v>
      </c>
      <c r="R472" s="1">
        <v>0.84299999999999997</v>
      </c>
      <c r="S472" s="1">
        <v>0.69799999999999995</v>
      </c>
      <c r="T472" s="1">
        <v>0.38800000000000001</v>
      </c>
      <c r="U472" s="1">
        <v>0.56999999999999995</v>
      </c>
      <c r="V472" s="1">
        <v>0.14399999999999999</v>
      </c>
      <c r="W472">
        <v>198</v>
      </c>
      <c r="X472">
        <v>51</v>
      </c>
      <c r="Y472">
        <v>30</v>
      </c>
      <c r="Z472">
        <v>11</v>
      </c>
      <c r="AA472">
        <v>2</v>
      </c>
      <c r="AB472">
        <v>8</v>
      </c>
      <c r="AC472">
        <v>28</v>
      </c>
      <c r="AD472">
        <v>25</v>
      </c>
      <c r="AE472">
        <v>21</v>
      </c>
      <c r="AF472" t="e">
        <f>ROUND(IF(#REF!*Table1[[#This Row],[PA]]&gt;0,Table1[[#This Row],[PA]]*#REF!,0),0)</f>
        <v>#REF!</v>
      </c>
      <c r="AG472">
        <v>0</v>
      </c>
      <c r="AH472">
        <v>71</v>
      </c>
      <c r="AI472" t="e">
        <f>ROUND(IF(Table1[[#This Row],[PA]]*#REF!&gt;0,Table1[[#This Row],[PA]]*#REF!,0),0)</f>
        <v>#REF!</v>
      </c>
      <c r="AJ472">
        <v>8</v>
      </c>
      <c r="AK472">
        <v>1</v>
      </c>
      <c r="AL472">
        <v>0</v>
      </c>
      <c r="AM472">
        <v>5</v>
      </c>
      <c r="AN472">
        <v>0</v>
      </c>
      <c r="AO472">
        <v>0</v>
      </c>
      <c r="AP472">
        <v>0.25800000000000001</v>
      </c>
      <c r="AQ472">
        <v>0.10784649122807016</v>
      </c>
      <c r="AR472">
        <v>0.59649122807017541</v>
      </c>
      <c r="AS472">
        <v>0.36237500000000006</v>
      </c>
      <c r="AT472">
        <v>8.878070175438596E-2</v>
      </c>
      <c r="AU472">
        <v>0.56140350877192979</v>
      </c>
      <c r="AV472">
        <v>0.41898437500000008</v>
      </c>
      <c r="AW472" s="18"/>
    </row>
    <row r="473" spans="1:49" x14ac:dyDescent="0.25">
      <c r="A473" t="s">
        <v>1390</v>
      </c>
      <c r="B473" t="s">
        <v>48</v>
      </c>
      <c r="C473">
        <v>2</v>
      </c>
      <c r="D473">
        <v>25</v>
      </c>
      <c r="E473">
        <v>0</v>
      </c>
      <c r="F473">
        <v>0</v>
      </c>
      <c r="G473" s="1">
        <v>0</v>
      </c>
      <c r="H473" s="1">
        <v>0</v>
      </c>
      <c r="I473" s="1">
        <v>0</v>
      </c>
      <c r="J473" s="1">
        <v>3.3630796569588867E-2</v>
      </c>
      <c r="K473" s="1">
        <v>0.19750961127830716</v>
      </c>
      <c r="L473" s="1">
        <v>0.16387881470871829</v>
      </c>
      <c r="M473" s="1">
        <v>-0.16387881470871829</v>
      </c>
      <c r="N473" s="1">
        <v>0</v>
      </c>
      <c r="O473" s="1">
        <v>0.6</v>
      </c>
      <c r="P473" s="1">
        <v>0.5</v>
      </c>
      <c r="Q473">
        <v>0</v>
      </c>
      <c r="R473" s="1">
        <v>1</v>
      </c>
      <c r="S473" s="1">
        <v>1</v>
      </c>
      <c r="T473" s="1">
        <v>0.83299999999999996</v>
      </c>
      <c r="U473" s="1">
        <v>0.5</v>
      </c>
      <c r="V473" s="1">
        <v>0</v>
      </c>
      <c r="W473">
        <v>2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e">
        <f>ROUND(IF(#REF!*Table1[[#This Row],[PA]]&gt;0,Table1[[#This Row],[PA]]*#REF!,0),0)</f>
        <v>#REF!</v>
      </c>
      <c r="AG473">
        <v>0</v>
      </c>
      <c r="AH473">
        <v>0</v>
      </c>
      <c r="AI473" t="e">
        <f>ROUND(IF(Table1[[#This Row],[PA]]*#REF!&gt;0,Table1[[#This Row],[PA]]*#REF!,0),0)</f>
        <v>#REF!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0.35949999999999999</v>
      </c>
      <c r="AR473">
        <v>1</v>
      </c>
      <c r="AS473">
        <v>-3.5499999999999976E-2</v>
      </c>
      <c r="AT473">
        <v>0</v>
      </c>
      <c r="AU473">
        <v>1</v>
      </c>
      <c r="AV473">
        <v>0.32400000000000001</v>
      </c>
      <c r="AW473" s="18"/>
    </row>
    <row r="474" spans="1:49" x14ac:dyDescent="0.25">
      <c r="A474" t="s">
        <v>234</v>
      </c>
      <c r="B474" t="s">
        <v>163</v>
      </c>
      <c r="C474">
        <v>520</v>
      </c>
      <c r="D474">
        <v>26</v>
      </c>
      <c r="E474">
        <v>0</v>
      </c>
      <c r="F474">
        <v>0</v>
      </c>
      <c r="G474" s="1">
        <v>8.5000000000000006E-2</v>
      </c>
      <c r="H474" s="1">
        <v>0.219</v>
      </c>
      <c r="I474" s="1">
        <v>0.13400000000000001</v>
      </c>
      <c r="J474" s="1">
        <v>6.8837733195640377E-2</v>
      </c>
      <c r="K474" s="1">
        <v>0.23301313032905213</v>
      </c>
      <c r="L474" s="1">
        <v>0.16417539713341175</v>
      </c>
      <c r="M474" s="1">
        <v>-3.0175397133411747E-2</v>
      </c>
      <c r="N474" s="1">
        <v>0.34799999999999998</v>
      </c>
      <c r="O474" s="1">
        <v>0.65900000000000003</v>
      </c>
      <c r="P474" s="1">
        <v>0.47499999999999998</v>
      </c>
      <c r="Q474" s="1">
        <v>0.58699999999999997</v>
      </c>
      <c r="R474" s="1">
        <v>0.871</v>
      </c>
      <c r="S474" s="1">
        <v>0.749</v>
      </c>
      <c r="T474" s="1">
        <v>0.41</v>
      </c>
      <c r="U474" s="1">
        <v>0.627</v>
      </c>
      <c r="V474" s="1">
        <v>0.12</v>
      </c>
      <c r="W474">
        <v>459</v>
      </c>
      <c r="X474">
        <v>120</v>
      </c>
      <c r="Y474">
        <v>66</v>
      </c>
      <c r="Z474">
        <v>33</v>
      </c>
      <c r="AA474">
        <v>1</v>
      </c>
      <c r="AB474">
        <v>20</v>
      </c>
      <c r="AC474">
        <v>57</v>
      </c>
      <c r="AD474">
        <v>66</v>
      </c>
      <c r="AE474">
        <v>44</v>
      </c>
      <c r="AF474" t="e">
        <f>ROUND(IF(#REF!*Table1[[#This Row],[PA]]&gt;0,Table1[[#This Row],[PA]]*#REF!,0),0)</f>
        <v>#REF!</v>
      </c>
      <c r="AG474">
        <v>1</v>
      </c>
      <c r="AH474">
        <v>114</v>
      </c>
      <c r="AI474" t="e">
        <f>ROUND(IF(Table1[[#This Row],[PA]]*#REF!&gt;0,Table1[[#This Row],[PA]]*#REF!,0),0)</f>
        <v>#REF!</v>
      </c>
      <c r="AJ474">
        <v>14</v>
      </c>
      <c r="AK474">
        <v>3</v>
      </c>
      <c r="AL474">
        <v>0</v>
      </c>
      <c r="AM474">
        <v>15</v>
      </c>
      <c r="AN474">
        <v>5</v>
      </c>
      <c r="AO474">
        <v>1</v>
      </c>
      <c r="AP474">
        <v>0.26100000000000001</v>
      </c>
      <c r="AQ474">
        <v>7.4892100192678224E-2</v>
      </c>
      <c r="AR474">
        <v>0.67244701348747593</v>
      </c>
      <c r="AS474">
        <v>0.37044985673352437</v>
      </c>
      <c r="AT474">
        <v>7.65626204238921E-2</v>
      </c>
      <c r="AU474">
        <v>0.67052023121387283</v>
      </c>
      <c r="AV474">
        <v>0.36902298850574711</v>
      </c>
      <c r="AW474" s="18"/>
    </row>
    <row r="475" spans="1:49" x14ac:dyDescent="0.25">
      <c r="A475" t="s">
        <v>201</v>
      </c>
      <c r="B475" t="s">
        <v>34</v>
      </c>
      <c r="C475">
        <v>411</v>
      </c>
      <c r="D475">
        <v>28</v>
      </c>
      <c r="E475">
        <v>0</v>
      </c>
      <c r="F475">
        <v>0</v>
      </c>
      <c r="G475" s="1">
        <v>7.8E-2</v>
      </c>
      <c r="H475" s="1">
        <v>0.26</v>
      </c>
      <c r="I475" s="1">
        <v>0.182</v>
      </c>
      <c r="J475" s="1">
        <v>8.3544929814325875E-2</v>
      </c>
      <c r="K475" s="1">
        <v>0.24827309861948474</v>
      </c>
      <c r="L475" s="1">
        <v>0.16472816880515886</v>
      </c>
      <c r="M475" s="1">
        <v>1.7271831194841131E-2</v>
      </c>
      <c r="N475" s="1">
        <v>0.29199999999999998</v>
      </c>
      <c r="O475" s="1">
        <v>0.69399999999999995</v>
      </c>
      <c r="P475" s="1">
        <v>0.47099999999999997</v>
      </c>
      <c r="Q475" s="1">
        <v>0.64200000000000002</v>
      </c>
      <c r="R475" s="1">
        <v>0.81499999999999995</v>
      </c>
      <c r="S475" s="1">
        <v>0.755</v>
      </c>
      <c r="T475" s="1">
        <v>0.44400000000000001</v>
      </c>
      <c r="U475" s="1">
        <v>0.61599999999999999</v>
      </c>
      <c r="V475" s="1">
        <v>0.115</v>
      </c>
      <c r="W475">
        <v>371</v>
      </c>
      <c r="X475">
        <v>101</v>
      </c>
      <c r="Y475">
        <v>55</v>
      </c>
      <c r="Z475">
        <v>22</v>
      </c>
      <c r="AA475">
        <v>3</v>
      </c>
      <c r="AB475">
        <v>21</v>
      </c>
      <c r="AC475">
        <v>64</v>
      </c>
      <c r="AD475">
        <v>55</v>
      </c>
      <c r="AE475">
        <v>32</v>
      </c>
      <c r="AF475" t="e">
        <f>ROUND(IF(#REF!*Table1[[#This Row],[PA]]&gt;0,Table1[[#This Row],[PA]]*#REF!,0),0)</f>
        <v>#REF!</v>
      </c>
      <c r="AG475">
        <v>1</v>
      </c>
      <c r="AH475">
        <v>107</v>
      </c>
      <c r="AI475" t="e">
        <f>ROUND(IF(Table1[[#This Row],[PA]]*#REF!&gt;0,Table1[[#This Row],[PA]]*#REF!,0),0)</f>
        <v>#REF!</v>
      </c>
      <c r="AJ475">
        <v>4</v>
      </c>
      <c r="AK475">
        <v>3</v>
      </c>
      <c r="AL475">
        <v>1</v>
      </c>
      <c r="AM475">
        <v>4</v>
      </c>
      <c r="AN475">
        <v>2</v>
      </c>
      <c r="AO475">
        <v>4</v>
      </c>
      <c r="AP475">
        <v>0.27200000000000002</v>
      </c>
      <c r="AQ475">
        <v>6.7046341463414635E-2</v>
      </c>
      <c r="AR475">
        <v>0.66097560975609759</v>
      </c>
      <c r="AS475">
        <v>0.38874907749077486</v>
      </c>
      <c r="AT475">
        <v>5.9185365853658529E-2</v>
      </c>
      <c r="AU475">
        <v>0.65365853658536588</v>
      </c>
      <c r="AV475">
        <v>0.4051268656716418</v>
      </c>
      <c r="AW475" s="18"/>
    </row>
    <row r="476" spans="1:49" x14ac:dyDescent="0.25">
      <c r="A476" t="s">
        <v>476</v>
      </c>
      <c r="B476" t="s">
        <v>44</v>
      </c>
      <c r="C476">
        <v>369</v>
      </c>
      <c r="D476">
        <v>25</v>
      </c>
      <c r="E476">
        <v>0</v>
      </c>
      <c r="F476">
        <v>0</v>
      </c>
      <c r="G476" s="1">
        <v>2.4E-2</v>
      </c>
      <c r="H476" s="1">
        <v>0.23300000000000001</v>
      </c>
      <c r="I476" s="1">
        <v>0.20900000000000002</v>
      </c>
      <c r="J476" s="1">
        <v>3.5141644535224913E-2</v>
      </c>
      <c r="K476" s="1">
        <v>0.20011802364829501</v>
      </c>
      <c r="L476" s="1">
        <v>0.16497637911307009</v>
      </c>
      <c r="M476" s="1">
        <v>4.4023620886929932E-2</v>
      </c>
      <c r="N476" s="1">
        <v>0.42799999999999999</v>
      </c>
      <c r="O476" s="1">
        <v>0.69</v>
      </c>
      <c r="P476" s="1">
        <v>0.53700000000000003</v>
      </c>
      <c r="Q476" s="1">
        <v>0.67500000000000004</v>
      </c>
      <c r="R476" s="1">
        <v>0.86299999999999999</v>
      </c>
      <c r="S476" s="1">
        <v>0.77500000000000002</v>
      </c>
      <c r="T476" s="1">
        <v>0.41599999999999998</v>
      </c>
      <c r="U476" s="1">
        <v>0.63700000000000001</v>
      </c>
      <c r="V476" s="1">
        <v>0.12</v>
      </c>
      <c r="W476">
        <v>354</v>
      </c>
      <c r="X476">
        <v>103</v>
      </c>
      <c r="Y476">
        <v>84</v>
      </c>
      <c r="Z476">
        <v>10</v>
      </c>
      <c r="AA476">
        <v>4</v>
      </c>
      <c r="AB476">
        <v>5</v>
      </c>
      <c r="AC476">
        <v>30</v>
      </c>
      <c r="AD476">
        <v>38</v>
      </c>
      <c r="AE476">
        <v>9</v>
      </c>
      <c r="AF476" t="e">
        <f>ROUND(IF(#REF!*Table1[[#This Row],[PA]]&gt;0,Table1[[#This Row],[PA]]*#REF!,0),0)</f>
        <v>#REF!</v>
      </c>
      <c r="AG476">
        <v>0</v>
      </c>
      <c r="AH476">
        <v>86</v>
      </c>
      <c r="AI476" t="e">
        <f>ROUND(IF(Table1[[#This Row],[PA]]*#REF!&gt;0,Table1[[#This Row],[PA]]*#REF!,0),0)</f>
        <v>#REF!</v>
      </c>
      <c r="AJ476">
        <v>0</v>
      </c>
      <c r="AK476">
        <v>4</v>
      </c>
      <c r="AL476">
        <v>2</v>
      </c>
      <c r="AM476">
        <v>6</v>
      </c>
      <c r="AN476">
        <v>4</v>
      </c>
      <c r="AO476">
        <v>2</v>
      </c>
      <c r="AP476">
        <v>0.29099999999999998</v>
      </c>
      <c r="AQ476">
        <v>2.625745257452574E-2</v>
      </c>
      <c r="AR476">
        <v>0.76422764227642281</v>
      </c>
      <c r="AS476">
        <v>0.38959929078014188</v>
      </c>
      <c r="AT476">
        <v>1.6829268292682924E-2</v>
      </c>
      <c r="AU476">
        <v>0.74254742547425479</v>
      </c>
      <c r="AV476">
        <v>0.41367153284671532</v>
      </c>
      <c r="AW476" s="18"/>
    </row>
    <row r="477" spans="1:49" x14ac:dyDescent="0.25">
      <c r="A477" t="s">
        <v>390</v>
      </c>
      <c r="B477" t="s">
        <v>165</v>
      </c>
      <c r="C477">
        <v>242</v>
      </c>
      <c r="D477">
        <v>23</v>
      </c>
      <c r="E477">
        <v>0</v>
      </c>
      <c r="F477">
        <v>0</v>
      </c>
      <c r="G477" s="1">
        <v>5.8000000000000003E-2</v>
      </c>
      <c r="H477" s="1">
        <v>0.248</v>
      </c>
      <c r="I477" s="1">
        <v>0.19</v>
      </c>
      <c r="J477" s="1">
        <v>7.2070712217922189E-2</v>
      </c>
      <c r="K477" s="1">
        <v>0.23718520195258858</v>
      </c>
      <c r="L477" s="1">
        <v>0.16511448973466639</v>
      </c>
      <c r="M477" s="1">
        <v>2.4885510265333616E-2</v>
      </c>
      <c r="N477" s="1">
        <v>0.34100000000000003</v>
      </c>
      <c r="O477" s="1">
        <v>0.72499999999999998</v>
      </c>
      <c r="P477" s="1">
        <v>0.497</v>
      </c>
      <c r="Q477" s="1">
        <v>0.55100000000000005</v>
      </c>
      <c r="R477" s="1">
        <v>0.86099999999999999</v>
      </c>
      <c r="S477" s="1">
        <v>0.73399999999999999</v>
      </c>
      <c r="T477" s="1">
        <v>0.40600000000000003</v>
      </c>
      <c r="U477" s="1">
        <v>0.65300000000000002</v>
      </c>
      <c r="V477" s="1">
        <v>0.13200000000000001</v>
      </c>
      <c r="W477">
        <v>222</v>
      </c>
      <c r="X477">
        <v>59</v>
      </c>
      <c r="Y477">
        <v>40</v>
      </c>
      <c r="Z477">
        <v>14</v>
      </c>
      <c r="AA477">
        <v>0</v>
      </c>
      <c r="AB477">
        <v>5</v>
      </c>
      <c r="AC477">
        <v>30</v>
      </c>
      <c r="AD477">
        <v>26</v>
      </c>
      <c r="AE477">
        <v>14</v>
      </c>
      <c r="AF477" t="e">
        <f>ROUND(IF(#REF!*Table1[[#This Row],[PA]]&gt;0,Table1[[#This Row],[PA]]*#REF!,0),0)</f>
        <v>#REF!</v>
      </c>
      <c r="AG477">
        <v>1</v>
      </c>
      <c r="AH477">
        <v>60</v>
      </c>
      <c r="AI477" t="e">
        <f>ROUND(IF(Table1[[#This Row],[PA]]*#REF!&gt;0,Table1[[#This Row],[PA]]*#REF!,0),0)</f>
        <v>#REF!</v>
      </c>
      <c r="AJ477">
        <v>5</v>
      </c>
      <c r="AK477">
        <v>0</v>
      </c>
      <c r="AL477">
        <v>1</v>
      </c>
      <c r="AM477">
        <v>7</v>
      </c>
      <c r="AN477">
        <v>4</v>
      </c>
      <c r="AO477">
        <v>0</v>
      </c>
      <c r="AP477">
        <v>0.26600000000000001</v>
      </c>
      <c r="AQ477">
        <v>6.9539419087136928E-2</v>
      </c>
      <c r="AR477">
        <v>0.67634854771784236</v>
      </c>
      <c r="AS477">
        <v>0.37622699386503061</v>
      </c>
      <c r="AT477">
        <v>5.2136929460580905E-2</v>
      </c>
      <c r="AU477">
        <v>0.67634854771784236</v>
      </c>
      <c r="AV477">
        <v>0.40195705521472391</v>
      </c>
      <c r="AW477" s="18"/>
    </row>
    <row r="478" spans="1:49" x14ac:dyDescent="0.25">
      <c r="A478" t="s">
        <v>466</v>
      </c>
      <c r="B478" t="s">
        <v>64</v>
      </c>
      <c r="C478">
        <v>85</v>
      </c>
      <c r="D478">
        <v>26</v>
      </c>
      <c r="E478">
        <v>0</v>
      </c>
      <c r="F478">
        <v>0</v>
      </c>
      <c r="G478" s="1">
        <v>0.106</v>
      </c>
      <c r="H478" s="1">
        <v>0.23499999999999999</v>
      </c>
      <c r="I478" s="1">
        <v>0.129</v>
      </c>
      <c r="J478" s="1">
        <v>9.1839718619671301E-2</v>
      </c>
      <c r="K478" s="1">
        <v>0.25704532395648838</v>
      </c>
      <c r="L478" s="1">
        <v>0.16520560533681708</v>
      </c>
      <c r="M478" s="1">
        <v>-3.6205605336817076E-2</v>
      </c>
      <c r="N478" s="1">
        <v>0.312</v>
      </c>
      <c r="O478" s="1">
        <v>0.70799999999999996</v>
      </c>
      <c r="P478" s="1">
        <v>0.47599999999999998</v>
      </c>
      <c r="Q478" s="1">
        <v>0.59399999999999997</v>
      </c>
      <c r="R478" s="1">
        <v>0.80400000000000005</v>
      </c>
      <c r="S478" s="1">
        <v>0.72299999999999998</v>
      </c>
      <c r="T478" s="1">
        <v>0.41299999999999998</v>
      </c>
      <c r="U478" s="1">
        <v>0.65900000000000003</v>
      </c>
      <c r="V478" s="1">
        <v>0.13200000000000001</v>
      </c>
      <c r="W478">
        <v>75</v>
      </c>
      <c r="X478">
        <v>16</v>
      </c>
      <c r="Y478">
        <v>8</v>
      </c>
      <c r="Z478">
        <v>6</v>
      </c>
      <c r="AA478">
        <v>0</v>
      </c>
      <c r="AB478">
        <v>2</v>
      </c>
      <c r="AC478">
        <v>8</v>
      </c>
      <c r="AD478">
        <v>7</v>
      </c>
      <c r="AE478">
        <v>9</v>
      </c>
      <c r="AF478" t="e">
        <f>ROUND(IF(#REF!*Table1[[#This Row],[PA]]&gt;0,Table1[[#This Row],[PA]]*#REF!,0),0)</f>
        <v>#REF!</v>
      </c>
      <c r="AG478">
        <v>0</v>
      </c>
      <c r="AH478">
        <v>20</v>
      </c>
      <c r="AI478" t="e">
        <f>ROUND(IF(Table1[[#This Row],[PA]]*#REF!&gt;0,Table1[[#This Row],[PA]]*#REF!,0),0)</f>
        <v>#REF!</v>
      </c>
      <c r="AJ478">
        <v>1</v>
      </c>
      <c r="AK478">
        <v>0</v>
      </c>
      <c r="AL478">
        <v>0</v>
      </c>
      <c r="AM478">
        <v>3</v>
      </c>
      <c r="AN478">
        <v>1</v>
      </c>
      <c r="AO478">
        <v>2</v>
      </c>
      <c r="AP478">
        <v>0.21299999999999999</v>
      </c>
      <c r="AQ478">
        <v>8.5164705882352934E-2</v>
      </c>
      <c r="AR478">
        <v>0.63529411764705879</v>
      </c>
      <c r="AS478">
        <v>0.37594444444444453</v>
      </c>
      <c r="AT478">
        <v>8.1517647058823528E-2</v>
      </c>
      <c r="AU478">
        <v>0.6470588235294118</v>
      </c>
      <c r="AV478">
        <v>0.37474545454545455</v>
      </c>
      <c r="AW478" s="18"/>
    </row>
    <row r="479" spans="1:49" x14ac:dyDescent="0.25">
      <c r="A479" t="s">
        <v>576</v>
      </c>
      <c r="B479" t="s">
        <v>34</v>
      </c>
      <c r="C479">
        <v>281</v>
      </c>
      <c r="D479">
        <v>25</v>
      </c>
      <c r="E479">
        <v>0</v>
      </c>
      <c r="F479">
        <v>0</v>
      </c>
      <c r="G479" s="1">
        <v>5.7000000000000002E-2</v>
      </c>
      <c r="H479" s="1">
        <v>0.27800000000000002</v>
      </c>
      <c r="I479" s="1">
        <v>0.22100000000000003</v>
      </c>
      <c r="J479" s="1">
        <v>7.6937513483504388E-2</v>
      </c>
      <c r="K479" s="1">
        <v>0.24240119109730174</v>
      </c>
      <c r="L479" s="1">
        <v>0.16546367761379735</v>
      </c>
      <c r="M479" s="1">
        <v>5.553632238620268E-2</v>
      </c>
      <c r="N479" s="1">
        <v>0.28499999999999998</v>
      </c>
      <c r="O479" s="1">
        <v>0.68799999999999994</v>
      </c>
      <c r="P479" s="1">
        <v>0.46600000000000003</v>
      </c>
      <c r="Q479" s="1">
        <v>0.57899999999999996</v>
      </c>
      <c r="R479" s="1">
        <v>0.84499999999999997</v>
      </c>
      <c r="S479" s="1">
        <v>0.755</v>
      </c>
      <c r="T479" s="1">
        <v>0.44800000000000001</v>
      </c>
      <c r="U479" s="1">
        <v>0.66600000000000004</v>
      </c>
      <c r="V479" s="1">
        <v>0.114</v>
      </c>
      <c r="W479">
        <v>261</v>
      </c>
      <c r="X479">
        <v>61</v>
      </c>
      <c r="Y479">
        <v>43</v>
      </c>
      <c r="Z479">
        <v>12</v>
      </c>
      <c r="AA479">
        <v>2</v>
      </c>
      <c r="AB479">
        <v>4</v>
      </c>
      <c r="AC479">
        <v>26</v>
      </c>
      <c r="AD479">
        <v>28</v>
      </c>
      <c r="AE479">
        <v>16</v>
      </c>
      <c r="AF479" t="e">
        <f>ROUND(IF(#REF!*Table1[[#This Row],[PA]]&gt;0,Table1[[#This Row],[PA]]*#REF!,0),0)</f>
        <v>#REF!</v>
      </c>
      <c r="AG479">
        <v>0</v>
      </c>
      <c r="AH479">
        <v>78</v>
      </c>
      <c r="AI479" t="e">
        <f>ROUND(IF(Table1[[#This Row],[PA]]*#REF!&gt;0,Table1[[#This Row],[PA]]*#REF!,0),0)</f>
        <v>#REF!</v>
      </c>
      <c r="AJ479">
        <v>1</v>
      </c>
      <c r="AK479">
        <v>3</v>
      </c>
      <c r="AL479">
        <v>0</v>
      </c>
      <c r="AM479">
        <v>1</v>
      </c>
      <c r="AN479">
        <v>1</v>
      </c>
      <c r="AO479">
        <v>4</v>
      </c>
      <c r="AP479">
        <v>0.23400000000000001</v>
      </c>
      <c r="AQ479">
        <v>6.013879003558719E-2</v>
      </c>
      <c r="AR479">
        <v>0.67615658362989328</v>
      </c>
      <c r="AS479">
        <v>0.39023684210526316</v>
      </c>
      <c r="AT479">
        <v>4.1846975088967966E-2</v>
      </c>
      <c r="AU479">
        <v>0.66192170818505336</v>
      </c>
      <c r="AV479">
        <v>0.42626344086021511</v>
      </c>
      <c r="AW479" s="18"/>
    </row>
    <row r="480" spans="1:49" x14ac:dyDescent="0.25">
      <c r="A480" t="s">
        <v>303</v>
      </c>
      <c r="B480" t="s">
        <v>117</v>
      </c>
      <c r="C480">
        <v>213</v>
      </c>
      <c r="D480">
        <v>31</v>
      </c>
      <c r="E480">
        <v>0</v>
      </c>
      <c r="F480">
        <v>0</v>
      </c>
      <c r="G480" s="1">
        <v>0.10299999999999999</v>
      </c>
      <c r="H480" s="1">
        <v>0.28599999999999998</v>
      </c>
      <c r="I480" s="1">
        <v>0.183</v>
      </c>
      <c r="J480" s="1">
        <v>7.1260372167572847E-2</v>
      </c>
      <c r="K480" s="1">
        <v>0.23673303781289418</v>
      </c>
      <c r="L480" s="1">
        <v>0.16547266564532132</v>
      </c>
      <c r="M480" s="1">
        <v>1.7527334354678681E-2</v>
      </c>
      <c r="N480" s="1">
        <v>0.27700000000000002</v>
      </c>
      <c r="O480" s="1">
        <v>0.622</v>
      </c>
      <c r="P480" s="1">
        <v>0.44</v>
      </c>
      <c r="Q480" s="1">
        <v>0.64500000000000002</v>
      </c>
      <c r="R480" s="1">
        <v>0.84599999999999997</v>
      </c>
      <c r="S480" s="1">
        <v>0.77900000000000003</v>
      </c>
      <c r="T480" s="1">
        <v>0.47</v>
      </c>
      <c r="U480" s="1">
        <v>0.63900000000000001</v>
      </c>
      <c r="V480" s="1">
        <v>9.7000000000000003E-2</v>
      </c>
      <c r="W480">
        <v>177</v>
      </c>
      <c r="X480">
        <v>49</v>
      </c>
      <c r="Y480">
        <v>37</v>
      </c>
      <c r="Z480">
        <v>8</v>
      </c>
      <c r="AA480">
        <v>0</v>
      </c>
      <c r="AB480">
        <v>4</v>
      </c>
      <c r="AC480">
        <v>27</v>
      </c>
      <c r="AD480">
        <v>24</v>
      </c>
      <c r="AE480">
        <v>22</v>
      </c>
      <c r="AF480" t="e">
        <f>ROUND(IF(#REF!*Table1[[#This Row],[PA]]&gt;0,Table1[[#This Row],[PA]]*#REF!,0),0)</f>
        <v>#REF!</v>
      </c>
      <c r="AG480">
        <v>0</v>
      </c>
      <c r="AH480">
        <v>61</v>
      </c>
      <c r="AI480" t="e">
        <f>ROUND(IF(Table1[[#This Row],[PA]]*#REF!&gt;0,Table1[[#This Row],[PA]]*#REF!,0),0)</f>
        <v>#REF!</v>
      </c>
      <c r="AJ480">
        <v>4</v>
      </c>
      <c r="AK480">
        <v>4</v>
      </c>
      <c r="AL480">
        <v>6</v>
      </c>
      <c r="AM480">
        <v>2</v>
      </c>
      <c r="AN480">
        <v>1</v>
      </c>
      <c r="AO480">
        <v>2</v>
      </c>
      <c r="AP480">
        <v>0.27700000000000002</v>
      </c>
      <c r="AQ480">
        <v>7.0746478873239427E-2</v>
      </c>
      <c r="AR480">
        <v>0.676056338028169</v>
      </c>
      <c r="AS480">
        <v>0.37460416666666668</v>
      </c>
      <c r="AT480">
        <v>8.4769953051643199E-2</v>
      </c>
      <c r="AU480">
        <v>0.59154929577464788</v>
      </c>
      <c r="AV480">
        <v>0.40441269841269845</v>
      </c>
      <c r="AW480" s="18"/>
    </row>
    <row r="481" spans="1:49" x14ac:dyDescent="0.25">
      <c r="A481" t="s">
        <v>625</v>
      </c>
      <c r="B481" t="s">
        <v>135</v>
      </c>
      <c r="C481">
        <v>119</v>
      </c>
      <c r="D481">
        <v>33</v>
      </c>
      <c r="E481">
        <v>0</v>
      </c>
      <c r="F481">
        <v>0</v>
      </c>
      <c r="G481" s="1">
        <v>9.1999999999999998E-2</v>
      </c>
      <c r="H481" s="1">
        <v>0.26900000000000002</v>
      </c>
      <c r="I481" s="1">
        <v>0.17700000000000002</v>
      </c>
      <c r="J481" s="1">
        <v>9.545146841367548E-2</v>
      </c>
      <c r="K481" s="1">
        <v>0.26092658596239565</v>
      </c>
      <c r="L481" s="1">
        <v>0.16547511754872019</v>
      </c>
      <c r="M481" s="1">
        <v>1.1524882451279833E-2</v>
      </c>
      <c r="N481" s="1">
        <v>0.27300000000000002</v>
      </c>
      <c r="O481" s="1">
        <v>0.67</v>
      </c>
      <c r="P481" s="1">
        <v>0.44700000000000001</v>
      </c>
      <c r="Q481" s="1">
        <v>0.56299999999999994</v>
      </c>
      <c r="R481" s="1">
        <v>0.82499999999999996</v>
      </c>
      <c r="S481" s="1">
        <v>0.73499999999999999</v>
      </c>
      <c r="T481" s="1">
        <v>0.44</v>
      </c>
      <c r="U481" s="1">
        <v>0.61299999999999999</v>
      </c>
      <c r="V481" s="1">
        <v>0.11899999999999999</v>
      </c>
      <c r="W481">
        <v>105</v>
      </c>
      <c r="X481">
        <v>18</v>
      </c>
      <c r="Y481">
        <v>10</v>
      </c>
      <c r="Z481">
        <v>4</v>
      </c>
      <c r="AA481">
        <v>0</v>
      </c>
      <c r="AB481">
        <v>4</v>
      </c>
      <c r="AC481">
        <v>7</v>
      </c>
      <c r="AD481">
        <v>15</v>
      </c>
      <c r="AE481">
        <v>11</v>
      </c>
      <c r="AF481" t="e">
        <f>ROUND(IF(#REF!*Table1[[#This Row],[PA]]&gt;0,Table1[[#This Row],[PA]]*#REF!,0),0)</f>
        <v>#REF!</v>
      </c>
      <c r="AG481">
        <v>1</v>
      </c>
      <c r="AH481">
        <v>32</v>
      </c>
      <c r="AI481" t="e">
        <f>ROUND(IF(Table1[[#This Row],[PA]]*#REF!&gt;0,Table1[[#This Row],[PA]]*#REF!,0),0)</f>
        <v>#REF!</v>
      </c>
      <c r="AJ481">
        <v>1</v>
      </c>
      <c r="AK481">
        <v>2</v>
      </c>
      <c r="AL481">
        <v>0</v>
      </c>
      <c r="AM481">
        <v>3</v>
      </c>
      <c r="AN481">
        <v>0</v>
      </c>
      <c r="AO481">
        <v>0</v>
      </c>
      <c r="AP481">
        <v>0.17100000000000001</v>
      </c>
      <c r="AQ481">
        <v>7.3042372881355927E-2</v>
      </c>
      <c r="AR481">
        <v>0.64406779661016944</v>
      </c>
      <c r="AS481">
        <v>0.38964473684210538</v>
      </c>
      <c r="AT481">
        <v>6.4567796610169495E-2</v>
      </c>
      <c r="AU481">
        <v>0.63559322033898302</v>
      </c>
      <c r="AV481">
        <v>0.40817333333333339</v>
      </c>
      <c r="AW481" s="18"/>
    </row>
    <row r="482" spans="1:49" x14ac:dyDescent="0.25">
      <c r="A482" t="s">
        <v>389</v>
      </c>
      <c r="B482" t="s">
        <v>163</v>
      </c>
      <c r="C482">
        <v>54</v>
      </c>
      <c r="D482">
        <v>27</v>
      </c>
      <c r="E482">
        <v>0</v>
      </c>
      <c r="F482">
        <v>0</v>
      </c>
      <c r="G482" s="1">
        <v>0.111</v>
      </c>
      <c r="H482" s="1">
        <v>0.222</v>
      </c>
      <c r="I482" s="1">
        <v>0.111</v>
      </c>
      <c r="J482" s="1">
        <v>8.6636461183226543E-2</v>
      </c>
      <c r="K482" s="1">
        <v>0.25215473997560645</v>
      </c>
      <c r="L482" s="1">
        <v>0.1655182787923799</v>
      </c>
      <c r="M482" s="1">
        <v>-5.4518278792379901E-2</v>
      </c>
      <c r="N482" s="1">
        <v>0.28699999999999998</v>
      </c>
      <c r="O482" s="1">
        <v>0.74</v>
      </c>
      <c r="P482" s="1">
        <v>0.48599999999999999</v>
      </c>
      <c r="Q482" s="1">
        <v>0.54300000000000004</v>
      </c>
      <c r="R482" s="1">
        <v>0.83099999999999996</v>
      </c>
      <c r="S482" s="1">
        <v>0.73599999999999999</v>
      </c>
      <c r="T482" s="1">
        <v>0.44</v>
      </c>
      <c r="U482" s="1">
        <v>0.61099999999999999</v>
      </c>
      <c r="V482" s="1">
        <v>0.128</v>
      </c>
      <c r="W482">
        <v>48</v>
      </c>
      <c r="X482">
        <v>12</v>
      </c>
      <c r="Y482">
        <v>8</v>
      </c>
      <c r="Z482">
        <v>3</v>
      </c>
      <c r="AA482">
        <v>0</v>
      </c>
      <c r="AB482">
        <v>1</v>
      </c>
      <c r="AC482">
        <v>4</v>
      </c>
      <c r="AD482">
        <v>3</v>
      </c>
      <c r="AE482">
        <v>6</v>
      </c>
      <c r="AF482" t="e">
        <f>ROUND(IF(#REF!*Table1[[#This Row],[PA]]&gt;0,Table1[[#This Row],[PA]]*#REF!,0),0)</f>
        <v>#REF!</v>
      </c>
      <c r="AG482">
        <v>0</v>
      </c>
      <c r="AH482">
        <v>12</v>
      </c>
      <c r="AI482" t="e">
        <f>ROUND(IF(Table1[[#This Row],[PA]]*#REF!&gt;0,Table1[[#This Row],[PA]]*#REF!,0),0)</f>
        <v>#REF!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0.25</v>
      </c>
      <c r="AQ482">
        <v>7.7203703703703691E-2</v>
      </c>
      <c r="AR482">
        <v>0.64814814814814814</v>
      </c>
      <c r="AS482">
        <v>0.38077142857142859</v>
      </c>
      <c r="AT482">
        <v>7.6666666666666661E-2</v>
      </c>
      <c r="AU482">
        <v>0.66666666666666663</v>
      </c>
      <c r="AV482">
        <v>0.37100000000000005</v>
      </c>
      <c r="AW482" s="18"/>
    </row>
    <row r="483" spans="1:49" x14ac:dyDescent="0.25">
      <c r="A483" t="s">
        <v>186</v>
      </c>
      <c r="B483" t="s">
        <v>38</v>
      </c>
      <c r="C483">
        <v>664</v>
      </c>
      <c r="D483">
        <v>27</v>
      </c>
      <c r="E483">
        <v>0</v>
      </c>
      <c r="F483">
        <v>0</v>
      </c>
      <c r="G483" s="1">
        <v>6.2E-2</v>
      </c>
      <c r="H483" s="1">
        <v>0.215</v>
      </c>
      <c r="I483" s="1">
        <v>0.153</v>
      </c>
      <c r="J483" s="1">
        <v>4.8796212766414805E-2</v>
      </c>
      <c r="K483" s="1">
        <v>0.21478840185592812</v>
      </c>
      <c r="L483" s="1">
        <v>0.16599218908951333</v>
      </c>
      <c r="M483" s="1">
        <v>-1.2992189089513329E-2</v>
      </c>
      <c r="N483" s="1">
        <v>0.40899999999999997</v>
      </c>
      <c r="O483" s="1">
        <v>0.76300000000000001</v>
      </c>
      <c r="P483" s="1">
        <v>0.54700000000000004</v>
      </c>
      <c r="Q483" s="1">
        <v>0.58499999999999996</v>
      </c>
      <c r="R483" s="1">
        <v>0.879</v>
      </c>
      <c r="S483" s="1">
        <v>0.745</v>
      </c>
      <c r="T483" s="1">
        <v>0.39</v>
      </c>
      <c r="U483" s="1">
        <v>0.61899999999999999</v>
      </c>
      <c r="V483" s="1">
        <v>0.14000000000000001</v>
      </c>
      <c r="W483">
        <v>615</v>
      </c>
      <c r="X483">
        <v>178</v>
      </c>
      <c r="Y483">
        <v>90</v>
      </c>
      <c r="Z483">
        <v>58</v>
      </c>
      <c r="AA483">
        <v>3</v>
      </c>
      <c r="AB483">
        <v>27</v>
      </c>
      <c r="AC483">
        <v>100</v>
      </c>
      <c r="AD483">
        <v>73</v>
      </c>
      <c r="AE483">
        <v>41</v>
      </c>
      <c r="AF483" t="e">
        <f>ROUND(IF(#REF!*Table1[[#This Row],[PA]]&gt;0,Table1[[#This Row],[PA]]*#REF!,0),0)</f>
        <v>#REF!</v>
      </c>
      <c r="AG483">
        <v>1</v>
      </c>
      <c r="AH483">
        <v>143</v>
      </c>
      <c r="AI483" t="e">
        <f>ROUND(IF(Table1[[#This Row],[PA]]*#REF!&gt;0,Table1[[#This Row],[PA]]*#REF!,0),0)</f>
        <v>#REF!</v>
      </c>
      <c r="AJ483">
        <v>5</v>
      </c>
      <c r="AK483">
        <v>3</v>
      </c>
      <c r="AL483">
        <v>0</v>
      </c>
      <c r="AM483">
        <v>12</v>
      </c>
      <c r="AN483">
        <v>2</v>
      </c>
      <c r="AO483">
        <v>2</v>
      </c>
      <c r="AP483">
        <v>0.28899999999999998</v>
      </c>
      <c r="AQ483">
        <v>4.0888386123680238E-2</v>
      </c>
      <c r="AR483">
        <v>0.73001508295625939</v>
      </c>
      <c r="AS483">
        <v>0.38781611570247937</v>
      </c>
      <c r="AT483">
        <v>4.7051282051282048E-2</v>
      </c>
      <c r="AU483">
        <v>0.71644042232277527</v>
      </c>
      <c r="AV483">
        <v>0.38656210526315787</v>
      </c>
      <c r="AW483" s="18"/>
    </row>
    <row r="484" spans="1:49" x14ac:dyDescent="0.25">
      <c r="A484" t="s">
        <v>325</v>
      </c>
      <c r="B484" t="s">
        <v>48</v>
      </c>
      <c r="C484">
        <v>599</v>
      </c>
      <c r="D484">
        <v>25</v>
      </c>
      <c r="E484">
        <v>0</v>
      </c>
      <c r="F484">
        <v>0</v>
      </c>
      <c r="G484" s="1">
        <v>7.2999999999999995E-2</v>
      </c>
      <c r="H484" s="1">
        <v>0.23899999999999999</v>
      </c>
      <c r="I484" s="1">
        <v>0.16599999999999998</v>
      </c>
      <c r="J484" s="1">
        <v>6.915042690091816E-2</v>
      </c>
      <c r="K484" s="1">
        <v>0.23546024035116689</v>
      </c>
      <c r="L484" s="1">
        <v>0.16630981345024873</v>
      </c>
      <c r="M484" s="1">
        <v>-3.0981345024874707E-4</v>
      </c>
      <c r="N484" s="1">
        <v>0.375</v>
      </c>
      <c r="O484" s="1">
        <v>0.67700000000000005</v>
      </c>
      <c r="P484" s="1">
        <v>0.495</v>
      </c>
      <c r="Q484" s="1">
        <v>0.61499999999999999</v>
      </c>
      <c r="R484" s="1">
        <v>0.85099999999999998</v>
      </c>
      <c r="S484" s="1">
        <v>0.74299999999999999</v>
      </c>
      <c r="T484" s="1">
        <v>0.39800000000000002</v>
      </c>
      <c r="U484" s="1">
        <v>0.59899999999999998</v>
      </c>
      <c r="V484" s="1">
        <v>0.127</v>
      </c>
      <c r="W484">
        <v>541</v>
      </c>
      <c r="X484">
        <v>132</v>
      </c>
      <c r="Y484">
        <v>77</v>
      </c>
      <c r="Z484">
        <v>24</v>
      </c>
      <c r="AA484">
        <v>0</v>
      </c>
      <c r="AB484">
        <v>31</v>
      </c>
      <c r="AC484">
        <v>72</v>
      </c>
      <c r="AD484">
        <v>90</v>
      </c>
      <c r="AE484">
        <v>44</v>
      </c>
      <c r="AF484" t="e">
        <f>ROUND(IF(#REF!*Table1[[#This Row],[PA]]&gt;0,Table1[[#This Row],[PA]]*#REF!,0),0)</f>
        <v>#REF!</v>
      </c>
      <c r="AG484">
        <v>1</v>
      </c>
      <c r="AH484">
        <v>143</v>
      </c>
      <c r="AI484" t="e">
        <f>ROUND(IF(Table1[[#This Row],[PA]]*#REF!&gt;0,Table1[[#This Row],[PA]]*#REF!,0),0)</f>
        <v>#REF!</v>
      </c>
      <c r="AJ484">
        <v>10</v>
      </c>
      <c r="AK484">
        <v>4</v>
      </c>
      <c r="AL484">
        <v>0</v>
      </c>
      <c r="AM484">
        <v>9</v>
      </c>
      <c r="AN484">
        <v>1</v>
      </c>
      <c r="AO484">
        <v>1</v>
      </c>
      <c r="AP484">
        <v>0.24399999999999999</v>
      </c>
      <c r="AQ484">
        <v>6.4078595317725751E-2</v>
      </c>
      <c r="AR484">
        <v>0.6806020066889632</v>
      </c>
      <c r="AS484">
        <v>0.3818992628992629</v>
      </c>
      <c r="AT484">
        <v>6.1638795986622072E-2</v>
      </c>
      <c r="AU484">
        <v>0.67224080267558528</v>
      </c>
      <c r="AV484">
        <v>0.39027860696517414</v>
      </c>
      <c r="AW484" s="18"/>
    </row>
    <row r="485" spans="1:49" x14ac:dyDescent="0.25">
      <c r="A485" t="s">
        <v>1381</v>
      </c>
      <c r="B485" t="s">
        <v>34</v>
      </c>
      <c r="C485">
        <v>3</v>
      </c>
      <c r="D485">
        <v>26</v>
      </c>
      <c r="E485">
        <v>0</v>
      </c>
      <c r="F485">
        <v>0</v>
      </c>
      <c r="G485" s="1">
        <v>0</v>
      </c>
      <c r="H485" s="1">
        <v>0.33300000000000002</v>
      </c>
      <c r="I485" s="1">
        <v>0.33300000000000002</v>
      </c>
      <c r="J485" s="1">
        <v>-9.1904938607148781E-2</v>
      </c>
      <c r="K485" s="1">
        <v>7.52630109240741E-2</v>
      </c>
      <c r="L485" s="1">
        <v>0.16716794953122288</v>
      </c>
      <c r="M485" s="1">
        <v>0.16583205046877714</v>
      </c>
      <c r="N485" s="1">
        <v>0.6</v>
      </c>
      <c r="O485" s="1">
        <v>0.33300000000000002</v>
      </c>
      <c r="P485" s="1">
        <v>0.45500000000000002</v>
      </c>
      <c r="Q485" s="1">
        <v>0.66700000000000004</v>
      </c>
      <c r="R485" s="1">
        <v>1</v>
      </c>
      <c r="S485" s="1">
        <v>0.8</v>
      </c>
      <c r="T485" s="1">
        <v>0.54600000000000004</v>
      </c>
      <c r="U485" s="1">
        <v>0.66700000000000004</v>
      </c>
      <c r="V485" s="1">
        <v>9.0999999999999998E-2</v>
      </c>
      <c r="W485">
        <v>3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e">
        <f>ROUND(IF(#REF!*Table1[[#This Row],[PA]]&gt;0,Table1[[#This Row],[PA]]*#REF!,0),0)</f>
        <v>#REF!</v>
      </c>
      <c r="AG485">
        <v>0</v>
      </c>
      <c r="AH485">
        <v>1</v>
      </c>
      <c r="AI485" t="e">
        <f>ROUND(IF(Table1[[#This Row],[PA]]*#REF!&gt;0,Table1[[#This Row],[PA]]*#REF!,0),0)</f>
        <v>#REF!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0.23966666666666667</v>
      </c>
      <c r="AR485">
        <v>1</v>
      </c>
      <c r="AS485">
        <v>8.4333333333333343E-2</v>
      </c>
      <c r="AT485">
        <v>0</v>
      </c>
      <c r="AU485">
        <v>0.66666666666666663</v>
      </c>
      <c r="AV485">
        <v>0.48600000000000004</v>
      </c>
      <c r="AW485" s="18"/>
    </row>
    <row r="486" spans="1:49" x14ac:dyDescent="0.25">
      <c r="A486" t="s">
        <v>1227</v>
      </c>
      <c r="B486" t="s">
        <v>165</v>
      </c>
      <c r="C486">
        <v>1</v>
      </c>
      <c r="D486">
        <v>25</v>
      </c>
      <c r="E486">
        <v>0</v>
      </c>
      <c r="F486">
        <v>0</v>
      </c>
      <c r="G486" s="1">
        <v>0</v>
      </c>
      <c r="H486" s="1">
        <v>0</v>
      </c>
      <c r="I486" s="1">
        <v>0</v>
      </c>
      <c r="J486" s="1">
        <v>0.16384671365565878</v>
      </c>
      <c r="K486" s="1">
        <v>0.33139890899646707</v>
      </c>
      <c r="L486" s="1">
        <v>0.16755219534080829</v>
      </c>
      <c r="M486" s="1">
        <v>-0.16755219534080829</v>
      </c>
      <c r="N486" s="1">
        <v>0.33300000000000002</v>
      </c>
      <c r="O486" s="1">
        <v>1</v>
      </c>
      <c r="P486" s="1">
        <v>0.5</v>
      </c>
      <c r="Q486" s="1">
        <v>0</v>
      </c>
      <c r="R486" s="1">
        <v>1</v>
      </c>
      <c r="S486" s="1">
        <v>0.5</v>
      </c>
      <c r="T486" s="1">
        <v>0.25</v>
      </c>
      <c r="U486">
        <v>0</v>
      </c>
      <c r="V486" s="1">
        <v>0.25</v>
      </c>
      <c r="W486">
        <v>1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e">
        <f>ROUND(IF(#REF!*Table1[[#This Row],[PA]]&gt;0,Table1[[#This Row],[PA]]*#REF!,0),0)</f>
        <v>#REF!</v>
      </c>
      <c r="AG486">
        <v>0</v>
      </c>
      <c r="AH486">
        <v>0</v>
      </c>
      <c r="AI486" t="e">
        <f>ROUND(IF(Table1[[#This Row],[PA]]*#REF!&gt;0,Table1[[#This Row],[PA]]*#REF!,0),0)</f>
        <v>#REF!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0.71899999999999997</v>
      </c>
      <c r="AR486">
        <v>1</v>
      </c>
      <c r="AS486">
        <v>-0.39499999999999996</v>
      </c>
      <c r="AT486">
        <v>0</v>
      </c>
      <c r="AU486">
        <v>1</v>
      </c>
      <c r="AV486">
        <v>0.32400000000000001</v>
      </c>
      <c r="AW486" s="18"/>
    </row>
    <row r="487" spans="1:49" x14ac:dyDescent="0.25">
      <c r="A487" t="s">
        <v>657</v>
      </c>
      <c r="B487" t="s">
        <v>135</v>
      </c>
      <c r="C487">
        <v>79</v>
      </c>
      <c r="D487">
        <v>25</v>
      </c>
      <c r="E487">
        <v>0</v>
      </c>
      <c r="F487">
        <v>0</v>
      </c>
      <c r="G487" s="1">
        <v>0.127</v>
      </c>
      <c r="H487" s="1">
        <v>0.29099999999999998</v>
      </c>
      <c r="I487" s="1">
        <v>0.16399999999999998</v>
      </c>
      <c r="J487" s="1">
        <v>0.11805128487979988</v>
      </c>
      <c r="K487" s="1">
        <v>0.28571389361821775</v>
      </c>
      <c r="L487" s="1">
        <v>0.16766260873841787</v>
      </c>
      <c r="M487" s="1">
        <v>-3.662608738417894E-3</v>
      </c>
      <c r="N487" s="1">
        <v>0.20200000000000001</v>
      </c>
      <c r="O487" s="1">
        <v>0.72499999999999998</v>
      </c>
      <c r="P487" s="1">
        <v>0.438</v>
      </c>
      <c r="Q487" s="1">
        <v>0.6</v>
      </c>
      <c r="R487" s="1">
        <v>0.77700000000000002</v>
      </c>
      <c r="S487" s="1">
        <v>0.73199999999999998</v>
      </c>
      <c r="T487" s="1">
        <v>0.45100000000000001</v>
      </c>
      <c r="U487" s="1">
        <v>0.64600000000000002</v>
      </c>
      <c r="V487" s="1">
        <v>0.11799999999999999</v>
      </c>
      <c r="W487">
        <v>65</v>
      </c>
      <c r="X487">
        <v>9</v>
      </c>
      <c r="Y487">
        <v>5</v>
      </c>
      <c r="Z487">
        <v>2</v>
      </c>
      <c r="AA487">
        <v>0</v>
      </c>
      <c r="AB487">
        <v>2</v>
      </c>
      <c r="AC487">
        <v>7</v>
      </c>
      <c r="AD487">
        <v>6</v>
      </c>
      <c r="AE487">
        <v>10</v>
      </c>
      <c r="AF487" t="e">
        <f>ROUND(IF(#REF!*Table1[[#This Row],[PA]]&gt;0,Table1[[#This Row],[PA]]*#REF!,0),0)</f>
        <v>#REF!</v>
      </c>
      <c r="AG487">
        <v>0</v>
      </c>
      <c r="AH487">
        <v>23</v>
      </c>
      <c r="AI487" t="e">
        <f>ROUND(IF(Table1[[#This Row],[PA]]*#REF!&gt;0,Table1[[#This Row],[PA]]*#REF!,0),0)</f>
        <v>#REF!</v>
      </c>
      <c r="AJ487">
        <v>0</v>
      </c>
      <c r="AK487">
        <v>2</v>
      </c>
      <c r="AL487">
        <v>2</v>
      </c>
      <c r="AM487">
        <v>1</v>
      </c>
      <c r="AN487">
        <v>3</v>
      </c>
      <c r="AO487">
        <v>0</v>
      </c>
      <c r="AP487">
        <v>0.13800000000000001</v>
      </c>
      <c r="AQ487">
        <v>8.7708860759493662E-2</v>
      </c>
      <c r="AR487">
        <v>0.59493670886075944</v>
      </c>
      <c r="AS487">
        <v>0.39717021276595749</v>
      </c>
      <c r="AT487">
        <v>8.7341772151898728E-2</v>
      </c>
      <c r="AU487">
        <v>0.58227848101265822</v>
      </c>
      <c r="AV487">
        <v>0.4064347826086957</v>
      </c>
      <c r="AW487" s="18"/>
    </row>
    <row r="488" spans="1:49" x14ac:dyDescent="0.25">
      <c r="A488" t="s">
        <v>407</v>
      </c>
      <c r="B488" t="s">
        <v>58</v>
      </c>
      <c r="C488">
        <v>628</v>
      </c>
      <c r="D488">
        <v>27</v>
      </c>
      <c r="E488">
        <v>0</v>
      </c>
      <c r="F488">
        <v>0</v>
      </c>
      <c r="G488" s="1">
        <v>5.6000000000000001E-2</v>
      </c>
      <c r="H488" s="1">
        <v>0.26</v>
      </c>
      <c r="I488" s="1">
        <v>0.20400000000000001</v>
      </c>
      <c r="J488" s="1">
        <v>6.3868056981773516E-2</v>
      </c>
      <c r="K488" s="1">
        <v>0.23178926481289908</v>
      </c>
      <c r="L488" s="1">
        <v>0.16792120783112557</v>
      </c>
      <c r="M488" s="1">
        <v>3.6078792168874441E-2</v>
      </c>
      <c r="N488" s="1">
        <v>0.36399999999999999</v>
      </c>
      <c r="O488" s="1">
        <v>0.70599999999999996</v>
      </c>
      <c r="P488" s="1">
        <v>0.502</v>
      </c>
      <c r="Q488" s="1">
        <v>0.57399999999999995</v>
      </c>
      <c r="R488" s="1">
        <v>0.872</v>
      </c>
      <c r="S488" s="1">
        <v>0.74299999999999999</v>
      </c>
      <c r="T488" s="1">
        <v>0.40400000000000003</v>
      </c>
      <c r="U488" s="1">
        <v>0.61499999999999999</v>
      </c>
      <c r="V488" s="1">
        <v>0.129</v>
      </c>
      <c r="W488">
        <v>586</v>
      </c>
      <c r="X488">
        <v>136</v>
      </c>
      <c r="Y488">
        <v>71</v>
      </c>
      <c r="Z488">
        <v>29</v>
      </c>
      <c r="AA488">
        <v>5</v>
      </c>
      <c r="AB488">
        <v>31</v>
      </c>
      <c r="AC488">
        <v>75</v>
      </c>
      <c r="AD488">
        <v>80</v>
      </c>
      <c r="AE488">
        <v>35</v>
      </c>
      <c r="AF488" t="e">
        <f>ROUND(IF(#REF!*Table1[[#This Row],[PA]]&gt;0,Table1[[#This Row],[PA]]*#REF!,0),0)</f>
        <v>#REF!</v>
      </c>
      <c r="AG488">
        <v>0</v>
      </c>
      <c r="AH488">
        <v>163</v>
      </c>
      <c r="AI488" t="e">
        <f>ROUND(IF(Table1[[#This Row],[PA]]*#REF!&gt;0,Table1[[#This Row],[PA]]*#REF!,0),0)</f>
        <v>#REF!</v>
      </c>
      <c r="AJ488">
        <v>5</v>
      </c>
      <c r="AK488">
        <v>2</v>
      </c>
      <c r="AL488">
        <v>0</v>
      </c>
      <c r="AM488">
        <v>20</v>
      </c>
      <c r="AN488">
        <v>2</v>
      </c>
      <c r="AO488">
        <v>1</v>
      </c>
      <c r="AP488">
        <v>0.23200000000000001</v>
      </c>
      <c r="AQ488">
        <v>5.3055732484076426E-2</v>
      </c>
      <c r="AR488">
        <v>0.69585987261146498</v>
      </c>
      <c r="AS488">
        <v>0.38936613272311216</v>
      </c>
      <c r="AT488">
        <v>4.4179936305732477E-2</v>
      </c>
      <c r="AU488">
        <v>0.67675159235668791</v>
      </c>
      <c r="AV488">
        <v>0.41347529411764711</v>
      </c>
      <c r="AW488" s="18"/>
    </row>
    <row r="489" spans="1:49" x14ac:dyDescent="0.25">
      <c r="A489" t="s">
        <v>569</v>
      </c>
      <c r="B489" t="s">
        <v>40</v>
      </c>
      <c r="C489">
        <v>99</v>
      </c>
      <c r="D489">
        <v>33</v>
      </c>
      <c r="E489">
        <v>0</v>
      </c>
      <c r="F489">
        <v>0</v>
      </c>
      <c r="G489" s="1">
        <v>7.0999999999999994E-2</v>
      </c>
      <c r="H489" s="1">
        <v>0.30299999999999999</v>
      </c>
      <c r="I489" s="1">
        <v>0.23199999999999998</v>
      </c>
      <c r="J489" s="1">
        <v>5.439725926099595E-2</v>
      </c>
      <c r="K489" s="1">
        <v>0.22251672932300867</v>
      </c>
      <c r="L489" s="1">
        <v>0.16811947006201272</v>
      </c>
      <c r="M489" s="1">
        <v>6.3880529937987263E-2</v>
      </c>
      <c r="N489" s="1">
        <v>0.39600000000000002</v>
      </c>
      <c r="O489" s="1">
        <v>0.88400000000000001</v>
      </c>
      <c r="P489" s="1">
        <v>0.59099999999999997</v>
      </c>
      <c r="Q489" s="1">
        <v>0.56799999999999995</v>
      </c>
      <c r="R489" s="1">
        <v>0.81499999999999995</v>
      </c>
      <c r="S489" s="1">
        <v>0.71599999999999997</v>
      </c>
      <c r="T489" s="1">
        <v>0.39800000000000002</v>
      </c>
      <c r="U489" s="1">
        <v>0.68700000000000006</v>
      </c>
      <c r="V489" s="1">
        <v>0.16800000000000001</v>
      </c>
      <c r="W489">
        <v>86</v>
      </c>
      <c r="X489">
        <v>17</v>
      </c>
      <c r="Y489">
        <v>11</v>
      </c>
      <c r="Z489">
        <v>3</v>
      </c>
      <c r="AA489">
        <v>0</v>
      </c>
      <c r="AB489">
        <v>3</v>
      </c>
      <c r="AC489">
        <v>10</v>
      </c>
      <c r="AD489">
        <v>10</v>
      </c>
      <c r="AE489">
        <v>7</v>
      </c>
      <c r="AF489" t="e">
        <f>ROUND(IF(#REF!*Table1[[#This Row],[PA]]&gt;0,Table1[[#This Row],[PA]]*#REF!,0),0)</f>
        <v>#REF!</v>
      </c>
      <c r="AG489">
        <v>0</v>
      </c>
      <c r="AH489">
        <v>30</v>
      </c>
      <c r="AI489" t="e">
        <f>ROUND(IF(Table1[[#This Row],[PA]]*#REF!&gt;0,Table1[[#This Row],[PA]]*#REF!,0),0)</f>
        <v>#REF!</v>
      </c>
      <c r="AJ489">
        <v>3</v>
      </c>
      <c r="AK489">
        <v>1</v>
      </c>
      <c r="AL489">
        <v>2</v>
      </c>
      <c r="AM489">
        <v>3</v>
      </c>
      <c r="AN489">
        <v>4</v>
      </c>
      <c r="AO489">
        <v>1</v>
      </c>
      <c r="AP489">
        <v>0.19800000000000001</v>
      </c>
      <c r="AQ489">
        <v>7.2414141414141417E-2</v>
      </c>
      <c r="AR489">
        <v>0.69696969696969702</v>
      </c>
      <c r="AS489">
        <v>0.36097101449275359</v>
      </c>
      <c r="AT489">
        <v>7.0575757575757583E-2</v>
      </c>
      <c r="AU489">
        <v>0.59595959595959591</v>
      </c>
      <c r="AV489">
        <v>0.42523728813559331</v>
      </c>
      <c r="AW489" s="18"/>
    </row>
    <row r="490" spans="1:49" x14ac:dyDescent="0.25">
      <c r="A490" t="s">
        <v>561</v>
      </c>
      <c r="B490" t="s">
        <v>54</v>
      </c>
      <c r="C490">
        <v>246</v>
      </c>
      <c r="D490">
        <v>28</v>
      </c>
      <c r="E490">
        <v>0</v>
      </c>
      <c r="F490">
        <v>0</v>
      </c>
      <c r="G490" s="1">
        <v>4.4999999999999998E-2</v>
      </c>
      <c r="H490" s="1">
        <v>0.26800000000000002</v>
      </c>
      <c r="I490" s="1">
        <v>0.22300000000000003</v>
      </c>
      <c r="J490" s="1">
        <v>5.1231876358832501E-2</v>
      </c>
      <c r="K490" s="1">
        <v>0.21952474337402517</v>
      </c>
      <c r="L490" s="1">
        <v>0.16829286701519267</v>
      </c>
      <c r="M490" s="1">
        <v>5.4707132984807366E-2</v>
      </c>
      <c r="N490" s="1">
        <v>0.39800000000000002</v>
      </c>
      <c r="O490" s="1">
        <v>0.69099999999999995</v>
      </c>
      <c r="P490" s="1">
        <v>0.52500000000000002</v>
      </c>
      <c r="Q490" s="1">
        <v>0.71</v>
      </c>
      <c r="R490" s="1">
        <v>0.79900000000000004</v>
      </c>
      <c r="S490" s="1">
        <v>0.76100000000000001</v>
      </c>
      <c r="T490" s="1">
        <v>0.434</v>
      </c>
      <c r="U490" s="1">
        <v>0.63</v>
      </c>
      <c r="V490" s="1">
        <v>0.126</v>
      </c>
      <c r="W490">
        <v>232</v>
      </c>
      <c r="X490">
        <v>53</v>
      </c>
      <c r="Y490">
        <v>34</v>
      </c>
      <c r="Z490">
        <v>11</v>
      </c>
      <c r="AA490">
        <v>0</v>
      </c>
      <c r="AB490">
        <v>8</v>
      </c>
      <c r="AC490">
        <v>29</v>
      </c>
      <c r="AD490">
        <v>18</v>
      </c>
      <c r="AE490">
        <v>11</v>
      </c>
      <c r="AF490" t="e">
        <f>ROUND(IF(#REF!*Table1[[#This Row],[PA]]&gt;0,Table1[[#This Row],[PA]]*#REF!,0),0)</f>
        <v>#REF!</v>
      </c>
      <c r="AG490">
        <v>0</v>
      </c>
      <c r="AH490">
        <v>66</v>
      </c>
      <c r="AI490" t="e">
        <f>ROUND(IF(Table1[[#This Row],[PA]]*#REF!&gt;0,Table1[[#This Row],[PA]]*#REF!,0),0)</f>
        <v>#REF!</v>
      </c>
      <c r="AJ490">
        <v>0</v>
      </c>
      <c r="AK490">
        <v>1</v>
      </c>
      <c r="AL490">
        <v>2</v>
      </c>
      <c r="AM490">
        <v>9</v>
      </c>
      <c r="AN490">
        <v>5</v>
      </c>
      <c r="AO490">
        <v>1</v>
      </c>
      <c r="AP490">
        <v>0.22800000000000001</v>
      </c>
      <c r="AQ490">
        <v>3.9386178861788614E-2</v>
      </c>
      <c r="AR490">
        <v>0.72764227642276424</v>
      </c>
      <c r="AS490">
        <v>0.39114525139664802</v>
      </c>
      <c r="AT490">
        <v>3.0853658536585366E-2</v>
      </c>
      <c r="AU490">
        <v>0.68699186991869921</v>
      </c>
      <c r="AV490">
        <v>0.42671005917159766</v>
      </c>
      <c r="AW490" s="18"/>
    </row>
    <row r="491" spans="1:49" x14ac:dyDescent="0.25">
      <c r="A491" t="s">
        <v>265</v>
      </c>
      <c r="B491" t="s">
        <v>60</v>
      </c>
      <c r="C491">
        <v>306</v>
      </c>
      <c r="D491">
        <v>29</v>
      </c>
      <c r="E491">
        <v>0</v>
      </c>
      <c r="F491">
        <v>0</v>
      </c>
      <c r="G491" s="1">
        <v>9.1999999999999998E-2</v>
      </c>
      <c r="H491" s="1">
        <v>0.24199999999999999</v>
      </c>
      <c r="I491" s="1">
        <v>0.15</v>
      </c>
      <c r="J491" s="1">
        <v>9.5577487096803013E-2</v>
      </c>
      <c r="K491" s="1">
        <v>0.2639955620671543</v>
      </c>
      <c r="L491" s="1">
        <v>0.16841807497035127</v>
      </c>
      <c r="M491" s="1">
        <v>-1.8418074970351278E-2</v>
      </c>
      <c r="N491" s="1">
        <v>0.316</v>
      </c>
      <c r="O491" s="1">
        <v>0.73199999999999998</v>
      </c>
      <c r="P491" s="1">
        <v>0.48899999999999999</v>
      </c>
      <c r="Q491" s="1">
        <v>0.58099999999999996</v>
      </c>
      <c r="R491" s="1">
        <v>0.8</v>
      </c>
      <c r="S491" s="1">
        <v>0.71699999999999997</v>
      </c>
      <c r="T491" s="1">
        <v>0.41499999999999998</v>
      </c>
      <c r="U491" s="1">
        <v>0.57199999999999995</v>
      </c>
      <c r="V491" s="1">
        <v>0.13800000000000001</v>
      </c>
      <c r="W491">
        <v>251</v>
      </c>
      <c r="X491">
        <v>47</v>
      </c>
      <c r="Y491">
        <v>18</v>
      </c>
      <c r="Z491">
        <v>8</v>
      </c>
      <c r="AA491">
        <v>2</v>
      </c>
      <c r="AB491">
        <v>19</v>
      </c>
      <c r="AC491">
        <v>41</v>
      </c>
      <c r="AD491">
        <v>43</v>
      </c>
      <c r="AE491">
        <v>28</v>
      </c>
      <c r="AF491" t="e">
        <f>ROUND(IF(#REF!*Table1[[#This Row],[PA]]&gt;0,Table1[[#This Row],[PA]]*#REF!,0),0)</f>
        <v>#REF!</v>
      </c>
      <c r="AG491">
        <v>2</v>
      </c>
      <c r="AH491">
        <v>74</v>
      </c>
      <c r="AI491" t="e">
        <f>ROUND(IF(Table1[[#This Row],[PA]]*#REF!&gt;0,Table1[[#This Row],[PA]]*#REF!,0),0)</f>
        <v>#REF!</v>
      </c>
      <c r="AJ491">
        <v>25</v>
      </c>
      <c r="AK491">
        <v>1</v>
      </c>
      <c r="AL491">
        <v>0</v>
      </c>
      <c r="AM491">
        <v>2</v>
      </c>
      <c r="AN491">
        <v>1</v>
      </c>
      <c r="AO491">
        <v>1</v>
      </c>
      <c r="AP491">
        <v>0.187</v>
      </c>
      <c r="AQ491">
        <v>0.14588486842105261</v>
      </c>
      <c r="AR491">
        <v>0.5625</v>
      </c>
      <c r="AS491">
        <v>0.31664912280701762</v>
      </c>
      <c r="AT491">
        <v>0.11814144736842103</v>
      </c>
      <c r="AU491">
        <v>0.58881578947368418</v>
      </c>
      <c r="AV491">
        <v>0.3496145251396649</v>
      </c>
      <c r="AW491" s="18"/>
    </row>
    <row r="492" spans="1:49" x14ac:dyDescent="0.25">
      <c r="A492" t="s">
        <v>701</v>
      </c>
      <c r="B492" t="s">
        <v>78</v>
      </c>
      <c r="C492">
        <v>65</v>
      </c>
      <c r="D492">
        <v>28</v>
      </c>
      <c r="E492">
        <v>0</v>
      </c>
      <c r="F492">
        <v>0</v>
      </c>
      <c r="G492" s="1">
        <v>1.4999999999999999E-2</v>
      </c>
      <c r="H492" s="1">
        <v>0.246</v>
      </c>
      <c r="I492" s="1">
        <v>0.23099999999999998</v>
      </c>
      <c r="J492" s="1">
        <v>2.1209935392190023E-2</v>
      </c>
      <c r="K492" s="1">
        <v>0.18962905759806975</v>
      </c>
      <c r="L492" s="1">
        <v>0.16841912220587973</v>
      </c>
      <c r="M492" s="1">
        <v>6.2580877794120249E-2</v>
      </c>
      <c r="N492" s="1">
        <v>0.42099999999999999</v>
      </c>
      <c r="O492" s="1">
        <v>0.72499999999999998</v>
      </c>
      <c r="P492" s="1">
        <v>0.54600000000000004</v>
      </c>
      <c r="Q492" s="1">
        <v>0.627</v>
      </c>
      <c r="R492" s="1">
        <v>0.90100000000000002</v>
      </c>
      <c r="S492" s="1">
        <v>0.77700000000000002</v>
      </c>
      <c r="T492" s="1">
        <v>0.41199999999999998</v>
      </c>
      <c r="U492" s="1">
        <v>0.73899999999999999</v>
      </c>
      <c r="V492" s="1">
        <v>0.122</v>
      </c>
      <c r="W492">
        <v>64</v>
      </c>
      <c r="X492">
        <v>10</v>
      </c>
      <c r="Y492">
        <v>3</v>
      </c>
      <c r="Z492">
        <v>5</v>
      </c>
      <c r="AA492">
        <v>0</v>
      </c>
      <c r="AB492">
        <v>2</v>
      </c>
      <c r="AC492">
        <v>8</v>
      </c>
      <c r="AD492">
        <v>5</v>
      </c>
      <c r="AE492">
        <v>1</v>
      </c>
      <c r="AF492" t="e">
        <f>ROUND(IF(#REF!*Table1[[#This Row],[PA]]&gt;0,Table1[[#This Row],[PA]]*#REF!,0),0)</f>
        <v>#REF!</v>
      </c>
      <c r="AG492">
        <v>0</v>
      </c>
      <c r="AH492">
        <v>16</v>
      </c>
      <c r="AI492" t="e">
        <f>ROUND(IF(Table1[[#This Row],[PA]]*#REF!&gt;0,Table1[[#This Row],[PA]]*#REF!,0),0)</f>
        <v>#REF!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0.156</v>
      </c>
      <c r="AQ492">
        <v>2.1676923076923073E-2</v>
      </c>
      <c r="AR492">
        <v>0.8</v>
      </c>
      <c r="AS492">
        <v>0.37790384615384615</v>
      </c>
      <c r="AT492">
        <v>1.0615384615384615E-2</v>
      </c>
      <c r="AU492">
        <v>0.7384615384615385</v>
      </c>
      <c r="AV492">
        <v>0.42437499999999995</v>
      </c>
      <c r="AW492" s="18"/>
    </row>
    <row r="493" spans="1:49" x14ac:dyDescent="0.25">
      <c r="A493" t="s">
        <v>274</v>
      </c>
      <c r="B493" t="s">
        <v>68</v>
      </c>
      <c r="C493">
        <v>458</v>
      </c>
      <c r="D493">
        <v>28</v>
      </c>
      <c r="E493">
        <v>0</v>
      </c>
      <c r="F493">
        <v>0</v>
      </c>
      <c r="G493" s="1">
        <v>8.3000000000000004E-2</v>
      </c>
      <c r="H493" s="1">
        <v>0.28199999999999997</v>
      </c>
      <c r="I493" s="1">
        <v>0.19899999999999995</v>
      </c>
      <c r="J493" s="1">
        <v>9.4418018891681596E-2</v>
      </c>
      <c r="K493" s="1">
        <v>0.26291230837895246</v>
      </c>
      <c r="L493" s="1">
        <v>0.16849428948727085</v>
      </c>
      <c r="M493" s="1">
        <v>3.0505710512729101E-2</v>
      </c>
      <c r="N493" s="1">
        <v>0.28199999999999997</v>
      </c>
      <c r="O493" s="1">
        <v>0.59399999999999997</v>
      </c>
      <c r="P493" s="1">
        <v>0.42</v>
      </c>
      <c r="Q493" s="1">
        <v>0.61299999999999999</v>
      </c>
      <c r="R493" s="1">
        <v>0.82</v>
      </c>
      <c r="S493" s="1">
        <v>0.74299999999999999</v>
      </c>
      <c r="T493" s="1">
        <v>0.44400000000000001</v>
      </c>
      <c r="U493" s="1">
        <v>0.59</v>
      </c>
      <c r="V493" s="1">
        <v>0.108</v>
      </c>
      <c r="W493">
        <v>413</v>
      </c>
      <c r="X493">
        <v>108</v>
      </c>
      <c r="Y493">
        <v>59</v>
      </c>
      <c r="Z493">
        <v>29</v>
      </c>
      <c r="AA493">
        <v>3</v>
      </c>
      <c r="AB493">
        <v>17</v>
      </c>
      <c r="AC493">
        <v>65</v>
      </c>
      <c r="AD493">
        <v>47</v>
      </c>
      <c r="AE493">
        <v>38</v>
      </c>
      <c r="AF493" t="e">
        <f>ROUND(IF(#REF!*Table1[[#This Row],[PA]]&gt;0,Table1[[#This Row],[PA]]*#REF!,0),0)</f>
        <v>#REF!</v>
      </c>
      <c r="AG493">
        <v>2</v>
      </c>
      <c r="AH493">
        <v>129</v>
      </c>
      <c r="AI493" t="e">
        <f>ROUND(IF(Table1[[#This Row],[PA]]*#REF!&gt;0,Table1[[#This Row],[PA]]*#REF!,0),0)</f>
        <v>#REF!</v>
      </c>
      <c r="AJ493">
        <v>3</v>
      </c>
      <c r="AK493">
        <v>3</v>
      </c>
      <c r="AL493">
        <v>1</v>
      </c>
      <c r="AM493">
        <v>3</v>
      </c>
      <c r="AN493">
        <v>7</v>
      </c>
      <c r="AO493">
        <v>3</v>
      </c>
      <c r="AP493">
        <v>0.26200000000000001</v>
      </c>
      <c r="AQ493">
        <v>7.0195175438596491E-2</v>
      </c>
      <c r="AR493">
        <v>0.64035087719298245</v>
      </c>
      <c r="AS493">
        <v>0.39635273972602741</v>
      </c>
      <c r="AT493">
        <v>5.9203947368421043E-2</v>
      </c>
      <c r="AU493">
        <v>0.63157894736842102</v>
      </c>
      <c r="AV493">
        <v>0.41926041666666669</v>
      </c>
      <c r="AW493" s="18"/>
    </row>
    <row r="494" spans="1:49" x14ac:dyDescent="0.25">
      <c r="A494" t="s">
        <v>102</v>
      </c>
      <c r="B494" t="s">
        <v>48</v>
      </c>
      <c r="C494">
        <v>75</v>
      </c>
      <c r="D494">
        <v>23</v>
      </c>
      <c r="E494">
        <v>0</v>
      </c>
      <c r="F494">
        <v>0</v>
      </c>
      <c r="G494" s="1">
        <v>9.2999999999999999E-2</v>
      </c>
      <c r="H494" s="1">
        <v>0.17299999999999999</v>
      </c>
      <c r="I494" s="1">
        <v>7.9999999999999988E-2</v>
      </c>
      <c r="J494" s="1">
        <v>7.4061432263970106E-2</v>
      </c>
      <c r="K494" s="1">
        <v>0.24258563384735143</v>
      </c>
      <c r="L494" s="1">
        <v>0.16852420158338133</v>
      </c>
      <c r="M494" s="1">
        <v>-8.852420158338134E-2</v>
      </c>
      <c r="N494" s="1">
        <v>0.34699999999999998</v>
      </c>
      <c r="O494" s="1">
        <v>0.63600000000000001</v>
      </c>
      <c r="P494" s="1">
        <v>0.46400000000000002</v>
      </c>
      <c r="Q494" s="1">
        <v>0.61699999999999999</v>
      </c>
      <c r="R494" s="1">
        <v>0.84</v>
      </c>
      <c r="S494" s="1">
        <v>0.74099999999999999</v>
      </c>
      <c r="T494" s="1">
        <v>0.40600000000000003</v>
      </c>
      <c r="U494" s="1">
        <v>0.68</v>
      </c>
      <c r="V494" s="1">
        <v>0.12</v>
      </c>
      <c r="W494">
        <v>68</v>
      </c>
      <c r="X494">
        <v>21</v>
      </c>
      <c r="Y494">
        <v>11</v>
      </c>
      <c r="Z494">
        <v>6</v>
      </c>
      <c r="AA494">
        <v>0</v>
      </c>
      <c r="AB494">
        <v>4</v>
      </c>
      <c r="AC494">
        <v>12</v>
      </c>
      <c r="AD494">
        <v>13</v>
      </c>
      <c r="AE494">
        <v>7</v>
      </c>
      <c r="AF494" t="e">
        <f>ROUND(IF(#REF!*Table1[[#This Row],[PA]]&gt;0,Table1[[#This Row],[PA]]*#REF!,0),0)</f>
        <v>#REF!</v>
      </c>
      <c r="AG494">
        <v>0</v>
      </c>
      <c r="AH494">
        <v>13</v>
      </c>
      <c r="AI494" t="e">
        <f>ROUND(IF(Table1[[#This Row],[PA]]*#REF!&gt;0,Table1[[#This Row],[PA]]*#REF!,0),0)</f>
        <v>#REF!</v>
      </c>
      <c r="AJ494">
        <v>0</v>
      </c>
      <c r="AK494">
        <v>0</v>
      </c>
      <c r="AL494">
        <v>0</v>
      </c>
      <c r="AM494">
        <v>0</v>
      </c>
      <c r="AN494">
        <v>2</v>
      </c>
      <c r="AO494">
        <v>0</v>
      </c>
      <c r="AP494">
        <v>0.309</v>
      </c>
      <c r="AQ494">
        <v>6.4786666666666673E-2</v>
      </c>
      <c r="AR494">
        <v>0.68</v>
      </c>
      <c r="AS494">
        <v>0.38119607843137254</v>
      </c>
      <c r="AT494">
        <v>6.4399999999999999E-2</v>
      </c>
      <c r="AU494">
        <v>0.73333333333333328</v>
      </c>
      <c r="AV494">
        <v>0.35400000000000004</v>
      </c>
      <c r="AW494" s="18"/>
    </row>
    <row r="495" spans="1:49" x14ac:dyDescent="0.25">
      <c r="A495" t="s">
        <v>156</v>
      </c>
      <c r="B495" t="s">
        <v>105</v>
      </c>
      <c r="C495">
        <v>409</v>
      </c>
      <c r="D495">
        <v>27</v>
      </c>
      <c r="E495">
        <v>0</v>
      </c>
      <c r="F495">
        <v>0</v>
      </c>
      <c r="G495" s="1">
        <v>9.2999999999999999E-2</v>
      </c>
      <c r="H495" s="1">
        <v>0.249</v>
      </c>
      <c r="I495" s="1">
        <v>0.156</v>
      </c>
      <c r="J495" s="1">
        <v>9.5605784407306646E-2</v>
      </c>
      <c r="K495" s="1">
        <v>0.26425185923125949</v>
      </c>
      <c r="L495" s="1">
        <v>0.16864607482395283</v>
      </c>
      <c r="M495" s="1">
        <v>-1.264607482395283E-2</v>
      </c>
      <c r="N495" s="1">
        <v>0.375</v>
      </c>
      <c r="O495" s="1">
        <v>0.71199999999999997</v>
      </c>
      <c r="P495" s="1">
        <v>0.499</v>
      </c>
      <c r="Q495" s="1">
        <v>0.58899999999999997</v>
      </c>
      <c r="R495" s="1">
        <v>0.79400000000000004</v>
      </c>
      <c r="S495" s="1">
        <v>0.69699999999999995</v>
      </c>
      <c r="T495" s="1">
        <v>0.37</v>
      </c>
      <c r="U495" s="1">
        <v>0.58699999999999997</v>
      </c>
      <c r="V495" s="1">
        <v>0.151</v>
      </c>
      <c r="W495">
        <v>360</v>
      </c>
      <c r="X495">
        <v>98</v>
      </c>
      <c r="Y495">
        <v>54</v>
      </c>
      <c r="Z495">
        <v>18</v>
      </c>
      <c r="AA495">
        <v>2</v>
      </c>
      <c r="AB495">
        <v>24</v>
      </c>
      <c r="AC495">
        <v>57</v>
      </c>
      <c r="AD495">
        <v>64</v>
      </c>
      <c r="AE495">
        <v>38</v>
      </c>
      <c r="AF495" t="e">
        <f>ROUND(IF(#REF!*Table1[[#This Row],[PA]]&gt;0,Table1[[#This Row],[PA]]*#REF!,0),0)</f>
        <v>#REF!</v>
      </c>
      <c r="AG495">
        <v>2</v>
      </c>
      <c r="AH495">
        <v>102</v>
      </c>
      <c r="AI495" t="e">
        <f>ROUND(IF(Table1[[#This Row],[PA]]*#REF!&gt;0,Table1[[#This Row],[PA]]*#REF!,0),0)</f>
        <v>#REF!</v>
      </c>
      <c r="AJ495">
        <v>9</v>
      </c>
      <c r="AK495">
        <v>2</v>
      </c>
      <c r="AL495">
        <v>0</v>
      </c>
      <c r="AM495">
        <v>4</v>
      </c>
      <c r="AN495">
        <v>1</v>
      </c>
      <c r="AO495">
        <v>2</v>
      </c>
      <c r="AP495">
        <v>0.27200000000000002</v>
      </c>
      <c r="AQ495">
        <v>8.6606879606879614E-2</v>
      </c>
      <c r="AR495">
        <v>0.6216216216216216</v>
      </c>
      <c r="AS495">
        <v>0.38189328063241107</v>
      </c>
      <c r="AT495">
        <v>7.6931203931203923E-2</v>
      </c>
      <c r="AU495">
        <v>0.63882063882063878</v>
      </c>
      <c r="AV495">
        <v>0.38675769230769236</v>
      </c>
      <c r="AW495" s="18"/>
    </row>
    <row r="496" spans="1:49" x14ac:dyDescent="0.25">
      <c r="A496" t="s">
        <v>287</v>
      </c>
      <c r="B496" t="s">
        <v>68</v>
      </c>
      <c r="C496">
        <v>632</v>
      </c>
      <c r="D496">
        <v>31</v>
      </c>
      <c r="E496">
        <v>0</v>
      </c>
      <c r="F496">
        <v>0</v>
      </c>
      <c r="G496" s="1">
        <v>0.111</v>
      </c>
      <c r="H496" s="1">
        <v>0.25600000000000001</v>
      </c>
      <c r="I496" s="1">
        <v>0.14500000000000002</v>
      </c>
      <c r="J496" s="1">
        <v>0.10553643436278426</v>
      </c>
      <c r="K496" s="1">
        <v>0.27476293618095315</v>
      </c>
      <c r="L496" s="1">
        <v>0.1692265018181689</v>
      </c>
      <c r="M496" s="1">
        <v>-2.4226501818168877E-2</v>
      </c>
      <c r="N496" s="1">
        <v>0.28999999999999998</v>
      </c>
      <c r="O496" s="1">
        <v>0.752</v>
      </c>
      <c r="P496" s="1">
        <v>0.48099999999999998</v>
      </c>
      <c r="Q496" s="1">
        <v>0.48499999999999999</v>
      </c>
      <c r="R496" s="1">
        <v>0.80900000000000005</v>
      </c>
      <c r="S496" s="1">
        <v>0.69499999999999995</v>
      </c>
      <c r="T496" s="1">
        <v>0.41399999999999998</v>
      </c>
      <c r="U496" s="1">
        <v>0.59299999999999997</v>
      </c>
      <c r="V496" s="1">
        <v>0.14699999999999999</v>
      </c>
      <c r="W496">
        <v>552</v>
      </c>
      <c r="X496">
        <v>128</v>
      </c>
      <c r="Y496">
        <v>65</v>
      </c>
      <c r="Z496">
        <v>29</v>
      </c>
      <c r="AA496">
        <v>1</v>
      </c>
      <c r="AB496">
        <v>33</v>
      </c>
      <c r="AC496">
        <v>92</v>
      </c>
      <c r="AD496">
        <v>74</v>
      </c>
      <c r="AE496">
        <v>70</v>
      </c>
      <c r="AF496" t="e">
        <f>ROUND(IF(#REF!*Table1[[#This Row],[PA]]&gt;0,Table1[[#This Row],[PA]]*#REF!,0),0)</f>
        <v>#REF!</v>
      </c>
      <c r="AG496">
        <v>7</v>
      </c>
      <c r="AH496">
        <v>162</v>
      </c>
      <c r="AI496" t="e">
        <f>ROUND(IF(Table1[[#This Row],[PA]]*#REF!&gt;0,Table1[[#This Row],[PA]]*#REF!,0),0)</f>
        <v>#REF!</v>
      </c>
      <c r="AJ496">
        <v>7</v>
      </c>
      <c r="AK496">
        <v>2</v>
      </c>
      <c r="AL496">
        <v>0</v>
      </c>
      <c r="AM496">
        <v>14</v>
      </c>
      <c r="AN496">
        <v>4</v>
      </c>
      <c r="AO496">
        <v>1</v>
      </c>
      <c r="AP496">
        <v>0.23200000000000001</v>
      </c>
      <c r="AQ496">
        <v>7.8590400000000005E-2</v>
      </c>
      <c r="AR496">
        <v>0.61439999999999995</v>
      </c>
      <c r="AS496">
        <v>0.39942968750000002</v>
      </c>
      <c r="AT496">
        <v>7.7604800000000002E-2</v>
      </c>
      <c r="AU496">
        <v>0.62880000000000003</v>
      </c>
      <c r="AV496">
        <v>0.39184987277353689</v>
      </c>
      <c r="AW496" s="18"/>
    </row>
    <row r="497" spans="1:49" x14ac:dyDescent="0.25">
      <c r="A497" t="s">
        <v>573</v>
      </c>
      <c r="B497" t="s">
        <v>68</v>
      </c>
      <c r="C497">
        <v>170</v>
      </c>
      <c r="D497">
        <v>31</v>
      </c>
      <c r="E497">
        <v>0</v>
      </c>
      <c r="F497">
        <v>0</v>
      </c>
      <c r="G497" s="1">
        <v>0.1</v>
      </c>
      <c r="H497" s="1">
        <v>0.30599999999999999</v>
      </c>
      <c r="I497" s="1">
        <v>0.20599999999999999</v>
      </c>
      <c r="J497" s="1">
        <v>0.10214822195755921</v>
      </c>
      <c r="K497" s="1">
        <v>0.27141549129291564</v>
      </c>
      <c r="L497" s="1">
        <v>0.16926726933535644</v>
      </c>
      <c r="M497" s="1">
        <v>3.6732730664643554E-2</v>
      </c>
      <c r="N497" s="1">
        <v>0.32500000000000001</v>
      </c>
      <c r="O497" s="1">
        <v>0.61499999999999999</v>
      </c>
      <c r="P497" s="1">
        <v>0.441</v>
      </c>
      <c r="Q497" s="1">
        <v>0.59599999999999997</v>
      </c>
      <c r="R497" s="1">
        <v>0.82099999999999995</v>
      </c>
      <c r="S497" s="1">
        <v>0.72199999999999998</v>
      </c>
      <c r="T497" s="1">
        <v>0.40100000000000002</v>
      </c>
      <c r="U497" s="1">
        <v>0.52400000000000002</v>
      </c>
      <c r="V497" s="1">
        <v>0.123</v>
      </c>
      <c r="W497">
        <v>151</v>
      </c>
      <c r="X497">
        <v>26</v>
      </c>
      <c r="Y497">
        <v>13</v>
      </c>
      <c r="Z497">
        <v>5</v>
      </c>
      <c r="AA497">
        <v>0</v>
      </c>
      <c r="AB497">
        <v>8</v>
      </c>
      <c r="AC497">
        <v>18</v>
      </c>
      <c r="AD497">
        <v>26</v>
      </c>
      <c r="AE497">
        <v>17</v>
      </c>
      <c r="AF497" t="e">
        <f>ROUND(IF(#REF!*Table1[[#This Row],[PA]]&gt;0,Table1[[#This Row],[PA]]*#REF!,0),0)</f>
        <v>#REF!</v>
      </c>
      <c r="AG497">
        <v>0</v>
      </c>
      <c r="AH497">
        <v>52</v>
      </c>
      <c r="AI497" t="e">
        <f>ROUND(IF(Table1[[#This Row],[PA]]*#REF!&gt;0,Table1[[#This Row],[PA]]*#REF!,0),0)</f>
        <v>#REF!</v>
      </c>
      <c r="AJ497">
        <v>1</v>
      </c>
      <c r="AK497">
        <v>1</v>
      </c>
      <c r="AL497">
        <v>0</v>
      </c>
      <c r="AM497">
        <v>7</v>
      </c>
      <c r="AN497">
        <v>0</v>
      </c>
      <c r="AO497">
        <v>0</v>
      </c>
      <c r="AP497">
        <v>0.17199999999999999</v>
      </c>
      <c r="AQ497">
        <v>7.911176470588234E-2</v>
      </c>
      <c r="AR497">
        <v>0.62352941176470589</v>
      </c>
      <c r="AS497">
        <v>0.39274528301886796</v>
      </c>
      <c r="AT497">
        <v>7.3229411764705876E-2</v>
      </c>
      <c r="AU497">
        <v>0.58823529411764708</v>
      </c>
      <c r="AV497">
        <v>0.42631000000000002</v>
      </c>
      <c r="AW497" s="18"/>
    </row>
    <row r="498" spans="1:49" x14ac:dyDescent="0.25">
      <c r="A498" t="s">
        <v>332</v>
      </c>
      <c r="B498" t="s">
        <v>34</v>
      </c>
      <c r="C498">
        <v>192</v>
      </c>
      <c r="D498">
        <v>26</v>
      </c>
      <c r="E498">
        <v>0</v>
      </c>
      <c r="F498">
        <v>0</v>
      </c>
      <c r="G498" s="1">
        <v>0.115</v>
      </c>
      <c r="H498" s="1">
        <v>0.307</v>
      </c>
      <c r="I498" s="1">
        <v>0.192</v>
      </c>
      <c r="J498" s="1">
        <v>0.12802875007325767</v>
      </c>
      <c r="K498" s="1">
        <v>0.29734517001184968</v>
      </c>
      <c r="L498" s="1">
        <v>0.16931641993859201</v>
      </c>
      <c r="M498" s="1">
        <v>2.2683580061407999E-2</v>
      </c>
      <c r="N498" s="1">
        <v>0.247</v>
      </c>
      <c r="O498" s="1">
        <v>0.65700000000000003</v>
      </c>
      <c r="P498" s="1">
        <v>0.42099999999999999</v>
      </c>
      <c r="Q498" s="1">
        <v>0.51800000000000002</v>
      </c>
      <c r="R498" s="1">
        <v>0.79</v>
      </c>
      <c r="S498" s="1">
        <v>0.69799999999999995</v>
      </c>
      <c r="T498" s="1">
        <v>0.42499999999999999</v>
      </c>
      <c r="U498" s="1">
        <v>0.55200000000000005</v>
      </c>
      <c r="V498" s="1">
        <v>0.127</v>
      </c>
      <c r="W498">
        <v>168</v>
      </c>
      <c r="X498">
        <v>40</v>
      </c>
      <c r="Y498">
        <v>23</v>
      </c>
      <c r="Z498">
        <v>9</v>
      </c>
      <c r="AA498">
        <v>3</v>
      </c>
      <c r="AB498">
        <v>5</v>
      </c>
      <c r="AC498">
        <v>20</v>
      </c>
      <c r="AD498">
        <v>21</v>
      </c>
      <c r="AE498">
        <v>22</v>
      </c>
      <c r="AF498" t="e">
        <f>ROUND(IF(#REF!*Table1[[#This Row],[PA]]&gt;0,Table1[[#This Row],[PA]]*#REF!,0),0)</f>
        <v>#REF!</v>
      </c>
      <c r="AG498">
        <v>1</v>
      </c>
      <c r="AH498">
        <v>59</v>
      </c>
      <c r="AI498" t="e">
        <f>ROUND(IF(Table1[[#This Row],[PA]]*#REF!&gt;0,Table1[[#This Row],[PA]]*#REF!,0),0)</f>
        <v>#REF!</v>
      </c>
      <c r="AJ498">
        <v>2</v>
      </c>
      <c r="AK498">
        <v>0</v>
      </c>
      <c r="AL498">
        <v>0</v>
      </c>
      <c r="AM498">
        <v>1</v>
      </c>
      <c r="AN498">
        <v>1</v>
      </c>
      <c r="AO498">
        <v>0</v>
      </c>
      <c r="AP498">
        <v>0.23799999999999999</v>
      </c>
      <c r="AQ498">
        <v>0.1009371727748691</v>
      </c>
      <c r="AR498">
        <v>0.56544502617801051</v>
      </c>
      <c r="AS498">
        <v>0.39449074074074075</v>
      </c>
      <c r="AT498">
        <v>8.3392670157068055E-2</v>
      </c>
      <c r="AU498">
        <v>0.5706806282722513</v>
      </c>
      <c r="AV498">
        <v>0.42161467889908261</v>
      </c>
      <c r="AW498" s="18"/>
    </row>
    <row r="499" spans="1:49" x14ac:dyDescent="0.25">
      <c r="A499" t="s">
        <v>317</v>
      </c>
      <c r="B499" t="s">
        <v>58</v>
      </c>
      <c r="C499">
        <v>464</v>
      </c>
      <c r="D499">
        <v>26</v>
      </c>
      <c r="E499">
        <v>0</v>
      </c>
      <c r="F499">
        <v>0</v>
      </c>
      <c r="G499" s="1">
        <v>9.7000000000000003E-2</v>
      </c>
      <c r="H499" s="1">
        <v>0.33</v>
      </c>
      <c r="I499" s="1">
        <v>0.23300000000000001</v>
      </c>
      <c r="J499" s="1">
        <v>0.11022227329385736</v>
      </c>
      <c r="K499" s="1">
        <v>0.28030728108590286</v>
      </c>
      <c r="L499" s="1">
        <v>0.1700850077920455</v>
      </c>
      <c r="M499" s="1">
        <v>6.2914992207954518E-2</v>
      </c>
      <c r="N499" s="1">
        <v>0.30299999999999999</v>
      </c>
      <c r="O499" s="1">
        <v>0.72899999999999998</v>
      </c>
      <c r="P499" s="1">
        <v>0.47299999999999998</v>
      </c>
      <c r="Q499" s="1">
        <v>0.55600000000000005</v>
      </c>
      <c r="R499" s="1">
        <v>0.77200000000000002</v>
      </c>
      <c r="S499" s="1">
        <v>0.68899999999999995</v>
      </c>
      <c r="T499" s="1">
        <v>0.39800000000000002</v>
      </c>
      <c r="U499" s="1">
        <v>0.65300000000000002</v>
      </c>
      <c r="V499" s="1">
        <v>0.14699999999999999</v>
      </c>
      <c r="W499">
        <v>417</v>
      </c>
      <c r="X499">
        <v>96</v>
      </c>
      <c r="Y499">
        <v>49</v>
      </c>
      <c r="Z499">
        <v>19</v>
      </c>
      <c r="AA499">
        <v>2</v>
      </c>
      <c r="AB499">
        <v>26</v>
      </c>
      <c r="AC499">
        <v>58</v>
      </c>
      <c r="AD499">
        <v>65</v>
      </c>
      <c r="AE499">
        <v>45</v>
      </c>
      <c r="AF499" t="e">
        <f>ROUND(IF(#REF!*Table1[[#This Row],[PA]]&gt;0,Table1[[#This Row],[PA]]*#REF!,0),0)</f>
        <v>#REF!</v>
      </c>
      <c r="AG499">
        <v>1</v>
      </c>
      <c r="AH499">
        <v>153</v>
      </c>
      <c r="AI499" t="e">
        <f>ROUND(IF(Table1[[#This Row],[PA]]*#REF!&gt;0,Table1[[#This Row],[PA]]*#REF!,0),0)</f>
        <v>#REF!</v>
      </c>
      <c r="AJ499">
        <v>1</v>
      </c>
      <c r="AK499">
        <v>1</v>
      </c>
      <c r="AL499">
        <v>0</v>
      </c>
      <c r="AM499">
        <v>8</v>
      </c>
      <c r="AN499">
        <v>6</v>
      </c>
      <c r="AO499">
        <v>3</v>
      </c>
      <c r="AP499">
        <v>0.23</v>
      </c>
      <c r="AQ499">
        <v>7.8226781857451411E-2</v>
      </c>
      <c r="AR499">
        <v>0.60907127429805619</v>
      </c>
      <c r="AS499">
        <v>0.40352127659574466</v>
      </c>
      <c r="AT499">
        <v>6.7125269978401736E-2</v>
      </c>
      <c r="AU499">
        <v>0.57235421166306699</v>
      </c>
      <c r="AV499">
        <v>0.44880377358490564</v>
      </c>
      <c r="AW499" s="18"/>
    </row>
    <row r="500" spans="1:49" x14ac:dyDescent="0.25">
      <c r="A500" t="s">
        <v>564</v>
      </c>
      <c r="B500" t="s">
        <v>83</v>
      </c>
      <c r="C500">
        <v>144</v>
      </c>
      <c r="D500">
        <v>27</v>
      </c>
      <c r="E500">
        <v>0</v>
      </c>
      <c r="F500">
        <v>0</v>
      </c>
      <c r="G500" s="1">
        <v>8.3000000000000004E-2</v>
      </c>
      <c r="H500" s="1">
        <v>0.20100000000000001</v>
      </c>
      <c r="I500" s="1">
        <v>0.11800000000000001</v>
      </c>
      <c r="J500" s="1">
        <v>7.3667460141860708E-2</v>
      </c>
      <c r="K500" s="1">
        <v>0.24387586675895859</v>
      </c>
      <c r="L500" s="1">
        <v>0.17020840661709788</v>
      </c>
      <c r="M500" s="1">
        <v>-5.2208406617097872E-2</v>
      </c>
      <c r="N500" s="1">
        <v>0.33400000000000002</v>
      </c>
      <c r="O500" s="1">
        <v>0.79300000000000004</v>
      </c>
      <c r="P500" s="1">
        <v>0.53400000000000003</v>
      </c>
      <c r="Q500" s="1">
        <v>0.67300000000000004</v>
      </c>
      <c r="R500" s="1">
        <v>0.78500000000000003</v>
      </c>
      <c r="S500" s="1">
        <v>0.746</v>
      </c>
      <c r="T500" s="1">
        <v>0.437</v>
      </c>
      <c r="U500" s="1">
        <v>0.57599999999999996</v>
      </c>
      <c r="V500" s="1">
        <v>0.13600000000000001</v>
      </c>
      <c r="W500">
        <v>131</v>
      </c>
      <c r="X500">
        <v>33</v>
      </c>
      <c r="Y500">
        <v>29</v>
      </c>
      <c r="Z500">
        <v>2</v>
      </c>
      <c r="AA500">
        <v>0</v>
      </c>
      <c r="AB500">
        <v>2</v>
      </c>
      <c r="AC500">
        <v>15</v>
      </c>
      <c r="AD500">
        <v>8</v>
      </c>
      <c r="AE500">
        <v>12</v>
      </c>
      <c r="AF500" t="e">
        <f>ROUND(IF(#REF!*Table1[[#This Row],[PA]]&gt;0,Table1[[#This Row],[PA]]*#REF!,0),0)</f>
        <v>#REF!</v>
      </c>
      <c r="AG500">
        <v>3</v>
      </c>
      <c r="AH500">
        <v>29</v>
      </c>
      <c r="AI500" t="e">
        <f>ROUND(IF(Table1[[#This Row],[PA]]*#REF!&gt;0,Table1[[#This Row],[PA]]*#REF!,0),0)</f>
        <v>#REF!</v>
      </c>
      <c r="AJ500">
        <v>0</v>
      </c>
      <c r="AK500">
        <v>0</v>
      </c>
      <c r="AL500">
        <v>1</v>
      </c>
      <c r="AM500">
        <v>2</v>
      </c>
      <c r="AN500">
        <v>0</v>
      </c>
      <c r="AO500">
        <v>1</v>
      </c>
      <c r="AP500">
        <v>0.252</v>
      </c>
      <c r="AQ500">
        <v>4.4248226950354609E-2</v>
      </c>
      <c r="AR500">
        <v>0.69503546099290781</v>
      </c>
      <c r="AS500">
        <v>0.40249999999999997</v>
      </c>
      <c r="AT500">
        <v>4.4042553191489357E-2</v>
      </c>
      <c r="AU500">
        <v>0.73049645390070927</v>
      </c>
      <c r="AV500">
        <v>0.3832427184466019</v>
      </c>
      <c r="AW500" s="18"/>
    </row>
    <row r="501" spans="1:49" x14ac:dyDescent="0.25">
      <c r="A501" t="s">
        <v>705</v>
      </c>
      <c r="B501" t="s">
        <v>56</v>
      </c>
      <c r="C501">
        <v>67</v>
      </c>
      <c r="D501">
        <v>32</v>
      </c>
      <c r="E501">
        <v>0</v>
      </c>
      <c r="F501">
        <v>0</v>
      </c>
      <c r="G501" s="1">
        <v>0.06</v>
      </c>
      <c r="H501" s="1">
        <v>0.34300000000000003</v>
      </c>
      <c r="I501" s="1">
        <v>0.28300000000000003</v>
      </c>
      <c r="J501" s="1">
        <v>9.2827867602107345E-2</v>
      </c>
      <c r="K501" s="1">
        <v>0.26333358396578277</v>
      </c>
      <c r="L501" s="1">
        <v>0.17050571636367542</v>
      </c>
      <c r="M501" s="1">
        <v>0.1124942836363246</v>
      </c>
      <c r="N501" s="1">
        <v>0.18</v>
      </c>
      <c r="O501" s="1">
        <v>0.48899999999999999</v>
      </c>
      <c r="P501" s="1">
        <v>0.33700000000000002</v>
      </c>
      <c r="Q501" s="1">
        <v>0.69599999999999995</v>
      </c>
      <c r="R501" s="1">
        <v>0.81499999999999995</v>
      </c>
      <c r="S501" s="1">
        <v>0.78400000000000003</v>
      </c>
      <c r="T501" s="1">
        <v>0.51</v>
      </c>
      <c r="U501" s="1">
        <v>0.68700000000000006</v>
      </c>
      <c r="V501" s="1">
        <v>7.2999999999999995E-2</v>
      </c>
      <c r="W501">
        <v>51</v>
      </c>
      <c r="X501">
        <v>8</v>
      </c>
      <c r="Y501">
        <v>6</v>
      </c>
      <c r="Z501">
        <v>1</v>
      </c>
      <c r="AA501">
        <v>0</v>
      </c>
      <c r="AB501">
        <v>1</v>
      </c>
      <c r="AC501">
        <v>3</v>
      </c>
      <c r="AD501">
        <v>3</v>
      </c>
      <c r="AE501">
        <v>4</v>
      </c>
      <c r="AF501" t="e">
        <f>ROUND(IF(#REF!*Table1[[#This Row],[PA]]&gt;0,Table1[[#This Row],[PA]]*#REF!,0),0)</f>
        <v>#REF!</v>
      </c>
      <c r="AG501">
        <v>0</v>
      </c>
      <c r="AH501">
        <v>23</v>
      </c>
      <c r="AI501" t="e">
        <f>ROUND(IF(Table1[[#This Row],[PA]]*#REF!&gt;0,Table1[[#This Row],[PA]]*#REF!,0),0)</f>
        <v>#REF!</v>
      </c>
      <c r="AJ501">
        <v>0</v>
      </c>
      <c r="AK501">
        <v>0</v>
      </c>
      <c r="AL501">
        <v>12</v>
      </c>
      <c r="AM501">
        <v>0</v>
      </c>
      <c r="AN501">
        <v>0</v>
      </c>
      <c r="AO501">
        <v>0</v>
      </c>
      <c r="AP501">
        <v>0.157</v>
      </c>
      <c r="AQ501">
        <v>7.2522388059701487E-2</v>
      </c>
      <c r="AR501">
        <v>0.64179104477611937</v>
      </c>
      <c r="AS501">
        <v>0.39183720930232557</v>
      </c>
      <c r="AT501">
        <v>4.1194029850746265E-2</v>
      </c>
      <c r="AU501">
        <v>0.59701492537313428</v>
      </c>
      <c r="AV501">
        <v>0.47370000000000007</v>
      </c>
      <c r="AW501" s="18"/>
    </row>
    <row r="502" spans="1:49" x14ac:dyDescent="0.25">
      <c r="A502" t="s">
        <v>335</v>
      </c>
      <c r="B502" t="s">
        <v>100</v>
      </c>
      <c r="C502">
        <v>494</v>
      </c>
      <c r="D502">
        <v>27</v>
      </c>
      <c r="E502">
        <v>0</v>
      </c>
      <c r="F502">
        <v>0</v>
      </c>
      <c r="G502" s="1">
        <v>9.2999999999999999E-2</v>
      </c>
      <c r="H502" s="1">
        <v>0.312</v>
      </c>
      <c r="I502" s="1">
        <v>0.219</v>
      </c>
      <c r="J502" s="1">
        <v>9.6014798928262618E-2</v>
      </c>
      <c r="K502" s="1">
        <v>0.26677276665866456</v>
      </c>
      <c r="L502" s="1">
        <v>0.17075796773040194</v>
      </c>
      <c r="M502" s="1">
        <v>4.8242032269598056E-2</v>
      </c>
      <c r="N502" s="1">
        <v>0.31900000000000001</v>
      </c>
      <c r="O502" s="1">
        <v>0.66700000000000004</v>
      </c>
      <c r="P502" s="1">
        <v>0.45900000000000002</v>
      </c>
      <c r="Q502" s="1">
        <v>0.57399999999999995</v>
      </c>
      <c r="R502" s="1">
        <v>0.81299999999999994</v>
      </c>
      <c r="S502" s="1">
        <v>0.71399999999999997</v>
      </c>
      <c r="T502" s="1">
        <v>0.40300000000000002</v>
      </c>
      <c r="U502" s="1">
        <v>0.624</v>
      </c>
      <c r="V502" s="1">
        <v>0.13200000000000001</v>
      </c>
      <c r="W502">
        <v>440</v>
      </c>
      <c r="X502">
        <v>95</v>
      </c>
      <c r="Y502">
        <v>42</v>
      </c>
      <c r="Z502">
        <v>19</v>
      </c>
      <c r="AA502">
        <v>1</v>
      </c>
      <c r="AB502">
        <v>33</v>
      </c>
      <c r="AC502">
        <v>64</v>
      </c>
      <c r="AD502">
        <v>64</v>
      </c>
      <c r="AE502">
        <v>46</v>
      </c>
      <c r="AF502" t="e">
        <f>ROUND(IF(#REF!*Table1[[#This Row],[PA]]&gt;0,Table1[[#This Row],[PA]]*#REF!,0),0)</f>
        <v>#REF!</v>
      </c>
      <c r="AG502">
        <v>1</v>
      </c>
      <c r="AH502">
        <v>154</v>
      </c>
      <c r="AI502" t="e">
        <f>ROUND(IF(Table1[[#This Row],[PA]]*#REF!&gt;0,Table1[[#This Row],[PA]]*#REF!,0),0)</f>
        <v>#REF!</v>
      </c>
      <c r="AJ502">
        <v>2</v>
      </c>
      <c r="AK502">
        <v>6</v>
      </c>
      <c r="AL502">
        <v>0</v>
      </c>
      <c r="AM502">
        <v>6</v>
      </c>
      <c r="AN502">
        <v>5</v>
      </c>
      <c r="AO502">
        <v>0</v>
      </c>
      <c r="AP502">
        <v>0.216</v>
      </c>
      <c r="AQ502">
        <v>6.9896551724137918E-2</v>
      </c>
      <c r="AR502">
        <v>0.63488843813387419</v>
      </c>
      <c r="AS502">
        <v>0.40023322683706075</v>
      </c>
      <c r="AT502">
        <v>6.5898580121703854E-2</v>
      </c>
      <c r="AU502">
        <v>0.59229208924949295</v>
      </c>
      <c r="AV502">
        <v>0.4357671232876712</v>
      </c>
      <c r="AW502" s="18"/>
    </row>
    <row r="503" spans="1:49" x14ac:dyDescent="0.25">
      <c r="A503" t="s">
        <v>430</v>
      </c>
      <c r="B503" t="s">
        <v>64</v>
      </c>
      <c r="C503">
        <v>581</v>
      </c>
      <c r="D503">
        <v>25</v>
      </c>
      <c r="E503">
        <v>0</v>
      </c>
      <c r="F503">
        <v>0</v>
      </c>
      <c r="G503" s="1">
        <v>0.09</v>
      </c>
      <c r="H503" s="1">
        <v>0.30599999999999999</v>
      </c>
      <c r="I503" s="1">
        <v>0.216</v>
      </c>
      <c r="J503" s="1">
        <v>8.3521336008145819E-2</v>
      </c>
      <c r="K503" s="1">
        <v>0.25502663093112854</v>
      </c>
      <c r="L503" s="1">
        <v>0.17150529492298272</v>
      </c>
      <c r="M503" s="1">
        <v>4.4494705077017277E-2</v>
      </c>
      <c r="N503" s="1">
        <v>0.33100000000000002</v>
      </c>
      <c r="O503" s="1">
        <v>0.67600000000000005</v>
      </c>
      <c r="P503" s="1">
        <v>0.47399999999999998</v>
      </c>
      <c r="Q503" s="1">
        <v>0.57399999999999995</v>
      </c>
      <c r="R503" s="1">
        <v>0.84</v>
      </c>
      <c r="S503" s="1">
        <v>0.73099999999999998</v>
      </c>
      <c r="T503" s="1">
        <v>0.41399999999999998</v>
      </c>
      <c r="U503" s="1">
        <v>0.57099999999999995</v>
      </c>
      <c r="V503" s="1">
        <v>0.127</v>
      </c>
      <c r="W503">
        <v>522</v>
      </c>
      <c r="X503">
        <v>107</v>
      </c>
      <c r="Y503">
        <v>46</v>
      </c>
      <c r="Z503">
        <v>30</v>
      </c>
      <c r="AA503">
        <v>1</v>
      </c>
      <c r="AB503">
        <v>30</v>
      </c>
      <c r="AC503">
        <v>77</v>
      </c>
      <c r="AD503">
        <v>93</v>
      </c>
      <c r="AE503">
        <v>52</v>
      </c>
      <c r="AF503" t="e">
        <f>ROUND(IF(#REF!*Table1[[#This Row],[PA]]&gt;0,Table1[[#This Row],[PA]]*#REF!,0),0)</f>
        <v>#REF!</v>
      </c>
      <c r="AG503">
        <v>2</v>
      </c>
      <c r="AH503">
        <v>178</v>
      </c>
      <c r="AI503" t="e">
        <f>ROUND(IF(Table1[[#This Row],[PA]]*#REF!&gt;0,Table1[[#This Row],[PA]]*#REF!,0),0)</f>
        <v>#REF!</v>
      </c>
      <c r="AJ503">
        <v>5</v>
      </c>
      <c r="AK503">
        <v>1</v>
      </c>
      <c r="AL503">
        <v>1</v>
      </c>
      <c r="AM503">
        <v>4</v>
      </c>
      <c r="AN503">
        <v>11</v>
      </c>
      <c r="AO503">
        <v>9</v>
      </c>
      <c r="AP503">
        <v>0.20499999999999999</v>
      </c>
      <c r="AQ503">
        <v>6.5887737478411049E-2</v>
      </c>
      <c r="AR503">
        <v>0.65457685664939547</v>
      </c>
      <c r="AS503">
        <v>0.39431926121372041</v>
      </c>
      <c r="AT503">
        <v>6.5794473229706385E-2</v>
      </c>
      <c r="AU503">
        <v>0.59758203799654575</v>
      </c>
      <c r="AV503">
        <v>0.43208381502890175</v>
      </c>
      <c r="AW503" s="18"/>
    </row>
    <row r="504" spans="1:49" x14ac:dyDescent="0.25">
      <c r="A504" t="s">
        <v>601</v>
      </c>
      <c r="B504" t="s">
        <v>130</v>
      </c>
      <c r="C504">
        <v>157</v>
      </c>
      <c r="D504">
        <v>26</v>
      </c>
      <c r="E504">
        <v>0</v>
      </c>
      <c r="F504">
        <v>0</v>
      </c>
      <c r="G504" s="1">
        <v>6.4000000000000001E-2</v>
      </c>
      <c r="H504" s="1">
        <v>0.24199999999999999</v>
      </c>
      <c r="I504" s="1">
        <v>0.17799999999999999</v>
      </c>
      <c r="J504" s="1">
        <v>4.1630350788373356E-2</v>
      </c>
      <c r="K504" s="1">
        <v>0.21324565458840808</v>
      </c>
      <c r="L504" s="1">
        <v>0.17161530380003473</v>
      </c>
      <c r="M504" s="1">
        <v>6.3846961999652618E-3</v>
      </c>
      <c r="N504" s="1">
        <v>0.35099999999999998</v>
      </c>
      <c r="O504" s="1">
        <v>0.65500000000000003</v>
      </c>
      <c r="P504" s="1">
        <v>0.48699999999999999</v>
      </c>
      <c r="Q504" s="1">
        <v>0.60899999999999999</v>
      </c>
      <c r="R504" s="1">
        <v>0.88600000000000001</v>
      </c>
      <c r="S504" s="1">
        <v>0.77600000000000002</v>
      </c>
      <c r="T504" s="1">
        <v>0.44900000000000001</v>
      </c>
      <c r="U504" s="1">
        <v>0.67500000000000004</v>
      </c>
      <c r="V504" s="1">
        <v>0.109</v>
      </c>
      <c r="W504">
        <v>144</v>
      </c>
      <c r="X504">
        <v>33</v>
      </c>
      <c r="Y504">
        <v>27</v>
      </c>
      <c r="Z504">
        <v>5</v>
      </c>
      <c r="AA504">
        <v>0</v>
      </c>
      <c r="AB504">
        <v>1</v>
      </c>
      <c r="AC504">
        <v>16</v>
      </c>
      <c r="AD504">
        <v>12</v>
      </c>
      <c r="AE504">
        <v>10</v>
      </c>
      <c r="AF504" t="e">
        <f>ROUND(IF(#REF!*Table1[[#This Row],[PA]]&gt;0,Table1[[#This Row],[PA]]*#REF!,0),0)</f>
        <v>#REF!</v>
      </c>
      <c r="AG504">
        <v>1</v>
      </c>
      <c r="AH504">
        <v>38</v>
      </c>
      <c r="AI504" t="e">
        <f>ROUND(IF(Table1[[#This Row],[PA]]*#REF!&gt;0,Table1[[#This Row],[PA]]*#REF!,0),0)</f>
        <v>#REF!</v>
      </c>
      <c r="AJ504">
        <v>3</v>
      </c>
      <c r="AK504">
        <v>0</v>
      </c>
      <c r="AL504">
        <v>0</v>
      </c>
      <c r="AM504">
        <v>1</v>
      </c>
      <c r="AN504">
        <v>4</v>
      </c>
      <c r="AO504">
        <v>0</v>
      </c>
      <c r="AP504">
        <v>0.22900000000000001</v>
      </c>
      <c r="AQ504">
        <v>5.0378205128205129E-2</v>
      </c>
      <c r="AR504">
        <v>0.73076923076923073</v>
      </c>
      <c r="AS504">
        <v>0.37442982456140356</v>
      </c>
      <c r="AT504">
        <v>5.3634615384615378E-2</v>
      </c>
      <c r="AU504">
        <v>0.67948717948717952</v>
      </c>
      <c r="AV504">
        <v>0.39789622641509431</v>
      </c>
      <c r="AW504" s="18"/>
    </row>
    <row r="505" spans="1:49" x14ac:dyDescent="0.25">
      <c r="A505" t="s">
        <v>597</v>
      </c>
      <c r="B505" t="s">
        <v>48</v>
      </c>
      <c r="C505">
        <v>108</v>
      </c>
      <c r="D505">
        <v>29</v>
      </c>
      <c r="E505">
        <v>0</v>
      </c>
      <c r="F505">
        <v>0</v>
      </c>
      <c r="G505" s="1">
        <v>5.6000000000000001E-2</v>
      </c>
      <c r="H505" s="1">
        <v>0.222</v>
      </c>
      <c r="I505" s="1">
        <v>0.16600000000000001</v>
      </c>
      <c r="J505" s="1">
        <v>8.4632414029563535E-2</v>
      </c>
      <c r="K505" s="1">
        <v>0.25626105718895642</v>
      </c>
      <c r="L505" s="1">
        <v>0.17162864315939289</v>
      </c>
      <c r="M505" s="1">
        <v>-5.6286431593928765E-3</v>
      </c>
      <c r="N505" s="1">
        <v>0.29499999999999998</v>
      </c>
      <c r="O505" s="1">
        <v>0.69</v>
      </c>
      <c r="P505" s="1">
        <v>0.46400000000000002</v>
      </c>
      <c r="Q505" s="1">
        <v>0.53300000000000003</v>
      </c>
      <c r="R505" s="1">
        <v>0.84</v>
      </c>
      <c r="S505" s="1">
        <v>0.72799999999999998</v>
      </c>
      <c r="T505" s="1">
        <v>0.42799999999999999</v>
      </c>
      <c r="U505" s="1">
        <v>0.66700000000000004</v>
      </c>
      <c r="V505" s="1">
        <v>0.126</v>
      </c>
      <c r="W505">
        <v>100</v>
      </c>
      <c r="X505">
        <v>22</v>
      </c>
      <c r="Y505">
        <v>16</v>
      </c>
      <c r="Z505">
        <v>3</v>
      </c>
      <c r="AA505">
        <v>1</v>
      </c>
      <c r="AB505">
        <v>2</v>
      </c>
      <c r="AC505">
        <v>14</v>
      </c>
      <c r="AD505">
        <v>11</v>
      </c>
      <c r="AE505">
        <v>6</v>
      </c>
      <c r="AF505" t="e">
        <f>ROUND(IF(#REF!*Table1[[#This Row],[PA]]&gt;0,Table1[[#This Row],[PA]]*#REF!,0),0)</f>
        <v>#REF!</v>
      </c>
      <c r="AG505">
        <v>0</v>
      </c>
      <c r="AH505">
        <v>24</v>
      </c>
      <c r="AI505" t="e">
        <f>ROUND(IF(Table1[[#This Row],[PA]]*#REF!&gt;0,Table1[[#This Row],[PA]]*#REF!,0),0)</f>
        <v>#REF!</v>
      </c>
      <c r="AJ505">
        <v>1</v>
      </c>
      <c r="AK505">
        <v>1</v>
      </c>
      <c r="AL505">
        <v>0</v>
      </c>
      <c r="AM505">
        <v>1</v>
      </c>
      <c r="AN505">
        <v>4</v>
      </c>
      <c r="AO505">
        <v>1</v>
      </c>
      <c r="AP505">
        <v>0.22</v>
      </c>
      <c r="AQ505">
        <v>7.3416666666666658E-2</v>
      </c>
      <c r="AR505">
        <v>0.64814814814814814</v>
      </c>
      <c r="AS505">
        <v>0.3866142857142858</v>
      </c>
      <c r="AT505">
        <v>4.4990740740740741E-2</v>
      </c>
      <c r="AU505">
        <v>0.71296296296296291</v>
      </c>
      <c r="AV505">
        <v>0.39133766233766243</v>
      </c>
      <c r="AW505" s="18"/>
    </row>
    <row r="506" spans="1:49" x14ac:dyDescent="0.25">
      <c r="A506" t="s">
        <v>376</v>
      </c>
      <c r="B506" t="s">
        <v>38</v>
      </c>
      <c r="C506">
        <v>391</v>
      </c>
      <c r="D506">
        <v>30</v>
      </c>
      <c r="E506">
        <v>0</v>
      </c>
      <c r="F506">
        <v>0</v>
      </c>
      <c r="G506" s="1">
        <v>8.2000000000000003E-2</v>
      </c>
      <c r="H506" s="1">
        <v>0.217</v>
      </c>
      <c r="I506" s="1">
        <v>0.13500000000000001</v>
      </c>
      <c r="J506" s="1">
        <v>6.3640389590677512E-2</v>
      </c>
      <c r="K506" s="1">
        <v>0.23576830338973398</v>
      </c>
      <c r="L506" s="1">
        <v>0.17212791379905645</v>
      </c>
      <c r="M506" s="1">
        <v>-3.7127913799056445E-2</v>
      </c>
      <c r="N506" s="1">
        <v>0.35399999999999998</v>
      </c>
      <c r="O506" s="1">
        <v>0.70099999999999996</v>
      </c>
      <c r="P506" s="1">
        <v>0.503</v>
      </c>
      <c r="Q506" s="1">
        <v>0.64400000000000002</v>
      </c>
      <c r="R506" s="1">
        <v>0.82</v>
      </c>
      <c r="S506" s="1">
        <v>0.749</v>
      </c>
      <c r="T506" s="1">
        <v>0.43099999999999999</v>
      </c>
      <c r="U506" s="1">
        <v>0.63200000000000001</v>
      </c>
      <c r="V506" s="1">
        <v>0.126</v>
      </c>
      <c r="W506">
        <v>351</v>
      </c>
      <c r="X506">
        <v>88</v>
      </c>
      <c r="Y506">
        <v>56</v>
      </c>
      <c r="Z506">
        <v>16</v>
      </c>
      <c r="AA506">
        <v>0</v>
      </c>
      <c r="AB506">
        <v>16</v>
      </c>
      <c r="AC506">
        <v>52</v>
      </c>
      <c r="AD506">
        <v>69</v>
      </c>
      <c r="AE506">
        <v>32</v>
      </c>
      <c r="AF506" t="e">
        <f>ROUND(IF(#REF!*Table1[[#This Row],[PA]]&gt;0,Table1[[#This Row],[PA]]*#REF!,0),0)</f>
        <v>#REF!</v>
      </c>
      <c r="AG506">
        <v>0</v>
      </c>
      <c r="AH506">
        <v>85</v>
      </c>
      <c r="AI506" t="e">
        <f>ROUND(IF(Table1[[#This Row],[PA]]*#REF!&gt;0,Table1[[#This Row],[PA]]*#REF!,0),0)</f>
        <v>#REF!</v>
      </c>
      <c r="AJ506">
        <v>2</v>
      </c>
      <c r="AK506">
        <v>6</v>
      </c>
      <c r="AL506">
        <v>0</v>
      </c>
      <c r="AM506">
        <v>4</v>
      </c>
      <c r="AN506">
        <v>0</v>
      </c>
      <c r="AO506">
        <v>1</v>
      </c>
      <c r="AP506">
        <v>0.251</v>
      </c>
      <c r="AQ506">
        <v>5.1071611253196932E-2</v>
      </c>
      <c r="AR506">
        <v>0.69565217391304346</v>
      </c>
      <c r="AS506">
        <v>0.39233455882352947</v>
      </c>
      <c r="AT506">
        <v>6.0148337595907923E-2</v>
      </c>
      <c r="AU506">
        <v>0.69565217391304346</v>
      </c>
      <c r="AV506">
        <v>0.37928676470588235</v>
      </c>
      <c r="AW506" s="18"/>
    </row>
    <row r="507" spans="1:49" x14ac:dyDescent="0.25">
      <c r="A507" t="s">
        <v>178</v>
      </c>
      <c r="B507" t="s">
        <v>60</v>
      </c>
      <c r="C507">
        <v>225</v>
      </c>
      <c r="D507">
        <v>25</v>
      </c>
      <c r="E507">
        <v>0</v>
      </c>
      <c r="F507">
        <v>0</v>
      </c>
      <c r="G507" s="1">
        <v>7.0999999999999994E-2</v>
      </c>
      <c r="H507" s="1">
        <v>0.26700000000000002</v>
      </c>
      <c r="I507" s="1">
        <v>0.19600000000000001</v>
      </c>
      <c r="J507" s="1">
        <v>9.183761997748556E-2</v>
      </c>
      <c r="K507" s="1">
        <v>0.26404687012793593</v>
      </c>
      <c r="L507" s="1">
        <v>0.17220925015045035</v>
      </c>
      <c r="M507" s="1">
        <v>2.3790749849549653E-2</v>
      </c>
      <c r="N507" s="1">
        <v>0.41199999999999998</v>
      </c>
      <c r="O507" s="1">
        <v>0.83</v>
      </c>
      <c r="P507" s="1">
        <v>0.55700000000000005</v>
      </c>
      <c r="Q507" s="1">
        <v>0.54800000000000004</v>
      </c>
      <c r="R507" s="1">
        <v>0.76</v>
      </c>
      <c r="S507" s="1">
        <v>0.65700000000000003</v>
      </c>
      <c r="T507" s="1">
        <v>0.34699999999999998</v>
      </c>
      <c r="U507" s="1">
        <v>0.622</v>
      </c>
      <c r="V507" s="1">
        <v>0.191</v>
      </c>
      <c r="W507">
        <v>205</v>
      </c>
      <c r="X507">
        <v>53</v>
      </c>
      <c r="Y507">
        <v>26</v>
      </c>
      <c r="Z507">
        <v>8</v>
      </c>
      <c r="AA507">
        <v>0</v>
      </c>
      <c r="AB507">
        <v>19</v>
      </c>
      <c r="AC507">
        <v>31</v>
      </c>
      <c r="AD507">
        <v>47</v>
      </c>
      <c r="AE507">
        <v>16</v>
      </c>
      <c r="AF507" t="e">
        <f>ROUND(IF(#REF!*Table1[[#This Row],[PA]]&gt;0,Table1[[#This Row],[PA]]*#REF!,0),0)</f>
        <v>#REF!</v>
      </c>
      <c r="AG507">
        <v>2</v>
      </c>
      <c r="AH507">
        <v>60</v>
      </c>
      <c r="AI507" t="e">
        <f>ROUND(IF(Table1[[#This Row],[PA]]*#REF!&gt;0,Table1[[#This Row],[PA]]*#REF!,0),0)</f>
        <v>#REF!</v>
      </c>
      <c r="AJ507">
        <v>2</v>
      </c>
      <c r="AK507">
        <v>2</v>
      </c>
      <c r="AL507">
        <v>0</v>
      </c>
      <c r="AM507">
        <v>5</v>
      </c>
      <c r="AN507">
        <v>7</v>
      </c>
      <c r="AO507">
        <v>0</v>
      </c>
      <c r="AP507">
        <v>0.25900000000000001</v>
      </c>
      <c r="AQ507">
        <v>7.0982062780269056E-2</v>
      </c>
      <c r="AR507">
        <v>0.64125560538116588</v>
      </c>
      <c r="AS507">
        <v>0.39456643356643367</v>
      </c>
      <c r="AT507">
        <v>4.9766816143497761E-2</v>
      </c>
      <c r="AU507">
        <v>0.65919282511210764</v>
      </c>
      <c r="AV507">
        <v>0.41601360544217686</v>
      </c>
      <c r="AW507" s="18"/>
    </row>
    <row r="508" spans="1:49" x14ac:dyDescent="0.25">
      <c r="A508" t="s">
        <v>406</v>
      </c>
      <c r="B508" t="s">
        <v>90</v>
      </c>
      <c r="C508">
        <v>447</v>
      </c>
      <c r="D508">
        <v>25</v>
      </c>
      <c r="E508">
        <v>0</v>
      </c>
      <c r="F508">
        <v>0</v>
      </c>
      <c r="G508" s="1">
        <v>4.7E-2</v>
      </c>
      <c r="H508" s="1">
        <v>0.224</v>
      </c>
      <c r="I508" s="1">
        <v>0.17699999999999999</v>
      </c>
      <c r="J508" s="1">
        <v>3.6040676816023604E-2</v>
      </c>
      <c r="K508" s="1">
        <v>0.20890283243084212</v>
      </c>
      <c r="L508" s="1">
        <v>0.17286215561481852</v>
      </c>
      <c r="M508" s="1">
        <v>4.1378443851814717E-3</v>
      </c>
      <c r="N508" s="1">
        <v>0.435</v>
      </c>
      <c r="O508" s="1">
        <v>0.79900000000000004</v>
      </c>
      <c r="P508" s="1">
        <v>0.58599999999999997</v>
      </c>
      <c r="Q508" s="1">
        <v>0.67</v>
      </c>
      <c r="R508" s="1">
        <v>0.81200000000000006</v>
      </c>
      <c r="S508" s="1">
        <v>0.75</v>
      </c>
      <c r="T508" s="1">
        <v>0.41499999999999998</v>
      </c>
      <c r="U508" s="1">
        <v>0.66400000000000003</v>
      </c>
      <c r="V508" s="1">
        <v>0.14599999999999999</v>
      </c>
      <c r="W508">
        <v>426</v>
      </c>
      <c r="X508">
        <v>117</v>
      </c>
      <c r="Y508">
        <v>80</v>
      </c>
      <c r="Z508">
        <v>23</v>
      </c>
      <c r="AA508">
        <v>5</v>
      </c>
      <c r="AB508">
        <v>9</v>
      </c>
      <c r="AC508">
        <v>54</v>
      </c>
      <c r="AD508">
        <v>44</v>
      </c>
      <c r="AE508">
        <v>21</v>
      </c>
      <c r="AF508" t="e">
        <f>ROUND(IF(#REF!*Table1[[#This Row],[PA]]&gt;0,Table1[[#This Row],[PA]]*#REF!,0),0)</f>
        <v>#REF!</v>
      </c>
      <c r="AG508">
        <v>0</v>
      </c>
      <c r="AH508">
        <v>100</v>
      </c>
      <c r="AI508" t="e">
        <f>ROUND(IF(Table1[[#This Row],[PA]]*#REF!&gt;0,Table1[[#This Row],[PA]]*#REF!,0),0)</f>
        <v>#REF!</v>
      </c>
      <c r="AJ508">
        <v>0</v>
      </c>
      <c r="AK508">
        <v>0</v>
      </c>
      <c r="AL508">
        <v>0</v>
      </c>
      <c r="AM508">
        <v>2</v>
      </c>
      <c r="AN508">
        <v>9</v>
      </c>
      <c r="AO508">
        <v>3</v>
      </c>
      <c r="AP508">
        <v>0.27500000000000002</v>
      </c>
      <c r="AQ508">
        <v>2.6306487695749437E-2</v>
      </c>
      <c r="AR508">
        <v>0.75615212527964204</v>
      </c>
      <c r="AS508">
        <v>0.39369526627218937</v>
      </c>
      <c r="AT508">
        <v>3.2416107382550331E-2</v>
      </c>
      <c r="AU508">
        <v>0.72930648769574946</v>
      </c>
      <c r="AV508">
        <v>0.39980981595092024</v>
      </c>
      <c r="AW508" s="18"/>
    </row>
    <row r="509" spans="1:49" x14ac:dyDescent="0.25">
      <c r="A509" t="s">
        <v>177</v>
      </c>
      <c r="B509" t="s">
        <v>110</v>
      </c>
      <c r="C509">
        <v>130</v>
      </c>
      <c r="D509">
        <v>30</v>
      </c>
      <c r="E509">
        <v>0</v>
      </c>
      <c r="F509">
        <v>0</v>
      </c>
      <c r="G509" s="1">
        <v>5.3999999999999999E-2</v>
      </c>
      <c r="H509" s="1">
        <v>0.3</v>
      </c>
      <c r="I509" s="1">
        <v>0.246</v>
      </c>
      <c r="J509" s="1">
        <v>7.3180254790986166E-2</v>
      </c>
      <c r="K509" s="1">
        <v>0.24712766415567802</v>
      </c>
      <c r="L509" s="1">
        <v>0.17394740936469186</v>
      </c>
      <c r="M509" s="1">
        <v>7.2052590635308139E-2</v>
      </c>
      <c r="N509" s="1">
        <v>0.34899999999999998</v>
      </c>
      <c r="O509" s="1">
        <v>0.68400000000000005</v>
      </c>
      <c r="P509" s="1">
        <v>0.48699999999999999</v>
      </c>
      <c r="Q509" s="1">
        <v>0.60599999999999998</v>
      </c>
      <c r="R509" s="1">
        <v>0.82599999999999996</v>
      </c>
      <c r="S509" s="1">
        <v>0.73299999999999998</v>
      </c>
      <c r="T509" s="1">
        <v>0.41099999999999998</v>
      </c>
      <c r="U509" s="1">
        <v>0.65400000000000003</v>
      </c>
      <c r="V509" s="1">
        <v>0.13</v>
      </c>
      <c r="W509">
        <v>120</v>
      </c>
      <c r="X509">
        <v>32</v>
      </c>
      <c r="Y509">
        <v>17</v>
      </c>
      <c r="Z509">
        <v>4</v>
      </c>
      <c r="AA509">
        <v>1</v>
      </c>
      <c r="AB509">
        <v>10</v>
      </c>
      <c r="AC509">
        <v>17</v>
      </c>
      <c r="AD509">
        <v>19</v>
      </c>
      <c r="AE509">
        <v>7</v>
      </c>
      <c r="AF509" t="e">
        <f>ROUND(IF(#REF!*Table1[[#This Row],[PA]]&gt;0,Table1[[#This Row],[PA]]*#REF!,0),0)</f>
        <v>#REF!</v>
      </c>
      <c r="AG509">
        <v>0</v>
      </c>
      <c r="AH509">
        <v>39</v>
      </c>
      <c r="AI509" t="e">
        <f>ROUND(IF(Table1[[#This Row],[PA]]*#REF!&gt;0,Table1[[#This Row],[PA]]*#REF!,0),0)</f>
        <v>#REF!</v>
      </c>
      <c r="AJ509">
        <v>2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0.26700000000000002</v>
      </c>
      <c r="AQ509">
        <v>7.3992307692307677E-2</v>
      </c>
      <c r="AR509">
        <v>0.66153846153846152</v>
      </c>
      <c r="AS509">
        <v>0.37791860465116284</v>
      </c>
      <c r="AT509">
        <v>4.8215384615384611E-2</v>
      </c>
      <c r="AU509">
        <v>0.63076923076923075</v>
      </c>
      <c r="AV509">
        <v>0.43721951219512201</v>
      </c>
      <c r="AW509" s="18"/>
    </row>
    <row r="510" spans="1:49" x14ac:dyDescent="0.25">
      <c r="A510" t="s">
        <v>603</v>
      </c>
      <c r="B510" t="s">
        <v>120</v>
      </c>
      <c r="C510">
        <v>41</v>
      </c>
      <c r="D510">
        <v>26</v>
      </c>
      <c r="E510">
        <v>0</v>
      </c>
      <c r="F510">
        <v>0</v>
      </c>
      <c r="G510" s="1">
        <v>0.14599999999999999</v>
      </c>
      <c r="H510" s="1">
        <v>0.39</v>
      </c>
      <c r="I510" s="1">
        <v>0.24400000000000002</v>
      </c>
      <c r="J510" s="1">
        <v>8.5263042152836727E-2</v>
      </c>
      <c r="K510" s="1">
        <v>0.25973810813068338</v>
      </c>
      <c r="L510" s="1">
        <v>0.17447506597784665</v>
      </c>
      <c r="M510" s="1">
        <v>6.9524934022153373E-2</v>
      </c>
      <c r="N510" s="1">
        <v>0.30299999999999999</v>
      </c>
      <c r="O510" s="1">
        <v>0.621</v>
      </c>
      <c r="P510" s="1">
        <v>0.437</v>
      </c>
      <c r="Q510" s="1">
        <v>0.55600000000000005</v>
      </c>
      <c r="R510" s="1">
        <v>0.85199999999999998</v>
      </c>
      <c r="S510" s="1">
        <v>0.73299999999999998</v>
      </c>
      <c r="T510" s="1">
        <v>0.42199999999999999</v>
      </c>
      <c r="U510" s="1">
        <v>0.63400000000000001</v>
      </c>
      <c r="V510" s="1">
        <v>0.11700000000000001</v>
      </c>
      <c r="W510">
        <v>35</v>
      </c>
      <c r="X510">
        <v>6</v>
      </c>
      <c r="Y510">
        <v>5</v>
      </c>
      <c r="Z510">
        <v>0</v>
      </c>
      <c r="AA510">
        <v>0</v>
      </c>
      <c r="AB510">
        <v>1</v>
      </c>
      <c r="AC510">
        <v>6</v>
      </c>
      <c r="AD510">
        <v>1</v>
      </c>
      <c r="AE510">
        <v>6</v>
      </c>
      <c r="AF510" t="e">
        <f>ROUND(IF(#REF!*Table1[[#This Row],[PA]]&gt;0,Table1[[#This Row],[PA]]*#REF!,0),0)</f>
        <v>#REF!</v>
      </c>
      <c r="AG510">
        <v>0</v>
      </c>
      <c r="AH510">
        <v>16</v>
      </c>
      <c r="AI510" t="e">
        <f>ROUND(IF(Table1[[#This Row],[PA]]*#REF!&gt;0,Table1[[#This Row],[PA]]*#REF!,0),0)</f>
        <v>#REF!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0.17100000000000001</v>
      </c>
      <c r="AQ510">
        <v>6.802439024390243E-2</v>
      </c>
      <c r="AR510">
        <v>0.65853658536585369</v>
      </c>
      <c r="AS510">
        <v>0.38870370370370372</v>
      </c>
      <c r="AT510">
        <v>0.10097560975609755</v>
      </c>
      <c r="AU510">
        <v>0.46341463414634149</v>
      </c>
      <c r="AV510">
        <v>0.48126315789473689</v>
      </c>
      <c r="AW510" s="18"/>
    </row>
    <row r="511" spans="1:49" x14ac:dyDescent="0.25">
      <c r="A511" t="s">
        <v>524</v>
      </c>
      <c r="B511" t="s">
        <v>165</v>
      </c>
      <c r="C511">
        <v>38</v>
      </c>
      <c r="D511">
        <v>31</v>
      </c>
      <c r="E511">
        <v>0</v>
      </c>
      <c r="F511">
        <v>0</v>
      </c>
      <c r="G511" s="1">
        <v>7.9000000000000001E-2</v>
      </c>
      <c r="H511" s="1">
        <v>0.26300000000000001</v>
      </c>
      <c r="I511" s="1">
        <v>0.184</v>
      </c>
      <c r="J511" s="1">
        <v>4.9342448831503849E-2</v>
      </c>
      <c r="K511" s="1">
        <v>0.22389061251224332</v>
      </c>
      <c r="L511" s="1">
        <v>0.17454816368073947</v>
      </c>
      <c r="M511" s="1">
        <v>9.4518363192605259E-3</v>
      </c>
      <c r="N511" s="1">
        <v>0.32500000000000001</v>
      </c>
      <c r="O511" s="1">
        <v>0.753</v>
      </c>
      <c r="P511" s="1">
        <v>0.52600000000000002</v>
      </c>
      <c r="Q511" s="1">
        <v>0.59299999999999997</v>
      </c>
      <c r="R511" s="1">
        <v>0.873</v>
      </c>
      <c r="S511" s="1">
        <v>0.78100000000000003</v>
      </c>
      <c r="T511" s="1">
        <v>0.46800000000000003</v>
      </c>
      <c r="U511" s="1">
        <v>0.55300000000000005</v>
      </c>
      <c r="V511" s="1">
        <v>0.115</v>
      </c>
      <c r="W511">
        <v>35</v>
      </c>
      <c r="X511">
        <v>7</v>
      </c>
      <c r="Y511">
        <v>4</v>
      </c>
      <c r="Z511">
        <v>1</v>
      </c>
      <c r="AA511">
        <v>0</v>
      </c>
      <c r="AB511">
        <v>2</v>
      </c>
      <c r="AC511">
        <v>5</v>
      </c>
      <c r="AD511">
        <v>3</v>
      </c>
      <c r="AE511">
        <v>3</v>
      </c>
      <c r="AF511" t="e">
        <f>ROUND(IF(#REF!*Table1[[#This Row],[PA]]&gt;0,Table1[[#This Row],[PA]]*#REF!,0),0)</f>
        <v>#REF!</v>
      </c>
      <c r="AG511">
        <v>0</v>
      </c>
      <c r="AH511">
        <v>10</v>
      </c>
      <c r="AI511" t="e">
        <f>ROUND(IF(Table1[[#This Row],[PA]]*#REF!&gt;0,Table1[[#This Row],[PA]]*#REF!,0),0)</f>
        <v>#REF!</v>
      </c>
      <c r="AJ511">
        <v>0</v>
      </c>
      <c r="AK511">
        <v>0</v>
      </c>
      <c r="AL511">
        <v>0</v>
      </c>
      <c r="AM511">
        <v>1</v>
      </c>
      <c r="AN511">
        <v>0</v>
      </c>
      <c r="AO511">
        <v>0</v>
      </c>
      <c r="AP511">
        <v>0.2</v>
      </c>
      <c r="AQ511">
        <v>5.5236842105263154E-2</v>
      </c>
      <c r="AR511">
        <v>0.71052631578947367</v>
      </c>
      <c r="AS511">
        <v>0.3782592592592593</v>
      </c>
      <c r="AT511">
        <v>5.4473684210526313E-2</v>
      </c>
      <c r="AU511">
        <v>0.65789473684210531</v>
      </c>
      <c r="AV511">
        <v>0.40968000000000004</v>
      </c>
      <c r="AW511" s="18"/>
    </row>
    <row r="512" spans="1:49" x14ac:dyDescent="0.25">
      <c r="A512" t="s">
        <v>510</v>
      </c>
      <c r="B512" t="s">
        <v>36</v>
      </c>
      <c r="C512">
        <v>480</v>
      </c>
      <c r="D512">
        <v>29</v>
      </c>
      <c r="E512">
        <v>0</v>
      </c>
      <c r="F512">
        <v>0</v>
      </c>
      <c r="G512" s="1">
        <v>5.3999999999999999E-2</v>
      </c>
      <c r="H512" s="1">
        <v>0.217</v>
      </c>
      <c r="I512" s="1">
        <v>0.16300000000000001</v>
      </c>
      <c r="J512" s="1">
        <v>3.5103585726331168E-2</v>
      </c>
      <c r="K512" s="1">
        <v>0.20967180076713104</v>
      </c>
      <c r="L512" s="1">
        <v>0.17456821504079989</v>
      </c>
      <c r="M512" s="1">
        <v>-1.1568215040799884E-2</v>
      </c>
      <c r="N512" s="1">
        <v>0.379</v>
      </c>
      <c r="O512" s="1">
        <v>0.755</v>
      </c>
      <c r="P512" s="1">
        <v>0.54500000000000004</v>
      </c>
      <c r="Q512" s="1">
        <v>0.626</v>
      </c>
      <c r="R512" s="1">
        <v>0.86099999999999999</v>
      </c>
      <c r="S512" s="1">
        <v>0.77</v>
      </c>
      <c r="T512" s="1">
        <v>0.442</v>
      </c>
      <c r="U512" s="1">
        <v>0.66300000000000003</v>
      </c>
      <c r="V512" s="1">
        <v>0.126</v>
      </c>
      <c r="W512">
        <v>447</v>
      </c>
      <c r="X512">
        <v>102</v>
      </c>
      <c r="Y512">
        <v>61</v>
      </c>
      <c r="Z512">
        <v>20</v>
      </c>
      <c r="AA512">
        <v>7</v>
      </c>
      <c r="AB512">
        <v>14</v>
      </c>
      <c r="AC512">
        <v>60</v>
      </c>
      <c r="AD512">
        <v>55</v>
      </c>
      <c r="AE512">
        <v>26</v>
      </c>
      <c r="AF512" t="e">
        <f>ROUND(IF(#REF!*Table1[[#This Row],[PA]]&gt;0,Table1[[#This Row],[PA]]*#REF!,0),0)</f>
        <v>#REF!</v>
      </c>
      <c r="AG512">
        <v>2</v>
      </c>
      <c r="AH512">
        <v>104</v>
      </c>
      <c r="AI512" t="e">
        <f>ROUND(IF(Table1[[#This Row],[PA]]*#REF!&gt;0,Table1[[#This Row],[PA]]*#REF!,0),0)</f>
        <v>#REF!</v>
      </c>
      <c r="AJ512">
        <v>5</v>
      </c>
      <c r="AK512">
        <v>1</v>
      </c>
      <c r="AL512">
        <v>1</v>
      </c>
      <c r="AM512">
        <v>8</v>
      </c>
      <c r="AN512">
        <v>19</v>
      </c>
      <c r="AO512">
        <v>5</v>
      </c>
      <c r="AP512">
        <v>0.22800000000000001</v>
      </c>
      <c r="AQ512">
        <v>3.3617154811715476E-2</v>
      </c>
      <c r="AR512">
        <v>0.7468619246861925</v>
      </c>
      <c r="AS512">
        <v>0.38880392156862748</v>
      </c>
      <c r="AT512">
        <v>4.2165271966527189E-2</v>
      </c>
      <c r="AU512">
        <v>0.72175732217573219</v>
      </c>
      <c r="AV512">
        <v>0.39048405797101454</v>
      </c>
      <c r="AW512" s="18"/>
    </row>
    <row r="513" spans="1:49" x14ac:dyDescent="0.25">
      <c r="A513" t="s">
        <v>470</v>
      </c>
      <c r="B513" t="s">
        <v>130</v>
      </c>
      <c r="C513">
        <v>618</v>
      </c>
      <c r="D513">
        <v>28</v>
      </c>
      <c r="E513">
        <v>0</v>
      </c>
      <c r="F513">
        <v>0</v>
      </c>
      <c r="G513" s="1">
        <v>3.4000000000000002E-2</v>
      </c>
      <c r="H513" s="1">
        <v>0.22500000000000001</v>
      </c>
      <c r="I513" s="1">
        <v>0.191</v>
      </c>
      <c r="J513" s="1">
        <v>3.4784182213036079E-2</v>
      </c>
      <c r="K513" s="1">
        <v>0.20977763498408308</v>
      </c>
      <c r="L513" s="1">
        <v>0.174993452771047</v>
      </c>
      <c r="M513" s="1">
        <v>1.6006547228953005E-2</v>
      </c>
      <c r="N513" s="1">
        <v>0.38500000000000001</v>
      </c>
      <c r="O513" s="1">
        <v>0.73199999999999998</v>
      </c>
      <c r="P513" s="1">
        <v>0.53900000000000003</v>
      </c>
      <c r="Q513" s="1">
        <v>0.63500000000000001</v>
      </c>
      <c r="R513" s="1">
        <v>0.86599999999999999</v>
      </c>
      <c r="S513" s="1">
        <v>0.77400000000000002</v>
      </c>
      <c r="T513" s="1">
        <v>0.443</v>
      </c>
      <c r="U513" s="1">
        <v>0.628</v>
      </c>
      <c r="V513" s="1">
        <v>0.122</v>
      </c>
      <c r="W513">
        <v>577</v>
      </c>
      <c r="X513">
        <v>161</v>
      </c>
      <c r="Y513">
        <v>123</v>
      </c>
      <c r="Z513">
        <v>27</v>
      </c>
      <c r="AA513">
        <v>3</v>
      </c>
      <c r="AB513">
        <v>8</v>
      </c>
      <c r="AC513">
        <v>93</v>
      </c>
      <c r="AD513">
        <v>40</v>
      </c>
      <c r="AE513">
        <v>21</v>
      </c>
      <c r="AF513" t="e">
        <f>ROUND(IF(#REF!*Table1[[#This Row],[PA]]&gt;0,Table1[[#This Row],[PA]]*#REF!,0),0)</f>
        <v>#REF!</v>
      </c>
      <c r="AG513">
        <v>0</v>
      </c>
      <c r="AH513">
        <v>139</v>
      </c>
      <c r="AI513" t="e">
        <f>ROUND(IF(Table1[[#This Row],[PA]]*#REF!&gt;0,Table1[[#This Row],[PA]]*#REF!,0),0)</f>
        <v>#REF!</v>
      </c>
      <c r="AJ513">
        <v>6</v>
      </c>
      <c r="AK513">
        <v>3</v>
      </c>
      <c r="AL513">
        <v>11</v>
      </c>
      <c r="AM513">
        <v>6</v>
      </c>
      <c r="AN513">
        <v>15</v>
      </c>
      <c r="AO513">
        <v>5</v>
      </c>
      <c r="AP513">
        <v>0.27900000000000003</v>
      </c>
      <c r="AQ513">
        <v>3.4318770226537218E-2</v>
      </c>
      <c r="AR513">
        <v>0.74595469255663427</v>
      </c>
      <c r="AS513">
        <v>0.38833622559652931</v>
      </c>
      <c r="AT513">
        <v>3.0427184466019414E-2</v>
      </c>
      <c r="AU513">
        <v>0.73139158576051777</v>
      </c>
      <c r="AV513">
        <v>0.40138938053097351</v>
      </c>
      <c r="AW513" s="18"/>
    </row>
    <row r="514" spans="1:49" x14ac:dyDescent="0.25">
      <c r="A514" t="s">
        <v>167</v>
      </c>
      <c r="B514" t="s">
        <v>90</v>
      </c>
      <c r="C514">
        <v>413</v>
      </c>
      <c r="D514">
        <v>25</v>
      </c>
      <c r="E514">
        <v>0</v>
      </c>
      <c r="F514">
        <v>0</v>
      </c>
      <c r="G514" s="1">
        <v>6.8000000000000005E-2</v>
      </c>
      <c r="H514" s="1">
        <v>0.26600000000000001</v>
      </c>
      <c r="I514" s="1">
        <v>0.19800000000000001</v>
      </c>
      <c r="J514" s="1">
        <v>7.505425558741724E-2</v>
      </c>
      <c r="K514" s="1">
        <v>0.25011959577598675</v>
      </c>
      <c r="L514" s="1">
        <v>0.17506534018856951</v>
      </c>
      <c r="M514" s="1">
        <v>2.2934659811430502E-2</v>
      </c>
      <c r="N514" s="1">
        <v>0.379</v>
      </c>
      <c r="O514" s="1">
        <v>0.73299999999999998</v>
      </c>
      <c r="P514" s="1">
        <v>0.52100000000000002</v>
      </c>
      <c r="Q514" s="1">
        <v>0.622</v>
      </c>
      <c r="R514" s="1">
        <v>0.79200000000000004</v>
      </c>
      <c r="S514" s="1">
        <v>0.71799999999999997</v>
      </c>
      <c r="T514" s="1">
        <v>0.40100000000000002</v>
      </c>
      <c r="U514" s="1">
        <v>0.61</v>
      </c>
      <c r="V514" s="1">
        <v>0.14699999999999999</v>
      </c>
      <c r="W514">
        <v>374</v>
      </c>
      <c r="X514">
        <v>113</v>
      </c>
      <c r="Y514">
        <v>65</v>
      </c>
      <c r="Z514">
        <v>28</v>
      </c>
      <c r="AA514">
        <v>5</v>
      </c>
      <c r="AB514">
        <v>15</v>
      </c>
      <c r="AC514">
        <v>67</v>
      </c>
      <c r="AD514">
        <v>61</v>
      </c>
      <c r="AE514">
        <v>28</v>
      </c>
      <c r="AF514" t="e">
        <f>ROUND(IF(#REF!*Table1[[#This Row],[PA]]&gt;0,Table1[[#This Row],[PA]]*#REF!,0),0)</f>
        <v>#REF!</v>
      </c>
      <c r="AG514">
        <v>0</v>
      </c>
      <c r="AH514">
        <v>110</v>
      </c>
      <c r="AI514" t="e">
        <f>ROUND(IF(Table1[[#This Row],[PA]]*#REF!&gt;0,Table1[[#This Row],[PA]]*#REF!,0),0)</f>
        <v>#REF!</v>
      </c>
      <c r="AJ514">
        <v>4</v>
      </c>
      <c r="AK514">
        <v>5</v>
      </c>
      <c r="AL514">
        <v>2</v>
      </c>
      <c r="AM514">
        <v>3</v>
      </c>
      <c r="AN514">
        <v>4</v>
      </c>
      <c r="AO514">
        <v>4</v>
      </c>
      <c r="AP514">
        <v>0.30199999999999999</v>
      </c>
      <c r="AQ514">
        <v>6.3217917675544785E-2</v>
      </c>
      <c r="AR514">
        <v>0.66585956416464886</v>
      </c>
      <c r="AS514">
        <v>0.39164727272727279</v>
      </c>
      <c r="AT514">
        <v>5.3743341404358359E-2</v>
      </c>
      <c r="AU514">
        <v>0.6561743341404358</v>
      </c>
      <c r="AV514">
        <v>0.41186715867158669</v>
      </c>
      <c r="AW514" s="18"/>
    </row>
    <row r="515" spans="1:49" x14ac:dyDescent="0.25">
      <c r="A515" t="s">
        <v>559</v>
      </c>
      <c r="B515" t="s">
        <v>58</v>
      </c>
      <c r="C515">
        <v>447</v>
      </c>
      <c r="D515">
        <v>26</v>
      </c>
      <c r="E515">
        <v>0</v>
      </c>
      <c r="F515">
        <v>0</v>
      </c>
      <c r="G515" s="1">
        <v>5.6000000000000001E-2</v>
      </c>
      <c r="H515" s="1">
        <v>0.253</v>
      </c>
      <c r="I515" s="1">
        <v>0.19700000000000001</v>
      </c>
      <c r="J515" s="1">
        <v>6.5291669761284518E-2</v>
      </c>
      <c r="K515" s="1">
        <v>0.24185789430933627</v>
      </c>
      <c r="L515" s="1">
        <v>0.17656622454805176</v>
      </c>
      <c r="M515" s="1">
        <v>2.0433775451948244E-2</v>
      </c>
      <c r="N515" s="1">
        <v>0.36099999999999999</v>
      </c>
      <c r="O515" s="1">
        <v>0.63400000000000001</v>
      </c>
      <c r="P515" s="1">
        <v>0.47299999999999998</v>
      </c>
      <c r="Q515" s="1">
        <v>0.61499999999999999</v>
      </c>
      <c r="R515" s="1">
        <v>0.84899999999999998</v>
      </c>
      <c r="S515" s="1">
        <v>0.74399999999999999</v>
      </c>
      <c r="T515" s="1">
        <v>0.41099999999999998</v>
      </c>
      <c r="U515" s="1">
        <v>0.64700000000000002</v>
      </c>
      <c r="V515" s="1">
        <v>0.121</v>
      </c>
      <c r="W515">
        <v>418</v>
      </c>
      <c r="X515">
        <v>91</v>
      </c>
      <c r="Y515">
        <v>54</v>
      </c>
      <c r="Z515">
        <v>21</v>
      </c>
      <c r="AA515">
        <v>1</v>
      </c>
      <c r="AB515">
        <v>15</v>
      </c>
      <c r="AC515">
        <v>43</v>
      </c>
      <c r="AD515">
        <v>41</v>
      </c>
      <c r="AE515">
        <v>25</v>
      </c>
      <c r="AF515" t="e">
        <f>ROUND(IF(#REF!*Table1[[#This Row],[PA]]&gt;0,Table1[[#This Row],[PA]]*#REF!,0),0)</f>
        <v>#REF!</v>
      </c>
      <c r="AG515">
        <v>0</v>
      </c>
      <c r="AH515">
        <v>113</v>
      </c>
      <c r="AI515" t="e">
        <f>ROUND(IF(Table1[[#This Row],[PA]]*#REF!&gt;0,Table1[[#This Row],[PA]]*#REF!,0),0)</f>
        <v>#REF!</v>
      </c>
      <c r="AJ515">
        <v>1</v>
      </c>
      <c r="AK515">
        <v>3</v>
      </c>
      <c r="AL515">
        <v>0</v>
      </c>
      <c r="AM515">
        <v>6</v>
      </c>
      <c r="AN515">
        <v>0</v>
      </c>
      <c r="AO515">
        <v>1</v>
      </c>
      <c r="AP515">
        <v>0.218</v>
      </c>
      <c r="AQ515">
        <v>4.8610738255033557E-2</v>
      </c>
      <c r="AR515">
        <v>0.6912751677852349</v>
      </c>
      <c r="AS515">
        <v>0.3983786407766991</v>
      </c>
      <c r="AT515">
        <v>4.0199105145413874E-2</v>
      </c>
      <c r="AU515">
        <v>0.68903803131991048</v>
      </c>
      <c r="AV515">
        <v>0.41187987012987015</v>
      </c>
      <c r="AW515" s="18"/>
    </row>
    <row r="516" spans="1:49" x14ac:dyDescent="0.25">
      <c r="A516" t="s">
        <v>170</v>
      </c>
      <c r="B516" t="s">
        <v>130</v>
      </c>
      <c r="C516">
        <v>518</v>
      </c>
      <c r="D516">
        <v>26</v>
      </c>
      <c r="E516">
        <v>0</v>
      </c>
      <c r="F516">
        <v>0</v>
      </c>
      <c r="G516" s="1">
        <v>2.9000000000000001E-2</v>
      </c>
      <c r="H516" s="1">
        <v>0.21</v>
      </c>
      <c r="I516" s="1">
        <v>0.18099999999999999</v>
      </c>
      <c r="J516" s="1">
        <v>1.6030375256395619E-2</v>
      </c>
      <c r="K516" s="1">
        <v>0.1926271510381562</v>
      </c>
      <c r="L516" s="1">
        <v>0.17659677578176058</v>
      </c>
      <c r="M516" s="1">
        <v>4.4032242182394099E-3</v>
      </c>
      <c r="N516" s="1">
        <v>0.45200000000000001</v>
      </c>
      <c r="O516" s="1">
        <v>0.77600000000000002</v>
      </c>
      <c r="P516" s="1">
        <v>0.58499999999999996</v>
      </c>
      <c r="Q516" s="1">
        <v>0.61499999999999999</v>
      </c>
      <c r="R516" s="1">
        <v>0.89900000000000002</v>
      </c>
      <c r="S516" s="1">
        <v>0.77</v>
      </c>
      <c r="T516" s="1">
        <v>0.41099999999999998</v>
      </c>
      <c r="U516" s="1">
        <v>0.62</v>
      </c>
      <c r="V516" s="1">
        <v>0.13500000000000001</v>
      </c>
      <c r="W516">
        <v>498</v>
      </c>
      <c r="X516">
        <v>167</v>
      </c>
      <c r="Y516">
        <v>117</v>
      </c>
      <c r="Z516">
        <v>32</v>
      </c>
      <c r="AA516">
        <v>0</v>
      </c>
      <c r="AB516">
        <v>18</v>
      </c>
      <c r="AC516">
        <v>81</v>
      </c>
      <c r="AD516">
        <v>56</v>
      </c>
      <c r="AE516">
        <v>15</v>
      </c>
      <c r="AF516" t="e">
        <f>ROUND(IF(#REF!*Table1[[#This Row],[PA]]&gt;0,Table1[[#This Row],[PA]]*#REF!,0),0)</f>
        <v>#REF!</v>
      </c>
      <c r="AG516">
        <v>0</v>
      </c>
      <c r="AH516">
        <v>109</v>
      </c>
      <c r="AI516" t="e">
        <f>ROUND(IF(Table1[[#This Row],[PA]]*#REF!&gt;0,Table1[[#This Row],[PA]]*#REF!,0),0)</f>
        <v>#REF!</v>
      </c>
      <c r="AJ516">
        <v>3</v>
      </c>
      <c r="AK516">
        <v>2</v>
      </c>
      <c r="AL516">
        <v>0</v>
      </c>
      <c r="AM516">
        <v>12</v>
      </c>
      <c r="AN516">
        <v>17</v>
      </c>
      <c r="AO516">
        <v>5</v>
      </c>
      <c r="AP516">
        <v>0.33500000000000002</v>
      </c>
      <c r="AQ516">
        <v>1.7835907335907335E-2</v>
      </c>
      <c r="AR516">
        <v>0.7857142857142857</v>
      </c>
      <c r="AS516">
        <v>0.38966339066339067</v>
      </c>
      <c r="AT516">
        <v>2.4144787644787644E-2</v>
      </c>
      <c r="AU516">
        <v>0.75482625482625487</v>
      </c>
      <c r="AV516">
        <v>0.39725063938618921</v>
      </c>
      <c r="AW516" s="18"/>
    </row>
    <row r="517" spans="1:49" x14ac:dyDescent="0.25">
      <c r="A517" t="s">
        <v>119</v>
      </c>
      <c r="B517" t="s">
        <v>120</v>
      </c>
      <c r="C517">
        <v>447</v>
      </c>
      <c r="D517">
        <v>27</v>
      </c>
      <c r="E517">
        <v>0</v>
      </c>
      <c r="F517">
        <v>0</v>
      </c>
      <c r="G517" s="1">
        <v>0.14299999999999999</v>
      </c>
      <c r="H517" s="1">
        <v>0.315</v>
      </c>
      <c r="I517" s="1">
        <v>0.17200000000000001</v>
      </c>
      <c r="J517" s="1">
        <v>0.14176570403899696</v>
      </c>
      <c r="K517" s="1">
        <v>0.31862340181896492</v>
      </c>
      <c r="L517" s="1">
        <v>0.17685769777996796</v>
      </c>
      <c r="M517" s="1">
        <v>-4.8576977799679455E-3</v>
      </c>
      <c r="N517" s="1">
        <v>0.246</v>
      </c>
      <c r="O517" s="1">
        <v>0.68100000000000005</v>
      </c>
      <c r="P517" s="1">
        <v>0.41899999999999998</v>
      </c>
      <c r="Q517" s="1">
        <v>0.40300000000000002</v>
      </c>
      <c r="R517" s="1">
        <v>0.78600000000000003</v>
      </c>
      <c r="S517" s="1">
        <v>0.65100000000000002</v>
      </c>
      <c r="T517" s="1">
        <v>0.39800000000000002</v>
      </c>
      <c r="U517" s="1">
        <v>0.61299999999999999</v>
      </c>
      <c r="V517" s="1">
        <v>0.14599999999999999</v>
      </c>
      <c r="W517">
        <v>378</v>
      </c>
      <c r="X517">
        <v>103</v>
      </c>
      <c r="Y517">
        <v>57</v>
      </c>
      <c r="Z517">
        <v>18</v>
      </c>
      <c r="AA517">
        <v>1</v>
      </c>
      <c r="AB517">
        <v>27</v>
      </c>
      <c r="AC517">
        <v>75</v>
      </c>
      <c r="AD517">
        <v>55</v>
      </c>
      <c r="AE517">
        <v>64</v>
      </c>
      <c r="AF517" t="e">
        <f>ROUND(IF(#REF!*Table1[[#This Row],[PA]]&gt;0,Table1[[#This Row],[PA]]*#REF!,0),0)</f>
        <v>#REF!</v>
      </c>
      <c r="AG517">
        <v>4</v>
      </c>
      <c r="AH517">
        <v>141</v>
      </c>
      <c r="AI517" t="e">
        <f>ROUND(IF(Table1[[#This Row],[PA]]*#REF!&gt;0,Table1[[#This Row],[PA]]*#REF!,0),0)</f>
        <v>#REF!</v>
      </c>
      <c r="AJ517">
        <v>3</v>
      </c>
      <c r="AK517">
        <v>1</v>
      </c>
      <c r="AL517">
        <v>0</v>
      </c>
      <c r="AM517">
        <v>11</v>
      </c>
      <c r="AN517">
        <v>3</v>
      </c>
      <c r="AO517">
        <v>2</v>
      </c>
      <c r="AP517">
        <v>0.27200000000000002</v>
      </c>
      <c r="AQ517">
        <v>0.10029119638826184</v>
      </c>
      <c r="AR517">
        <v>0.53950338600451464</v>
      </c>
      <c r="AS517">
        <v>0.41465690376569042</v>
      </c>
      <c r="AT517">
        <v>9.8322799097065469E-2</v>
      </c>
      <c r="AU517">
        <v>0.53950338600451464</v>
      </c>
      <c r="AV517">
        <v>0.41830543933054393</v>
      </c>
      <c r="AW517" s="18"/>
    </row>
    <row r="518" spans="1:49" x14ac:dyDescent="0.25">
      <c r="A518" t="s">
        <v>702</v>
      </c>
      <c r="B518" t="s">
        <v>83</v>
      </c>
      <c r="C518">
        <v>43</v>
      </c>
      <c r="D518">
        <v>21</v>
      </c>
      <c r="E518">
        <v>0</v>
      </c>
      <c r="F518">
        <v>0</v>
      </c>
      <c r="G518" s="1">
        <v>9.2999999999999999E-2</v>
      </c>
      <c r="H518" s="1">
        <v>0.372</v>
      </c>
      <c r="I518" s="1">
        <v>0.27900000000000003</v>
      </c>
      <c r="J518" s="1">
        <v>0.1070625879988362</v>
      </c>
      <c r="K518" s="1">
        <v>0.2844590254538798</v>
      </c>
      <c r="L518" s="1">
        <v>0.1773964374550436</v>
      </c>
      <c r="M518" s="1">
        <v>0.10160356254495642</v>
      </c>
      <c r="N518" s="1">
        <v>0.24199999999999999</v>
      </c>
      <c r="O518" s="1">
        <v>0.49399999999999999</v>
      </c>
      <c r="P518" s="1">
        <v>0.35699999999999998</v>
      </c>
      <c r="Q518" s="1">
        <v>0.54600000000000004</v>
      </c>
      <c r="R518" s="1">
        <v>0.84199999999999997</v>
      </c>
      <c r="S518" s="1">
        <v>0.73299999999999998</v>
      </c>
      <c r="T518" s="1">
        <v>0.45800000000000002</v>
      </c>
      <c r="U518" s="1">
        <v>0.55800000000000005</v>
      </c>
      <c r="V518" s="1">
        <v>9.5000000000000001E-2</v>
      </c>
      <c r="W518">
        <v>39</v>
      </c>
      <c r="X518">
        <v>5</v>
      </c>
      <c r="Y518">
        <v>3</v>
      </c>
      <c r="Z518">
        <v>0</v>
      </c>
      <c r="AA518">
        <v>0</v>
      </c>
      <c r="AB518">
        <v>2</v>
      </c>
      <c r="AC518">
        <v>4</v>
      </c>
      <c r="AD518">
        <v>2</v>
      </c>
      <c r="AE518">
        <v>4</v>
      </c>
      <c r="AF518" t="e">
        <f>ROUND(IF(#REF!*Table1[[#This Row],[PA]]&gt;0,Table1[[#This Row],[PA]]*#REF!,0),0)</f>
        <v>#REF!</v>
      </c>
      <c r="AG518">
        <v>1</v>
      </c>
      <c r="AH518">
        <v>16</v>
      </c>
      <c r="AI518" t="e">
        <f>ROUND(IF(Table1[[#This Row],[PA]]*#REF!&gt;0,Table1[[#This Row],[PA]]*#REF!,0),0)</f>
        <v>#REF!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0.128</v>
      </c>
      <c r="AQ518">
        <v>8.2833333333333328E-2</v>
      </c>
      <c r="AR518">
        <v>0.61904761904761907</v>
      </c>
      <c r="AS518">
        <v>0.3895769230769231</v>
      </c>
      <c r="AT518">
        <v>4.928571428571428E-2</v>
      </c>
      <c r="AU518">
        <v>0.54761904761904767</v>
      </c>
      <c r="AV518">
        <v>0.50165217391304351</v>
      </c>
      <c r="AW518" s="18"/>
    </row>
    <row r="519" spans="1:49" x14ac:dyDescent="0.25">
      <c r="A519" t="s">
        <v>587</v>
      </c>
      <c r="B519" t="s">
        <v>73</v>
      </c>
      <c r="C519">
        <v>61</v>
      </c>
      <c r="D519">
        <v>24</v>
      </c>
      <c r="E519">
        <v>0</v>
      </c>
      <c r="F519">
        <v>0</v>
      </c>
      <c r="G519" s="1">
        <v>6.6000000000000003E-2</v>
      </c>
      <c r="H519" s="1">
        <v>0.311</v>
      </c>
      <c r="I519" s="1">
        <v>0.245</v>
      </c>
      <c r="J519" s="1">
        <v>9.6180225033211997E-2</v>
      </c>
      <c r="K519" s="1">
        <v>0.2742053520363516</v>
      </c>
      <c r="L519" s="1">
        <v>0.1780251270031396</v>
      </c>
      <c r="M519" s="1">
        <v>6.6974872996860391E-2</v>
      </c>
      <c r="N519" s="1">
        <v>0.34799999999999998</v>
      </c>
      <c r="O519" s="1">
        <v>0.67700000000000005</v>
      </c>
      <c r="P519" s="1">
        <v>0.47699999999999998</v>
      </c>
      <c r="Q519" s="1">
        <v>0.6</v>
      </c>
      <c r="R519" s="1">
        <v>0.78300000000000003</v>
      </c>
      <c r="S519" s="1">
        <v>0.70199999999999996</v>
      </c>
      <c r="T519" s="1">
        <v>0.39200000000000002</v>
      </c>
      <c r="U519" s="1">
        <v>0.60699999999999998</v>
      </c>
      <c r="V519" s="1">
        <v>0.14199999999999999</v>
      </c>
      <c r="W519">
        <v>56</v>
      </c>
      <c r="X519">
        <v>14</v>
      </c>
      <c r="Y519">
        <v>11</v>
      </c>
      <c r="Z519">
        <v>3</v>
      </c>
      <c r="AA519">
        <v>0</v>
      </c>
      <c r="AB519">
        <v>0</v>
      </c>
      <c r="AC519">
        <v>3</v>
      </c>
      <c r="AD519">
        <v>7</v>
      </c>
      <c r="AE519">
        <v>4</v>
      </c>
      <c r="AF519" t="e">
        <f>ROUND(IF(#REF!*Table1[[#This Row],[PA]]&gt;0,Table1[[#This Row],[PA]]*#REF!,0),0)</f>
        <v>#REF!</v>
      </c>
      <c r="AG519">
        <v>0</v>
      </c>
      <c r="AH519">
        <v>19</v>
      </c>
      <c r="AI519" t="e">
        <f>ROUND(IF(Table1[[#This Row],[PA]]*#REF!&gt;0,Table1[[#This Row],[PA]]*#REF!,0),0)</f>
        <v>#REF!</v>
      </c>
      <c r="AJ519">
        <v>0</v>
      </c>
      <c r="AK519">
        <v>1</v>
      </c>
      <c r="AL519">
        <v>0</v>
      </c>
      <c r="AM519">
        <v>2</v>
      </c>
      <c r="AN519">
        <v>0</v>
      </c>
      <c r="AO519">
        <v>0</v>
      </c>
      <c r="AP519">
        <v>0.25</v>
      </c>
      <c r="AQ519">
        <v>7.9655737704918031E-2</v>
      </c>
      <c r="AR519">
        <v>0.62295081967213117</v>
      </c>
      <c r="AS519">
        <v>0.39223684210526316</v>
      </c>
      <c r="AT519">
        <v>4.5245901639344256E-2</v>
      </c>
      <c r="AU519">
        <v>0.62295081967213117</v>
      </c>
      <c r="AV519">
        <v>0.4474736842105263</v>
      </c>
      <c r="AW519" s="18"/>
    </row>
    <row r="520" spans="1:49" x14ac:dyDescent="0.25">
      <c r="A520" t="s">
        <v>142</v>
      </c>
      <c r="B520" t="s">
        <v>40</v>
      </c>
      <c r="C520">
        <v>453</v>
      </c>
      <c r="D520">
        <v>26</v>
      </c>
      <c r="E520">
        <v>0</v>
      </c>
      <c r="F520">
        <v>0</v>
      </c>
      <c r="G520" s="1">
        <v>8.4000000000000005E-2</v>
      </c>
      <c r="H520" s="1">
        <v>0.214</v>
      </c>
      <c r="I520" s="1">
        <v>0.13</v>
      </c>
      <c r="J520" s="1">
        <v>8.5284216980455615E-2</v>
      </c>
      <c r="K520" s="1">
        <v>0.26354071320291506</v>
      </c>
      <c r="L520" s="1">
        <v>0.17825649622245943</v>
      </c>
      <c r="M520" s="1">
        <v>-4.8256496222459422E-2</v>
      </c>
      <c r="N520" s="1">
        <v>0.27700000000000002</v>
      </c>
      <c r="O520" s="1">
        <v>0.749</v>
      </c>
      <c r="P520" s="1">
        <v>0.48899999999999999</v>
      </c>
      <c r="Q520" s="1">
        <v>0.65800000000000003</v>
      </c>
      <c r="R520" s="1">
        <v>0.78600000000000003</v>
      </c>
      <c r="S520" s="1">
        <v>0.746</v>
      </c>
      <c r="T520" s="1">
        <v>0.44900000000000001</v>
      </c>
      <c r="U520" s="1">
        <v>0.623</v>
      </c>
      <c r="V520" s="1">
        <v>0.124</v>
      </c>
      <c r="W520">
        <v>410</v>
      </c>
      <c r="X520">
        <v>126</v>
      </c>
      <c r="Y520">
        <v>81</v>
      </c>
      <c r="Z520">
        <v>22</v>
      </c>
      <c r="AA520">
        <v>1</v>
      </c>
      <c r="AB520">
        <v>22</v>
      </c>
      <c r="AC520">
        <v>65</v>
      </c>
      <c r="AD520">
        <v>57</v>
      </c>
      <c r="AE520">
        <v>38</v>
      </c>
      <c r="AF520" t="e">
        <f>ROUND(IF(#REF!*Table1[[#This Row],[PA]]&gt;0,Table1[[#This Row],[PA]]*#REF!,0),0)</f>
        <v>#REF!</v>
      </c>
      <c r="AG520">
        <v>2</v>
      </c>
      <c r="AH520">
        <v>97</v>
      </c>
      <c r="AI520" t="e">
        <f>ROUND(IF(Table1[[#This Row],[PA]]*#REF!&gt;0,Table1[[#This Row],[PA]]*#REF!,0),0)</f>
        <v>#REF!</v>
      </c>
      <c r="AJ520">
        <v>3</v>
      </c>
      <c r="AK520">
        <v>2</v>
      </c>
      <c r="AL520">
        <v>0</v>
      </c>
      <c r="AM520">
        <v>14</v>
      </c>
      <c r="AN520">
        <v>3</v>
      </c>
      <c r="AO520">
        <v>0</v>
      </c>
      <c r="AP520">
        <v>0.307</v>
      </c>
      <c r="AQ520">
        <v>6.4853658536585368E-2</v>
      </c>
      <c r="AR520">
        <v>0.64745011086474502</v>
      </c>
      <c r="AS520">
        <v>0.4002568493150685</v>
      </c>
      <c r="AT520">
        <v>5.986031042128602E-2</v>
      </c>
      <c r="AU520">
        <v>0.69844789356984482</v>
      </c>
      <c r="AV520">
        <v>0.3781809523809524</v>
      </c>
      <c r="AW520" s="18"/>
    </row>
    <row r="521" spans="1:49" x14ac:dyDescent="0.25">
      <c r="A521" t="s">
        <v>509</v>
      </c>
      <c r="B521" t="s">
        <v>38</v>
      </c>
      <c r="C521">
        <v>167</v>
      </c>
      <c r="D521">
        <v>25</v>
      </c>
      <c r="E521">
        <v>0</v>
      </c>
      <c r="F521">
        <v>0</v>
      </c>
      <c r="G521" s="1">
        <v>0.126</v>
      </c>
      <c r="H521" s="1">
        <v>0.34100000000000003</v>
      </c>
      <c r="I521" s="1">
        <v>0.21500000000000002</v>
      </c>
      <c r="J521" s="1">
        <v>0.16142768612729605</v>
      </c>
      <c r="K521" s="1">
        <v>0.33985229047120546</v>
      </c>
      <c r="L521" s="1">
        <v>0.17842460434390942</v>
      </c>
      <c r="M521" s="1">
        <v>3.6575395656090609E-2</v>
      </c>
      <c r="N521" s="1">
        <v>0.20599999999999999</v>
      </c>
      <c r="O521" s="1">
        <v>0.60699999999999998</v>
      </c>
      <c r="P521" s="1">
        <v>0.372</v>
      </c>
      <c r="Q521" s="1">
        <v>0.40699999999999997</v>
      </c>
      <c r="R521" s="1">
        <v>0.76800000000000002</v>
      </c>
      <c r="S521" s="1">
        <v>0.65100000000000002</v>
      </c>
      <c r="T521" s="1">
        <v>0.41299999999999998</v>
      </c>
      <c r="U521" s="1">
        <v>0.58099999999999996</v>
      </c>
      <c r="V521" s="1">
        <v>0.13</v>
      </c>
      <c r="W521">
        <v>146</v>
      </c>
      <c r="X521">
        <v>27</v>
      </c>
      <c r="Y521">
        <v>15</v>
      </c>
      <c r="Z521">
        <v>4</v>
      </c>
      <c r="AA521">
        <v>1</v>
      </c>
      <c r="AB521">
        <v>7</v>
      </c>
      <c r="AC521">
        <v>23</v>
      </c>
      <c r="AD521">
        <v>17</v>
      </c>
      <c r="AE521">
        <v>21</v>
      </c>
      <c r="AF521" t="e">
        <f>ROUND(IF(#REF!*Table1[[#This Row],[PA]]&gt;0,Table1[[#This Row],[PA]]*#REF!,0),0)</f>
        <v>#REF!</v>
      </c>
      <c r="AG521">
        <v>0</v>
      </c>
      <c r="AH521">
        <v>57</v>
      </c>
      <c r="AI521" t="e">
        <f>ROUND(IF(Table1[[#This Row],[PA]]*#REF!&gt;0,Table1[[#This Row],[PA]]*#REF!,0),0)</f>
        <v>#REF!</v>
      </c>
      <c r="AJ521">
        <v>0</v>
      </c>
      <c r="AK521">
        <v>0</v>
      </c>
      <c r="AL521">
        <v>0</v>
      </c>
      <c r="AM521">
        <v>3</v>
      </c>
      <c r="AN521">
        <v>5</v>
      </c>
      <c r="AO521">
        <v>1</v>
      </c>
      <c r="AP521">
        <v>0.185</v>
      </c>
      <c r="AQ521">
        <v>0.1158622754491018</v>
      </c>
      <c r="AR521">
        <v>0.49700598802395207</v>
      </c>
      <c r="AS521">
        <v>0.41878313253012051</v>
      </c>
      <c r="AT521">
        <v>8.6766467065868255E-2</v>
      </c>
      <c r="AU521">
        <v>0.53293413173652693</v>
      </c>
      <c r="AV521">
        <v>0.44514606741573037</v>
      </c>
      <c r="AW521" s="18"/>
    </row>
    <row r="522" spans="1:49" x14ac:dyDescent="0.25">
      <c r="A522" t="s">
        <v>426</v>
      </c>
      <c r="B522" t="s">
        <v>68</v>
      </c>
      <c r="C522">
        <v>164</v>
      </c>
      <c r="D522">
        <v>24</v>
      </c>
      <c r="E522">
        <v>0</v>
      </c>
      <c r="F522">
        <v>0</v>
      </c>
      <c r="G522" s="1">
        <v>0.104</v>
      </c>
      <c r="H522" s="1">
        <v>0.317</v>
      </c>
      <c r="I522" s="1">
        <v>0.21300000000000002</v>
      </c>
      <c r="J522" s="1">
        <v>0.12561375581774079</v>
      </c>
      <c r="K522" s="1">
        <v>0.3043827699402743</v>
      </c>
      <c r="L522" s="1">
        <v>0.17876901412253351</v>
      </c>
      <c r="M522" s="1">
        <v>3.4230985877466508E-2</v>
      </c>
      <c r="N522" s="1">
        <v>0.21</v>
      </c>
      <c r="O522" s="1">
        <v>0.75600000000000001</v>
      </c>
      <c r="P522" s="1">
        <v>0.45200000000000001</v>
      </c>
      <c r="Q522" s="1">
        <v>0.57799999999999996</v>
      </c>
      <c r="R522" s="1">
        <v>0.752</v>
      </c>
      <c r="S522" s="1">
        <v>0.70699999999999996</v>
      </c>
      <c r="T522" s="1">
        <v>0.443</v>
      </c>
      <c r="U522" s="1">
        <v>0.60399999999999998</v>
      </c>
      <c r="V522" s="1">
        <v>0.13200000000000001</v>
      </c>
      <c r="W522">
        <v>147</v>
      </c>
      <c r="X522">
        <v>31</v>
      </c>
      <c r="Y522">
        <v>16</v>
      </c>
      <c r="Z522">
        <v>7</v>
      </c>
      <c r="AA522">
        <v>0</v>
      </c>
      <c r="AB522">
        <v>8</v>
      </c>
      <c r="AC522">
        <v>17</v>
      </c>
      <c r="AD522">
        <v>23</v>
      </c>
      <c r="AE522">
        <v>17</v>
      </c>
      <c r="AF522" t="e">
        <f>ROUND(IF(#REF!*Table1[[#This Row],[PA]]&gt;0,Table1[[#This Row],[PA]]*#REF!,0),0)</f>
        <v>#REF!</v>
      </c>
      <c r="AG522">
        <v>0</v>
      </c>
      <c r="AH522">
        <v>52</v>
      </c>
      <c r="AI522" t="e">
        <f>ROUND(IF(Table1[[#This Row],[PA]]*#REF!&gt;0,Table1[[#This Row],[PA]]*#REF!,0),0)</f>
        <v>#REF!</v>
      </c>
      <c r="AJ522">
        <v>0</v>
      </c>
      <c r="AK522">
        <v>0</v>
      </c>
      <c r="AL522">
        <v>0</v>
      </c>
      <c r="AM522">
        <v>4</v>
      </c>
      <c r="AN522">
        <v>0</v>
      </c>
      <c r="AO522">
        <v>0</v>
      </c>
      <c r="AP522">
        <v>0.21099999999999999</v>
      </c>
      <c r="AQ522">
        <v>9.2737804878048766E-2</v>
      </c>
      <c r="AR522">
        <v>0.56707317073170727</v>
      </c>
      <c r="AS522">
        <v>0.40781720430107532</v>
      </c>
      <c r="AT522">
        <v>7.1524390243902433E-2</v>
      </c>
      <c r="AU522">
        <v>0.57926829268292679</v>
      </c>
      <c r="AV522">
        <v>0.43585263157894738</v>
      </c>
      <c r="AW522" s="18"/>
    </row>
    <row r="523" spans="1:49" x14ac:dyDescent="0.25">
      <c r="A523" t="s">
        <v>459</v>
      </c>
      <c r="B523" t="s">
        <v>78</v>
      </c>
      <c r="C523">
        <v>318</v>
      </c>
      <c r="D523">
        <v>28</v>
      </c>
      <c r="E523">
        <v>0</v>
      </c>
      <c r="F523">
        <v>0</v>
      </c>
      <c r="G523" s="1">
        <v>5.2999999999999999E-2</v>
      </c>
      <c r="H523" s="1">
        <v>0.29899999999999999</v>
      </c>
      <c r="I523" s="1">
        <v>0.246</v>
      </c>
      <c r="J523" s="1">
        <v>5.6548056289352916E-2</v>
      </c>
      <c r="K523" s="1">
        <v>0.23554173316249241</v>
      </c>
      <c r="L523" s="1">
        <v>0.1789936768731395</v>
      </c>
      <c r="M523" s="1">
        <v>6.7006323126860501E-2</v>
      </c>
      <c r="N523" s="1">
        <v>0.36099999999999999</v>
      </c>
      <c r="O523" s="1">
        <v>0.74299999999999999</v>
      </c>
      <c r="P523" s="1">
        <v>0.52300000000000002</v>
      </c>
      <c r="Q523" s="1">
        <v>0.56299999999999994</v>
      </c>
      <c r="R523" s="1">
        <v>0.85599999999999998</v>
      </c>
      <c r="S523" s="1">
        <v>0.74</v>
      </c>
      <c r="T523" s="1">
        <v>0.42499999999999999</v>
      </c>
      <c r="U523" s="1">
        <v>0.60699999999999998</v>
      </c>
      <c r="V523" s="1">
        <v>0.13600000000000001</v>
      </c>
      <c r="W523">
        <v>292</v>
      </c>
      <c r="X523">
        <v>68</v>
      </c>
      <c r="Y523">
        <v>39</v>
      </c>
      <c r="Z523">
        <v>16</v>
      </c>
      <c r="AA523">
        <v>3</v>
      </c>
      <c r="AB523">
        <v>10</v>
      </c>
      <c r="AC523">
        <v>46</v>
      </c>
      <c r="AD523">
        <v>34</v>
      </c>
      <c r="AE523">
        <v>17</v>
      </c>
      <c r="AF523" t="e">
        <f>ROUND(IF(#REF!*Table1[[#This Row],[PA]]&gt;0,Table1[[#This Row],[PA]]*#REF!,0),0)</f>
        <v>#REF!</v>
      </c>
      <c r="AG523">
        <v>0</v>
      </c>
      <c r="AH523">
        <v>95</v>
      </c>
      <c r="AI523" t="e">
        <f>ROUND(IF(Table1[[#This Row],[PA]]*#REF!&gt;0,Table1[[#This Row],[PA]]*#REF!,0),0)</f>
        <v>#REF!</v>
      </c>
      <c r="AJ523">
        <v>6</v>
      </c>
      <c r="AK523">
        <v>0</v>
      </c>
      <c r="AL523">
        <v>3</v>
      </c>
      <c r="AM523">
        <v>6</v>
      </c>
      <c r="AN523">
        <v>10</v>
      </c>
      <c r="AO523">
        <v>3</v>
      </c>
      <c r="AP523">
        <v>0.23300000000000001</v>
      </c>
      <c r="AQ523">
        <v>6.0185534591194967E-2</v>
      </c>
      <c r="AR523">
        <v>0.68867924528301883</v>
      </c>
      <c r="AS523">
        <v>0.38307305936073066</v>
      </c>
      <c r="AT523">
        <v>5.0452830188679236E-2</v>
      </c>
      <c r="AU523">
        <v>0.62893081761006286</v>
      </c>
      <c r="AV523">
        <v>0.43494000000000005</v>
      </c>
      <c r="AW523" s="18"/>
    </row>
    <row r="524" spans="1:49" x14ac:dyDescent="0.25">
      <c r="A524" t="s">
        <v>844</v>
      </c>
      <c r="B524" t="s">
        <v>44</v>
      </c>
      <c r="C524">
        <v>25</v>
      </c>
      <c r="D524">
        <v>29</v>
      </c>
      <c r="E524">
        <v>0</v>
      </c>
      <c r="F524">
        <v>0</v>
      </c>
      <c r="G524" s="1">
        <v>0.08</v>
      </c>
      <c r="H524" s="1">
        <v>0.44</v>
      </c>
      <c r="I524" s="1">
        <v>0.36</v>
      </c>
      <c r="J524" s="1">
        <v>0.15148147575068427</v>
      </c>
      <c r="K524" s="1">
        <v>0.33075855816824529</v>
      </c>
      <c r="L524" s="1">
        <v>0.17927708241756102</v>
      </c>
      <c r="M524" s="1">
        <v>0.18072291758243897</v>
      </c>
      <c r="N524" s="1">
        <v>0.2</v>
      </c>
      <c r="O524" s="1">
        <v>0.57799999999999996</v>
      </c>
      <c r="P524" s="1">
        <v>0.36199999999999999</v>
      </c>
      <c r="Q524" s="1">
        <v>0.33300000000000002</v>
      </c>
      <c r="R524" s="1">
        <v>0.80800000000000005</v>
      </c>
      <c r="S524" s="1">
        <v>0.65800000000000003</v>
      </c>
      <c r="T524" s="1">
        <v>0.42899999999999999</v>
      </c>
      <c r="U524" s="1">
        <v>0.6</v>
      </c>
      <c r="V524" s="1">
        <v>0.124</v>
      </c>
      <c r="W524">
        <v>23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2</v>
      </c>
      <c r="AF524" t="e">
        <f>ROUND(IF(#REF!*Table1[[#This Row],[PA]]&gt;0,Table1[[#This Row],[PA]]*#REF!,0),0)</f>
        <v>#REF!</v>
      </c>
      <c r="AG524">
        <v>0</v>
      </c>
      <c r="AH524">
        <v>11</v>
      </c>
      <c r="AI524" t="e">
        <f>ROUND(IF(Table1[[#This Row],[PA]]*#REF!&gt;0,Table1[[#This Row],[PA]]*#REF!,0),0)</f>
        <v>#REF!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0.13915999999999998</v>
      </c>
      <c r="AR524">
        <v>0.52</v>
      </c>
      <c r="AS524">
        <v>0.3554615384615385</v>
      </c>
      <c r="AT524">
        <v>5.5199999999999999E-2</v>
      </c>
      <c r="AU524">
        <v>0.48</v>
      </c>
      <c r="AV524">
        <v>0.56000000000000005</v>
      </c>
      <c r="AW524" s="18"/>
    </row>
    <row r="525" spans="1:49" x14ac:dyDescent="0.25">
      <c r="A525" t="s">
        <v>503</v>
      </c>
      <c r="B525" t="s">
        <v>130</v>
      </c>
      <c r="C525">
        <v>251</v>
      </c>
      <c r="D525">
        <v>32</v>
      </c>
      <c r="E525">
        <v>0</v>
      </c>
      <c r="F525">
        <v>0</v>
      </c>
      <c r="G525" s="1">
        <v>6.4000000000000001E-2</v>
      </c>
      <c r="H525" s="1">
        <v>0.29499999999999998</v>
      </c>
      <c r="I525" s="1">
        <v>0.23099999999999998</v>
      </c>
      <c r="J525" s="1">
        <v>8.6810929853348318E-2</v>
      </c>
      <c r="K525" s="1">
        <v>0.26633456311989823</v>
      </c>
      <c r="L525" s="1">
        <v>0.17952363326654991</v>
      </c>
      <c r="M525" s="1">
        <v>5.1476366733450074E-2</v>
      </c>
      <c r="N525" s="1">
        <v>0.29599999999999999</v>
      </c>
      <c r="O525" s="1">
        <v>0.61699999999999999</v>
      </c>
      <c r="P525" s="1">
        <v>0.436</v>
      </c>
      <c r="Q525" s="1">
        <v>0.58199999999999996</v>
      </c>
      <c r="R525" s="1">
        <v>0.82399999999999995</v>
      </c>
      <c r="S525" s="1">
        <v>0.73199999999999998</v>
      </c>
      <c r="T525" s="1">
        <v>0.437</v>
      </c>
      <c r="U525" s="1">
        <v>0.626</v>
      </c>
      <c r="V525" s="1">
        <v>0.11700000000000001</v>
      </c>
      <c r="W525">
        <v>230</v>
      </c>
      <c r="X525">
        <v>48</v>
      </c>
      <c r="Y525">
        <v>24</v>
      </c>
      <c r="Z525">
        <v>12</v>
      </c>
      <c r="AA525">
        <v>0</v>
      </c>
      <c r="AB525">
        <v>12</v>
      </c>
      <c r="AC525">
        <v>19</v>
      </c>
      <c r="AD525">
        <v>41</v>
      </c>
      <c r="AE525">
        <v>16</v>
      </c>
      <c r="AF525" t="e">
        <f>ROUND(IF(#REF!*Table1[[#This Row],[PA]]&gt;0,Table1[[#This Row],[PA]]*#REF!,0),0)</f>
        <v>#REF!</v>
      </c>
      <c r="AG525">
        <v>0</v>
      </c>
      <c r="AH525">
        <v>74</v>
      </c>
      <c r="AI525" t="e">
        <f>ROUND(IF(Table1[[#This Row],[PA]]*#REF!&gt;0,Table1[[#This Row],[PA]]*#REF!,0),0)</f>
        <v>#REF!</v>
      </c>
      <c r="AJ525">
        <v>3</v>
      </c>
      <c r="AK525">
        <v>2</v>
      </c>
      <c r="AL525">
        <v>0</v>
      </c>
      <c r="AM525">
        <v>8</v>
      </c>
      <c r="AN525">
        <v>0</v>
      </c>
      <c r="AO525">
        <v>0</v>
      </c>
      <c r="AP525">
        <v>0.20899999999999999</v>
      </c>
      <c r="AQ525">
        <v>7.5294820717131478E-2</v>
      </c>
      <c r="AR525">
        <v>0.63346613545816732</v>
      </c>
      <c r="AS525">
        <v>0.39261006289308176</v>
      </c>
      <c r="AT525">
        <v>5.2577689243027886E-2</v>
      </c>
      <c r="AU525">
        <v>0.62948207171314741</v>
      </c>
      <c r="AV525">
        <v>0.43118354430379746</v>
      </c>
      <c r="AW525" s="18"/>
    </row>
    <row r="526" spans="1:49" x14ac:dyDescent="0.25">
      <c r="A526" t="s">
        <v>767</v>
      </c>
      <c r="B526" t="s">
        <v>44</v>
      </c>
      <c r="C526">
        <v>6</v>
      </c>
      <c r="D526">
        <v>26</v>
      </c>
      <c r="E526">
        <v>0</v>
      </c>
      <c r="F526">
        <v>0</v>
      </c>
      <c r="G526" s="1">
        <v>0</v>
      </c>
      <c r="H526" s="1">
        <v>0.5</v>
      </c>
      <c r="I526" s="1">
        <v>0.5</v>
      </c>
      <c r="J526" s="1">
        <v>7.9563310245811522E-2</v>
      </c>
      <c r="K526" s="1">
        <v>0.25927489434833284</v>
      </c>
      <c r="L526" s="1">
        <v>0.1797115841025213</v>
      </c>
      <c r="M526" s="1">
        <v>0.3202884158974787</v>
      </c>
      <c r="N526" s="1">
        <v>0.23100000000000001</v>
      </c>
      <c r="O526" s="1">
        <v>0.625</v>
      </c>
      <c r="P526" s="1">
        <v>0.44800000000000001</v>
      </c>
      <c r="Q526" s="1">
        <v>0</v>
      </c>
      <c r="R526" s="1">
        <v>0.9</v>
      </c>
      <c r="S526" s="1">
        <v>0.69199999999999995</v>
      </c>
      <c r="T526" s="1">
        <v>0.55200000000000005</v>
      </c>
      <c r="U526" s="1">
        <v>0.66700000000000004</v>
      </c>
      <c r="V526" s="1">
        <v>0.13800000000000001</v>
      </c>
      <c r="W526">
        <v>6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1</v>
      </c>
      <c r="AD526">
        <v>0</v>
      </c>
      <c r="AE526">
        <v>0</v>
      </c>
      <c r="AF526" t="e">
        <f>ROUND(IF(#REF!*Table1[[#This Row],[PA]]&gt;0,Table1[[#This Row],[PA]]*#REF!,0),0)</f>
        <v>#REF!</v>
      </c>
      <c r="AG526">
        <v>0</v>
      </c>
      <c r="AH526">
        <v>3</v>
      </c>
      <c r="AI526" t="e">
        <f>ROUND(IF(Table1[[#This Row],[PA]]*#REF!&gt;0,Table1[[#This Row],[PA]]*#REF!,0),0)</f>
        <v>#REF!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0.16700000000000001</v>
      </c>
      <c r="AQ526">
        <v>0.11983333333333333</v>
      </c>
      <c r="AR526">
        <v>0.66666666666666663</v>
      </c>
      <c r="AS526">
        <v>0.30625000000000002</v>
      </c>
      <c r="AT526">
        <v>0</v>
      </c>
      <c r="AU526">
        <v>0.5</v>
      </c>
      <c r="AV526">
        <v>0.64800000000000002</v>
      </c>
      <c r="AW526" s="18"/>
    </row>
    <row r="527" spans="1:49" x14ac:dyDescent="0.25">
      <c r="A527" t="s">
        <v>662</v>
      </c>
      <c r="B527" t="s">
        <v>92</v>
      </c>
      <c r="C527">
        <v>41</v>
      </c>
      <c r="D527">
        <v>33</v>
      </c>
      <c r="E527">
        <v>0</v>
      </c>
      <c r="F527">
        <v>0</v>
      </c>
      <c r="G527" s="1">
        <v>2.4E-2</v>
      </c>
      <c r="H527" s="1">
        <v>0.24399999999999999</v>
      </c>
      <c r="I527" s="1">
        <v>0.22</v>
      </c>
      <c r="J527" s="1">
        <v>6.1011796061044114E-2</v>
      </c>
      <c r="K527" s="1">
        <v>0.24082791577097171</v>
      </c>
      <c r="L527" s="1">
        <v>0.17981611970992759</v>
      </c>
      <c r="M527" s="1">
        <v>4.0183880290072416E-2</v>
      </c>
      <c r="N527" s="1">
        <v>0.26900000000000002</v>
      </c>
      <c r="O527" s="1">
        <v>0.67600000000000005</v>
      </c>
      <c r="P527" s="1">
        <v>0.46700000000000003</v>
      </c>
      <c r="Q527" s="1">
        <v>0.47599999999999998</v>
      </c>
      <c r="R527" s="1">
        <v>0.88</v>
      </c>
      <c r="S527" s="1">
        <v>0.76100000000000001</v>
      </c>
      <c r="T527" s="1">
        <v>0.48699999999999999</v>
      </c>
      <c r="U527" s="1">
        <v>0.65900000000000003</v>
      </c>
      <c r="V527" s="1">
        <v>0.112</v>
      </c>
      <c r="W527">
        <v>38</v>
      </c>
      <c r="X527">
        <v>8</v>
      </c>
      <c r="Y527">
        <v>6</v>
      </c>
      <c r="Z527">
        <v>2</v>
      </c>
      <c r="AA527">
        <v>0</v>
      </c>
      <c r="AB527">
        <v>0</v>
      </c>
      <c r="AC527">
        <v>5</v>
      </c>
      <c r="AD527">
        <v>3</v>
      </c>
      <c r="AE527">
        <v>1</v>
      </c>
      <c r="AF527" t="e">
        <f>ROUND(IF(#REF!*Table1[[#This Row],[PA]]&gt;0,Table1[[#This Row],[PA]]*#REF!,0),0)</f>
        <v>#REF!</v>
      </c>
      <c r="AG527">
        <v>0</v>
      </c>
      <c r="AH527">
        <v>10</v>
      </c>
      <c r="AI527" t="e">
        <f>ROUND(IF(Table1[[#This Row],[PA]]*#REF!&gt;0,Table1[[#This Row],[PA]]*#REF!,0),0)</f>
        <v>#REF!</v>
      </c>
      <c r="AJ527">
        <v>1</v>
      </c>
      <c r="AK527">
        <v>0</v>
      </c>
      <c r="AL527">
        <v>1</v>
      </c>
      <c r="AM527">
        <v>0</v>
      </c>
      <c r="AN527">
        <v>0</v>
      </c>
      <c r="AO527">
        <v>0</v>
      </c>
      <c r="AP527">
        <v>0.21099999999999999</v>
      </c>
      <c r="AQ527">
        <v>9.2414634146341462E-2</v>
      </c>
      <c r="AR527">
        <v>0.65853658536585369</v>
      </c>
      <c r="AS527">
        <v>0.35166666666666668</v>
      </c>
      <c r="AT527">
        <v>3.4365853658536581E-2</v>
      </c>
      <c r="AU527">
        <v>0.70731707317073167</v>
      </c>
      <c r="AV527">
        <v>0.40948275862068972</v>
      </c>
      <c r="AW527" s="18"/>
    </row>
    <row r="528" spans="1:49" x14ac:dyDescent="0.25">
      <c r="A528" t="s">
        <v>364</v>
      </c>
      <c r="B528" t="s">
        <v>44</v>
      </c>
      <c r="C528">
        <v>472</v>
      </c>
      <c r="D528">
        <v>27</v>
      </c>
      <c r="E528">
        <v>0</v>
      </c>
      <c r="F528">
        <v>0</v>
      </c>
      <c r="G528" s="1">
        <v>9.7000000000000003E-2</v>
      </c>
      <c r="H528" s="1">
        <v>0.29199999999999998</v>
      </c>
      <c r="I528" s="1">
        <v>0.19499999999999998</v>
      </c>
      <c r="J528" s="1">
        <v>9.3882580673492783E-2</v>
      </c>
      <c r="K528" s="1">
        <v>0.27512307461804997</v>
      </c>
      <c r="L528" s="1">
        <v>0.18124049394455718</v>
      </c>
      <c r="M528" s="1">
        <v>1.3759506055442794E-2</v>
      </c>
      <c r="N528" s="1">
        <v>0.32400000000000001</v>
      </c>
      <c r="O528" s="1">
        <v>0.71099999999999997</v>
      </c>
      <c r="P528" s="1">
        <v>0.48099999999999998</v>
      </c>
      <c r="Q528" s="1">
        <v>0.54400000000000004</v>
      </c>
      <c r="R528" s="1">
        <v>0.80600000000000005</v>
      </c>
      <c r="S528" s="1">
        <v>0.70099999999999996</v>
      </c>
      <c r="T528" s="1">
        <v>0.40600000000000003</v>
      </c>
      <c r="U528" s="1">
        <v>0.58899999999999997</v>
      </c>
      <c r="V528" s="1">
        <v>0.14399999999999999</v>
      </c>
      <c r="W528">
        <v>423</v>
      </c>
      <c r="X528">
        <v>105</v>
      </c>
      <c r="Y528">
        <v>61</v>
      </c>
      <c r="Z528">
        <v>27</v>
      </c>
      <c r="AA528">
        <v>5</v>
      </c>
      <c r="AB528">
        <v>12</v>
      </c>
      <c r="AC528">
        <v>61</v>
      </c>
      <c r="AD528">
        <v>45</v>
      </c>
      <c r="AE528">
        <v>46</v>
      </c>
      <c r="AF528" t="e">
        <f>ROUND(IF(#REF!*Table1[[#This Row],[PA]]&gt;0,Table1[[#This Row],[PA]]*#REF!,0),0)</f>
        <v>#REF!</v>
      </c>
      <c r="AG528">
        <v>1</v>
      </c>
      <c r="AH528">
        <v>138</v>
      </c>
      <c r="AI528" t="e">
        <f>ROUND(IF(Table1[[#This Row],[PA]]*#REF!&gt;0,Table1[[#This Row],[PA]]*#REF!,0),0)</f>
        <v>#REF!</v>
      </c>
      <c r="AJ528">
        <v>1</v>
      </c>
      <c r="AK528">
        <v>2</v>
      </c>
      <c r="AL528">
        <v>0</v>
      </c>
      <c r="AM528">
        <v>7</v>
      </c>
      <c r="AN528">
        <v>12</v>
      </c>
      <c r="AO528">
        <v>3</v>
      </c>
      <c r="AP528">
        <v>0.248</v>
      </c>
      <c r="AQ528">
        <v>6.6643312101910823E-2</v>
      </c>
      <c r="AR528">
        <v>0.63057324840764328</v>
      </c>
      <c r="AS528">
        <v>0.40813131313131318</v>
      </c>
      <c r="AT528">
        <v>6.7450106157112527E-2</v>
      </c>
      <c r="AU528">
        <v>0.60934182590233543</v>
      </c>
      <c r="AV528">
        <v>0.42102787456446</v>
      </c>
      <c r="AW528" s="18"/>
    </row>
    <row r="529" spans="1:49" x14ac:dyDescent="0.25">
      <c r="A529" t="s">
        <v>545</v>
      </c>
      <c r="B529" t="s">
        <v>44</v>
      </c>
      <c r="C529">
        <v>240</v>
      </c>
      <c r="D529">
        <v>32</v>
      </c>
      <c r="E529">
        <v>0</v>
      </c>
      <c r="F529">
        <v>0</v>
      </c>
      <c r="G529" s="1">
        <v>5.3999999999999999E-2</v>
      </c>
      <c r="H529" s="1">
        <v>0.28299999999999997</v>
      </c>
      <c r="I529" s="1">
        <v>0.22899999999999998</v>
      </c>
      <c r="J529" s="1">
        <v>7.1361115127624691E-2</v>
      </c>
      <c r="K529" s="1">
        <v>0.2531807427695893</v>
      </c>
      <c r="L529" s="1">
        <v>0.1818196276419646</v>
      </c>
      <c r="M529" s="1">
        <v>4.7180372358035377E-2</v>
      </c>
      <c r="N529" s="1">
        <v>0.35499999999999998</v>
      </c>
      <c r="O529" s="1">
        <v>0.68600000000000005</v>
      </c>
      <c r="P529" s="1">
        <v>0.498</v>
      </c>
      <c r="Q529" s="1">
        <v>0.66</v>
      </c>
      <c r="R529" s="1">
        <v>0.79</v>
      </c>
      <c r="S529" s="1">
        <v>0.73699999999999999</v>
      </c>
      <c r="T529" s="1">
        <v>0.43</v>
      </c>
      <c r="U529" s="1">
        <v>0.59599999999999997</v>
      </c>
      <c r="V529" s="1">
        <v>0.13100000000000001</v>
      </c>
      <c r="W529">
        <v>223</v>
      </c>
      <c r="X529">
        <v>48</v>
      </c>
      <c r="Y529">
        <v>27</v>
      </c>
      <c r="Z529">
        <v>13</v>
      </c>
      <c r="AA529">
        <v>2</v>
      </c>
      <c r="AB529">
        <v>6</v>
      </c>
      <c r="AC529">
        <v>29</v>
      </c>
      <c r="AD529">
        <v>15</v>
      </c>
      <c r="AE529">
        <v>13</v>
      </c>
      <c r="AF529" t="e">
        <f>ROUND(IF(#REF!*Table1[[#This Row],[PA]]&gt;0,Table1[[#This Row],[PA]]*#REF!,0),0)</f>
        <v>#REF!</v>
      </c>
      <c r="AG529">
        <v>0</v>
      </c>
      <c r="AH529">
        <v>68</v>
      </c>
      <c r="AI529" t="e">
        <f>ROUND(IF(Table1[[#This Row],[PA]]*#REF!&gt;0,Table1[[#This Row],[PA]]*#REF!,0),0)</f>
        <v>#REF!</v>
      </c>
      <c r="AJ529">
        <v>4</v>
      </c>
      <c r="AK529">
        <v>0</v>
      </c>
      <c r="AL529">
        <v>0</v>
      </c>
      <c r="AM529">
        <v>6</v>
      </c>
      <c r="AN529">
        <v>3</v>
      </c>
      <c r="AO529">
        <v>1</v>
      </c>
      <c r="AP529">
        <v>0.215</v>
      </c>
      <c r="AQ529">
        <v>6.8537499999999987E-2</v>
      </c>
      <c r="AR529">
        <v>0.65833333333333333</v>
      </c>
      <c r="AS529">
        <v>0.3880443037974684</v>
      </c>
      <c r="AT529">
        <v>4.9358333333333324E-2</v>
      </c>
      <c r="AU529">
        <v>0.64583333333333337</v>
      </c>
      <c r="AV529">
        <v>0.42525161290322577</v>
      </c>
      <c r="AW529" s="18"/>
    </row>
    <row r="530" spans="1:49" x14ac:dyDescent="0.25">
      <c r="A530" t="s">
        <v>735</v>
      </c>
      <c r="B530" t="s">
        <v>81</v>
      </c>
      <c r="C530">
        <v>17</v>
      </c>
      <c r="D530">
        <v>27</v>
      </c>
      <c r="E530">
        <v>0</v>
      </c>
      <c r="F530">
        <v>0</v>
      </c>
      <c r="G530" s="1">
        <v>0</v>
      </c>
      <c r="H530" s="1">
        <v>0.17599999999999999</v>
      </c>
      <c r="I530" s="1">
        <v>0.17599999999999999</v>
      </c>
      <c r="J530" s="1">
        <v>4.1441168792204296E-2</v>
      </c>
      <c r="K530" s="1">
        <v>0.22385689904898504</v>
      </c>
      <c r="L530" s="1">
        <v>0.18241573025678073</v>
      </c>
      <c r="M530" s="1">
        <v>-6.4157302567807439E-3</v>
      </c>
      <c r="N530" s="1">
        <v>0.372</v>
      </c>
      <c r="O530" s="1">
        <v>0.80700000000000005</v>
      </c>
      <c r="P530" s="1">
        <v>0.55400000000000005</v>
      </c>
      <c r="Q530" s="1">
        <v>0.625</v>
      </c>
      <c r="R530" s="1">
        <v>0.8</v>
      </c>
      <c r="S530" s="1">
        <v>0.73199999999999998</v>
      </c>
      <c r="T530" s="1">
        <v>0.41899999999999998</v>
      </c>
      <c r="U530" s="1">
        <v>0.88200000000000001</v>
      </c>
      <c r="V530" s="1">
        <v>0.14899999999999999</v>
      </c>
      <c r="W530">
        <v>17</v>
      </c>
      <c r="X530">
        <v>3</v>
      </c>
      <c r="Y530">
        <v>2</v>
      </c>
      <c r="Z530">
        <v>1</v>
      </c>
      <c r="AA530">
        <v>0</v>
      </c>
      <c r="AB530">
        <v>0</v>
      </c>
      <c r="AC530">
        <v>2</v>
      </c>
      <c r="AD530">
        <v>1</v>
      </c>
      <c r="AE530">
        <v>0</v>
      </c>
      <c r="AF530" t="e">
        <f>ROUND(IF(#REF!*Table1[[#This Row],[PA]]&gt;0,Table1[[#This Row],[PA]]*#REF!,0),0)</f>
        <v>#REF!</v>
      </c>
      <c r="AG530">
        <v>0</v>
      </c>
      <c r="AH530">
        <v>3</v>
      </c>
      <c r="AI530" t="e">
        <f>ROUND(IF(Table1[[#This Row],[PA]]*#REF!&gt;0,Table1[[#This Row],[PA]]*#REF!,0),0)</f>
        <v>#REF!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0.17599999999999999</v>
      </c>
      <c r="AQ530">
        <v>8.2882352941176463E-2</v>
      </c>
      <c r="AR530">
        <v>0.70588235294117652</v>
      </c>
      <c r="AS530">
        <v>0.34158333333333335</v>
      </c>
      <c r="AT530">
        <v>0</v>
      </c>
      <c r="AU530">
        <v>0.82352941176470584</v>
      </c>
      <c r="AV530">
        <v>0.39342857142857146</v>
      </c>
      <c r="AW530" s="18"/>
    </row>
    <row r="531" spans="1:49" x14ac:dyDescent="0.25">
      <c r="A531" t="s">
        <v>258</v>
      </c>
      <c r="B531" t="s">
        <v>105</v>
      </c>
      <c r="C531">
        <v>356</v>
      </c>
      <c r="D531">
        <v>26</v>
      </c>
      <c r="E531">
        <v>0</v>
      </c>
      <c r="F531">
        <v>0</v>
      </c>
      <c r="G531" s="1">
        <v>0.124</v>
      </c>
      <c r="H531" s="1">
        <v>0.26100000000000001</v>
      </c>
      <c r="I531" s="1">
        <v>0.13700000000000001</v>
      </c>
      <c r="J531" s="1">
        <v>0.10267132734007998</v>
      </c>
      <c r="K531" s="1">
        <v>0.28547313772581273</v>
      </c>
      <c r="L531" s="1">
        <v>0.18280181038573273</v>
      </c>
      <c r="M531" s="1">
        <v>-4.5801810385732722E-2</v>
      </c>
      <c r="N531" s="1">
        <v>0.316</v>
      </c>
      <c r="O531" s="1">
        <v>0.66900000000000004</v>
      </c>
      <c r="P531" s="1">
        <v>0.45700000000000002</v>
      </c>
      <c r="Q531" s="1">
        <v>0.53900000000000003</v>
      </c>
      <c r="R531" s="1">
        <v>0.81200000000000006</v>
      </c>
      <c r="S531" s="1">
        <v>0.69799999999999995</v>
      </c>
      <c r="T531" s="1">
        <v>0.39800000000000002</v>
      </c>
      <c r="U531" s="1">
        <v>0.56699999999999995</v>
      </c>
      <c r="V531" s="1">
        <v>0.13800000000000001</v>
      </c>
      <c r="W531">
        <v>303</v>
      </c>
      <c r="X531">
        <v>78</v>
      </c>
      <c r="Y531">
        <v>50</v>
      </c>
      <c r="Z531">
        <v>17</v>
      </c>
      <c r="AA531">
        <v>0</v>
      </c>
      <c r="AB531">
        <v>11</v>
      </c>
      <c r="AC531">
        <v>47</v>
      </c>
      <c r="AD531">
        <v>41</v>
      </c>
      <c r="AE531">
        <v>44</v>
      </c>
      <c r="AF531" t="e">
        <f>ROUND(IF(#REF!*Table1[[#This Row],[PA]]&gt;0,Table1[[#This Row],[PA]]*#REF!,0),0)</f>
        <v>#REF!</v>
      </c>
      <c r="AG531">
        <v>4</v>
      </c>
      <c r="AH531">
        <v>93</v>
      </c>
      <c r="AI531" t="e">
        <f>ROUND(IF(Table1[[#This Row],[PA]]*#REF!&gt;0,Table1[[#This Row],[PA]]*#REF!,0),0)</f>
        <v>#REF!</v>
      </c>
      <c r="AJ531">
        <v>7</v>
      </c>
      <c r="AK531">
        <v>2</v>
      </c>
      <c r="AL531">
        <v>0</v>
      </c>
      <c r="AM531">
        <v>11</v>
      </c>
      <c r="AN531">
        <v>5</v>
      </c>
      <c r="AO531">
        <v>1</v>
      </c>
      <c r="AP531">
        <v>0.25700000000000001</v>
      </c>
      <c r="AQ531">
        <v>8.6616477272727269E-2</v>
      </c>
      <c r="AR531">
        <v>0.59659090909090906</v>
      </c>
      <c r="AS531">
        <v>0.39790000000000009</v>
      </c>
      <c r="AT531">
        <v>9.2707386363636346E-2</v>
      </c>
      <c r="AU531">
        <v>0.60227272727272729</v>
      </c>
      <c r="AV531">
        <v>0.38403301886792457</v>
      </c>
      <c r="AW531" s="18"/>
    </row>
    <row r="532" spans="1:49" x14ac:dyDescent="0.25">
      <c r="A532" t="s">
        <v>289</v>
      </c>
      <c r="B532" t="s">
        <v>90</v>
      </c>
      <c r="C532">
        <v>539</v>
      </c>
      <c r="D532">
        <v>24</v>
      </c>
      <c r="E532">
        <v>0</v>
      </c>
      <c r="F532">
        <v>0</v>
      </c>
      <c r="G532" s="1">
        <v>0.104</v>
      </c>
      <c r="H532" s="1">
        <v>0.29699999999999999</v>
      </c>
      <c r="I532" s="1">
        <v>0.193</v>
      </c>
      <c r="J532" s="1">
        <v>9.4685268212512941E-2</v>
      </c>
      <c r="K532" s="1">
        <v>0.27775386037134486</v>
      </c>
      <c r="L532" s="1">
        <v>0.18306859215883192</v>
      </c>
      <c r="M532" s="1">
        <v>9.9314078411680828E-3</v>
      </c>
      <c r="N532" s="1">
        <v>0.29199999999999998</v>
      </c>
      <c r="O532" s="1">
        <v>0.76700000000000002</v>
      </c>
      <c r="P532" s="1">
        <v>0.495</v>
      </c>
      <c r="Q532" s="1">
        <v>0.54500000000000004</v>
      </c>
      <c r="R532" s="1">
        <v>0.78300000000000003</v>
      </c>
      <c r="S532" s="1">
        <v>0.70299999999999996</v>
      </c>
      <c r="T532" s="1">
        <v>0.42799999999999999</v>
      </c>
      <c r="U532" s="1">
        <v>0.627</v>
      </c>
      <c r="V532" s="1">
        <v>0.14699999999999999</v>
      </c>
      <c r="W532">
        <v>480</v>
      </c>
      <c r="X532">
        <v>120</v>
      </c>
      <c r="Y532">
        <v>73</v>
      </c>
      <c r="Z532">
        <v>22</v>
      </c>
      <c r="AA532">
        <v>1</v>
      </c>
      <c r="AB532">
        <v>24</v>
      </c>
      <c r="AC532">
        <v>70</v>
      </c>
      <c r="AD532">
        <v>83</v>
      </c>
      <c r="AE532">
        <v>56</v>
      </c>
      <c r="AF532" t="e">
        <f>ROUND(IF(#REF!*Table1[[#This Row],[PA]]&gt;0,Table1[[#This Row],[PA]]*#REF!,0),0)</f>
        <v>#REF!</v>
      </c>
      <c r="AG532">
        <v>1</v>
      </c>
      <c r="AH532">
        <v>160</v>
      </c>
      <c r="AI532" t="e">
        <f>ROUND(IF(Table1[[#This Row],[PA]]*#REF!&gt;0,Table1[[#This Row],[PA]]*#REF!,0),0)</f>
        <v>#REF!</v>
      </c>
      <c r="AJ532">
        <v>1</v>
      </c>
      <c r="AK532">
        <v>1</v>
      </c>
      <c r="AL532">
        <v>1</v>
      </c>
      <c r="AM532">
        <v>14</v>
      </c>
      <c r="AN532">
        <v>5</v>
      </c>
      <c r="AO532">
        <v>1</v>
      </c>
      <c r="AP532">
        <v>0.25</v>
      </c>
      <c r="AQ532">
        <v>6.7321561338289967E-2</v>
      </c>
      <c r="AR532">
        <v>0.62639405204460963</v>
      </c>
      <c r="AS532">
        <v>0.40977151335311573</v>
      </c>
      <c r="AT532">
        <v>7.1875464684014859E-2</v>
      </c>
      <c r="AU532">
        <v>0.5985130111524164</v>
      </c>
      <c r="AV532">
        <v>0.42125155279503107</v>
      </c>
      <c r="AW532" s="18"/>
    </row>
    <row r="533" spans="1:49" x14ac:dyDescent="0.25">
      <c r="A533" t="s">
        <v>384</v>
      </c>
      <c r="B533" t="s">
        <v>38</v>
      </c>
      <c r="C533">
        <v>221</v>
      </c>
      <c r="D533">
        <v>30</v>
      </c>
      <c r="E533">
        <v>0</v>
      </c>
      <c r="F533">
        <v>0</v>
      </c>
      <c r="G533" s="1">
        <v>6.3E-2</v>
      </c>
      <c r="H533" s="1">
        <v>0.217</v>
      </c>
      <c r="I533" s="1">
        <v>0.154</v>
      </c>
      <c r="J533" s="1">
        <v>3.0068492440226573E-2</v>
      </c>
      <c r="K533" s="1">
        <v>0.21358527399765792</v>
      </c>
      <c r="L533" s="1">
        <v>0.18351678155743134</v>
      </c>
      <c r="M533" s="1">
        <v>-2.9516781557431343E-2</v>
      </c>
      <c r="N533" s="1">
        <v>0.372</v>
      </c>
      <c r="O533" s="1">
        <v>0.73599999999999999</v>
      </c>
      <c r="P533" s="1">
        <v>0.53600000000000003</v>
      </c>
      <c r="Q533" s="1">
        <v>0.61099999999999999</v>
      </c>
      <c r="R533" s="1">
        <v>0.87</v>
      </c>
      <c r="S533" s="1">
        <v>0.77100000000000002</v>
      </c>
      <c r="T533" s="1">
        <v>0.45</v>
      </c>
      <c r="U533" s="1">
        <v>0.68799999999999994</v>
      </c>
      <c r="V533" s="1">
        <v>0.122</v>
      </c>
      <c r="W533">
        <v>203</v>
      </c>
      <c r="X533">
        <v>49</v>
      </c>
      <c r="Y533">
        <v>27</v>
      </c>
      <c r="Z533">
        <v>12</v>
      </c>
      <c r="AA533">
        <v>1</v>
      </c>
      <c r="AB533">
        <v>9</v>
      </c>
      <c r="AC533">
        <v>34</v>
      </c>
      <c r="AD533">
        <v>33</v>
      </c>
      <c r="AE533">
        <v>14</v>
      </c>
      <c r="AF533" t="e">
        <f>ROUND(IF(#REF!*Table1[[#This Row],[PA]]&gt;0,Table1[[#This Row],[PA]]*#REF!,0),0)</f>
        <v>#REF!</v>
      </c>
      <c r="AG533">
        <v>0</v>
      </c>
      <c r="AH533">
        <v>48</v>
      </c>
      <c r="AI533" t="e">
        <f>ROUND(IF(Table1[[#This Row],[PA]]*#REF!&gt;0,Table1[[#This Row],[PA]]*#REF!,0),0)</f>
        <v>#REF!</v>
      </c>
      <c r="AJ533">
        <v>3</v>
      </c>
      <c r="AK533">
        <v>1</v>
      </c>
      <c r="AL533">
        <v>0</v>
      </c>
      <c r="AM533">
        <v>3</v>
      </c>
      <c r="AN533">
        <v>3</v>
      </c>
      <c r="AO533">
        <v>1</v>
      </c>
      <c r="AP533">
        <v>0.24099999999999999</v>
      </c>
      <c r="AQ533">
        <v>3.8683257918552032E-2</v>
      </c>
      <c r="AR533">
        <v>0.74208144796380093</v>
      </c>
      <c r="AS533">
        <v>0.38448170731707315</v>
      </c>
      <c r="AT533">
        <v>5.3470588235294117E-2</v>
      </c>
      <c r="AU533">
        <v>0.70588235294117652</v>
      </c>
      <c r="AV533">
        <v>0.38325000000000004</v>
      </c>
      <c r="AW533" s="18"/>
    </row>
    <row r="534" spans="1:49" x14ac:dyDescent="0.25">
      <c r="A534" t="s">
        <v>402</v>
      </c>
      <c r="B534" t="s">
        <v>38</v>
      </c>
      <c r="C534">
        <v>589</v>
      </c>
      <c r="D534">
        <v>29</v>
      </c>
      <c r="E534">
        <v>0</v>
      </c>
      <c r="F534">
        <v>0</v>
      </c>
      <c r="G534" s="1">
        <v>4.8000000000000001E-2</v>
      </c>
      <c r="H534" s="1">
        <v>0.246</v>
      </c>
      <c r="I534" s="1">
        <v>0.19800000000000001</v>
      </c>
      <c r="J534" s="1">
        <v>5.0238632131303237E-2</v>
      </c>
      <c r="K534" s="1">
        <v>0.23376533700578619</v>
      </c>
      <c r="L534" s="1">
        <v>0.18352670487448297</v>
      </c>
      <c r="M534" s="1">
        <v>1.4473295125517038E-2</v>
      </c>
      <c r="N534" s="1">
        <v>0.40200000000000002</v>
      </c>
      <c r="O534" s="1">
        <v>0.73199999999999998</v>
      </c>
      <c r="P534" s="1">
        <v>0.54</v>
      </c>
      <c r="Q534" s="1">
        <v>0.63400000000000001</v>
      </c>
      <c r="R534" s="1">
        <v>0.81899999999999995</v>
      </c>
      <c r="S534" s="1">
        <v>0.73899999999999999</v>
      </c>
      <c r="T534" s="1">
        <v>0.41799999999999998</v>
      </c>
      <c r="U534" s="1">
        <v>0.61299999999999999</v>
      </c>
      <c r="V534" s="1">
        <v>0.14099999999999999</v>
      </c>
      <c r="W534">
        <v>557</v>
      </c>
      <c r="X534">
        <v>145</v>
      </c>
      <c r="Y534">
        <v>93</v>
      </c>
      <c r="Z534">
        <v>28</v>
      </c>
      <c r="AA534">
        <v>1</v>
      </c>
      <c r="AB534">
        <v>23</v>
      </c>
      <c r="AC534">
        <v>67</v>
      </c>
      <c r="AD534">
        <v>70</v>
      </c>
      <c r="AE534">
        <v>28</v>
      </c>
      <c r="AF534" t="e">
        <f>ROUND(IF(#REF!*Table1[[#This Row],[PA]]&gt;0,Table1[[#This Row],[PA]]*#REF!,0),0)</f>
        <v>#REF!</v>
      </c>
      <c r="AG534">
        <v>1</v>
      </c>
      <c r="AH534">
        <v>145</v>
      </c>
      <c r="AI534" t="e">
        <f>ROUND(IF(Table1[[#This Row],[PA]]*#REF!&gt;0,Table1[[#This Row],[PA]]*#REF!,0),0)</f>
        <v>#REF!</v>
      </c>
      <c r="AJ534">
        <v>1</v>
      </c>
      <c r="AK534">
        <v>2</v>
      </c>
      <c r="AL534">
        <v>1</v>
      </c>
      <c r="AM534">
        <v>14</v>
      </c>
      <c r="AN534">
        <v>4</v>
      </c>
      <c r="AO534">
        <v>2</v>
      </c>
      <c r="AP534">
        <v>0.26</v>
      </c>
      <c r="AQ534">
        <v>3.6954081632653062E-2</v>
      </c>
      <c r="AR534">
        <v>0.7142857142857143</v>
      </c>
      <c r="AS534">
        <v>0.40186428571428573</v>
      </c>
      <c r="AT534">
        <v>3.2906462585034012E-2</v>
      </c>
      <c r="AU534">
        <v>0.70578231292517002</v>
      </c>
      <c r="AV534">
        <v>0.41244096385542178</v>
      </c>
      <c r="AW534" s="18"/>
    </row>
    <row r="535" spans="1:49" x14ac:dyDescent="0.25">
      <c r="A535" t="s">
        <v>721</v>
      </c>
      <c r="B535" t="s">
        <v>83</v>
      </c>
      <c r="C535">
        <v>80</v>
      </c>
      <c r="D535">
        <v>30</v>
      </c>
      <c r="E535">
        <v>0</v>
      </c>
      <c r="F535">
        <v>0</v>
      </c>
      <c r="G535" s="1">
        <v>3.7999999999999999E-2</v>
      </c>
      <c r="H535" s="1">
        <v>0.313</v>
      </c>
      <c r="I535" s="1">
        <v>0.27500000000000002</v>
      </c>
      <c r="J535" s="1">
        <v>7.4439168544525328E-2</v>
      </c>
      <c r="K535" s="1">
        <v>0.25825708610697407</v>
      </c>
      <c r="L535" s="1">
        <v>0.18381791756244875</v>
      </c>
      <c r="M535" s="1">
        <v>9.1182082437551271E-2</v>
      </c>
      <c r="N535" s="1">
        <v>0.29399999999999998</v>
      </c>
      <c r="O535" s="1">
        <v>0.60699999999999998</v>
      </c>
      <c r="P535" s="1">
        <v>0.437</v>
      </c>
      <c r="Q535" s="1">
        <v>0.63500000000000001</v>
      </c>
      <c r="R535" s="1">
        <v>0.81299999999999994</v>
      </c>
      <c r="S535" s="1">
        <v>0.748</v>
      </c>
      <c r="T535" s="1">
        <v>0.45900000000000002</v>
      </c>
      <c r="U535" s="1">
        <v>0.66300000000000003</v>
      </c>
      <c r="V535" s="1">
        <v>0.11</v>
      </c>
      <c r="W535">
        <v>72</v>
      </c>
      <c r="X535">
        <v>12</v>
      </c>
      <c r="Y535">
        <v>10</v>
      </c>
      <c r="Z535">
        <v>1</v>
      </c>
      <c r="AA535">
        <v>0</v>
      </c>
      <c r="AB535">
        <v>1</v>
      </c>
      <c r="AC535">
        <v>4</v>
      </c>
      <c r="AD535">
        <v>10</v>
      </c>
      <c r="AE535">
        <v>3</v>
      </c>
      <c r="AF535" t="e">
        <f>ROUND(IF(#REF!*Table1[[#This Row],[PA]]&gt;0,Table1[[#This Row],[PA]]*#REF!,0),0)</f>
        <v>#REF!</v>
      </c>
      <c r="AG535">
        <v>0</v>
      </c>
      <c r="AH535">
        <v>25</v>
      </c>
      <c r="AI535" t="e">
        <f>ROUND(IF(Table1[[#This Row],[PA]]*#REF!&gt;0,Table1[[#This Row],[PA]]*#REF!,0),0)</f>
        <v>#REF!</v>
      </c>
      <c r="AJ535">
        <v>0</v>
      </c>
      <c r="AK535">
        <v>0</v>
      </c>
      <c r="AL535">
        <v>5</v>
      </c>
      <c r="AM535">
        <v>0</v>
      </c>
      <c r="AN535">
        <v>0</v>
      </c>
      <c r="AO535">
        <v>0</v>
      </c>
      <c r="AP535">
        <v>0.16700000000000001</v>
      </c>
      <c r="AQ535">
        <v>6.07375E-2</v>
      </c>
      <c r="AR535">
        <v>0.66249999999999998</v>
      </c>
      <c r="AS535">
        <v>0.39737735849056605</v>
      </c>
      <c r="AT535">
        <v>2.5874999999999999E-2</v>
      </c>
      <c r="AU535">
        <v>0.65</v>
      </c>
      <c r="AV535">
        <v>0.45865384615384619</v>
      </c>
      <c r="AW535" s="18"/>
    </row>
    <row r="536" spans="1:49" x14ac:dyDescent="0.25">
      <c r="A536" t="s">
        <v>643</v>
      </c>
      <c r="B536" t="s">
        <v>90</v>
      </c>
      <c r="C536">
        <v>81</v>
      </c>
      <c r="D536">
        <v>22</v>
      </c>
      <c r="E536">
        <v>0</v>
      </c>
      <c r="F536">
        <v>0</v>
      </c>
      <c r="G536" s="1">
        <v>4.9000000000000002E-2</v>
      </c>
      <c r="H536" s="1">
        <v>0.33300000000000002</v>
      </c>
      <c r="I536" s="1">
        <v>0.28400000000000003</v>
      </c>
      <c r="J536" s="1">
        <v>6.2854322620456649E-2</v>
      </c>
      <c r="K536" s="1">
        <v>0.24781523083045859</v>
      </c>
      <c r="L536" s="1">
        <v>0.18496090821000194</v>
      </c>
      <c r="M536" s="1">
        <v>9.903909178999809E-2</v>
      </c>
      <c r="N536" s="1">
        <v>0.40300000000000002</v>
      </c>
      <c r="O536" s="1">
        <v>0.76300000000000001</v>
      </c>
      <c r="P536" s="1">
        <v>0.54800000000000004</v>
      </c>
      <c r="Q536" s="1">
        <v>0.63400000000000001</v>
      </c>
      <c r="R536" s="1">
        <v>0.77800000000000002</v>
      </c>
      <c r="S536" s="1">
        <v>0.71399999999999997</v>
      </c>
      <c r="T536" s="1">
        <v>0.40100000000000002</v>
      </c>
      <c r="U536" s="1">
        <v>0.64200000000000002</v>
      </c>
      <c r="V536" s="1">
        <v>0.157</v>
      </c>
      <c r="W536">
        <v>76</v>
      </c>
      <c r="X536">
        <v>17</v>
      </c>
      <c r="Y536">
        <v>15</v>
      </c>
      <c r="Z536">
        <v>2</v>
      </c>
      <c r="AA536">
        <v>0</v>
      </c>
      <c r="AB536">
        <v>0</v>
      </c>
      <c r="AC536">
        <v>8</v>
      </c>
      <c r="AD536">
        <v>7</v>
      </c>
      <c r="AE536">
        <v>4</v>
      </c>
      <c r="AF536" t="e">
        <f>ROUND(IF(#REF!*Table1[[#This Row],[PA]]&gt;0,Table1[[#This Row],[PA]]*#REF!,0),0)</f>
        <v>#REF!</v>
      </c>
      <c r="AG536">
        <v>0</v>
      </c>
      <c r="AH536">
        <v>27</v>
      </c>
      <c r="AI536" t="e">
        <f>ROUND(IF(Table1[[#This Row],[PA]]*#REF!&gt;0,Table1[[#This Row],[PA]]*#REF!,0),0)</f>
        <v>#REF!</v>
      </c>
      <c r="AJ536">
        <v>1</v>
      </c>
      <c r="AK536">
        <v>0</v>
      </c>
      <c r="AL536">
        <v>0</v>
      </c>
      <c r="AM536">
        <v>2</v>
      </c>
      <c r="AN536">
        <v>0</v>
      </c>
      <c r="AO536">
        <v>0</v>
      </c>
      <c r="AP536">
        <v>0.224</v>
      </c>
      <c r="AQ536">
        <v>6.381481481481481E-2</v>
      </c>
      <c r="AR536">
        <v>0.67901234567901236</v>
      </c>
      <c r="AS536">
        <v>0.38318181818181818</v>
      </c>
      <c r="AT536">
        <v>4.295061728395061E-2</v>
      </c>
      <c r="AU536">
        <v>0.60493827160493829</v>
      </c>
      <c r="AV536">
        <v>0.4645918367346939</v>
      </c>
      <c r="AW536" s="18"/>
    </row>
    <row r="537" spans="1:49" x14ac:dyDescent="0.25">
      <c r="A537" t="s">
        <v>496</v>
      </c>
      <c r="B537" t="s">
        <v>73</v>
      </c>
      <c r="C537">
        <v>533</v>
      </c>
      <c r="D537">
        <v>31</v>
      </c>
      <c r="E537">
        <v>0</v>
      </c>
      <c r="F537">
        <v>0</v>
      </c>
      <c r="G537" s="1">
        <v>8.7999999999999995E-2</v>
      </c>
      <c r="H537" s="1">
        <v>0.27400000000000002</v>
      </c>
      <c r="I537" s="1">
        <v>0.18600000000000003</v>
      </c>
      <c r="J537" s="1">
        <v>0.10097277816888352</v>
      </c>
      <c r="K537" s="1">
        <v>0.28682055909948129</v>
      </c>
      <c r="L537" s="1">
        <v>0.18584778093059778</v>
      </c>
      <c r="M537" s="1">
        <v>1.5221906940224295E-4</v>
      </c>
      <c r="N537" s="1">
        <v>0.307</v>
      </c>
      <c r="O537" s="1">
        <v>0.82199999999999995</v>
      </c>
      <c r="P537" s="1">
        <v>0.51900000000000002</v>
      </c>
      <c r="Q537" s="1">
        <v>0.48</v>
      </c>
      <c r="R537" s="1">
        <v>0.77800000000000002</v>
      </c>
      <c r="S537" s="1">
        <v>0.67400000000000004</v>
      </c>
      <c r="T537" s="1">
        <v>0.41099999999999998</v>
      </c>
      <c r="U537" s="1">
        <v>0.57999999999999996</v>
      </c>
      <c r="V537" s="1">
        <v>0.16900000000000001</v>
      </c>
      <c r="W537">
        <v>481</v>
      </c>
      <c r="X537">
        <v>106</v>
      </c>
      <c r="Y537">
        <v>72</v>
      </c>
      <c r="Z537">
        <v>11</v>
      </c>
      <c r="AA537">
        <v>0</v>
      </c>
      <c r="AB537">
        <v>23</v>
      </c>
      <c r="AC537">
        <v>61</v>
      </c>
      <c r="AD537">
        <v>73</v>
      </c>
      <c r="AE537">
        <v>47</v>
      </c>
      <c r="AF537" t="e">
        <f>ROUND(IF(#REF!*Table1[[#This Row],[PA]]&gt;0,Table1[[#This Row],[PA]]*#REF!,0),0)</f>
        <v>#REF!</v>
      </c>
      <c r="AG537">
        <v>3</v>
      </c>
      <c r="AH537">
        <v>146</v>
      </c>
      <c r="AI537" t="e">
        <f>ROUND(IF(Table1[[#This Row],[PA]]*#REF!&gt;0,Table1[[#This Row],[PA]]*#REF!,0),0)</f>
        <v>#REF!</v>
      </c>
      <c r="AJ537">
        <v>3</v>
      </c>
      <c r="AK537">
        <v>2</v>
      </c>
      <c r="AL537">
        <v>0</v>
      </c>
      <c r="AM537">
        <v>11</v>
      </c>
      <c r="AN537">
        <v>0</v>
      </c>
      <c r="AO537">
        <v>0</v>
      </c>
      <c r="AP537">
        <v>0.22</v>
      </c>
      <c r="AQ537">
        <v>7.3413207547169804E-2</v>
      </c>
      <c r="AR537">
        <v>0.60943396226415092</v>
      </c>
      <c r="AS537">
        <v>0.41117956656346755</v>
      </c>
      <c r="AT537">
        <v>6.1352830188679236E-2</v>
      </c>
      <c r="AU537">
        <v>0.63584905660377355</v>
      </c>
      <c r="AV537">
        <v>0.41306528189910979</v>
      </c>
      <c r="AW537" s="18"/>
    </row>
    <row r="538" spans="1:49" x14ac:dyDescent="0.25">
      <c r="A538" t="s">
        <v>753</v>
      </c>
      <c r="B538" t="s">
        <v>117</v>
      </c>
      <c r="C538">
        <v>22</v>
      </c>
      <c r="D538">
        <v>32</v>
      </c>
      <c r="E538">
        <v>0</v>
      </c>
      <c r="F538">
        <v>0</v>
      </c>
      <c r="G538" s="1">
        <v>0</v>
      </c>
      <c r="H538" s="1">
        <v>0.318</v>
      </c>
      <c r="I538" s="1">
        <v>0.318</v>
      </c>
      <c r="J538" s="1">
        <v>5.8654193430366153E-2</v>
      </c>
      <c r="K538" s="1">
        <v>0.24492453360281888</v>
      </c>
      <c r="L538" s="1">
        <v>0.18627034017245273</v>
      </c>
      <c r="M538" s="1">
        <v>0.13172965982754728</v>
      </c>
      <c r="N538" s="1">
        <v>0.39300000000000002</v>
      </c>
      <c r="O538" s="1">
        <v>0.6</v>
      </c>
      <c r="P538" s="1">
        <v>0.47299999999999998</v>
      </c>
      <c r="Q538" s="1">
        <v>0.63600000000000001</v>
      </c>
      <c r="R538" s="1">
        <v>0.85699999999999998</v>
      </c>
      <c r="S538" s="1">
        <v>0.74399999999999999</v>
      </c>
      <c r="T538" s="1">
        <v>0.38500000000000001</v>
      </c>
      <c r="U538" s="1">
        <v>0.68200000000000005</v>
      </c>
      <c r="V538" s="1">
        <v>0.121</v>
      </c>
      <c r="W538">
        <v>21</v>
      </c>
      <c r="X538">
        <v>3</v>
      </c>
      <c r="Y538">
        <v>1</v>
      </c>
      <c r="Z538">
        <v>2</v>
      </c>
      <c r="AA538">
        <v>0</v>
      </c>
      <c r="AB538">
        <v>0</v>
      </c>
      <c r="AC538">
        <v>4</v>
      </c>
      <c r="AD538">
        <v>1</v>
      </c>
      <c r="AE538">
        <v>0</v>
      </c>
      <c r="AF538" t="e">
        <f>ROUND(IF(#REF!*Table1[[#This Row],[PA]]&gt;0,Table1[[#This Row],[PA]]*#REF!,0),0)</f>
        <v>#REF!</v>
      </c>
      <c r="AG538">
        <v>0</v>
      </c>
      <c r="AH538">
        <v>7</v>
      </c>
      <c r="AI538" t="e">
        <f>ROUND(IF(Table1[[#This Row],[PA]]*#REF!&gt;0,Table1[[#This Row],[PA]]*#REF!,0),0)</f>
        <v>#REF!</v>
      </c>
      <c r="AJ538">
        <v>0</v>
      </c>
      <c r="AK538">
        <v>0</v>
      </c>
      <c r="AL538">
        <v>1</v>
      </c>
      <c r="AM538">
        <v>1</v>
      </c>
      <c r="AN538">
        <v>0</v>
      </c>
      <c r="AO538">
        <v>0</v>
      </c>
      <c r="AP538">
        <v>0.14299999999999999</v>
      </c>
      <c r="AQ538">
        <v>6.404545454545453E-2</v>
      </c>
      <c r="AR538">
        <v>0.72727272727272729</v>
      </c>
      <c r="AS538">
        <v>0.35743750000000002</v>
      </c>
      <c r="AT538">
        <v>0</v>
      </c>
      <c r="AU538">
        <v>0.68181818181818177</v>
      </c>
      <c r="AV538">
        <v>0.47520000000000007</v>
      </c>
      <c r="AW538" s="18"/>
    </row>
    <row r="539" spans="1:49" x14ac:dyDescent="0.25">
      <c r="A539" t="s">
        <v>393</v>
      </c>
      <c r="B539" t="s">
        <v>92</v>
      </c>
      <c r="C539">
        <v>528</v>
      </c>
      <c r="D539">
        <v>33</v>
      </c>
      <c r="E539">
        <v>0</v>
      </c>
      <c r="F539">
        <v>0</v>
      </c>
      <c r="G539" s="1">
        <v>5.8999999999999997E-2</v>
      </c>
      <c r="H539" s="1">
        <v>0.191</v>
      </c>
      <c r="I539" s="1">
        <v>0.13200000000000001</v>
      </c>
      <c r="J539" s="1">
        <v>4.0361727714183837E-2</v>
      </c>
      <c r="K539" s="1">
        <v>0.22681961488988692</v>
      </c>
      <c r="L539" s="1">
        <v>0.18645788717570308</v>
      </c>
      <c r="M539" s="1">
        <v>-5.4457887175703074E-2</v>
      </c>
      <c r="N539" s="1">
        <v>0.41399999999999998</v>
      </c>
      <c r="O539" s="1">
        <v>0.72899999999999998</v>
      </c>
      <c r="P539" s="1">
        <v>0.54100000000000004</v>
      </c>
      <c r="Q539" s="1">
        <v>0.59399999999999997</v>
      </c>
      <c r="R539" s="1">
        <v>0.86899999999999999</v>
      </c>
      <c r="S539" s="1">
        <v>0.74299999999999999</v>
      </c>
      <c r="T539" s="1">
        <v>0.40300000000000002</v>
      </c>
      <c r="U539" s="1">
        <v>0.621</v>
      </c>
      <c r="V539" s="1">
        <v>0.13900000000000001</v>
      </c>
      <c r="W539">
        <v>485</v>
      </c>
      <c r="X539">
        <v>126</v>
      </c>
      <c r="Y539">
        <v>84</v>
      </c>
      <c r="Z539">
        <v>25</v>
      </c>
      <c r="AA539">
        <v>1</v>
      </c>
      <c r="AB539">
        <v>16</v>
      </c>
      <c r="AC539">
        <v>66</v>
      </c>
      <c r="AD539">
        <v>67</v>
      </c>
      <c r="AE539">
        <v>31</v>
      </c>
      <c r="AF539" t="e">
        <f>ROUND(IF(#REF!*Table1[[#This Row],[PA]]&gt;0,Table1[[#This Row],[PA]]*#REF!,0),0)</f>
        <v>#REF!</v>
      </c>
      <c r="AG539">
        <v>2</v>
      </c>
      <c r="AH539">
        <v>101</v>
      </c>
      <c r="AI539" t="e">
        <f>ROUND(IF(Table1[[#This Row],[PA]]*#REF!&gt;0,Table1[[#This Row],[PA]]*#REF!,0),0)</f>
        <v>#REF!</v>
      </c>
      <c r="AJ539">
        <v>8</v>
      </c>
      <c r="AK539">
        <v>3</v>
      </c>
      <c r="AL539">
        <v>0</v>
      </c>
      <c r="AM539">
        <v>15</v>
      </c>
      <c r="AN539">
        <v>2</v>
      </c>
      <c r="AO539">
        <v>1</v>
      </c>
      <c r="AP539">
        <v>0.26</v>
      </c>
      <c r="AQ539">
        <v>4.1500000000000002E-2</v>
      </c>
      <c r="AR539">
        <v>0.72053231939163498</v>
      </c>
      <c r="AS539">
        <v>0.39207124010554095</v>
      </c>
      <c r="AT539">
        <v>4.8977186311787067E-2</v>
      </c>
      <c r="AU539">
        <v>0.73764258555133078</v>
      </c>
      <c r="AV539">
        <v>0.37284020618556707</v>
      </c>
      <c r="AW539" s="18"/>
    </row>
    <row r="540" spans="1:49" x14ac:dyDescent="0.25">
      <c r="A540" t="s">
        <v>494</v>
      </c>
      <c r="B540" t="s">
        <v>165</v>
      </c>
      <c r="C540">
        <v>122</v>
      </c>
      <c r="D540">
        <v>26</v>
      </c>
      <c r="E540">
        <v>0</v>
      </c>
      <c r="F540">
        <v>0</v>
      </c>
      <c r="G540" s="1">
        <v>9.8000000000000004E-2</v>
      </c>
      <c r="H540" s="1">
        <v>0.27900000000000003</v>
      </c>
      <c r="I540" s="1">
        <v>0.18100000000000002</v>
      </c>
      <c r="J540" s="1">
        <v>9.17088358016723E-2</v>
      </c>
      <c r="K540" s="1">
        <v>0.27842215369906687</v>
      </c>
      <c r="L540" s="1">
        <v>0.18671331789739457</v>
      </c>
      <c r="M540" s="1">
        <v>-5.7133178973945431E-3</v>
      </c>
      <c r="N540" s="1">
        <v>0.25600000000000001</v>
      </c>
      <c r="O540" s="1">
        <v>0.63100000000000001</v>
      </c>
      <c r="P540" s="1">
        <v>0.42499999999999999</v>
      </c>
      <c r="Q540" s="1">
        <v>0.47599999999999998</v>
      </c>
      <c r="R540" s="1">
        <v>0.83599999999999997</v>
      </c>
      <c r="S540" s="1">
        <v>0.71699999999999997</v>
      </c>
      <c r="T540" s="1">
        <v>0.45200000000000001</v>
      </c>
      <c r="U540" s="1">
        <v>0.68</v>
      </c>
      <c r="V540" s="1">
        <v>0.12</v>
      </c>
      <c r="W540">
        <v>108</v>
      </c>
      <c r="X540">
        <v>23</v>
      </c>
      <c r="Y540">
        <v>15</v>
      </c>
      <c r="Z540">
        <v>3</v>
      </c>
      <c r="AA540">
        <v>1</v>
      </c>
      <c r="AB540">
        <v>4</v>
      </c>
      <c r="AC540">
        <v>18</v>
      </c>
      <c r="AD540">
        <v>11</v>
      </c>
      <c r="AE540">
        <v>12</v>
      </c>
      <c r="AF540" t="e">
        <f>ROUND(IF(#REF!*Table1[[#This Row],[PA]]&gt;0,Table1[[#This Row],[PA]]*#REF!,0),0)</f>
        <v>#REF!</v>
      </c>
      <c r="AG540">
        <v>0</v>
      </c>
      <c r="AH540">
        <v>34</v>
      </c>
      <c r="AI540" t="e">
        <f>ROUND(IF(Table1[[#This Row],[PA]]*#REF!&gt;0,Table1[[#This Row],[PA]]*#REF!,0),0)</f>
        <v>#REF!</v>
      </c>
      <c r="AJ540">
        <v>1</v>
      </c>
      <c r="AK540">
        <v>0</v>
      </c>
      <c r="AL540">
        <v>1</v>
      </c>
      <c r="AM540">
        <v>2</v>
      </c>
      <c r="AN540">
        <v>8</v>
      </c>
      <c r="AO540">
        <v>0</v>
      </c>
      <c r="AP540">
        <v>0.21299999999999999</v>
      </c>
      <c r="AQ540">
        <v>7.6303278688524587E-2</v>
      </c>
      <c r="AR540">
        <v>0.62295081967213117</v>
      </c>
      <c r="AS540">
        <v>0.39761842105263157</v>
      </c>
      <c r="AT540">
        <v>7.3762295081967202E-2</v>
      </c>
      <c r="AU540">
        <v>0.61475409836065575</v>
      </c>
      <c r="AV540">
        <v>0.40705333333333338</v>
      </c>
      <c r="AW540" s="18"/>
    </row>
    <row r="541" spans="1:49" x14ac:dyDescent="0.25">
      <c r="A541" t="s">
        <v>232</v>
      </c>
      <c r="B541" t="s">
        <v>130</v>
      </c>
      <c r="C541">
        <v>504</v>
      </c>
      <c r="D541">
        <v>22</v>
      </c>
      <c r="E541">
        <v>0</v>
      </c>
      <c r="F541">
        <v>0</v>
      </c>
      <c r="G541" s="1">
        <v>0.06</v>
      </c>
      <c r="H541" s="1">
        <v>0.26600000000000001</v>
      </c>
      <c r="I541" s="1">
        <v>0.20600000000000002</v>
      </c>
      <c r="J541" s="1">
        <v>8.2545372165495151E-2</v>
      </c>
      <c r="K541" s="1">
        <v>0.26963491718250943</v>
      </c>
      <c r="L541" s="1">
        <v>0.18708954501701427</v>
      </c>
      <c r="M541" s="1">
        <v>1.8910454982985742E-2</v>
      </c>
      <c r="N541" s="1">
        <v>0.36699999999999999</v>
      </c>
      <c r="O541" s="1">
        <v>0.71599999999999997</v>
      </c>
      <c r="P541" s="1">
        <v>0.5</v>
      </c>
      <c r="Q541" s="1">
        <v>0.56499999999999995</v>
      </c>
      <c r="R541" s="1">
        <v>0.80200000000000005</v>
      </c>
      <c r="S541" s="1">
        <v>0.69399999999999995</v>
      </c>
      <c r="T541" s="1">
        <v>0.379</v>
      </c>
      <c r="U541" s="1">
        <v>0.66900000000000004</v>
      </c>
      <c r="V541" s="1">
        <v>0.153</v>
      </c>
      <c r="W541">
        <v>468</v>
      </c>
      <c r="X541">
        <v>125</v>
      </c>
      <c r="Y541">
        <v>74</v>
      </c>
      <c r="Z541">
        <v>18</v>
      </c>
      <c r="AA541">
        <v>2</v>
      </c>
      <c r="AB541">
        <v>31</v>
      </c>
      <c r="AC541">
        <v>69</v>
      </c>
      <c r="AD541">
        <v>79</v>
      </c>
      <c r="AE541">
        <v>30</v>
      </c>
      <c r="AF541" t="e">
        <f>ROUND(IF(#REF!*Table1[[#This Row],[PA]]&gt;0,Table1[[#This Row],[PA]]*#REF!,0),0)</f>
        <v>#REF!</v>
      </c>
      <c r="AG541">
        <v>0</v>
      </c>
      <c r="AH541">
        <v>134</v>
      </c>
      <c r="AI541" t="e">
        <f>ROUND(IF(Table1[[#This Row],[PA]]*#REF!&gt;0,Table1[[#This Row],[PA]]*#REF!,0),0)</f>
        <v>#REF!</v>
      </c>
      <c r="AJ541">
        <v>4</v>
      </c>
      <c r="AK541">
        <v>2</v>
      </c>
      <c r="AL541">
        <v>0</v>
      </c>
      <c r="AM541">
        <v>11</v>
      </c>
      <c r="AN541">
        <v>0</v>
      </c>
      <c r="AO541">
        <v>0</v>
      </c>
      <c r="AP541">
        <v>0.26700000000000002</v>
      </c>
      <c r="AQ541">
        <v>6.6863095238095235E-2</v>
      </c>
      <c r="AR541">
        <v>0.63888888888888884</v>
      </c>
      <c r="AS541">
        <v>0.40247515527950312</v>
      </c>
      <c r="AT541">
        <v>4.6777777777777779E-2</v>
      </c>
      <c r="AU541">
        <v>0.66666666666666663</v>
      </c>
      <c r="AV541">
        <v>0.41583333333333339</v>
      </c>
      <c r="AW541" s="18"/>
    </row>
    <row r="542" spans="1:49" x14ac:dyDescent="0.25">
      <c r="A542" t="s">
        <v>710</v>
      </c>
      <c r="B542" t="s">
        <v>42</v>
      </c>
      <c r="C542">
        <v>66</v>
      </c>
      <c r="D542">
        <v>23</v>
      </c>
      <c r="E542">
        <v>0</v>
      </c>
      <c r="F542">
        <v>0</v>
      </c>
      <c r="G542" s="1">
        <v>0.03</v>
      </c>
      <c r="H542" s="1">
        <v>0.25800000000000001</v>
      </c>
      <c r="I542" s="1">
        <v>0.22800000000000001</v>
      </c>
      <c r="J542" s="1">
        <v>5.6612070709253816E-2</v>
      </c>
      <c r="K542" s="1">
        <v>0.2439111212110667</v>
      </c>
      <c r="L542" s="1">
        <v>0.18729905050181289</v>
      </c>
      <c r="M542" s="1">
        <v>4.0700949498187117E-2</v>
      </c>
      <c r="N542" s="1">
        <v>0.27100000000000002</v>
      </c>
      <c r="O542" s="1">
        <v>0.53700000000000003</v>
      </c>
      <c r="P542" s="1">
        <v>0.40400000000000003</v>
      </c>
      <c r="Q542" s="1">
        <v>0.48499999999999999</v>
      </c>
      <c r="R542" s="1">
        <v>0.89400000000000002</v>
      </c>
      <c r="S542" s="1">
        <v>0.75800000000000001</v>
      </c>
      <c r="T542" s="1">
        <v>0.502</v>
      </c>
      <c r="U542" s="1">
        <v>0.65200000000000002</v>
      </c>
      <c r="V542" s="1">
        <v>9.8000000000000004E-2</v>
      </c>
      <c r="W542">
        <v>54</v>
      </c>
      <c r="X542">
        <v>10</v>
      </c>
      <c r="Y542">
        <v>7</v>
      </c>
      <c r="Z542">
        <v>3</v>
      </c>
      <c r="AA542">
        <v>0</v>
      </c>
      <c r="AB542">
        <v>0</v>
      </c>
      <c r="AC542">
        <v>4</v>
      </c>
      <c r="AD542">
        <v>4</v>
      </c>
      <c r="AE542">
        <v>2</v>
      </c>
      <c r="AF542" t="e">
        <f>ROUND(IF(#REF!*Table1[[#This Row],[PA]]&gt;0,Table1[[#This Row],[PA]]*#REF!,0),0)</f>
        <v>#REF!</v>
      </c>
      <c r="AG542">
        <v>0</v>
      </c>
      <c r="AH542">
        <v>17</v>
      </c>
      <c r="AI542" t="e">
        <f>ROUND(IF(Table1[[#This Row],[PA]]*#REF!&gt;0,Table1[[#This Row],[PA]]*#REF!,0),0)</f>
        <v>#REF!</v>
      </c>
      <c r="AJ542">
        <v>0</v>
      </c>
      <c r="AK542">
        <v>1</v>
      </c>
      <c r="AL542">
        <v>9</v>
      </c>
      <c r="AM542">
        <v>0</v>
      </c>
      <c r="AN542">
        <v>1</v>
      </c>
      <c r="AO542">
        <v>1</v>
      </c>
      <c r="AP542">
        <v>0.185</v>
      </c>
      <c r="AQ542">
        <v>5.271212121212121E-2</v>
      </c>
      <c r="AR542">
        <v>0.69696969696969702</v>
      </c>
      <c r="AS542">
        <v>0.38923913043478259</v>
      </c>
      <c r="AT542">
        <v>2.0909090909090908E-2</v>
      </c>
      <c r="AU542">
        <v>0.71212121212121215</v>
      </c>
      <c r="AV542">
        <v>0.42561702127659573</v>
      </c>
      <c r="AW542" s="18"/>
    </row>
    <row r="543" spans="1:49" x14ac:dyDescent="0.25">
      <c r="A543" t="s">
        <v>588</v>
      </c>
      <c r="B543" t="s">
        <v>46</v>
      </c>
      <c r="C543">
        <v>156</v>
      </c>
      <c r="D543">
        <v>27</v>
      </c>
      <c r="E543">
        <v>0</v>
      </c>
      <c r="F543">
        <v>0</v>
      </c>
      <c r="G543" s="1">
        <v>5.8000000000000003E-2</v>
      </c>
      <c r="H543" s="1">
        <v>0.23699999999999999</v>
      </c>
      <c r="I543" s="1">
        <v>0.17899999999999999</v>
      </c>
      <c r="J543" s="1">
        <v>5.0548443738010207E-2</v>
      </c>
      <c r="K543" s="1">
        <v>0.23804015278413748</v>
      </c>
      <c r="L543" s="1">
        <v>0.18749170904612728</v>
      </c>
      <c r="M543" s="1">
        <v>-8.4917090461272826E-3</v>
      </c>
      <c r="N543" s="1">
        <v>0.36499999999999999</v>
      </c>
      <c r="O543" s="1">
        <v>0.79700000000000004</v>
      </c>
      <c r="P543" s="1">
        <v>0.54300000000000004</v>
      </c>
      <c r="Q543" s="1">
        <v>0.5</v>
      </c>
      <c r="R543" s="1">
        <v>0.86699999999999999</v>
      </c>
      <c r="S543" s="1">
        <v>0.72099999999999997</v>
      </c>
      <c r="T543" s="1">
        <v>0.41</v>
      </c>
      <c r="U543" s="1">
        <v>0.69199999999999995</v>
      </c>
      <c r="V543" s="1">
        <v>0.151</v>
      </c>
      <c r="W543">
        <v>142</v>
      </c>
      <c r="X543">
        <v>36</v>
      </c>
      <c r="Y543">
        <v>30</v>
      </c>
      <c r="Z543">
        <v>4</v>
      </c>
      <c r="AA543">
        <v>1</v>
      </c>
      <c r="AB543">
        <v>1</v>
      </c>
      <c r="AC543">
        <v>15</v>
      </c>
      <c r="AD543">
        <v>6</v>
      </c>
      <c r="AE543">
        <v>9</v>
      </c>
      <c r="AF543" t="e">
        <f>ROUND(IF(#REF!*Table1[[#This Row],[PA]]&gt;0,Table1[[#This Row],[PA]]*#REF!,0),0)</f>
        <v>#REF!</v>
      </c>
      <c r="AG543">
        <v>3</v>
      </c>
      <c r="AH543">
        <v>37</v>
      </c>
      <c r="AI543" t="e">
        <f>ROUND(IF(Table1[[#This Row],[PA]]*#REF!&gt;0,Table1[[#This Row],[PA]]*#REF!,0),0)</f>
        <v>#REF!</v>
      </c>
      <c r="AJ543">
        <v>1</v>
      </c>
      <c r="AK543">
        <v>1</v>
      </c>
      <c r="AL543">
        <v>3</v>
      </c>
      <c r="AM543">
        <v>5</v>
      </c>
      <c r="AN543">
        <v>4</v>
      </c>
      <c r="AO543">
        <v>1</v>
      </c>
      <c r="AP543">
        <v>0.254</v>
      </c>
      <c r="AQ543">
        <v>3.3784313725490192E-2</v>
      </c>
      <c r="AR543">
        <v>0.71895424836601307</v>
      </c>
      <c r="AS543">
        <v>0.40366363636363639</v>
      </c>
      <c r="AT543">
        <v>3.1758169934640521E-2</v>
      </c>
      <c r="AU543">
        <v>0.71241830065359479</v>
      </c>
      <c r="AV543">
        <v>0.41021100917431191</v>
      </c>
      <c r="AW543" s="18"/>
    </row>
    <row r="544" spans="1:49" x14ac:dyDescent="0.25">
      <c r="A544" t="s">
        <v>644</v>
      </c>
      <c r="B544" t="s">
        <v>163</v>
      </c>
      <c r="C544">
        <v>47</v>
      </c>
      <c r="D544">
        <v>28</v>
      </c>
      <c r="E544">
        <v>0</v>
      </c>
      <c r="F544">
        <v>0</v>
      </c>
      <c r="G544" s="1">
        <v>8.5000000000000006E-2</v>
      </c>
      <c r="H544" s="1">
        <v>0.40400000000000003</v>
      </c>
      <c r="I544" s="1">
        <v>0.31900000000000001</v>
      </c>
      <c r="J544" s="1">
        <v>0.14141252513851746</v>
      </c>
      <c r="K544" s="1">
        <v>0.32934018089172667</v>
      </c>
      <c r="L544" s="1">
        <v>0.18792765575320922</v>
      </c>
      <c r="M544" s="1">
        <v>0.13107234424679079</v>
      </c>
      <c r="N544" s="1">
        <v>0.246</v>
      </c>
      <c r="O544" s="1">
        <v>0.72299999999999998</v>
      </c>
      <c r="P544" s="1">
        <v>0.44700000000000001</v>
      </c>
      <c r="Q544" s="1">
        <v>0.46400000000000002</v>
      </c>
      <c r="R544" s="1">
        <v>0.75</v>
      </c>
      <c r="S544" s="1">
        <v>0.65900000000000003</v>
      </c>
      <c r="T544" s="1">
        <v>0.42099999999999999</v>
      </c>
      <c r="U544" s="1">
        <v>0.46800000000000003</v>
      </c>
      <c r="V544" s="1">
        <v>0.152</v>
      </c>
      <c r="W544">
        <v>42</v>
      </c>
      <c r="X544">
        <v>7</v>
      </c>
      <c r="Y544">
        <v>5</v>
      </c>
      <c r="Z544">
        <v>1</v>
      </c>
      <c r="AA544">
        <v>0</v>
      </c>
      <c r="AB544">
        <v>1</v>
      </c>
      <c r="AC544">
        <v>2</v>
      </c>
      <c r="AD544">
        <v>4</v>
      </c>
      <c r="AE544">
        <v>4</v>
      </c>
      <c r="AF544" t="e">
        <f>ROUND(IF(#REF!*Table1[[#This Row],[PA]]&gt;0,Table1[[#This Row],[PA]]*#REF!,0),0)</f>
        <v>#REF!</v>
      </c>
      <c r="AG544">
        <v>0</v>
      </c>
      <c r="AH544">
        <v>19</v>
      </c>
      <c r="AI544" t="e">
        <f>ROUND(IF(Table1[[#This Row],[PA]]*#REF!&gt;0,Table1[[#This Row],[PA]]*#REF!,0),0)</f>
        <v>#REF!</v>
      </c>
      <c r="AJ544">
        <v>1</v>
      </c>
      <c r="AK544">
        <v>0</v>
      </c>
      <c r="AL544">
        <v>0</v>
      </c>
      <c r="AM544">
        <v>2</v>
      </c>
      <c r="AN544">
        <v>1</v>
      </c>
      <c r="AO544">
        <v>0</v>
      </c>
      <c r="AP544">
        <v>0.16700000000000001</v>
      </c>
      <c r="AQ544">
        <v>0.13934042553191489</v>
      </c>
      <c r="AR544">
        <v>0.51063829787234039</v>
      </c>
      <c r="AS544">
        <v>0.36162500000000003</v>
      </c>
      <c r="AT544">
        <v>7.4021276595744673E-2</v>
      </c>
      <c r="AU544">
        <v>0.48936170212765956</v>
      </c>
      <c r="AV544">
        <v>0.51082608695652176</v>
      </c>
      <c r="AW544" s="18"/>
    </row>
    <row r="545" spans="1:49" x14ac:dyDescent="0.25">
      <c r="A545" t="s">
        <v>193</v>
      </c>
      <c r="B545" t="s">
        <v>50</v>
      </c>
      <c r="C545">
        <v>281</v>
      </c>
      <c r="D545">
        <v>28</v>
      </c>
      <c r="E545">
        <v>0</v>
      </c>
      <c r="F545">
        <v>0</v>
      </c>
      <c r="G545" s="1">
        <v>6.8000000000000005E-2</v>
      </c>
      <c r="H545" s="1">
        <v>0.31</v>
      </c>
      <c r="I545" s="1">
        <v>0.24199999999999999</v>
      </c>
      <c r="J545" s="1">
        <v>9.2156360157755829E-2</v>
      </c>
      <c r="K545" s="1">
        <v>0.28008944188616486</v>
      </c>
      <c r="L545" s="1">
        <v>0.18793308172840903</v>
      </c>
      <c r="M545" s="1">
        <v>5.4066918271590964E-2</v>
      </c>
      <c r="N545" s="1">
        <v>0.31900000000000001</v>
      </c>
      <c r="O545" s="1">
        <v>0.64</v>
      </c>
      <c r="P545" s="1">
        <v>0.44900000000000001</v>
      </c>
      <c r="Q545" s="1">
        <v>0.53500000000000003</v>
      </c>
      <c r="R545" s="1">
        <v>0.83699999999999997</v>
      </c>
      <c r="S545" s="1">
        <v>0.70899999999999996</v>
      </c>
      <c r="T545" s="1">
        <v>0.40600000000000003</v>
      </c>
      <c r="U545" s="1">
        <v>0.56599999999999995</v>
      </c>
      <c r="V545" s="1">
        <v>0.13100000000000001</v>
      </c>
      <c r="W545">
        <v>260</v>
      </c>
      <c r="X545">
        <v>71</v>
      </c>
      <c r="Y545">
        <v>40</v>
      </c>
      <c r="Z545">
        <v>12</v>
      </c>
      <c r="AA545">
        <v>1</v>
      </c>
      <c r="AB545">
        <v>18</v>
      </c>
      <c r="AC545">
        <v>32</v>
      </c>
      <c r="AD545">
        <v>40</v>
      </c>
      <c r="AE545">
        <v>19</v>
      </c>
      <c r="AF545" t="e">
        <f>ROUND(IF(#REF!*Table1[[#This Row],[PA]]&gt;0,Table1[[#This Row],[PA]]*#REF!,0),0)</f>
        <v>#REF!</v>
      </c>
      <c r="AG545">
        <v>0</v>
      </c>
      <c r="AH545">
        <v>87</v>
      </c>
      <c r="AI545" t="e">
        <f>ROUND(IF(Table1[[#This Row],[PA]]*#REF!&gt;0,Table1[[#This Row],[PA]]*#REF!,0),0)</f>
        <v>#REF!</v>
      </c>
      <c r="AJ545">
        <v>1</v>
      </c>
      <c r="AK545">
        <v>1</v>
      </c>
      <c r="AL545">
        <v>0</v>
      </c>
      <c r="AM545">
        <v>0</v>
      </c>
      <c r="AN545">
        <v>2</v>
      </c>
      <c r="AO545">
        <v>0</v>
      </c>
      <c r="AP545">
        <v>0.27300000000000002</v>
      </c>
      <c r="AQ545">
        <v>6.9960854092526684E-2</v>
      </c>
      <c r="AR545">
        <v>0.62277580071174377</v>
      </c>
      <c r="AS545">
        <v>0.40791428571428578</v>
      </c>
      <c r="AT545">
        <v>4.9213523131672592E-2</v>
      </c>
      <c r="AU545">
        <v>0.61921708185053381</v>
      </c>
      <c r="AV545">
        <v>0.44376436781609196</v>
      </c>
      <c r="AW545" s="18"/>
    </row>
    <row r="546" spans="1:49" x14ac:dyDescent="0.25">
      <c r="A546" t="s">
        <v>277</v>
      </c>
      <c r="B546" t="s">
        <v>130</v>
      </c>
      <c r="C546">
        <v>40</v>
      </c>
      <c r="D546">
        <v>25</v>
      </c>
      <c r="E546">
        <v>0</v>
      </c>
      <c r="F546">
        <v>0</v>
      </c>
      <c r="G546" s="1">
        <v>2.5000000000000001E-2</v>
      </c>
      <c r="H546" s="1">
        <v>0.27500000000000002</v>
      </c>
      <c r="I546" s="1">
        <v>0.25</v>
      </c>
      <c r="J546" s="1">
        <v>5.2874119411406517E-2</v>
      </c>
      <c r="K546" s="1">
        <v>0.24089564982525852</v>
      </c>
      <c r="L546" s="1">
        <v>0.188021530413852</v>
      </c>
      <c r="M546" s="1">
        <v>6.1978469586148E-2</v>
      </c>
      <c r="N546" s="1">
        <v>0.33</v>
      </c>
      <c r="O546" s="1">
        <v>0.60599999999999998</v>
      </c>
      <c r="P546" s="1">
        <v>0.45100000000000001</v>
      </c>
      <c r="Q546" s="1">
        <v>0.56699999999999995</v>
      </c>
      <c r="R546" s="1">
        <v>0.88400000000000001</v>
      </c>
      <c r="S546" s="1">
        <v>0.753</v>
      </c>
      <c r="T546" s="1">
        <v>0.438</v>
      </c>
      <c r="U546" s="1">
        <v>0.7</v>
      </c>
      <c r="V546" s="1">
        <v>0.111</v>
      </c>
      <c r="W546">
        <v>39</v>
      </c>
      <c r="X546">
        <v>12</v>
      </c>
      <c r="Y546">
        <v>10</v>
      </c>
      <c r="Z546">
        <v>0</v>
      </c>
      <c r="AA546">
        <v>0</v>
      </c>
      <c r="AB546">
        <v>2</v>
      </c>
      <c r="AC546">
        <v>6</v>
      </c>
      <c r="AD546">
        <v>4</v>
      </c>
      <c r="AE546">
        <v>1</v>
      </c>
      <c r="AF546" t="e">
        <f>ROUND(IF(#REF!*Table1[[#This Row],[PA]]&gt;0,Table1[[#This Row],[PA]]*#REF!,0),0)</f>
        <v>#REF!</v>
      </c>
      <c r="AG546">
        <v>0</v>
      </c>
      <c r="AH546">
        <v>11</v>
      </c>
      <c r="AI546" t="e">
        <f>ROUND(IF(Table1[[#This Row],[PA]]*#REF!&gt;0,Table1[[#This Row],[PA]]*#REF!,0),0)</f>
        <v>#REF!</v>
      </c>
      <c r="AJ546">
        <v>0</v>
      </c>
      <c r="AK546">
        <v>0</v>
      </c>
      <c r="AL546">
        <v>0</v>
      </c>
      <c r="AM546">
        <v>1</v>
      </c>
      <c r="AN546">
        <v>0</v>
      </c>
      <c r="AO546">
        <v>0</v>
      </c>
      <c r="AP546">
        <v>0.308</v>
      </c>
      <c r="AQ546">
        <v>5.2474999999999994E-2</v>
      </c>
      <c r="AR546">
        <v>0.7</v>
      </c>
      <c r="AS546">
        <v>0.38789285714285721</v>
      </c>
      <c r="AT546">
        <v>1.7249999999999998E-2</v>
      </c>
      <c r="AU546">
        <v>0.7</v>
      </c>
      <c r="AV546">
        <v>0.43821428571428578</v>
      </c>
      <c r="AW546" s="18"/>
    </row>
    <row r="547" spans="1:49" x14ac:dyDescent="0.25">
      <c r="A547" t="s">
        <v>394</v>
      </c>
      <c r="B547" t="s">
        <v>120</v>
      </c>
      <c r="C547">
        <v>69</v>
      </c>
      <c r="D547">
        <v>23</v>
      </c>
      <c r="E547">
        <v>0</v>
      </c>
      <c r="F547">
        <v>0</v>
      </c>
      <c r="G547" s="1">
        <v>4.2999999999999997E-2</v>
      </c>
      <c r="H547" s="1">
        <v>0.217</v>
      </c>
      <c r="I547" s="1">
        <v>0.17399999999999999</v>
      </c>
      <c r="J547" s="1">
        <v>3.2963412946619502E-2</v>
      </c>
      <c r="K547" s="1">
        <v>0.22126472974077091</v>
      </c>
      <c r="L547" s="1">
        <v>0.18830131679415141</v>
      </c>
      <c r="M547" s="1">
        <v>-1.430131679415142E-2</v>
      </c>
      <c r="N547" s="1">
        <v>0.375</v>
      </c>
      <c r="O547" s="1">
        <v>0.63300000000000001</v>
      </c>
      <c r="P547" s="1">
        <v>0.48699999999999999</v>
      </c>
      <c r="Q547" s="1">
        <v>0.60399999999999998</v>
      </c>
      <c r="R547" s="1">
        <v>0.88700000000000001</v>
      </c>
      <c r="S547" s="1">
        <v>0.76400000000000001</v>
      </c>
      <c r="T547" s="1">
        <v>0.434</v>
      </c>
      <c r="U547" s="1">
        <v>0.72499999999999998</v>
      </c>
      <c r="V547" s="1">
        <v>0.115</v>
      </c>
      <c r="W547">
        <v>64</v>
      </c>
      <c r="X547">
        <v>16</v>
      </c>
      <c r="Y547">
        <v>10</v>
      </c>
      <c r="Z547">
        <v>3</v>
      </c>
      <c r="AA547">
        <v>0</v>
      </c>
      <c r="AB547">
        <v>3</v>
      </c>
      <c r="AC547">
        <v>12</v>
      </c>
      <c r="AD547">
        <v>12</v>
      </c>
      <c r="AE547">
        <v>3</v>
      </c>
      <c r="AF547" t="e">
        <f>ROUND(IF(#REF!*Table1[[#This Row],[PA]]&gt;0,Table1[[#This Row],[PA]]*#REF!,0),0)</f>
        <v>#REF!</v>
      </c>
      <c r="AG547">
        <v>0</v>
      </c>
      <c r="AH547">
        <v>15</v>
      </c>
      <c r="AI547" t="e">
        <f>ROUND(IF(Table1[[#This Row],[PA]]*#REF!&gt;0,Table1[[#This Row],[PA]]*#REF!,0),0)</f>
        <v>#REF!</v>
      </c>
      <c r="AJ547">
        <v>1</v>
      </c>
      <c r="AK547">
        <v>0</v>
      </c>
      <c r="AL547">
        <v>1</v>
      </c>
      <c r="AM547">
        <v>1</v>
      </c>
      <c r="AN547">
        <v>4</v>
      </c>
      <c r="AO547">
        <v>0</v>
      </c>
      <c r="AP547">
        <v>0.25</v>
      </c>
      <c r="AQ547">
        <v>4.4913043478260868E-2</v>
      </c>
      <c r="AR547">
        <v>0.73913043478260865</v>
      </c>
      <c r="AS547">
        <v>0.37758823529411772</v>
      </c>
      <c r="AT547">
        <v>4.0420289855072462E-2</v>
      </c>
      <c r="AU547">
        <v>0.72463768115942029</v>
      </c>
      <c r="AV547">
        <v>0.39134000000000002</v>
      </c>
      <c r="AW547" s="18"/>
    </row>
    <row r="548" spans="1:49" x14ac:dyDescent="0.25">
      <c r="A548" t="s">
        <v>410</v>
      </c>
      <c r="B548" t="s">
        <v>73</v>
      </c>
      <c r="C548">
        <v>393</v>
      </c>
      <c r="D548">
        <v>28</v>
      </c>
      <c r="E548">
        <v>0</v>
      </c>
      <c r="F548">
        <v>0</v>
      </c>
      <c r="G548" s="1">
        <v>7.3999999999999996E-2</v>
      </c>
      <c r="H548" s="1">
        <v>0.214</v>
      </c>
      <c r="I548" s="1">
        <v>0.14000000000000001</v>
      </c>
      <c r="J548" s="1">
        <v>6.4292391990179221E-2</v>
      </c>
      <c r="K548" s="1">
        <v>0.25262325370833838</v>
      </c>
      <c r="L548" s="1">
        <v>0.18833086171815916</v>
      </c>
      <c r="M548" s="1">
        <v>-4.8330861718159146E-2</v>
      </c>
      <c r="N548" s="1">
        <v>0.35399999999999998</v>
      </c>
      <c r="O548" s="1">
        <v>0.72099999999999997</v>
      </c>
      <c r="P548" s="1">
        <v>0.50900000000000001</v>
      </c>
      <c r="Q548" s="1">
        <v>0.57699999999999996</v>
      </c>
      <c r="R548" s="1">
        <v>0.82599999999999996</v>
      </c>
      <c r="S548" s="1">
        <v>0.72599999999999998</v>
      </c>
      <c r="T548" s="1">
        <v>0.42299999999999999</v>
      </c>
      <c r="U548" s="1">
        <v>0.626</v>
      </c>
      <c r="V548" s="1">
        <v>0.13900000000000001</v>
      </c>
      <c r="W548">
        <v>357</v>
      </c>
      <c r="X548">
        <v>89</v>
      </c>
      <c r="Y548">
        <v>58</v>
      </c>
      <c r="Z548">
        <v>17</v>
      </c>
      <c r="AA548">
        <v>1</v>
      </c>
      <c r="AB548">
        <v>13</v>
      </c>
      <c r="AC548">
        <v>46</v>
      </c>
      <c r="AD548">
        <v>44</v>
      </c>
      <c r="AE548">
        <v>29</v>
      </c>
      <c r="AF548" t="e">
        <f>ROUND(IF(#REF!*Table1[[#This Row],[PA]]&gt;0,Table1[[#This Row],[PA]]*#REF!,0),0)</f>
        <v>#REF!</v>
      </c>
      <c r="AG548">
        <v>0</v>
      </c>
      <c r="AH548">
        <v>84</v>
      </c>
      <c r="AI548" t="e">
        <f>ROUND(IF(Table1[[#This Row],[PA]]*#REF!&gt;0,Table1[[#This Row],[PA]]*#REF!,0),0)</f>
        <v>#REF!</v>
      </c>
      <c r="AJ548">
        <v>3</v>
      </c>
      <c r="AK548">
        <v>3</v>
      </c>
      <c r="AL548">
        <v>1</v>
      </c>
      <c r="AM548">
        <v>13</v>
      </c>
      <c r="AN548">
        <v>2</v>
      </c>
      <c r="AO548">
        <v>0</v>
      </c>
      <c r="AP548">
        <v>0.249</v>
      </c>
      <c r="AQ548">
        <v>5.3356234096692115E-2</v>
      </c>
      <c r="AR548">
        <v>0.67684478371501278</v>
      </c>
      <c r="AS548">
        <v>0.39986090225563908</v>
      </c>
      <c r="AT548">
        <v>5.6404580152671753E-2</v>
      </c>
      <c r="AU548">
        <v>0.7048346055979644</v>
      </c>
      <c r="AV548">
        <v>0.37965703971119136</v>
      </c>
      <c r="AW548" s="18"/>
    </row>
    <row r="549" spans="1:49" x14ac:dyDescent="0.25">
      <c r="A549" t="s">
        <v>413</v>
      </c>
      <c r="B549" t="s">
        <v>64</v>
      </c>
      <c r="C549">
        <v>295</v>
      </c>
      <c r="D549">
        <v>24</v>
      </c>
      <c r="E549">
        <v>0</v>
      </c>
      <c r="F549">
        <v>0</v>
      </c>
      <c r="G549" s="1">
        <v>0.108</v>
      </c>
      <c r="H549" s="1">
        <v>0.29499999999999998</v>
      </c>
      <c r="I549" s="1">
        <v>0.187</v>
      </c>
      <c r="J549" s="1">
        <v>7.5773833709128172E-2</v>
      </c>
      <c r="K549" s="1">
        <v>0.26439150907370279</v>
      </c>
      <c r="L549" s="1">
        <v>0.18861767536457463</v>
      </c>
      <c r="M549" s="1">
        <v>-1.6176753645746333E-3</v>
      </c>
      <c r="N549" s="1">
        <v>0.34399999999999997</v>
      </c>
      <c r="O549" s="1">
        <v>0.70299999999999996</v>
      </c>
      <c r="P549" s="1">
        <v>0.49099999999999999</v>
      </c>
      <c r="Q549" s="1">
        <v>0.54800000000000004</v>
      </c>
      <c r="R549" s="1">
        <v>0.82699999999999996</v>
      </c>
      <c r="S549" s="1">
        <v>0.71199999999999997</v>
      </c>
      <c r="T549" s="1">
        <v>0.41</v>
      </c>
      <c r="U549" s="1">
        <v>0.624</v>
      </c>
      <c r="V549" s="1">
        <v>0.14099999999999999</v>
      </c>
      <c r="W549">
        <v>256</v>
      </c>
      <c r="X549">
        <v>56</v>
      </c>
      <c r="Y549">
        <v>26</v>
      </c>
      <c r="Z549">
        <v>20</v>
      </c>
      <c r="AA549">
        <v>0</v>
      </c>
      <c r="AB549">
        <v>10</v>
      </c>
      <c r="AC549">
        <v>34</v>
      </c>
      <c r="AD549">
        <v>36</v>
      </c>
      <c r="AE549">
        <v>32</v>
      </c>
      <c r="AF549" t="e">
        <f>ROUND(IF(#REF!*Table1[[#This Row],[PA]]&gt;0,Table1[[#This Row],[PA]]*#REF!,0),0)</f>
        <v>#REF!</v>
      </c>
      <c r="AG549">
        <v>1</v>
      </c>
      <c r="AH549">
        <v>87</v>
      </c>
      <c r="AI549" t="e">
        <f>ROUND(IF(Table1[[#This Row],[PA]]*#REF!&gt;0,Table1[[#This Row],[PA]]*#REF!,0),0)</f>
        <v>#REF!</v>
      </c>
      <c r="AJ549">
        <v>3</v>
      </c>
      <c r="AK549">
        <v>4</v>
      </c>
      <c r="AL549">
        <v>0</v>
      </c>
      <c r="AM549">
        <v>7</v>
      </c>
      <c r="AN549">
        <v>1</v>
      </c>
      <c r="AO549">
        <v>2</v>
      </c>
      <c r="AP549">
        <v>0.219</v>
      </c>
      <c r="AQ549">
        <v>6.1935374149659862E-2</v>
      </c>
      <c r="AR549">
        <v>0.65306122448979587</v>
      </c>
      <c r="AS549">
        <v>0.40128645833333337</v>
      </c>
      <c r="AT549">
        <v>8.0091836734693861E-2</v>
      </c>
      <c r="AU549">
        <v>0.58843537414965985</v>
      </c>
      <c r="AV549">
        <v>0.41450289017341047</v>
      </c>
      <c r="AW549" s="18"/>
    </row>
    <row r="550" spans="1:49" x14ac:dyDescent="0.25">
      <c r="A550" t="s">
        <v>425</v>
      </c>
      <c r="B550" t="s">
        <v>90</v>
      </c>
      <c r="C550">
        <v>164</v>
      </c>
      <c r="D550">
        <v>36</v>
      </c>
      <c r="E550">
        <v>0</v>
      </c>
      <c r="F550">
        <v>0</v>
      </c>
      <c r="G550" s="1">
        <v>0.11</v>
      </c>
      <c r="H550" s="1">
        <v>0.32900000000000001</v>
      </c>
      <c r="I550" s="1">
        <v>0.21900000000000003</v>
      </c>
      <c r="J550" s="1">
        <v>0.13744902369535977</v>
      </c>
      <c r="K550" s="1">
        <v>0.32638909726092613</v>
      </c>
      <c r="L550" s="1">
        <v>0.18894007356556636</v>
      </c>
      <c r="M550" s="1">
        <v>3.005992643443367E-2</v>
      </c>
      <c r="N550" s="1">
        <v>0.192</v>
      </c>
      <c r="O550" s="1">
        <v>0.71299999999999997</v>
      </c>
      <c r="P550" s="1">
        <v>0.43</v>
      </c>
      <c r="Q550" s="1">
        <v>0.38600000000000001</v>
      </c>
      <c r="R550" s="1">
        <v>0.76300000000000001</v>
      </c>
      <c r="S550" s="1">
        <v>0.67100000000000004</v>
      </c>
      <c r="T550" s="1">
        <v>0.45700000000000002</v>
      </c>
      <c r="U550" s="1">
        <v>0.60399999999999998</v>
      </c>
      <c r="V550" s="1">
        <v>0.14099999999999999</v>
      </c>
      <c r="W550">
        <v>144</v>
      </c>
      <c r="X550">
        <v>32</v>
      </c>
      <c r="Y550">
        <v>16</v>
      </c>
      <c r="Z550">
        <v>10</v>
      </c>
      <c r="AA550">
        <v>0</v>
      </c>
      <c r="AB550">
        <v>6</v>
      </c>
      <c r="AC550">
        <v>20</v>
      </c>
      <c r="AD550">
        <v>21</v>
      </c>
      <c r="AE550">
        <v>18</v>
      </c>
      <c r="AF550" t="e">
        <f>ROUND(IF(#REF!*Table1[[#This Row],[PA]]&gt;0,Table1[[#This Row],[PA]]*#REF!,0),0)</f>
        <v>#REF!</v>
      </c>
      <c r="AG550">
        <v>3</v>
      </c>
      <c r="AH550">
        <v>54</v>
      </c>
      <c r="AI550" t="e">
        <f>ROUND(IF(Table1[[#This Row],[PA]]*#REF!&gt;0,Table1[[#This Row],[PA]]*#REF!,0),0)</f>
        <v>#REF!</v>
      </c>
      <c r="AJ550">
        <v>1</v>
      </c>
      <c r="AK550">
        <v>1</v>
      </c>
      <c r="AL550">
        <v>0</v>
      </c>
      <c r="AM550">
        <v>9</v>
      </c>
      <c r="AN550">
        <v>0</v>
      </c>
      <c r="AO550">
        <v>0</v>
      </c>
      <c r="AP550">
        <v>0.222</v>
      </c>
      <c r="AQ550">
        <v>9.6391304347826071E-2</v>
      </c>
      <c r="AR550">
        <v>0.53416149068322982</v>
      </c>
      <c r="AS550">
        <v>0.42610465116279078</v>
      </c>
      <c r="AT550">
        <v>6.8751552795031048E-2</v>
      </c>
      <c r="AU550">
        <v>0.56521739130434778</v>
      </c>
      <c r="AV550">
        <v>0.45159340659340669</v>
      </c>
      <c r="AW550" s="18"/>
    </row>
    <row r="551" spans="1:49" x14ac:dyDescent="0.25">
      <c r="A551" t="s">
        <v>76</v>
      </c>
      <c r="B551" t="s">
        <v>56</v>
      </c>
      <c r="C551">
        <v>2</v>
      </c>
      <c r="D551">
        <v>23</v>
      </c>
      <c r="E551">
        <v>0</v>
      </c>
      <c r="F551">
        <v>0</v>
      </c>
      <c r="G551" s="1">
        <v>0</v>
      </c>
      <c r="H551" s="1">
        <v>0</v>
      </c>
      <c r="I551" s="1">
        <v>0</v>
      </c>
      <c r="J551" s="1">
        <v>-2.8148477863817051E-2</v>
      </c>
      <c r="K551" s="1">
        <v>0.1608271877542527</v>
      </c>
      <c r="L551" s="1">
        <v>0.18897566561806975</v>
      </c>
      <c r="M551" s="1">
        <v>-0.18897566561806975</v>
      </c>
      <c r="N551" s="1">
        <v>0.4</v>
      </c>
      <c r="O551" s="1">
        <v>0.75</v>
      </c>
      <c r="P551" s="1">
        <v>0.55600000000000005</v>
      </c>
      <c r="Q551" s="1">
        <v>0.5</v>
      </c>
      <c r="R551" s="1">
        <v>1</v>
      </c>
      <c r="S551" s="1">
        <v>0.8</v>
      </c>
      <c r="T551" s="1">
        <v>0.44400000000000001</v>
      </c>
      <c r="U551" s="1">
        <v>1</v>
      </c>
      <c r="V551" s="1">
        <v>0.111</v>
      </c>
      <c r="W551">
        <v>2</v>
      </c>
      <c r="X551">
        <v>1</v>
      </c>
      <c r="Y551">
        <v>1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e">
        <f>ROUND(IF(#REF!*Table1[[#This Row],[PA]]&gt;0,Table1[[#This Row],[PA]]*#REF!,0),0)</f>
        <v>#REF!</v>
      </c>
      <c r="AG551">
        <v>0</v>
      </c>
      <c r="AH551">
        <v>0</v>
      </c>
      <c r="AI551" t="e">
        <f>ROUND(IF(Table1[[#This Row],[PA]]*#REF!&gt;0,Table1[[#This Row],[PA]]*#REF!,0),0)</f>
        <v>#REF!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0.5</v>
      </c>
      <c r="AQ551">
        <v>0.35949999999999999</v>
      </c>
      <c r="AR551">
        <v>1</v>
      </c>
      <c r="AS551">
        <v>-3.5499999999999976E-2</v>
      </c>
      <c r="AT551">
        <v>0</v>
      </c>
      <c r="AU551">
        <v>1</v>
      </c>
      <c r="AV551">
        <v>0.32400000000000001</v>
      </c>
      <c r="AW551" s="18"/>
    </row>
    <row r="552" spans="1:49" x14ac:dyDescent="0.25">
      <c r="A552" t="s">
        <v>1450</v>
      </c>
      <c r="B552" t="s">
        <v>68</v>
      </c>
      <c r="C552">
        <v>2</v>
      </c>
      <c r="D552">
        <v>21</v>
      </c>
      <c r="E552">
        <v>0</v>
      </c>
      <c r="F552">
        <v>0</v>
      </c>
      <c r="G552" s="1">
        <v>0</v>
      </c>
      <c r="H552" s="1">
        <v>0.5</v>
      </c>
      <c r="I552" s="1">
        <v>0.5</v>
      </c>
      <c r="J552" s="1">
        <v>-0.26401913092224844</v>
      </c>
      <c r="K552" s="1">
        <v>-7.4783560926362236E-2</v>
      </c>
      <c r="L552" s="1">
        <v>0.1892355699958862</v>
      </c>
      <c r="M552" s="1">
        <v>0.3107644300041138</v>
      </c>
      <c r="N552" s="1">
        <v>1</v>
      </c>
      <c r="O552" s="1">
        <v>0.33300000000000002</v>
      </c>
      <c r="P552" s="1">
        <v>0.6</v>
      </c>
      <c r="Q552" s="1">
        <v>0.5</v>
      </c>
      <c r="R552" s="1">
        <v>1</v>
      </c>
      <c r="S552" s="1">
        <v>0.66700000000000004</v>
      </c>
      <c r="T552" s="1">
        <v>0.6</v>
      </c>
      <c r="U552" s="1">
        <v>1</v>
      </c>
      <c r="V552" s="1">
        <v>0.2</v>
      </c>
      <c r="W552">
        <v>2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e">
        <f>ROUND(IF(#REF!*Table1[[#This Row],[PA]]&gt;0,Table1[[#This Row],[PA]]*#REF!,0),0)</f>
        <v>#REF!</v>
      </c>
      <c r="AG552">
        <v>0</v>
      </c>
      <c r="AH552">
        <v>1</v>
      </c>
      <c r="AI552" t="e">
        <f>ROUND(IF(Table1[[#This Row],[PA]]*#REF!&gt;0,Table1[[#This Row],[PA]]*#REF!,0),0)</f>
        <v>#REF!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0.35949999999999999</v>
      </c>
      <c r="AR552">
        <v>1</v>
      </c>
      <c r="AS552">
        <v>-3.5499999999999976E-2</v>
      </c>
      <c r="AT552">
        <v>0</v>
      </c>
      <c r="AU552">
        <v>0.5</v>
      </c>
      <c r="AV552">
        <v>0.64800000000000002</v>
      </c>
      <c r="AW552" s="18"/>
    </row>
    <row r="553" spans="1:49" x14ac:dyDescent="0.25">
      <c r="A553" t="s">
        <v>589</v>
      </c>
      <c r="B553" t="s">
        <v>40</v>
      </c>
      <c r="C553">
        <v>26</v>
      </c>
      <c r="D553">
        <v>38</v>
      </c>
      <c r="E553">
        <v>0</v>
      </c>
      <c r="F553">
        <v>0</v>
      </c>
      <c r="G553" s="1">
        <v>3.7999999999999999E-2</v>
      </c>
      <c r="H553" s="1">
        <v>0.192</v>
      </c>
      <c r="I553" s="1">
        <v>0.154</v>
      </c>
      <c r="J553" s="1">
        <v>-9.6598323175112466E-3</v>
      </c>
      <c r="K553" s="1">
        <v>0.18000159935175908</v>
      </c>
      <c r="L553" s="1">
        <v>0.18966143166927033</v>
      </c>
      <c r="M553" s="1">
        <v>-3.5661431669270327E-2</v>
      </c>
      <c r="N553" s="1">
        <v>0.46400000000000002</v>
      </c>
      <c r="O553" s="1">
        <v>0.75600000000000001</v>
      </c>
      <c r="P553" s="1">
        <v>0.59399999999999997</v>
      </c>
      <c r="Q553" s="1">
        <v>0.69199999999999995</v>
      </c>
      <c r="R553" s="1">
        <v>0.85299999999999998</v>
      </c>
      <c r="S553" s="1">
        <v>0.78300000000000003</v>
      </c>
      <c r="T553" s="1">
        <v>0.44600000000000001</v>
      </c>
      <c r="U553" s="1">
        <v>0.80800000000000005</v>
      </c>
      <c r="V553" s="1">
        <v>0.129</v>
      </c>
      <c r="W553">
        <v>25</v>
      </c>
      <c r="X553">
        <v>5</v>
      </c>
      <c r="Y553">
        <v>2</v>
      </c>
      <c r="Z553">
        <v>2</v>
      </c>
      <c r="AA553">
        <v>0</v>
      </c>
      <c r="AB553">
        <v>1</v>
      </c>
      <c r="AC553">
        <v>4</v>
      </c>
      <c r="AD553">
        <v>8</v>
      </c>
      <c r="AE553">
        <v>1</v>
      </c>
      <c r="AF553" t="e">
        <f>ROUND(IF(#REF!*Table1[[#This Row],[PA]]&gt;0,Table1[[#This Row],[PA]]*#REF!,0),0)</f>
        <v>#REF!</v>
      </c>
      <c r="AG553">
        <v>0</v>
      </c>
      <c r="AH553">
        <v>5</v>
      </c>
      <c r="AI553" t="e">
        <f>ROUND(IF(Table1[[#This Row],[PA]]*#REF!&gt;0,Table1[[#This Row],[PA]]*#REF!,0),0)</f>
        <v>#REF!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0.2</v>
      </c>
      <c r="AQ553">
        <v>2.7653846153846154E-2</v>
      </c>
      <c r="AR553">
        <v>0.80769230769230771</v>
      </c>
      <c r="AS553">
        <v>0.3669047619047619</v>
      </c>
      <c r="AT553">
        <v>2.6538461538461535E-2</v>
      </c>
      <c r="AU553">
        <v>0.76923076923076927</v>
      </c>
      <c r="AV553">
        <v>0.38670000000000004</v>
      </c>
      <c r="AW553" s="18"/>
    </row>
    <row r="554" spans="1:49" x14ac:dyDescent="0.25">
      <c r="A554" t="s">
        <v>558</v>
      </c>
      <c r="B554" t="s">
        <v>100</v>
      </c>
      <c r="C554">
        <v>16</v>
      </c>
      <c r="D554">
        <v>23</v>
      </c>
      <c r="E554">
        <v>0</v>
      </c>
      <c r="F554">
        <v>0</v>
      </c>
      <c r="G554" s="1">
        <v>0.125</v>
      </c>
      <c r="H554" s="1">
        <v>0.375</v>
      </c>
      <c r="I554" s="1">
        <v>0.25</v>
      </c>
      <c r="J554" s="1">
        <v>0.10882359929865763</v>
      </c>
      <c r="K554" s="1">
        <v>0.29878928541571453</v>
      </c>
      <c r="L554" s="1">
        <v>0.18996568611705689</v>
      </c>
      <c r="M554" s="1">
        <v>6.0034313882943113E-2</v>
      </c>
      <c r="N554" s="1">
        <v>0.32400000000000001</v>
      </c>
      <c r="O554" s="1">
        <v>0.56000000000000005</v>
      </c>
      <c r="P554" s="1">
        <v>0.41899999999999998</v>
      </c>
      <c r="Q554" s="1">
        <v>0.66700000000000004</v>
      </c>
      <c r="R554" s="1">
        <v>0.71399999999999997</v>
      </c>
      <c r="S554" s="1">
        <v>0.69199999999999995</v>
      </c>
      <c r="T554" s="1">
        <v>0.40300000000000002</v>
      </c>
      <c r="U554" s="1">
        <v>0.75</v>
      </c>
      <c r="V554" s="1">
        <v>0.129</v>
      </c>
      <c r="W554">
        <v>14</v>
      </c>
      <c r="X554">
        <v>3</v>
      </c>
      <c r="Y554">
        <v>2</v>
      </c>
      <c r="Z554">
        <v>1</v>
      </c>
      <c r="AA554">
        <v>0</v>
      </c>
      <c r="AB554">
        <v>0</v>
      </c>
      <c r="AC554">
        <v>2</v>
      </c>
      <c r="AD554">
        <v>0</v>
      </c>
      <c r="AE554">
        <v>2</v>
      </c>
      <c r="AF554" t="e">
        <f>ROUND(IF(#REF!*Table1[[#This Row],[PA]]&gt;0,Table1[[#This Row],[PA]]*#REF!,0),0)</f>
        <v>#REF!</v>
      </c>
      <c r="AG554">
        <v>0</v>
      </c>
      <c r="AH554">
        <v>6</v>
      </c>
      <c r="AI554" t="e">
        <f>ROUND(IF(Table1[[#This Row],[PA]]*#REF!&gt;0,Table1[[#This Row],[PA]]*#REF!,0),0)</f>
        <v>#REF!</v>
      </c>
      <c r="AJ554">
        <v>0</v>
      </c>
      <c r="AK554">
        <v>0</v>
      </c>
      <c r="AL554">
        <v>0</v>
      </c>
      <c r="AM554">
        <v>1</v>
      </c>
      <c r="AN554">
        <v>0</v>
      </c>
      <c r="AO554">
        <v>0</v>
      </c>
      <c r="AP554">
        <v>0.214</v>
      </c>
      <c r="AQ554">
        <v>0.13118749999999998</v>
      </c>
      <c r="AR554">
        <v>0.5625</v>
      </c>
      <c r="AS554">
        <v>0.34277777777777785</v>
      </c>
      <c r="AT554">
        <v>8.6249999999999993E-2</v>
      </c>
      <c r="AU554">
        <v>0.5</v>
      </c>
      <c r="AV554">
        <v>0.47550000000000003</v>
      </c>
      <c r="AW554" s="18"/>
    </row>
    <row r="555" spans="1:49" x14ac:dyDescent="0.25">
      <c r="A555" t="s">
        <v>551</v>
      </c>
      <c r="B555" t="s">
        <v>165</v>
      </c>
      <c r="C555">
        <v>139</v>
      </c>
      <c r="D555">
        <v>27</v>
      </c>
      <c r="E555">
        <v>0</v>
      </c>
      <c r="F555">
        <v>0</v>
      </c>
      <c r="G555" s="1">
        <v>7.9000000000000001E-2</v>
      </c>
      <c r="H555" s="1">
        <v>0.23699999999999999</v>
      </c>
      <c r="I555" s="1">
        <v>0.15799999999999997</v>
      </c>
      <c r="J555" s="1">
        <v>5.0341682616388793E-2</v>
      </c>
      <c r="K555" s="1">
        <v>0.24046556510033273</v>
      </c>
      <c r="L555" s="1">
        <v>0.19012388248394393</v>
      </c>
      <c r="M555" s="1">
        <v>-3.2123882483943961E-2</v>
      </c>
      <c r="N555" s="1">
        <v>0.36699999999999999</v>
      </c>
      <c r="O555" s="1">
        <v>0.72399999999999998</v>
      </c>
      <c r="P555" s="1">
        <v>0.51800000000000002</v>
      </c>
      <c r="Q555" s="1">
        <v>0.54900000000000004</v>
      </c>
      <c r="R555" s="1">
        <v>0.86499999999999999</v>
      </c>
      <c r="S555" s="1">
        <v>0.73599999999999999</v>
      </c>
      <c r="T555" s="1">
        <v>0.42199999999999999</v>
      </c>
      <c r="U555" s="1">
        <v>0.63300000000000001</v>
      </c>
      <c r="V555" s="1">
        <v>0.13700000000000001</v>
      </c>
      <c r="W555">
        <v>126</v>
      </c>
      <c r="X555">
        <v>28</v>
      </c>
      <c r="Y555">
        <v>16</v>
      </c>
      <c r="Z555">
        <v>10</v>
      </c>
      <c r="AA555">
        <v>1</v>
      </c>
      <c r="AB555">
        <v>1</v>
      </c>
      <c r="AC555">
        <v>12</v>
      </c>
      <c r="AD555">
        <v>16</v>
      </c>
      <c r="AE555">
        <v>11</v>
      </c>
      <c r="AF555" t="e">
        <f>ROUND(IF(#REF!*Table1[[#This Row],[PA]]&gt;0,Table1[[#This Row],[PA]]*#REF!,0),0)</f>
        <v>#REF!</v>
      </c>
      <c r="AG555">
        <v>0</v>
      </c>
      <c r="AH555">
        <v>33</v>
      </c>
      <c r="AI555" t="e">
        <f>ROUND(IF(Table1[[#This Row],[PA]]*#REF!&gt;0,Table1[[#This Row],[PA]]*#REF!,0),0)</f>
        <v>#REF!</v>
      </c>
      <c r="AJ555">
        <v>1</v>
      </c>
      <c r="AK555">
        <v>1</v>
      </c>
      <c r="AL555">
        <v>0</v>
      </c>
      <c r="AM555">
        <v>0</v>
      </c>
      <c r="AN555">
        <v>2</v>
      </c>
      <c r="AO555">
        <v>2</v>
      </c>
      <c r="AP555">
        <v>0.222</v>
      </c>
      <c r="AQ555">
        <v>4.7115107913669067E-2</v>
      </c>
      <c r="AR555">
        <v>0.70503597122302153</v>
      </c>
      <c r="AS555">
        <v>0.3927244897959184</v>
      </c>
      <c r="AT555">
        <v>5.9776978417266181E-2</v>
      </c>
      <c r="AU555">
        <v>0.67625899280575541</v>
      </c>
      <c r="AV555">
        <v>0.39071276595744681</v>
      </c>
      <c r="AW555" s="18"/>
    </row>
    <row r="556" spans="1:49" x14ac:dyDescent="0.25">
      <c r="A556" t="s">
        <v>86</v>
      </c>
      <c r="B556" t="s">
        <v>60</v>
      </c>
      <c r="C556">
        <v>19</v>
      </c>
      <c r="D556">
        <v>31</v>
      </c>
      <c r="E556">
        <v>0</v>
      </c>
      <c r="F556">
        <v>0</v>
      </c>
      <c r="G556" s="1">
        <v>5.2999999999999999E-2</v>
      </c>
      <c r="H556" s="1">
        <v>0.26300000000000001</v>
      </c>
      <c r="I556" s="1">
        <v>0.21000000000000002</v>
      </c>
      <c r="J556" s="1">
        <v>3.4788707578714037E-2</v>
      </c>
      <c r="K556" s="1">
        <v>0.22493143385141429</v>
      </c>
      <c r="L556" s="1">
        <v>0.19014272627270024</v>
      </c>
      <c r="M556" s="1">
        <v>1.9857273727299785E-2</v>
      </c>
      <c r="N556" s="1">
        <v>0.33300000000000002</v>
      </c>
      <c r="O556" s="1">
        <v>0.65700000000000003</v>
      </c>
      <c r="P556" s="1">
        <v>0.48699999999999999</v>
      </c>
      <c r="Q556" s="1">
        <v>0.69199999999999995</v>
      </c>
      <c r="R556" s="1">
        <v>0.82599999999999996</v>
      </c>
      <c r="S556" s="1">
        <v>0.77800000000000002</v>
      </c>
      <c r="T556" s="1">
        <v>0.47299999999999998</v>
      </c>
      <c r="U556" s="1">
        <v>0.79</v>
      </c>
      <c r="V556" s="1">
        <v>0.108</v>
      </c>
      <c r="W556">
        <v>18</v>
      </c>
      <c r="X556">
        <v>5</v>
      </c>
      <c r="Y556">
        <v>1</v>
      </c>
      <c r="Z556">
        <v>2</v>
      </c>
      <c r="AA556">
        <v>0</v>
      </c>
      <c r="AB556">
        <v>2</v>
      </c>
      <c r="AC556">
        <v>4</v>
      </c>
      <c r="AD556">
        <v>7</v>
      </c>
      <c r="AE556">
        <v>1</v>
      </c>
      <c r="AF556" t="e">
        <f>ROUND(IF(#REF!*Table1[[#This Row],[PA]]&gt;0,Table1[[#This Row],[PA]]*#REF!,0),0)</f>
        <v>#REF!</v>
      </c>
      <c r="AG556">
        <v>0</v>
      </c>
      <c r="AH556">
        <v>5</v>
      </c>
      <c r="AI556" t="e">
        <f>ROUND(IF(Table1[[#This Row],[PA]]*#REF!&gt;0,Table1[[#This Row],[PA]]*#REF!,0),0)</f>
        <v>#REF!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0.27800000000000002</v>
      </c>
      <c r="AQ556">
        <v>7.4157894736842089E-2</v>
      </c>
      <c r="AR556">
        <v>0.73684210526315785</v>
      </c>
      <c r="AS556">
        <v>0.33907142857142863</v>
      </c>
      <c r="AT556">
        <v>3.6315789473684211E-2</v>
      </c>
      <c r="AU556">
        <v>0.68421052631578949</v>
      </c>
      <c r="AV556">
        <v>0.4204615384615385</v>
      </c>
      <c r="AW556" s="18"/>
    </row>
    <row r="557" spans="1:49" x14ac:dyDescent="0.25">
      <c r="A557" t="s">
        <v>99</v>
      </c>
      <c r="B557" t="s">
        <v>100</v>
      </c>
      <c r="C557">
        <v>372</v>
      </c>
      <c r="D557">
        <v>20</v>
      </c>
      <c r="E557">
        <v>0</v>
      </c>
      <c r="F557">
        <v>0</v>
      </c>
      <c r="G557" s="1">
        <v>8.1000000000000003E-2</v>
      </c>
      <c r="H557" s="1">
        <v>0.29599999999999999</v>
      </c>
      <c r="I557" s="1">
        <v>0.21499999999999997</v>
      </c>
      <c r="J557" s="1">
        <v>0.1017291823124592</v>
      </c>
      <c r="K557" s="1">
        <v>0.29188048325446986</v>
      </c>
      <c r="L557" s="1">
        <v>0.19015130094201066</v>
      </c>
      <c r="M557" s="1">
        <v>2.484869905798931E-2</v>
      </c>
      <c r="N557" s="1">
        <v>0.318</v>
      </c>
      <c r="O557" s="1">
        <v>0.72599999999999998</v>
      </c>
      <c r="P557" s="1">
        <v>0.47599999999999998</v>
      </c>
      <c r="Q557" s="1">
        <v>0.46300000000000002</v>
      </c>
      <c r="R557" s="1">
        <v>0.81499999999999995</v>
      </c>
      <c r="S557" s="1">
        <v>0.67100000000000004</v>
      </c>
      <c r="T557" s="1">
        <v>0.38800000000000001</v>
      </c>
      <c r="U557" s="1">
        <v>0.60499999999999998</v>
      </c>
      <c r="V557" s="1">
        <v>0.157</v>
      </c>
      <c r="W557">
        <v>334</v>
      </c>
      <c r="X557">
        <v>106</v>
      </c>
      <c r="Y557">
        <v>65</v>
      </c>
      <c r="Z557">
        <v>13</v>
      </c>
      <c r="AA557">
        <v>6</v>
      </c>
      <c r="AB557">
        <v>22</v>
      </c>
      <c r="AC557">
        <v>61</v>
      </c>
      <c r="AD557">
        <v>53</v>
      </c>
      <c r="AE557">
        <v>30</v>
      </c>
      <c r="AF557" t="e">
        <f>ROUND(IF(#REF!*Table1[[#This Row],[PA]]&gt;0,Table1[[#This Row],[PA]]*#REF!,0),0)</f>
        <v>#REF!</v>
      </c>
      <c r="AG557">
        <v>1</v>
      </c>
      <c r="AH557">
        <v>110</v>
      </c>
      <c r="AI557" t="e">
        <f>ROUND(IF(Table1[[#This Row],[PA]]*#REF!&gt;0,Table1[[#This Row],[PA]]*#REF!,0),0)</f>
        <v>#REF!</v>
      </c>
      <c r="AJ557">
        <v>5</v>
      </c>
      <c r="AK557">
        <v>3</v>
      </c>
      <c r="AL557">
        <v>0</v>
      </c>
      <c r="AM557">
        <v>4</v>
      </c>
      <c r="AN557">
        <v>16</v>
      </c>
      <c r="AO557">
        <v>6</v>
      </c>
      <c r="AP557">
        <v>0.317</v>
      </c>
      <c r="AQ557">
        <v>8.4229110512129376E-2</v>
      </c>
      <c r="AR557">
        <v>0.59299191374663074</v>
      </c>
      <c r="AS557">
        <v>0.40434090909090908</v>
      </c>
      <c r="AT557">
        <v>6.3625336927223705E-2</v>
      </c>
      <c r="AU557">
        <v>0.61185983827493262</v>
      </c>
      <c r="AV557">
        <v>0.42554625550660796</v>
      </c>
      <c r="AW557" s="18"/>
    </row>
    <row r="558" spans="1:49" x14ac:dyDescent="0.25">
      <c r="A558" t="s">
        <v>350</v>
      </c>
      <c r="B558" t="s">
        <v>38</v>
      </c>
      <c r="C558">
        <v>333</v>
      </c>
      <c r="D558">
        <v>32</v>
      </c>
      <c r="E558">
        <v>0</v>
      </c>
      <c r="F558">
        <v>0</v>
      </c>
      <c r="G558" s="1">
        <v>5.7000000000000002E-2</v>
      </c>
      <c r="H558" s="1">
        <v>0.246</v>
      </c>
      <c r="I558" s="1">
        <v>0.189</v>
      </c>
      <c r="J558" s="1">
        <v>5.2665321017216604E-2</v>
      </c>
      <c r="K558" s="1">
        <v>0.24338184504122407</v>
      </c>
      <c r="L558" s="1">
        <v>0.19071652402400746</v>
      </c>
      <c r="M558" s="1">
        <v>-1.7165240240074597E-3</v>
      </c>
      <c r="N558" s="1">
        <v>0.39600000000000002</v>
      </c>
      <c r="O558" s="1">
        <v>0.81</v>
      </c>
      <c r="P558" s="1">
        <v>0.56299999999999994</v>
      </c>
      <c r="Q558" s="1">
        <v>0.54800000000000004</v>
      </c>
      <c r="R558" s="1">
        <v>0.82799999999999996</v>
      </c>
      <c r="S558" s="1">
        <v>0.71099999999999997</v>
      </c>
      <c r="T558" s="1">
        <v>0.40300000000000002</v>
      </c>
      <c r="U558" s="1">
        <v>0.628</v>
      </c>
      <c r="V558" s="1">
        <v>0.16300000000000001</v>
      </c>
      <c r="W558">
        <v>310</v>
      </c>
      <c r="X558">
        <v>67</v>
      </c>
      <c r="Y558">
        <v>24</v>
      </c>
      <c r="Z558">
        <v>17</v>
      </c>
      <c r="AA558">
        <v>0</v>
      </c>
      <c r="AB558">
        <v>26</v>
      </c>
      <c r="AC558">
        <v>43</v>
      </c>
      <c r="AD558">
        <v>59</v>
      </c>
      <c r="AE558">
        <v>19</v>
      </c>
      <c r="AF558" t="e">
        <f>ROUND(IF(#REF!*Table1[[#This Row],[PA]]&gt;0,Table1[[#This Row],[PA]]*#REF!,0),0)</f>
        <v>#REF!</v>
      </c>
      <c r="AG558">
        <v>0</v>
      </c>
      <c r="AH558">
        <v>82</v>
      </c>
      <c r="AI558" t="e">
        <f>ROUND(IF(Table1[[#This Row],[PA]]*#REF!&gt;0,Table1[[#This Row],[PA]]*#REF!,0),0)</f>
        <v>#REF!</v>
      </c>
      <c r="AJ558">
        <v>1</v>
      </c>
      <c r="AK558">
        <v>3</v>
      </c>
      <c r="AL558">
        <v>0</v>
      </c>
      <c r="AM558">
        <v>5</v>
      </c>
      <c r="AN558">
        <v>1</v>
      </c>
      <c r="AO558">
        <v>0</v>
      </c>
      <c r="AP558">
        <v>0.216</v>
      </c>
      <c r="AQ558">
        <v>4.2459459459459455E-2</v>
      </c>
      <c r="AR558">
        <v>0.6996996996996997</v>
      </c>
      <c r="AS558">
        <v>0.40237339055793997</v>
      </c>
      <c r="AT558">
        <v>4.1528528528528522E-2</v>
      </c>
      <c r="AU558">
        <v>0.69369369369369371</v>
      </c>
      <c r="AV558">
        <v>0.40719913419913423</v>
      </c>
      <c r="AW558" s="18"/>
    </row>
    <row r="559" spans="1:49" x14ac:dyDescent="0.25">
      <c r="A559" t="s">
        <v>355</v>
      </c>
      <c r="B559" t="s">
        <v>135</v>
      </c>
      <c r="C559">
        <v>58</v>
      </c>
      <c r="D559">
        <v>28</v>
      </c>
      <c r="E559">
        <v>0</v>
      </c>
      <c r="F559">
        <v>0</v>
      </c>
      <c r="G559" s="1">
        <v>0.10299999999999999</v>
      </c>
      <c r="H559" s="1">
        <v>0.31</v>
      </c>
      <c r="I559" s="1">
        <v>0.20700000000000002</v>
      </c>
      <c r="J559" s="1">
        <v>9.3559162674727359E-2</v>
      </c>
      <c r="K559" s="1">
        <v>0.2848596532755977</v>
      </c>
      <c r="L559" s="1">
        <v>0.19130049060087034</v>
      </c>
      <c r="M559" s="1">
        <v>1.5699509399129674E-2</v>
      </c>
      <c r="N559" s="1">
        <v>0.25600000000000001</v>
      </c>
      <c r="O559" s="1">
        <v>0.59599999999999997</v>
      </c>
      <c r="P559" s="1">
        <v>0.41099999999999998</v>
      </c>
      <c r="Q559" s="1">
        <v>0.40600000000000003</v>
      </c>
      <c r="R559" s="1">
        <v>0.871</v>
      </c>
      <c r="S559" s="1">
        <v>0.71299999999999997</v>
      </c>
      <c r="T559" s="1">
        <v>0.45400000000000001</v>
      </c>
      <c r="U559" s="1">
        <v>0.60299999999999998</v>
      </c>
      <c r="V559" s="1">
        <v>0.11600000000000001</v>
      </c>
      <c r="W559">
        <v>51</v>
      </c>
      <c r="X559">
        <v>14</v>
      </c>
      <c r="Y559">
        <v>11</v>
      </c>
      <c r="Z559">
        <v>2</v>
      </c>
      <c r="AA559">
        <v>1</v>
      </c>
      <c r="AB559">
        <v>0</v>
      </c>
      <c r="AC559">
        <v>13</v>
      </c>
      <c r="AD559">
        <v>1</v>
      </c>
      <c r="AE559">
        <v>6</v>
      </c>
      <c r="AF559" t="e">
        <f>ROUND(IF(#REF!*Table1[[#This Row],[PA]]&gt;0,Table1[[#This Row],[PA]]*#REF!,0),0)</f>
        <v>#REF!</v>
      </c>
      <c r="AG559">
        <v>0</v>
      </c>
      <c r="AH559">
        <v>18</v>
      </c>
      <c r="AI559" t="e">
        <f>ROUND(IF(Table1[[#This Row],[PA]]*#REF!&gt;0,Table1[[#This Row],[PA]]*#REF!,0),0)</f>
        <v>#REF!</v>
      </c>
      <c r="AJ559">
        <v>1</v>
      </c>
      <c r="AK559">
        <v>0</v>
      </c>
      <c r="AL559">
        <v>0</v>
      </c>
      <c r="AM559">
        <v>0</v>
      </c>
      <c r="AN559">
        <v>13</v>
      </c>
      <c r="AO559">
        <v>5</v>
      </c>
      <c r="AP559">
        <v>0.27500000000000002</v>
      </c>
      <c r="AQ559">
        <v>8.9120689655172405E-2</v>
      </c>
      <c r="AR559">
        <v>0.60344827586206895</v>
      </c>
      <c r="AS559">
        <v>0.38922857142857148</v>
      </c>
      <c r="AT559">
        <v>8.377586206896552E-2</v>
      </c>
      <c r="AU559">
        <v>0.56896551724137934</v>
      </c>
      <c r="AV559">
        <v>0.42221212121212121</v>
      </c>
      <c r="AW559" s="18"/>
    </row>
    <row r="560" spans="1:49" x14ac:dyDescent="0.25">
      <c r="A560" t="s">
        <v>574</v>
      </c>
      <c r="B560" t="s">
        <v>165</v>
      </c>
      <c r="C560">
        <v>36</v>
      </c>
      <c r="D560">
        <v>27</v>
      </c>
      <c r="E560">
        <v>0</v>
      </c>
      <c r="F560">
        <v>0</v>
      </c>
      <c r="G560" s="1">
        <v>5.6000000000000001E-2</v>
      </c>
      <c r="H560" s="1">
        <v>0.25</v>
      </c>
      <c r="I560" s="1">
        <v>0.19400000000000001</v>
      </c>
      <c r="J560" s="1">
        <v>4.7576749029818108E-2</v>
      </c>
      <c r="K560" s="1">
        <v>0.23898217078917594</v>
      </c>
      <c r="L560" s="1">
        <v>0.19140542175935782</v>
      </c>
      <c r="M560" s="1">
        <v>2.5945782406421869E-3</v>
      </c>
      <c r="N560" s="1">
        <v>0.33300000000000002</v>
      </c>
      <c r="O560" s="1">
        <v>0.65</v>
      </c>
      <c r="P560" s="1">
        <v>0.47399999999999998</v>
      </c>
      <c r="Q560" s="1">
        <v>0.52</v>
      </c>
      <c r="R560" s="1">
        <v>0.89700000000000002</v>
      </c>
      <c r="S560" s="1">
        <v>0.75</v>
      </c>
      <c r="T560" s="1">
        <v>0.44400000000000001</v>
      </c>
      <c r="U560" s="1">
        <v>0.66700000000000004</v>
      </c>
      <c r="V560" s="1">
        <v>0.11899999999999999</v>
      </c>
      <c r="W560">
        <v>30</v>
      </c>
      <c r="X560">
        <v>7</v>
      </c>
      <c r="Y560">
        <v>6</v>
      </c>
      <c r="Z560">
        <v>0</v>
      </c>
      <c r="AA560">
        <v>0</v>
      </c>
      <c r="AB560">
        <v>1</v>
      </c>
      <c r="AC560">
        <v>2</v>
      </c>
      <c r="AD560">
        <v>3</v>
      </c>
      <c r="AE560">
        <v>2</v>
      </c>
      <c r="AF560" t="e">
        <f>ROUND(IF(#REF!*Table1[[#This Row],[PA]]&gt;0,Table1[[#This Row],[PA]]*#REF!,0),0)</f>
        <v>#REF!</v>
      </c>
      <c r="AG560">
        <v>0</v>
      </c>
      <c r="AH560">
        <v>9</v>
      </c>
      <c r="AI560" t="e">
        <f>ROUND(IF(Table1[[#This Row],[PA]]*#REF!&gt;0,Table1[[#This Row],[PA]]*#REF!,0),0)</f>
        <v>#REF!</v>
      </c>
      <c r="AJ560">
        <v>0</v>
      </c>
      <c r="AK560">
        <v>0</v>
      </c>
      <c r="AL560">
        <v>4</v>
      </c>
      <c r="AM560">
        <v>1</v>
      </c>
      <c r="AN560">
        <v>0</v>
      </c>
      <c r="AO560">
        <v>0</v>
      </c>
      <c r="AP560">
        <v>0.23300000000000001</v>
      </c>
      <c r="AQ560">
        <v>5.8305555555555548E-2</v>
      </c>
      <c r="AR560">
        <v>0.69444444444444442</v>
      </c>
      <c r="AS560">
        <v>0.38260000000000005</v>
      </c>
      <c r="AT560">
        <v>3.833333333333333E-2</v>
      </c>
      <c r="AU560">
        <v>0.69444444444444442</v>
      </c>
      <c r="AV560">
        <v>0.41136000000000006</v>
      </c>
      <c r="AW560" s="18"/>
    </row>
    <row r="561" spans="1:49" x14ac:dyDescent="0.25">
      <c r="A561" t="s">
        <v>84</v>
      </c>
      <c r="B561" t="s">
        <v>56</v>
      </c>
      <c r="C561">
        <v>186</v>
      </c>
      <c r="D561">
        <v>36</v>
      </c>
      <c r="E561">
        <v>0</v>
      </c>
      <c r="F561">
        <v>0</v>
      </c>
      <c r="G561" s="1">
        <v>0.124</v>
      </c>
      <c r="H561" s="1">
        <v>0.23699999999999999</v>
      </c>
      <c r="I561" s="1">
        <v>0.11299999999999999</v>
      </c>
      <c r="J561" s="1">
        <v>8.9156012819918168E-2</v>
      </c>
      <c r="K561" s="1">
        <v>0.28074665115366054</v>
      </c>
      <c r="L561" s="1">
        <v>0.19159063833374237</v>
      </c>
      <c r="M561" s="1">
        <v>-7.8590638333742385E-2</v>
      </c>
      <c r="N561" s="1">
        <v>0.29299999999999998</v>
      </c>
      <c r="O561" s="1">
        <v>0.64600000000000002</v>
      </c>
      <c r="P561" s="1">
        <v>0.44800000000000001</v>
      </c>
      <c r="Q561" s="1">
        <v>0.58499999999999996</v>
      </c>
      <c r="R561" s="1">
        <v>0.79700000000000004</v>
      </c>
      <c r="S561" s="1">
        <v>0.71899999999999997</v>
      </c>
      <c r="T561" s="1">
        <v>0.439</v>
      </c>
      <c r="U561" s="1">
        <v>0.624</v>
      </c>
      <c r="V561" s="1">
        <v>0.126</v>
      </c>
      <c r="W561">
        <v>162</v>
      </c>
      <c r="X561">
        <v>51</v>
      </c>
      <c r="Y561">
        <v>27</v>
      </c>
      <c r="Z561">
        <v>13</v>
      </c>
      <c r="AA561">
        <v>0</v>
      </c>
      <c r="AB561">
        <v>11</v>
      </c>
      <c r="AC561">
        <v>35</v>
      </c>
      <c r="AD561">
        <v>29</v>
      </c>
      <c r="AE561">
        <v>23</v>
      </c>
      <c r="AF561" t="e">
        <f>ROUND(IF(#REF!*Table1[[#This Row],[PA]]&gt;0,Table1[[#This Row],[PA]]*#REF!,0),0)</f>
        <v>#REF!</v>
      </c>
      <c r="AG561">
        <v>0</v>
      </c>
      <c r="AH561">
        <v>44</v>
      </c>
      <c r="AI561" t="e">
        <f>ROUND(IF(Table1[[#This Row],[PA]]*#REF!&gt;0,Table1[[#This Row],[PA]]*#REF!,0),0)</f>
        <v>#REF!</v>
      </c>
      <c r="AJ561">
        <v>1</v>
      </c>
      <c r="AK561">
        <v>0</v>
      </c>
      <c r="AL561">
        <v>0</v>
      </c>
      <c r="AM561">
        <v>7</v>
      </c>
      <c r="AN561">
        <v>0</v>
      </c>
      <c r="AO561">
        <v>0</v>
      </c>
      <c r="AP561">
        <v>0.315</v>
      </c>
      <c r="AQ561">
        <v>7.2306451612903222E-2</v>
      </c>
      <c r="AR561">
        <v>0.62365591397849462</v>
      </c>
      <c r="AS561">
        <v>0.4035775862068966</v>
      </c>
      <c r="AT561">
        <v>8.9188172043010744E-2</v>
      </c>
      <c r="AU561">
        <v>0.63440860215053763</v>
      </c>
      <c r="AV561">
        <v>0.37012711864406783</v>
      </c>
      <c r="AW561" s="18"/>
    </row>
    <row r="562" spans="1:49" x14ac:dyDescent="0.25">
      <c r="A562" t="s">
        <v>654</v>
      </c>
      <c r="B562" t="s">
        <v>100</v>
      </c>
      <c r="C562">
        <v>71</v>
      </c>
      <c r="D562">
        <v>25</v>
      </c>
      <c r="E562">
        <v>0</v>
      </c>
      <c r="F562">
        <v>0</v>
      </c>
      <c r="G562" s="1">
        <v>8.5000000000000006E-2</v>
      </c>
      <c r="H562" s="1">
        <v>0.29599999999999999</v>
      </c>
      <c r="I562" s="1">
        <v>0.21099999999999997</v>
      </c>
      <c r="J562" s="1">
        <v>5.0170748585981709E-2</v>
      </c>
      <c r="K562" s="1">
        <v>0.24178985794034447</v>
      </c>
      <c r="L562" s="1">
        <v>0.19161910935436277</v>
      </c>
      <c r="M562" s="1">
        <v>1.9380890645637194E-2</v>
      </c>
      <c r="N562" s="1">
        <v>0.39500000000000002</v>
      </c>
      <c r="O562" s="1">
        <v>0.67300000000000004</v>
      </c>
      <c r="P562" s="1">
        <v>0.51200000000000001</v>
      </c>
      <c r="Q562" s="1">
        <v>0.621</v>
      </c>
      <c r="R562" s="1">
        <v>0.83299999999999996</v>
      </c>
      <c r="S562" s="1">
        <v>0.73899999999999999</v>
      </c>
      <c r="T562" s="1">
        <v>0.42099999999999999</v>
      </c>
      <c r="U562" s="1">
        <v>0.60599999999999998</v>
      </c>
      <c r="V562" s="1">
        <v>0.13400000000000001</v>
      </c>
      <c r="W562">
        <v>65</v>
      </c>
      <c r="X562">
        <v>14</v>
      </c>
      <c r="Y562">
        <v>10</v>
      </c>
      <c r="Z562">
        <v>4</v>
      </c>
      <c r="AA562">
        <v>0</v>
      </c>
      <c r="AB562">
        <v>0</v>
      </c>
      <c r="AC562">
        <v>4</v>
      </c>
      <c r="AD562">
        <v>3</v>
      </c>
      <c r="AE562">
        <v>6</v>
      </c>
      <c r="AF562" t="e">
        <f>ROUND(IF(#REF!*Table1[[#This Row],[PA]]&gt;0,Table1[[#This Row],[PA]]*#REF!,0),0)</f>
        <v>#REF!</v>
      </c>
      <c r="AG562">
        <v>3</v>
      </c>
      <c r="AH562">
        <v>21</v>
      </c>
      <c r="AI562" t="e">
        <f>ROUND(IF(Table1[[#This Row],[PA]]*#REF!&gt;0,Table1[[#This Row],[PA]]*#REF!,0),0)</f>
        <v>#REF!</v>
      </c>
      <c r="AJ562">
        <v>0</v>
      </c>
      <c r="AK562">
        <v>0</v>
      </c>
      <c r="AL562">
        <v>0</v>
      </c>
      <c r="AM562">
        <v>2</v>
      </c>
      <c r="AN562">
        <v>0</v>
      </c>
      <c r="AO562">
        <v>0</v>
      </c>
      <c r="AP562">
        <v>0.215</v>
      </c>
      <c r="AQ562">
        <v>2.0720588235294116E-2</v>
      </c>
      <c r="AR562">
        <v>0.73529411764705888</v>
      </c>
      <c r="AS562">
        <v>0.41245999999999999</v>
      </c>
      <c r="AT562">
        <v>3.0441176470588232E-2</v>
      </c>
      <c r="AU562">
        <v>0.6470588235294118</v>
      </c>
      <c r="AV562">
        <v>0.45368181818181813</v>
      </c>
      <c r="AW562" s="18"/>
    </row>
    <row r="563" spans="1:49" x14ac:dyDescent="0.25">
      <c r="A563" t="s">
        <v>273</v>
      </c>
      <c r="B563" t="s">
        <v>130</v>
      </c>
      <c r="C563">
        <v>476</v>
      </c>
      <c r="D563">
        <v>29</v>
      </c>
      <c r="E563">
        <v>0</v>
      </c>
      <c r="F563">
        <v>0</v>
      </c>
      <c r="G563" s="1">
        <v>6.3E-2</v>
      </c>
      <c r="H563" s="1">
        <v>0.28799999999999998</v>
      </c>
      <c r="I563" s="1">
        <v>0.22499999999999998</v>
      </c>
      <c r="J563" s="1">
        <v>6.2522833497130947E-2</v>
      </c>
      <c r="K563" s="1">
        <v>0.25432491043605188</v>
      </c>
      <c r="L563" s="1">
        <v>0.19180207693892093</v>
      </c>
      <c r="M563" s="1">
        <v>3.3197923061079049E-2</v>
      </c>
      <c r="N563" s="1">
        <v>0.35299999999999998</v>
      </c>
      <c r="O563" s="1">
        <v>0.68899999999999995</v>
      </c>
      <c r="P563" s="1">
        <v>0.496</v>
      </c>
      <c r="Q563" s="1">
        <v>0.56899999999999995</v>
      </c>
      <c r="R563" s="1">
        <v>0.83599999999999997</v>
      </c>
      <c r="S563" s="1">
        <v>0.72799999999999998</v>
      </c>
      <c r="T563" s="1">
        <v>0.42799999999999999</v>
      </c>
      <c r="U563" s="1">
        <v>0.60899999999999999</v>
      </c>
      <c r="V563" s="1">
        <v>0.13500000000000001</v>
      </c>
      <c r="W563">
        <v>439</v>
      </c>
      <c r="X563">
        <v>120</v>
      </c>
      <c r="Y563">
        <v>75</v>
      </c>
      <c r="Z563">
        <v>26</v>
      </c>
      <c r="AA563">
        <v>1</v>
      </c>
      <c r="AB563">
        <v>18</v>
      </c>
      <c r="AC563">
        <v>62</v>
      </c>
      <c r="AD563">
        <v>60</v>
      </c>
      <c r="AE563">
        <v>30</v>
      </c>
      <c r="AF563" t="e">
        <f>ROUND(IF(#REF!*Table1[[#This Row],[PA]]&gt;0,Table1[[#This Row],[PA]]*#REF!,0),0)</f>
        <v>#REF!</v>
      </c>
      <c r="AG563">
        <v>1</v>
      </c>
      <c r="AH563">
        <v>137</v>
      </c>
      <c r="AI563" t="e">
        <f>ROUND(IF(Table1[[#This Row],[PA]]*#REF!&gt;0,Table1[[#This Row],[PA]]*#REF!,0),0)</f>
        <v>#REF!</v>
      </c>
      <c r="AJ563">
        <v>6</v>
      </c>
      <c r="AK563">
        <v>0</v>
      </c>
      <c r="AL563">
        <v>1</v>
      </c>
      <c r="AM563">
        <v>10</v>
      </c>
      <c r="AN563">
        <v>4</v>
      </c>
      <c r="AO563">
        <v>1</v>
      </c>
      <c r="AP563">
        <v>0.27300000000000002</v>
      </c>
      <c r="AQ563">
        <v>5.6271578947368422E-2</v>
      </c>
      <c r="AR563">
        <v>0.67157894736842105</v>
      </c>
      <c r="AS563">
        <v>0.39865517241379317</v>
      </c>
      <c r="AT563">
        <v>5.1208421052631577E-2</v>
      </c>
      <c r="AU563">
        <v>0.63789473684210529</v>
      </c>
      <c r="AV563">
        <v>0.42764356435643563</v>
      </c>
      <c r="AW563" s="18"/>
    </row>
    <row r="564" spans="1:49" x14ac:dyDescent="0.25">
      <c r="A564" t="s">
        <v>530</v>
      </c>
      <c r="B564" t="s">
        <v>50</v>
      </c>
      <c r="C564">
        <v>566</v>
      </c>
      <c r="D564">
        <v>26</v>
      </c>
      <c r="E564">
        <v>0</v>
      </c>
      <c r="F564">
        <v>0</v>
      </c>
      <c r="G564" s="1">
        <v>7.3999999999999996E-2</v>
      </c>
      <c r="H564" s="1">
        <v>0.249</v>
      </c>
      <c r="I564" s="1">
        <v>0.17499999999999999</v>
      </c>
      <c r="J564" s="1">
        <v>7.5714164231947892E-2</v>
      </c>
      <c r="K564" s="1">
        <v>0.26772929259319489</v>
      </c>
      <c r="L564" s="1">
        <v>0.19201512836124701</v>
      </c>
      <c r="M564" s="1">
        <v>-1.7015128361247023E-2</v>
      </c>
      <c r="N564" s="1">
        <v>0.29299999999999998</v>
      </c>
      <c r="O564" s="1">
        <v>0.68899999999999995</v>
      </c>
      <c r="P564" s="1">
        <v>0.47299999999999998</v>
      </c>
      <c r="Q564" s="1">
        <v>0.60799999999999998</v>
      </c>
      <c r="R564" s="1">
        <v>0.80300000000000005</v>
      </c>
      <c r="S564" s="1">
        <v>0.73699999999999999</v>
      </c>
      <c r="T564" s="1">
        <v>0.45600000000000002</v>
      </c>
      <c r="U564" s="1">
        <v>0.629</v>
      </c>
      <c r="V564" s="1">
        <v>0.124</v>
      </c>
      <c r="W564">
        <v>510</v>
      </c>
      <c r="X564">
        <v>116</v>
      </c>
      <c r="Y564">
        <v>82</v>
      </c>
      <c r="Z564">
        <v>19</v>
      </c>
      <c r="AA564">
        <v>9</v>
      </c>
      <c r="AB564">
        <v>6</v>
      </c>
      <c r="AC564">
        <v>70</v>
      </c>
      <c r="AD564">
        <v>37</v>
      </c>
      <c r="AE564">
        <v>42</v>
      </c>
      <c r="AF564" t="e">
        <f>ROUND(IF(#REF!*Table1[[#This Row],[PA]]&gt;0,Table1[[#This Row],[PA]]*#REF!,0),0)</f>
        <v>#REF!</v>
      </c>
      <c r="AG564">
        <v>0</v>
      </c>
      <c r="AH564">
        <v>141</v>
      </c>
      <c r="AI564" t="e">
        <f>ROUND(IF(Table1[[#This Row],[PA]]*#REF!&gt;0,Table1[[#This Row],[PA]]*#REF!,0),0)</f>
        <v>#REF!</v>
      </c>
      <c r="AJ564">
        <v>11</v>
      </c>
      <c r="AK564">
        <v>1</v>
      </c>
      <c r="AL564">
        <v>2</v>
      </c>
      <c r="AM564">
        <v>7</v>
      </c>
      <c r="AN564">
        <v>46</v>
      </c>
      <c r="AO564">
        <v>9</v>
      </c>
      <c r="AP564">
        <v>0.22700000000000001</v>
      </c>
      <c r="AQ564">
        <v>7.3125441696113083E-2</v>
      </c>
      <c r="AR564">
        <v>0.63604240282685509</v>
      </c>
      <c r="AS564">
        <v>0.39443055555555562</v>
      </c>
      <c r="AT564">
        <v>6.5174911660777379E-2</v>
      </c>
      <c r="AU564">
        <v>0.65724381625441697</v>
      </c>
      <c r="AV564">
        <v>0.39380376344086021</v>
      </c>
      <c r="AW564" s="18"/>
    </row>
    <row r="565" spans="1:49" x14ac:dyDescent="0.25">
      <c r="A565" t="s">
        <v>762</v>
      </c>
      <c r="B565" t="s">
        <v>38</v>
      </c>
      <c r="C565">
        <v>56</v>
      </c>
      <c r="D565">
        <v>29</v>
      </c>
      <c r="E565">
        <v>0</v>
      </c>
      <c r="F565">
        <v>0</v>
      </c>
      <c r="G565" s="1">
        <v>1.7999999999999999E-2</v>
      </c>
      <c r="H565" s="1">
        <v>0.375</v>
      </c>
      <c r="I565" s="1">
        <v>0.35699999999999998</v>
      </c>
      <c r="J565" s="1">
        <v>7.9838898603215691E-2</v>
      </c>
      <c r="K565" s="1">
        <v>0.27283355955792959</v>
      </c>
      <c r="L565" s="1">
        <v>0.1929946609547139</v>
      </c>
      <c r="M565" s="1">
        <v>0.16400533904528608</v>
      </c>
      <c r="N565" s="1">
        <v>0.36399999999999999</v>
      </c>
      <c r="O565" s="1">
        <v>0.64100000000000001</v>
      </c>
      <c r="P565" s="1">
        <v>0.48</v>
      </c>
      <c r="Q565" s="1">
        <v>0.63800000000000001</v>
      </c>
      <c r="R565" s="1">
        <v>0.78</v>
      </c>
      <c r="S565" s="1">
        <v>0.71699999999999997</v>
      </c>
      <c r="T565" s="1">
        <v>0.41599999999999998</v>
      </c>
      <c r="U565" s="1">
        <v>0.57099999999999995</v>
      </c>
      <c r="V565" s="1">
        <v>0.13600000000000001</v>
      </c>
      <c r="W565">
        <v>54</v>
      </c>
      <c r="X565">
        <v>7</v>
      </c>
      <c r="Y565">
        <v>5</v>
      </c>
      <c r="Z565">
        <v>1</v>
      </c>
      <c r="AA565">
        <v>0</v>
      </c>
      <c r="AB565">
        <v>1</v>
      </c>
      <c r="AC565">
        <v>2</v>
      </c>
      <c r="AD565">
        <v>4</v>
      </c>
      <c r="AE565">
        <v>1</v>
      </c>
      <c r="AF565" t="e">
        <f>ROUND(IF(#REF!*Table1[[#This Row],[PA]]&gt;0,Table1[[#This Row],[PA]]*#REF!,0),0)</f>
        <v>#REF!</v>
      </c>
      <c r="AG565">
        <v>0</v>
      </c>
      <c r="AH565">
        <v>21</v>
      </c>
      <c r="AI565" t="e">
        <f>ROUND(IF(Table1[[#This Row],[PA]]*#REF!&gt;0,Table1[[#This Row],[PA]]*#REF!,0),0)</f>
        <v>#REF!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0.13</v>
      </c>
      <c r="AQ565">
        <v>6.2124999999999993E-2</v>
      </c>
      <c r="AR565">
        <v>0.6607142857142857</v>
      </c>
      <c r="AS565">
        <v>0.39635135135135141</v>
      </c>
      <c r="AT565">
        <v>1.232142857142857E-2</v>
      </c>
      <c r="AU565">
        <v>0.6071428571428571</v>
      </c>
      <c r="AV565">
        <v>0.51335294117647057</v>
      </c>
      <c r="AW565" s="18"/>
    </row>
    <row r="566" spans="1:49" x14ac:dyDescent="0.25">
      <c r="A566" t="s">
        <v>647</v>
      </c>
      <c r="B566" t="s">
        <v>56</v>
      </c>
      <c r="C566">
        <v>61</v>
      </c>
      <c r="D566">
        <v>31</v>
      </c>
      <c r="E566">
        <v>0</v>
      </c>
      <c r="F566">
        <v>0</v>
      </c>
      <c r="G566" s="1">
        <v>0</v>
      </c>
      <c r="H566" s="1">
        <v>0.21299999999999999</v>
      </c>
      <c r="I566" s="1">
        <v>0.21299999999999999</v>
      </c>
      <c r="J566" s="1">
        <v>-5.6315603034216746E-2</v>
      </c>
      <c r="K566" s="1">
        <v>0.13679855869086519</v>
      </c>
      <c r="L566" s="1">
        <v>0.19311416172508195</v>
      </c>
      <c r="M566" s="1">
        <v>1.988583827491805E-2</v>
      </c>
      <c r="N566" s="1">
        <v>0.495</v>
      </c>
      <c r="O566" s="1">
        <v>0.64400000000000002</v>
      </c>
      <c r="P566" s="1">
        <v>0.57199999999999995</v>
      </c>
      <c r="Q566" s="1">
        <v>0.65200000000000002</v>
      </c>
      <c r="R566" s="1">
        <v>0.93899999999999995</v>
      </c>
      <c r="S566" s="1">
        <v>0.82</v>
      </c>
      <c r="T566" s="1">
        <v>0.52100000000000002</v>
      </c>
      <c r="U566" s="1">
        <v>0.70499999999999996</v>
      </c>
      <c r="V566" s="1">
        <v>0.10299999999999999</v>
      </c>
      <c r="W566">
        <v>48</v>
      </c>
      <c r="X566">
        <v>12</v>
      </c>
      <c r="Y566">
        <v>10</v>
      </c>
      <c r="Z566">
        <v>2</v>
      </c>
      <c r="AA566">
        <v>0</v>
      </c>
      <c r="AB566">
        <v>0</v>
      </c>
      <c r="AC566">
        <v>3</v>
      </c>
      <c r="AD566">
        <v>6</v>
      </c>
      <c r="AE566">
        <v>0</v>
      </c>
      <c r="AF566" t="e">
        <f>ROUND(IF(#REF!*Table1[[#This Row],[PA]]&gt;0,Table1[[#This Row],[PA]]*#REF!,0),0)</f>
        <v>#REF!</v>
      </c>
      <c r="AG566">
        <v>0</v>
      </c>
      <c r="AH566">
        <v>13</v>
      </c>
      <c r="AI566" t="e">
        <f>ROUND(IF(Table1[[#This Row],[PA]]*#REF!&gt;0,Table1[[#This Row],[PA]]*#REF!,0),0)</f>
        <v>#REF!</v>
      </c>
      <c r="AJ566">
        <v>0</v>
      </c>
      <c r="AK566">
        <v>0</v>
      </c>
      <c r="AL566">
        <v>13</v>
      </c>
      <c r="AM566">
        <v>0</v>
      </c>
      <c r="AN566">
        <v>0</v>
      </c>
      <c r="AO566">
        <v>0</v>
      </c>
      <c r="AP566">
        <v>0.25</v>
      </c>
      <c r="AQ566">
        <v>1.178688524590164E-2</v>
      </c>
      <c r="AR566">
        <v>0.86885245901639341</v>
      </c>
      <c r="AS566">
        <v>0.35933962264150943</v>
      </c>
      <c r="AT566">
        <v>0</v>
      </c>
      <c r="AU566">
        <v>0.78688524590163933</v>
      </c>
      <c r="AV566">
        <v>0.41175</v>
      </c>
      <c r="AW566" s="18"/>
    </row>
    <row r="567" spans="1:49" x14ac:dyDescent="0.25">
      <c r="A567" t="s">
        <v>729</v>
      </c>
      <c r="B567" t="s">
        <v>38</v>
      </c>
      <c r="C567">
        <v>25</v>
      </c>
      <c r="D567">
        <v>31</v>
      </c>
      <c r="E567">
        <v>0</v>
      </c>
      <c r="F567">
        <v>0</v>
      </c>
      <c r="G567" s="1">
        <v>0.04</v>
      </c>
      <c r="H567" s="1">
        <v>0.4</v>
      </c>
      <c r="I567" s="1">
        <v>0.36000000000000004</v>
      </c>
      <c r="J567" s="1">
        <v>0.10589606752750687</v>
      </c>
      <c r="K567" s="1">
        <v>0.29906273042277365</v>
      </c>
      <c r="L567" s="1">
        <v>0.19316666289526679</v>
      </c>
      <c r="M567" s="1">
        <v>0.16683333710473325</v>
      </c>
      <c r="N567" s="1">
        <v>0.21299999999999999</v>
      </c>
      <c r="O567" s="1">
        <v>0.58199999999999996</v>
      </c>
      <c r="P567" s="1">
        <v>0.38800000000000001</v>
      </c>
      <c r="Q567" s="1">
        <v>0.61499999999999999</v>
      </c>
      <c r="R567" s="1">
        <v>0.78100000000000003</v>
      </c>
      <c r="S567" s="1">
        <v>0.73299999999999998</v>
      </c>
      <c r="T567" s="1">
        <v>0.47399999999999998</v>
      </c>
      <c r="U567" s="1">
        <v>0.64</v>
      </c>
      <c r="V567" s="1">
        <v>0.10299999999999999</v>
      </c>
      <c r="W567">
        <v>24</v>
      </c>
      <c r="X567">
        <v>3</v>
      </c>
      <c r="Y567">
        <v>2</v>
      </c>
      <c r="Z567">
        <v>0</v>
      </c>
      <c r="AA567">
        <v>0</v>
      </c>
      <c r="AB567">
        <v>1</v>
      </c>
      <c r="AC567">
        <v>2</v>
      </c>
      <c r="AD567">
        <v>1</v>
      </c>
      <c r="AE567">
        <v>1</v>
      </c>
      <c r="AF567" t="e">
        <f>ROUND(IF(#REF!*Table1[[#This Row],[PA]]&gt;0,Table1[[#This Row],[PA]]*#REF!,0),0)</f>
        <v>#REF!</v>
      </c>
      <c r="AG567">
        <v>0</v>
      </c>
      <c r="AH567">
        <v>10</v>
      </c>
      <c r="AI567" t="e">
        <f>ROUND(IF(Table1[[#This Row],[PA]]*#REF!&gt;0,Table1[[#This Row],[PA]]*#REF!,0),0)</f>
        <v>#REF!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0.125</v>
      </c>
      <c r="AQ567">
        <v>0.11155999999999999</v>
      </c>
      <c r="AR567">
        <v>0.6</v>
      </c>
      <c r="AS567">
        <v>0.3540666666666667</v>
      </c>
      <c r="AT567">
        <v>2.76E-2</v>
      </c>
      <c r="AU567">
        <v>0.56000000000000005</v>
      </c>
      <c r="AV567">
        <v>0.52928571428571425</v>
      </c>
      <c r="AW567" s="18"/>
    </row>
    <row r="568" spans="1:49" x14ac:dyDescent="0.25">
      <c r="A568" t="s">
        <v>311</v>
      </c>
      <c r="B568" t="s">
        <v>34</v>
      </c>
      <c r="C568">
        <v>24</v>
      </c>
      <c r="D568">
        <v>27</v>
      </c>
      <c r="E568">
        <v>0</v>
      </c>
      <c r="F568">
        <v>0</v>
      </c>
      <c r="G568" s="1">
        <v>8.3000000000000004E-2</v>
      </c>
      <c r="H568" s="1">
        <v>0.33300000000000002</v>
      </c>
      <c r="I568" s="1">
        <v>0.25</v>
      </c>
      <c r="J568" s="1">
        <v>9.3877081965207748E-2</v>
      </c>
      <c r="K568" s="1">
        <v>0.28734669020893022</v>
      </c>
      <c r="L568" s="1">
        <v>0.19346960824372247</v>
      </c>
      <c r="M568" s="1">
        <v>5.6530391756277526E-2</v>
      </c>
      <c r="N568" s="1">
        <v>0.32200000000000001</v>
      </c>
      <c r="O568" s="1">
        <v>0.79100000000000004</v>
      </c>
      <c r="P568" s="1">
        <v>0.52</v>
      </c>
      <c r="Q568" s="1">
        <v>0.68400000000000005</v>
      </c>
      <c r="R568" s="1">
        <v>0.70599999999999996</v>
      </c>
      <c r="S568" s="1">
        <v>0.69799999999999995</v>
      </c>
      <c r="T568" s="1">
        <v>0.42199999999999999</v>
      </c>
      <c r="U568" s="1">
        <v>0.625</v>
      </c>
      <c r="V568" s="1">
        <v>0.157</v>
      </c>
      <c r="W568">
        <v>22</v>
      </c>
      <c r="X568">
        <v>7</v>
      </c>
      <c r="Y568">
        <v>6</v>
      </c>
      <c r="Z568">
        <v>1</v>
      </c>
      <c r="AA568">
        <v>0</v>
      </c>
      <c r="AB568">
        <v>0</v>
      </c>
      <c r="AC568">
        <v>1</v>
      </c>
      <c r="AD568">
        <v>2</v>
      </c>
      <c r="AE568">
        <v>2</v>
      </c>
      <c r="AF568" t="e">
        <f>ROUND(IF(#REF!*Table1[[#This Row],[PA]]&gt;0,Table1[[#This Row],[PA]]*#REF!,0),0)</f>
        <v>#REF!</v>
      </c>
      <c r="AG568">
        <v>0</v>
      </c>
      <c r="AH568">
        <v>8</v>
      </c>
      <c r="AI568" t="e">
        <f>ROUND(IF(Table1[[#This Row],[PA]]*#REF!&gt;0,Table1[[#This Row],[PA]]*#REF!,0),0)</f>
        <v>#REF!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0.318</v>
      </c>
      <c r="AQ568">
        <v>8.7458333333333318E-2</v>
      </c>
      <c r="AR568">
        <v>0.625</v>
      </c>
      <c r="AS568">
        <v>0.37846666666666673</v>
      </c>
      <c r="AT568">
        <v>5.7499999999999996E-2</v>
      </c>
      <c r="AU568">
        <v>0.58333333333333337</v>
      </c>
      <c r="AV568">
        <v>0.45685714285714285</v>
      </c>
      <c r="AW568" s="18"/>
    </row>
    <row r="569" spans="1:49" x14ac:dyDescent="0.25">
      <c r="A569" t="s">
        <v>263</v>
      </c>
      <c r="B569" t="s">
        <v>36</v>
      </c>
      <c r="C569">
        <v>530</v>
      </c>
      <c r="D569">
        <v>28</v>
      </c>
      <c r="E569">
        <v>0</v>
      </c>
      <c r="F569">
        <v>0</v>
      </c>
      <c r="G569" s="1">
        <v>5.8000000000000003E-2</v>
      </c>
      <c r="H569" s="1">
        <v>0.23599999999999999</v>
      </c>
      <c r="I569" s="1">
        <v>0.17799999999999999</v>
      </c>
      <c r="J569" s="1">
        <v>6.1009372282273031E-2</v>
      </c>
      <c r="K569" s="1">
        <v>0.25453546485549228</v>
      </c>
      <c r="L569" s="1">
        <v>0.19352609257321923</v>
      </c>
      <c r="M569" s="1">
        <v>-1.5526092573219241E-2</v>
      </c>
      <c r="N569" s="1">
        <v>0.4</v>
      </c>
      <c r="O569" s="1">
        <v>0.81899999999999995</v>
      </c>
      <c r="P569" s="1">
        <v>0.56399999999999995</v>
      </c>
      <c r="Q569" s="1">
        <v>0.54500000000000004</v>
      </c>
      <c r="R569" s="1">
        <v>0.80600000000000005</v>
      </c>
      <c r="S569" s="1">
        <v>0.69299999999999995</v>
      </c>
      <c r="T569" s="1">
        <v>0.39100000000000001</v>
      </c>
      <c r="U569" s="1">
        <v>0.623</v>
      </c>
      <c r="V569" s="1">
        <v>0.17299999999999999</v>
      </c>
      <c r="W569">
        <v>489</v>
      </c>
      <c r="X569">
        <v>138</v>
      </c>
      <c r="Y569">
        <v>91</v>
      </c>
      <c r="Z569">
        <v>25</v>
      </c>
      <c r="AA569">
        <v>2</v>
      </c>
      <c r="AB569">
        <v>20</v>
      </c>
      <c r="AC569">
        <v>61</v>
      </c>
      <c r="AD569">
        <v>72</v>
      </c>
      <c r="AE569">
        <v>31</v>
      </c>
      <c r="AF569" t="e">
        <f>ROUND(IF(#REF!*Table1[[#This Row],[PA]]&gt;0,Table1[[#This Row],[PA]]*#REF!,0),0)</f>
        <v>#REF!</v>
      </c>
      <c r="AG569">
        <v>2</v>
      </c>
      <c r="AH569">
        <v>125</v>
      </c>
      <c r="AI569" t="e">
        <f>ROUND(IF(Table1[[#This Row],[PA]]*#REF!&gt;0,Table1[[#This Row],[PA]]*#REF!,0),0)</f>
        <v>#REF!</v>
      </c>
      <c r="AJ569">
        <v>7</v>
      </c>
      <c r="AK569">
        <v>3</v>
      </c>
      <c r="AL569">
        <v>0</v>
      </c>
      <c r="AM569">
        <v>15</v>
      </c>
      <c r="AN569">
        <v>10</v>
      </c>
      <c r="AO569">
        <v>4</v>
      </c>
      <c r="AP569">
        <v>0.28199999999999997</v>
      </c>
      <c r="AQ569">
        <v>5.3823863636363635E-2</v>
      </c>
      <c r="AR569">
        <v>0.6742424242424242</v>
      </c>
      <c r="AS569">
        <v>0.40071067415730338</v>
      </c>
      <c r="AT569">
        <v>4.7429924242424239E-2</v>
      </c>
      <c r="AU569">
        <v>0.69507575757575757</v>
      </c>
      <c r="AV569">
        <v>0.39789918256130791</v>
      </c>
      <c r="AW569" s="18"/>
    </row>
    <row r="570" spans="1:49" x14ac:dyDescent="0.25">
      <c r="A570" t="s">
        <v>699</v>
      </c>
      <c r="B570" t="s">
        <v>163</v>
      </c>
      <c r="C570">
        <v>248</v>
      </c>
      <c r="D570">
        <v>25</v>
      </c>
      <c r="E570">
        <v>0</v>
      </c>
      <c r="F570">
        <v>0</v>
      </c>
      <c r="G570" s="1">
        <v>5.1999999999999998E-2</v>
      </c>
      <c r="H570" s="1">
        <v>0.29799999999999999</v>
      </c>
      <c r="I570" s="1">
        <v>0.246</v>
      </c>
      <c r="J570" s="1">
        <v>7.0629231905386891E-2</v>
      </c>
      <c r="K570" s="1">
        <v>0.26434364307637637</v>
      </c>
      <c r="L570" s="1">
        <v>0.19371441117098948</v>
      </c>
      <c r="M570" s="1">
        <v>5.2285588829010521E-2</v>
      </c>
      <c r="N570" s="1">
        <v>0.38800000000000001</v>
      </c>
      <c r="O570" s="1">
        <v>0.74399999999999999</v>
      </c>
      <c r="P570" s="1">
        <v>0.52600000000000002</v>
      </c>
      <c r="Q570" s="1">
        <v>0.55900000000000005</v>
      </c>
      <c r="R570" s="1">
        <v>0.81</v>
      </c>
      <c r="S570" s="1">
        <v>0.69699999999999995</v>
      </c>
      <c r="T570" s="1">
        <v>0.38800000000000001</v>
      </c>
      <c r="U570" s="1">
        <v>0.60899999999999999</v>
      </c>
      <c r="V570" s="1">
        <v>0.159</v>
      </c>
      <c r="W570">
        <v>226</v>
      </c>
      <c r="X570">
        <v>39</v>
      </c>
      <c r="Y570">
        <v>29</v>
      </c>
      <c r="Z570">
        <v>9</v>
      </c>
      <c r="AA570">
        <v>1</v>
      </c>
      <c r="AB570">
        <v>0</v>
      </c>
      <c r="AC570">
        <v>15</v>
      </c>
      <c r="AD570">
        <v>15</v>
      </c>
      <c r="AE570">
        <v>13</v>
      </c>
      <c r="AF570" t="e">
        <f>ROUND(IF(#REF!*Table1[[#This Row],[PA]]&gt;0,Table1[[#This Row],[PA]]*#REF!,0),0)</f>
        <v>#REF!</v>
      </c>
      <c r="AG570">
        <v>1</v>
      </c>
      <c r="AH570">
        <v>74</v>
      </c>
      <c r="AI570" t="e">
        <f>ROUND(IF(Table1[[#This Row],[PA]]*#REF!&gt;0,Table1[[#This Row],[PA]]*#REF!,0),0)</f>
        <v>#REF!</v>
      </c>
      <c r="AJ570">
        <v>6</v>
      </c>
      <c r="AK570">
        <v>1</v>
      </c>
      <c r="AL570">
        <v>2</v>
      </c>
      <c r="AM570">
        <v>8</v>
      </c>
      <c r="AN570">
        <v>1</v>
      </c>
      <c r="AO570">
        <v>1</v>
      </c>
      <c r="AP570">
        <v>0.17299999999999999</v>
      </c>
      <c r="AQ570">
        <v>7.4692307692307683E-2</v>
      </c>
      <c r="AR570">
        <v>0.63967611336032393</v>
      </c>
      <c r="AS570">
        <v>0.38974050632911394</v>
      </c>
      <c r="AT570">
        <v>5.0987854251012141E-2</v>
      </c>
      <c r="AU570">
        <v>0.62753036437246967</v>
      </c>
      <c r="AV570">
        <v>0.43505806451612899</v>
      </c>
      <c r="AW570" s="18"/>
    </row>
    <row r="571" spans="1:49" x14ac:dyDescent="0.25">
      <c r="A571" t="s">
        <v>256</v>
      </c>
      <c r="B571" t="s">
        <v>78</v>
      </c>
      <c r="C571">
        <v>437</v>
      </c>
      <c r="D571">
        <v>35</v>
      </c>
      <c r="E571">
        <v>0</v>
      </c>
      <c r="F571">
        <v>0</v>
      </c>
      <c r="G571" s="1">
        <v>0.11700000000000001</v>
      </c>
      <c r="H571" s="1">
        <v>0.28599999999999998</v>
      </c>
      <c r="I571" s="1">
        <v>0.16899999999999998</v>
      </c>
      <c r="J571" s="1">
        <v>9.3748471006341288E-2</v>
      </c>
      <c r="K571" s="1">
        <v>0.28828955619743618</v>
      </c>
      <c r="L571" s="1">
        <v>0.19454108519109489</v>
      </c>
      <c r="M571" s="1">
        <v>-2.5541085191094909E-2</v>
      </c>
      <c r="N571" s="1">
        <v>0.33500000000000002</v>
      </c>
      <c r="O571" s="1">
        <v>0.68899999999999995</v>
      </c>
      <c r="P571" s="1">
        <v>0.47099999999999997</v>
      </c>
      <c r="Q571" s="1">
        <v>0.50800000000000001</v>
      </c>
      <c r="R571" s="1">
        <v>0.81799999999999995</v>
      </c>
      <c r="S571" s="1">
        <v>0.68300000000000005</v>
      </c>
      <c r="T571" s="1">
        <v>0.38400000000000001</v>
      </c>
      <c r="U571" s="1">
        <v>0.627</v>
      </c>
      <c r="V571" s="1">
        <v>0.14899999999999999</v>
      </c>
      <c r="W571">
        <v>366</v>
      </c>
      <c r="X571">
        <v>87</v>
      </c>
      <c r="Y571">
        <v>47</v>
      </c>
      <c r="Z571">
        <v>22</v>
      </c>
      <c r="AA571">
        <v>1</v>
      </c>
      <c r="AB571">
        <v>17</v>
      </c>
      <c r="AC571">
        <v>57</v>
      </c>
      <c r="AD571">
        <v>58</v>
      </c>
      <c r="AE571">
        <v>51</v>
      </c>
      <c r="AF571" t="e">
        <f>ROUND(IF(#REF!*Table1[[#This Row],[PA]]&gt;0,Table1[[#This Row],[PA]]*#REF!,0),0)</f>
        <v>#REF!</v>
      </c>
      <c r="AG571">
        <v>1</v>
      </c>
      <c r="AH571">
        <v>125</v>
      </c>
      <c r="AI571" t="e">
        <f>ROUND(IF(Table1[[#This Row],[PA]]*#REF!&gt;0,Table1[[#This Row],[PA]]*#REF!,0),0)</f>
        <v>#REF!</v>
      </c>
      <c r="AJ571">
        <v>13</v>
      </c>
      <c r="AK571">
        <v>5</v>
      </c>
      <c r="AL571">
        <v>2</v>
      </c>
      <c r="AM571">
        <v>11</v>
      </c>
      <c r="AN571">
        <v>1</v>
      </c>
      <c r="AO571">
        <v>2</v>
      </c>
      <c r="AP571">
        <v>0.23799999999999999</v>
      </c>
      <c r="AQ571">
        <v>9.4768348623853207E-2</v>
      </c>
      <c r="AR571">
        <v>0.58944954128440363</v>
      </c>
      <c r="AS571">
        <v>0.38889105058365764</v>
      </c>
      <c r="AT571">
        <v>0.1005665137614679</v>
      </c>
      <c r="AU571">
        <v>0.56880733944954132</v>
      </c>
      <c r="AV571">
        <v>0.39281048387096767</v>
      </c>
      <c r="AW571" s="18"/>
    </row>
    <row r="572" spans="1:49" x14ac:dyDescent="0.25">
      <c r="A572" t="s">
        <v>517</v>
      </c>
      <c r="B572" t="s">
        <v>165</v>
      </c>
      <c r="C572">
        <v>160</v>
      </c>
      <c r="D572">
        <v>27</v>
      </c>
      <c r="E572">
        <v>0</v>
      </c>
      <c r="F572">
        <v>0</v>
      </c>
      <c r="G572" s="1">
        <v>0.113</v>
      </c>
      <c r="H572" s="1">
        <v>0.31900000000000001</v>
      </c>
      <c r="I572" s="1">
        <v>0.20600000000000002</v>
      </c>
      <c r="J572" s="1">
        <v>7.2347499913940891E-2</v>
      </c>
      <c r="K572" s="1">
        <v>0.26698579975176567</v>
      </c>
      <c r="L572" s="1">
        <v>0.19463829983782477</v>
      </c>
      <c r="M572" s="1">
        <v>1.1361700162175248E-2</v>
      </c>
      <c r="N572" s="1">
        <v>0.31900000000000001</v>
      </c>
      <c r="O572" s="1">
        <v>0.77300000000000002</v>
      </c>
      <c r="P572" s="1">
        <v>0.51800000000000002</v>
      </c>
      <c r="Q572" s="1">
        <v>0.55700000000000005</v>
      </c>
      <c r="R572" s="1">
        <v>0.80300000000000005</v>
      </c>
      <c r="S572" s="1">
        <v>0.71799999999999997</v>
      </c>
      <c r="T572" s="1">
        <v>0.439</v>
      </c>
      <c r="U572" s="1">
        <v>0.61299999999999999</v>
      </c>
      <c r="V572" s="1">
        <v>0.14599999999999999</v>
      </c>
      <c r="W572">
        <v>136</v>
      </c>
      <c r="X572">
        <v>29</v>
      </c>
      <c r="Y572">
        <v>18</v>
      </c>
      <c r="Z572">
        <v>9</v>
      </c>
      <c r="AA572">
        <v>0</v>
      </c>
      <c r="AB572">
        <v>2</v>
      </c>
      <c r="AC572">
        <v>12</v>
      </c>
      <c r="AD572">
        <v>8</v>
      </c>
      <c r="AE572">
        <v>18</v>
      </c>
      <c r="AF572" t="e">
        <f>ROUND(IF(#REF!*Table1[[#This Row],[PA]]&gt;0,Table1[[#This Row],[PA]]*#REF!,0),0)</f>
        <v>#REF!</v>
      </c>
      <c r="AG572">
        <v>2</v>
      </c>
      <c r="AH572">
        <v>51</v>
      </c>
      <c r="AI572" t="e">
        <f>ROUND(IF(Table1[[#This Row],[PA]]*#REF!&gt;0,Table1[[#This Row],[PA]]*#REF!,0),0)</f>
        <v>#REF!</v>
      </c>
      <c r="AJ572">
        <v>3</v>
      </c>
      <c r="AK572">
        <v>0</v>
      </c>
      <c r="AL572">
        <v>3</v>
      </c>
      <c r="AM572">
        <v>2</v>
      </c>
      <c r="AN572">
        <v>0</v>
      </c>
      <c r="AO572">
        <v>0</v>
      </c>
      <c r="AP572">
        <v>0.21299999999999999</v>
      </c>
      <c r="AQ572">
        <v>6.7208860759493658E-2</v>
      </c>
      <c r="AR572">
        <v>0.64556962025316456</v>
      </c>
      <c r="AS572">
        <v>0.39777450980392159</v>
      </c>
      <c r="AT572">
        <v>8.3525316455696191E-2</v>
      </c>
      <c r="AU572">
        <v>0.55696202531645567</v>
      </c>
      <c r="AV572">
        <v>0.43176136363636369</v>
      </c>
      <c r="AW572" s="18"/>
    </row>
    <row r="573" spans="1:49" x14ac:dyDescent="0.25">
      <c r="A573" t="s">
        <v>243</v>
      </c>
      <c r="B573" t="s">
        <v>81</v>
      </c>
      <c r="C573">
        <v>295</v>
      </c>
      <c r="D573">
        <v>25</v>
      </c>
      <c r="E573">
        <v>0</v>
      </c>
      <c r="F573">
        <v>0</v>
      </c>
      <c r="G573" s="1">
        <v>6.4000000000000001E-2</v>
      </c>
      <c r="H573" s="1">
        <v>0.23100000000000001</v>
      </c>
      <c r="I573" s="1">
        <v>0.16700000000000001</v>
      </c>
      <c r="J573" s="1">
        <v>5.0609338859127086E-2</v>
      </c>
      <c r="K573" s="1">
        <v>0.24532549787786825</v>
      </c>
      <c r="L573" s="1">
        <v>0.19471615901874118</v>
      </c>
      <c r="M573" s="1">
        <v>-2.7716159018741165E-2</v>
      </c>
      <c r="N573" s="1">
        <v>0.372</v>
      </c>
      <c r="O573" s="1">
        <v>0.76400000000000001</v>
      </c>
      <c r="P573" s="1">
        <v>0.53900000000000003</v>
      </c>
      <c r="Q573" s="1">
        <v>0.56399999999999995</v>
      </c>
      <c r="R573" s="1">
        <v>0.83599999999999997</v>
      </c>
      <c r="S573" s="1">
        <v>0.72799999999999998</v>
      </c>
      <c r="T573" s="1">
        <v>0.42699999999999999</v>
      </c>
      <c r="U573" s="1">
        <v>0.61699999999999999</v>
      </c>
      <c r="V573" s="1">
        <v>0.14699999999999999</v>
      </c>
      <c r="W573">
        <v>271</v>
      </c>
      <c r="X573">
        <v>71</v>
      </c>
      <c r="Y573">
        <v>27</v>
      </c>
      <c r="Z573">
        <v>30</v>
      </c>
      <c r="AA573">
        <v>4</v>
      </c>
      <c r="AB573">
        <v>10</v>
      </c>
      <c r="AC573">
        <v>48</v>
      </c>
      <c r="AD573">
        <v>46</v>
      </c>
      <c r="AE573">
        <v>19</v>
      </c>
      <c r="AF573" t="e">
        <f>ROUND(IF(#REF!*Table1[[#This Row],[PA]]&gt;0,Table1[[#This Row],[PA]]*#REF!,0),0)</f>
        <v>#REF!</v>
      </c>
      <c r="AG573">
        <v>1</v>
      </c>
      <c r="AH573">
        <v>68</v>
      </c>
      <c r="AI573" t="e">
        <f>ROUND(IF(Table1[[#This Row],[PA]]*#REF!&gt;0,Table1[[#This Row],[PA]]*#REF!,0),0)</f>
        <v>#REF!</v>
      </c>
      <c r="AJ573">
        <v>2</v>
      </c>
      <c r="AK573">
        <v>1</v>
      </c>
      <c r="AL573">
        <v>2</v>
      </c>
      <c r="AM573">
        <v>3</v>
      </c>
      <c r="AN573">
        <v>14</v>
      </c>
      <c r="AO573">
        <v>3</v>
      </c>
      <c r="AP573">
        <v>0.26200000000000001</v>
      </c>
      <c r="AQ573">
        <v>4.2105442176870747E-2</v>
      </c>
      <c r="AR573">
        <v>0.70068027210884354</v>
      </c>
      <c r="AS573">
        <v>0.40231553398058256</v>
      </c>
      <c r="AT573">
        <v>4.71360544217687E-2</v>
      </c>
      <c r="AU573">
        <v>0.70068027210884354</v>
      </c>
      <c r="AV573">
        <v>0.39513592233009709</v>
      </c>
      <c r="AW573" s="18"/>
    </row>
    <row r="574" spans="1:49" x14ac:dyDescent="0.25">
      <c r="A574" t="s">
        <v>353</v>
      </c>
      <c r="B574" t="s">
        <v>50</v>
      </c>
      <c r="C574">
        <v>128</v>
      </c>
      <c r="D574">
        <v>25</v>
      </c>
      <c r="E574">
        <v>0</v>
      </c>
      <c r="F574">
        <v>0</v>
      </c>
      <c r="G574" s="1">
        <v>0.11700000000000001</v>
      </c>
      <c r="H574" s="1">
        <v>0.22700000000000001</v>
      </c>
      <c r="I574" s="1">
        <v>0.11</v>
      </c>
      <c r="J574" s="1">
        <v>4.4384728974617704E-2</v>
      </c>
      <c r="K574" s="1">
        <v>0.23947195621101491</v>
      </c>
      <c r="L574" s="1">
        <v>0.19508722723639721</v>
      </c>
      <c r="M574" s="1">
        <v>-8.5087227236397209E-2</v>
      </c>
      <c r="N574" s="1">
        <v>0.33200000000000002</v>
      </c>
      <c r="O574" s="1">
        <v>0.61799999999999999</v>
      </c>
      <c r="P574" s="1">
        <v>0.46400000000000002</v>
      </c>
      <c r="Q574" s="1">
        <v>0.62</v>
      </c>
      <c r="R574" s="1">
        <v>0.84399999999999997</v>
      </c>
      <c r="S574" s="1">
        <v>0.75700000000000001</v>
      </c>
      <c r="T574" s="1">
        <v>0.46200000000000002</v>
      </c>
      <c r="U574" s="1">
        <v>0.73399999999999999</v>
      </c>
      <c r="V574" s="1">
        <v>0.113</v>
      </c>
      <c r="W574">
        <v>111</v>
      </c>
      <c r="X574">
        <v>30</v>
      </c>
      <c r="Y574">
        <v>22</v>
      </c>
      <c r="Z574">
        <v>7</v>
      </c>
      <c r="AA574">
        <v>0</v>
      </c>
      <c r="AB574">
        <v>1</v>
      </c>
      <c r="AC574">
        <v>11</v>
      </c>
      <c r="AD574">
        <v>12</v>
      </c>
      <c r="AE574">
        <v>15</v>
      </c>
      <c r="AF574" t="e">
        <f>ROUND(IF(#REF!*Table1[[#This Row],[PA]]&gt;0,Table1[[#This Row],[PA]]*#REF!,0),0)</f>
        <v>#REF!</v>
      </c>
      <c r="AG574">
        <v>0</v>
      </c>
      <c r="AH574">
        <v>29</v>
      </c>
      <c r="AI574" t="e">
        <f>ROUND(IF(Table1[[#This Row],[PA]]*#REF!&gt;0,Table1[[#This Row],[PA]]*#REF!,0),0)</f>
        <v>#REF!</v>
      </c>
      <c r="AJ574">
        <v>1</v>
      </c>
      <c r="AK574">
        <v>1</v>
      </c>
      <c r="AL574">
        <v>0</v>
      </c>
      <c r="AM574">
        <v>1</v>
      </c>
      <c r="AN574">
        <v>6</v>
      </c>
      <c r="AO574">
        <v>3</v>
      </c>
      <c r="AP574">
        <v>0.27</v>
      </c>
      <c r="AQ574">
        <v>4.57734375E-2</v>
      </c>
      <c r="AR574">
        <v>0.703125</v>
      </c>
      <c r="AS574">
        <v>0.3957</v>
      </c>
      <c r="AT574">
        <v>8.6476562499999993E-2</v>
      </c>
      <c r="AU574">
        <v>0.6484375</v>
      </c>
      <c r="AV574">
        <v>0.36630120481927714</v>
      </c>
      <c r="AW574" s="18"/>
    </row>
    <row r="575" spans="1:49" x14ac:dyDescent="0.25">
      <c r="A575" t="s">
        <v>1108</v>
      </c>
      <c r="B575" t="s">
        <v>78</v>
      </c>
      <c r="C575">
        <v>7</v>
      </c>
      <c r="D575">
        <v>28</v>
      </c>
      <c r="E575">
        <v>0</v>
      </c>
      <c r="F575">
        <v>0</v>
      </c>
      <c r="G575" s="1">
        <v>0</v>
      </c>
      <c r="H575" s="1">
        <v>0.71399999999999997</v>
      </c>
      <c r="I575" s="1">
        <v>0.71399999999999997</v>
      </c>
      <c r="J575" s="1">
        <v>0.10071959049340526</v>
      </c>
      <c r="K575" s="1">
        <v>0.29592209733028429</v>
      </c>
      <c r="L575" s="1">
        <v>0.19520250683687904</v>
      </c>
      <c r="M575" s="1">
        <v>0.51879749316312096</v>
      </c>
      <c r="N575" s="1">
        <v>0.111</v>
      </c>
      <c r="O575" s="1">
        <v>0.44400000000000001</v>
      </c>
      <c r="P575" s="1">
        <v>0.33300000000000002</v>
      </c>
      <c r="Q575" s="1">
        <v>0</v>
      </c>
      <c r="R575" s="1">
        <v>0.75</v>
      </c>
      <c r="S575" s="1">
        <v>0.66700000000000004</v>
      </c>
      <c r="T575" s="1">
        <v>0.66700000000000004</v>
      </c>
      <c r="U575" s="1">
        <v>1</v>
      </c>
      <c r="V575" s="1">
        <v>0.111</v>
      </c>
      <c r="W575">
        <v>7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e">
        <f>ROUND(IF(#REF!*Table1[[#This Row],[PA]]&gt;0,Table1[[#This Row],[PA]]*#REF!,0),0)</f>
        <v>#REF!</v>
      </c>
      <c r="AG575">
        <v>0</v>
      </c>
      <c r="AH575">
        <v>5</v>
      </c>
      <c r="AI575" t="e">
        <f>ROUND(IF(Table1[[#This Row],[PA]]*#REF!&gt;0,Table1[[#This Row],[PA]]*#REF!,0),0)</f>
        <v>#REF!</v>
      </c>
      <c r="AJ575">
        <v>0</v>
      </c>
      <c r="AK575">
        <v>0</v>
      </c>
      <c r="AL575">
        <v>0</v>
      </c>
      <c r="AM575">
        <v>1</v>
      </c>
      <c r="AN575">
        <v>0</v>
      </c>
      <c r="AO575">
        <v>0</v>
      </c>
      <c r="AP575">
        <v>0</v>
      </c>
      <c r="AQ575">
        <v>0.20128571428571426</v>
      </c>
      <c r="AR575">
        <v>0.5714285714285714</v>
      </c>
      <c r="AS575">
        <v>0.21475000000000008</v>
      </c>
      <c r="AT575">
        <v>0</v>
      </c>
      <c r="AU575">
        <v>0.2857142857142857</v>
      </c>
      <c r="AV575">
        <v>1.1340000000000001</v>
      </c>
      <c r="AW575" s="18"/>
    </row>
    <row r="576" spans="1:49" x14ac:dyDescent="0.25">
      <c r="A576" t="s">
        <v>458</v>
      </c>
      <c r="B576" t="s">
        <v>105</v>
      </c>
      <c r="C576">
        <v>241</v>
      </c>
      <c r="D576">
        <v>25</v>
      </c>
      <c r="E576">
        <v>0</v>
      </c>
      <c r="F576">
        <v>0</v>
      </c>
      <c r="G576" s="1">
        <v>8.3000000000000004E-2</v>
      </c>
      <c r="H576" s="1">
        <v>0.24099999999999999</v>
      </c>
      <c r="I576" s="1">
        <v>0.15799999999999997</v>
      </c>
      <c r="J576" s="1">
        <v>6.6294021706460551E-2</v>
      </c>
      <c r="K576" s="1">
        <v>0.26150120023788997</v>
      </c>
      <c r="L576" s="1">
        <v>0.19520717853142944</v>
      </c>
      <c r="M576" s="1">
        <v>-3.7207178531429463E-2</v>
      </c>
      <c r="N576" s="1">
        <v>0.35599999999999998</v>
      </c>
      <c r="O576" s="1">
        <v>0.67200000000000004</v>
      </c>
      <c r="P576" s="1">
        <v>0.48499999999999999</v>
      </c>
      <c r="Q576" s="1">
        <v>0.57599999999999996</v>
      </c>
      <c r="R576" s="1">
        <v>0.82299999999999995</v>
      </c>
      <c r="S576" s="1">
        <v>0.71599999999999997</v>
      </c>
      <c r="T576" s="1">
        <v>0.41</v>
      </c>
      <c r="U576" s="1">
        <v>0.68899999999999995</v>
      </c>
      <c r="V576" s="1">
        <v>0.13800000000000001</v>
      </c>
      <c r="W576">
        <v>215</v>
      </c>
      <c r="X576">
        <v>51</v>
      </c>
      <c r="Y576">
        <v>37</v>
      </c>
      <c r="Z576">
        <v>4</v>
      </c>
      <c r="AA576">
        <v>1</v>
      </c>
      <c r="AB576">
        <v>9</v>
      </c>
      <c r="AC576">
        <v>25</v>
      </c>
      <c r="AD576">
        <v>23</v>
      </c>
      <c r="AE576">
        <v>20</v>
      </c>
      <c r="AF576" t="e">
        <f>ROUND(IF(#REF!*Table1[[#This Row],[PA]]&gt;0,Table1[[#This Row],[PA]]*#REF!,0),0)</f>
        <v>#REF!</v>
      </c>
      <c r="AG576">
        <v>2</v>
      </c>
      <c r="AH576">
        <v>58</v>
      </c>
      <c r="AI576" t="e">
        <f>ROUND(IF(Table1[[#This Row],[PA]]*#REF!&gt;0,Table1[[#This Row],[PA]]*#REF!,0),0)</f>
        <v>#REF!</v>
      </c>
      <c r="AJ576">
        <v>3</v>
      </c>
      <c r="AK576">
        <v>2</v>
      </c>
      <c r="AL576">
        <v>1</v>
      </c>
      <c r="AM576">
        <v>7</v>
      </c>
      <c r="AN576">
        <v>2</v>
      </c>
      <c r="AO576">
        <v>0</v>
      </c>
      <c r="AP576">
        <v>0.23699999999999999</v>
      </c>
      <c r="AQ576">
        <v>5.5979079497907945E-2</v>
      </c>
      <c r="AR576">
        <v>0.66527196652719667</v>
      </c>
      <c r="AS576">
        <v>0.40287421383647803</v>
      </c>
      <c r="AT576">
        <v>6.0991631799163171E-2</v>
      </c>
      <c r="AU576">
        <v>0.66945606694560666</v>
      </c>
      <c r="AV576">
        <v>0.39286875000000004</v>
      </c>
      <c r="AW576" s="18"/>
    </row>
    <row r="577" spans="1:49" x14ac:dyDescent="0.25">
      <c r="A577" t="s">
        <v>611</v>
      </c>
      <c r="B577" t="s">
        <v>70</v>
      </c>
      <c r="C577">
        <v>22</v>
      </c>
      <c r="D577">
        <v>25</v>
      </c>
      <c r="E577">
        <v>0</v>
      </c>
      <c r="F577">
        <v>0</v>
      </c>
      <c r="G577" s="1">
        <v>9.0999999999999998E-2</v>
      </c>
      <c r="H577" s="1">
        <v>0.27300000000000002</v>
      </c>
      <c r="I577" s="1">
        <v>0.18200000000000002</v>
      </c>
      <c r="J577" s="1">
        <v>2.4670051013154094E-2</v>
      </c>
      <c r="K577" s="1">
        <v>0.21993074361666093</v>
      </c>
      <c r="L577" s="1">
        <v>0.19526069260350684</v>
      </c>
      <c r="M577" s="1">
        <v>-1.3260692603506818E-2</v>
      </c>
      <c r="N577" s="1">
        <v>0.42199999999999999</v>
      </c>
      <c r="O577" s="1">
        <v>0.629</v>
      </c>
      <c r="P577" s="1">
        <v>0.51300000000000001</v>
      </c>
      <c r="Q577" s="1">
        <v>0.68400000000000005</v>
      </c>
      <c r="R577" s="1">
        <v>0.81799999999999995</v>
      </c>
      <c r="S577" s="1">
        <v>0.75600000000000001</v>
      </c>
      <c r="T577" s="1">
        <v>0.438</v>
      </c>
      <c r="U577" s="1">
        <v>0.77300000000000002</v>
      </c>
      <c r="V577" s="1">
        <v>0.125</v>
      </c>
      <c r="W577">
        <v>20</v>
      </c>
      <c r="X577">
        <v>4</v>
      </c>
      <c r="Y577">
        <v>2</v>
      </c>
      <c r="Z577">
        <v>2</v>
      </c>
      <c r="AA577">
        <v>0</v>
      </c>
      <c r="AB577">
        <v>0</v>
      </c>
      <c r="AC577">
        <v>3</v>
      </c>
      <c r="AD577">
        <v>1</v>
      </c>
      <c r="AE577">
        <v>2</v>
      </c>
      <c r="AF577" t="e">
        <f>ROUND(IF(#REF!*Table1[[#This Row],[PA]]&gt;0,Table1[[#This Row],[PA]]*#REF!,0),0)</f>
        <v>#REF!</v>
      </c>
      <c r="AG577">
        <v>0</v>
      </c>
      <c r="AH577">
        <v>6</v>
      </c>
      <c r="AI577" t="e">
        <f>ROUND(IF(Table1[[#This Row],[PA]]*#REF!&gt;0,Table1[[#This Row],[PA]]*#REF!,0),0)</f>
        <v>#REF!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1</v>
      </c>
      <c r="AP577">
        <v>0.2</v>
      </c>
      <c r="AQ577">
        <v>6.404545454545453E-2</v>
      </c>
      <c r="AR577">
        <v>0.72727272727272729</v>
      </c>
      <c r="AS577">
        <v>0.35743750000000002</v>
      </c>
      <c r="AT577">
        <v>6.2727272727272729E-2</v>
      </c>
      <c r="AU577">
        <v>0.63636363636363635</v>
      </c>
      <c r="AV577">
        <v>0.41057142857142859</v>
      </c>
      <c r="AW577" s="18"/>
    </row>
    <row r="578" spans="1:49" x14ac:dyDescent="0.25">
      <c r="A578" t="s">
        <v>404</v>
      </c>
      <c r="B578" t="s">
        <v>68</v>
      </c>
      <c r="C578">
        <v>256</v>
      </c>
      <c r="D578">
        <v>31</v>
      </c>
      <c r="E578">
        <v>0</v>
      </c>
      <c r="F578">
        <v>0</v>
      </c>
      <c r="G578" s="1">
        <v>0.125</v>
      </c>
      <c r="H578" s="1">
        <v>0.30499999999999999</v>
      </c>
      <c r="I578" s="1">
        <v>0.18</v>
      </c>
      <c r="J578" s="1">
        <v>0.10785892653622428</v>
      </c>
      <c r="K578" s="1">
        <v>0.30419054394187706</v>
      </c>
      <c r="L578" s="1">
        <v>0.19633161740565278</v>
      </c>
      <c r="M578" s="1">
        <v>-1.6331617405652782E-2</v>
      </c>
      <c r="N578" s="1">
        <v>0.26800000000000002</v>
      </c>
      <c r="O578" s="1">
        <v>0.65</v>
      </c>
      <c r="P578" s="1">
        <v>0.432</v>
      </c>
      <c r="Q578" s="1">
        <v>0.48799999999999999</v>
      </c>
      <c r="R578" s="1">
        <v>0.79400000000000004</v>
      </c>
      <c r="S578" s="1">
        <v>0.68700000000000006</v>
      </c>
      <c r="T578" s="1">
        <v>0.43099999999999999</v>
      </c>
      <c r="U578" s="1">
        <v>0.61299999999999999</v>
      </c>
      <c r="V578" s="1">
        <v>0.13600000000000001</v>
      </c>
      <c r="W578">
        <v>219</v>
      </c>
      <c r="X578">
        <v>47</v>
      </c>
      <c r="Y578">
        <v>27</v>
      </c>
      <c r="Z578">
        <v>8</v>
      </c>
      <c r="AA578">
        <v>0</v>
      </c>
      <c r="AB578">
        <v>12</v>
      </c>
      <c r="AC578">
        <v>34</v>
      </c>
      <c r="AD578">
        <v>40</v>
      </c>
      <c r="AE578">
        <v>32</v>
      </c>
      <c r="AF578" t="e">
        <f>ROUND(IF(#REF!*Table1[[#This Row],[PA]]&gt;0,Table1[[#This Row],[PA]]*#REF!,0),0)</f>
        <v>#REF!</v>
      </c>
      <c r="AG578">
        <v>0</v>
      </c>
      <c r="AH578">
        <v>78</v>
      </c>
      <c r="AI578" t="e">
        <f>ROUND(IF(Table1[[#This Row],[PA]]*#REF!&gt;0,Table1[[#This Row],[PA]]*#REF!,0),0)</f>
        <v>#REF!</v>
      </c>
      <c r="AJ578">
        <v>0</v>
      </c>
      <c r="AK578">
        <v>5</v>
      </c>
      <c r="AL578">
        <v>0</v>
      </c>
      <c r="AM578">
        <v>5</v>
      </c>
      <c r="AN578">
        <v>1</v>
      </c>
      <c r="AO578">
        <v>1</v>
      </c>
      <c r="AP578">
        <v>0.215</v>
      </c>
      <c r="AQ578">
        <v>7.8277343750000006E-2</v>
      </c>
      <c r="AR578">
        <v>0.5859375</v>
      </c>
      <c r="AS578">
        <v>0.41936666666666667</v>
      </c>
      <c r="AT578">
        <v>8.6249999999999993E-2</v>
      </c>
      <c r="AU578">
        <v>0.5703125</v>
      </c>
      <c r="AV578">
        <v>0.41687671232876716</v>
      </c>
      <c r="AW578" s="18"/>
    </row>
    <row r="579" spans="1:49" x14ac:dyDescent="0.25">
      <c r="A579" t="s">
        <v>828</v>
      </c>
      <c r="B579" t="s">
        <v>40</v>
      </c>
      <c r="C579">
        <v>8</v>
      </c>
      <c r="D579">
        <v>35</v>
      </c>
      <c r="E579">
        <v>0</v>
      </c>
      <c r="F579">
        <v>0</v>
      </c>
      <c r="G579" s="1">
        <v>0.125</v>
      </c>
      <c r="H579" s="1">
        <v>0.5</v>
      </c>
      <c r="I579" s="1">
        <v>0.375</v>
      </c>
      <c r="J579" s="1">
        <v>0.17562230320760153</v>
      </c>
      <c r="K579" s="1">
        <v>0.37216184763391796</v>
      </c>
      <c r="L579" s="1">
        <v>0.19653954442631644</v>
      </c>
      <c r="M579" s="1">
        <v>0.17846045557368356</v>
      </c>
      <c r="N579" s="1">
        <v>0.191</v>
      </c>
      <c r="O579" s="1">
        <v>0.73299999999999998</v>
      </c>
      <c r="P579" s="1">
        <v>0.41699999999999998</v>
      </c>
      <c r="Q579" s="1">
        <v>0.75</v>
      </c>
      <c r="R579" s="1">
        <v>0.63600000000000001</v>
      </c>
      <c r="S579" s="1">
        <v>0.66700000000000004</v>
      </c>
      <c r="T579" s="1">
        <v>0.41699999999999998</v>
      </c>
      <c r="U579" s="1">
        <v>0.375</v>
      </c>
      <c r="V579" s="1">
        <v>0.13900000000000001</v>
      </c>
      <c r="W579">
        <v>7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 t="e">
        <f>ROUND(IF(#REF!*Table1[[#This Row],[PA]]&gt;0,Table1[[#This Row],[PA]]*#REF!,0),0)</f>
        <v>#REF!</v>
      </c>
      <c r="AG579">
        <v>0</v>
      </c>
      <c r="AH579">
        <v>4</v>
      </c>
      <c r="AI579" t="e">
        <f>ROUND(IF(Table1[[#This Row],[PA]]*#REF!&gt;0,Table1[[#This Row],[PA]]*#REF!,0),0)</f>
        <v>#REF!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0.17612499999999998</v>
      </c>
      <c r="AR579">
        <v>0.5</v>
      </c>
      <c r="AS579">
        <v>0.29575000000000007</v>
      </c>
      <c r="AT579">
        <v>8.6249999999999993E-2</v>
      </c>
      <c r="AU579">
        <v>0.375</v>
      </c>
      <c r="AV579">
        <v>0.63400000000000001</v>
      </c>
      <c r="AW579" s="18"/>
    </row>
    <row r="580" spans="1:49" x14ac:dyDescent="0.25">
      <c r="A580" t="s">
        <v>359</v>
      </c>
      <c r="B580" t="s">
        <v>100</v>
      </c>
      <c r="C580">
        <v>490</v>
      </c>
      <c r="D580">
        <v>28</v>
      </c>
      <c r="E580">
        <v>0</v>
      </c>
      <c r="F580">
        <v>0</v>
      </c>
      <c r="G580" s="1">
        <v>0.104</v>
      </c>
      <c r="H580" s="1">
        <v>0.34300000000000003</v>
      </c>
      <c r="I580" s="1">
        <v>0.23900000000000005</v>
      </c>
      <c r="J580" s="1">
        <v>0.10546446830371592</v>
      </c>
      <c r="K580" s="1">
        <v>0.30216716300761903</v>
      </c>
      <c r="L580" s="1">
        <v>0.19670269470390311</v>
      </c>
      <c r="M580" s="1">
        <v>4.2297305296096932E-2</v>
      </c>
      <c r="N580" s="1">
        <v>0.28699999999999998</v>
      </c>
      <c r="O580" s="1">
        <v>0.64700000000000002</v>
      </c>
      <c r="P580" s="1">
        <v>0.438</v>
      </c>
      <c r="Q580" s="1">
        <v>0.54600000000000004</v>
      </c>
      <c r="R580" s="1">
        <v>0.77600000000000002</v>
      </c>
      <c r="S580" s="1">
        <v>0.68899999999999995</v>
      </c>
      <c r="T580" s="1">
        <v>0.42</v>
      </c>
      <c r="U580" s="1">
        <v>0.63900000000000001</v>
      </c>
      <c r="V580" s="1">
        <v>0.13600000000000001</v>
      </c>
      <c r="W580">
        <v>435</v>
      </c>
      <c r="X580">
        <v>104</v>
      </c>
      <c r="Y580">
        <v>63</v>
      </c>
      <c r="Z580">
        <v>22</v>
      </c>
      <c r="AA580">
        <v>1</v>
      </c>
      <c r="AB580">
        <v>18</v>
      </c>
      <c r="AC580">
        <v>58</v>
      </c>
      <c r="AD580">
        <v>53</v>
      </c>
      <c r="AE580">
        <v>51</v>
      </c>
      <c r="AF580" t="e">
        <f>ROUND(IF(#REF!*Table1[[#This Row],[PA]]&gt;0,Table1[[#This Row],[PA]]*#REF!,0),0)</f>
        <v>#REF!</v>
      </c>
      <c r="AG580">
        <v>0</v>
      </c>
      <c r="AH580">
        <v>168</v>
      </c>
      <c r="AI580" t="e">
        <f>ROUND(IF(Table1[[#This Row],[PA]]*#REF!&gt;0,Table1[[#This Row],[PA]]*#REF!,0),0)</f>
        <v>#REF!</v>
      </c>
      <c r="AJ580">
        <v>2</v>
      </c>
      <c r="AK580">
        <v>1</v>
      </c>
      <c r="AL580">
        <v>1</v>
      </c>
      <c r="AM580">
        <v>12</v>
      </c>
      <c r="AN580">
        <v>16</v>
      </c>
      <c r="AO580">
        <v>7</v>
      </c>
      <c r="AP580">
        <v>0.23899999999999999</v>
      </c>
      <c r="AQ580">
        <v>7.8773469387755091E-2</v>
      </c>
      <c r="AR580">
        <v>0.58775510204081638</v>
      </c>
      <c r="AS580">
        <v>0.41722569444444446</v>
      </c>
      <c r="AT580">
        <v>7.4751020408163268E-2</v>
      </c>
      <c r="AU580">
        <v>0.54897959183673473</v>
      </c>
      <c r="AV580">
        <v>0.45402230483271372</v>
      </c>
      <c r="AW580" s="18"/>
    </row>
    <row r="581" spans="1:49" x14ac:dyDescent="0.25">
      <c r="A581" t="s">
        <v>1243</v>
      </c>
      <c r="B581" t="s">
        <v>36</v>
      </c>
      <c r="C581">
        <v>1</v>
      </c>
      <c r="D581">
        <v>29</v>
      </c>
      <c r="E581">
        <v>0</v>
      </c>
      <c r="F581">
        <v>0</v>
      </c>
      <c r="G581" s="1">
        <v>0</v>
      </c>
      <c r="H581" s="1">
        <v>1</v>
      </c>
      <c r="I581" s="1">
        <v>1</v>
      </c>
      <c r="J581" s="1">
        <v>0.50487296718745578</v>
      </c>
      <c r="K581" s="1">
        <v>0.70173391715464817</v>
      </c>
      <c r="L581" s="1">
        <v>0.19686094996719239</v>
      </c>
      <c r="M581" s="1">
        <v>0.80313905003280761</v>
      </c>
      <c r="N581" s="1">
        <v>0.25</v>
      </c>
      <c r="O581" s="1">
        <v>1</v>
      </c>
      <c r="P581" s="1">
        <v>0.4</v>
      </c>
      <c r="Q581" s="1">
        <v>0</v>
      </c>
      <c r="R581" s="1">
        <v>0</v>
      </c>
      <c r="S581" s="1">
        <v>0</v>
      </c>
      <c r="T581" s="1">
        <v>0.2</v>
      </c>
      <c r="U581">
        <v>0</v>
      </c>
      <c r="V581" s="1">
        <v>0.4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e">
        <f>ROUND(IF(#REF!*Table1[[#This Row],[PA]]&gt;0,Table1[[#This Row],[PA]]*#REF!,0),0)</f>
        <v>#REF!</v>
      </c>
      <c r="AG581">
        <v>0</v>
      </c>
      <c r="AH581">
        <v>1</v>
      </c>
      <c r="AI581" t="e">
        <f>ROUND(IF(Table1[[#This Row],[PA]]*#REF!&gt;0,Table1[[#This Row],[PA]]*#REF!,0),0)</f>
        <v>#REF!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1.4089999999999998</v>
      </c>
      <c r="AR581">
        <v>-1</v>
      </c>
      <c r="AS581">
        <v>1.0849999999999997</v>
      </c>
      <c r="AT581">
        <v>0</v>
      </c>
      <c r="AU581">
        <v>0</v>
      </c>
      <c r="AV581" t="e">
        <v>#DIV/0!</v>
      </c>
      <c r="AW581" s="18"/>
    </row>
    <row r="582" spans="1:49" x14ac:dyDescent="0.25">
      <c r="A582" t="s">
        <v>1332</v>
      </c>
      <c r="B582" t="s">
        <v>36</v>
      </c>
      <c r="C582">
        <v>3</v>
      </c>
      <c r="D582">
        <v>25</v>
      </c>
      <c r="E582">
        <v>0</v>
      </c>
      <c r="F582">
        <v>0</v>
      </c>
      <c r="G582" s="1">
        <v>0</v>
      </c>
      <c r="H582" s="1">
        <v>0.66700000000000004</v>
      </c>
      <c r="I582" s="1">
        <v>0.66700000000000004</v>
      </c>
      <c r="J582" s="1">
        <v>0.11839672736138122</v>
      </c>
      <c r="K582" s="1">
        <v>0.31564650556916618</v>
      </c>
      <c r="L582" s="1">
        <v>0.19724977820778494</v>
      </c>
      <c r="M582" s="1">
        <v>0.46975022179221509</v>
      </c>
      <c r="N582" s="1">
        <v>0</v>
      </c>
      <c r="O582" s="1">
        <v>0.5</v>
      </c>
      <c r="P582" s="1">
        <v>0.38500000000000001</v>
      </c>
      <c r="Q582">
        <v>0</v>
      </c>
      <c r="R582" s="1">
        <v>0.8</v>
      </c>
      <c r="S582" s="1">
        <v>0.8</v>
      </c>
      <c r="T582" s="1">
        <v>0.76900000000000002</v>
      </c>
      <c r="U582" s="1">
        <v>0.33300000000000002</v>
      </c>
      <c r="V582" s="1">
        <v>7.6999999999999999E-2</v>
      </c>
      <c r="W582">
        <v>3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e">
        <f>ROUND(IF(#REF!*Table1[[#This Row],[PA]]&gt;0,Table1[[#This Row],[PA]]*#REF!,0),0)</f>
        <v>#REF!</v>
      </c>
      <c r="AG582">
        <v>0</v>
      </c>
      <c r="AH582">
        <v>2</v>
      </c>
      <c r="AI582" t="e">
        <f>ROUND(IF(Table1[[#This Row],[PA]]*#REF!&gt;0,Table1[[#This Row],[PA]]*#REF!,0),0)</f>
        <v>#REF!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0.23966666666666667</v>
      </c>
      <c r="AR582">
        <v>0.66666666666666663</v>
      </c>
      <c r="AS582">
        <v>0.12650000000000003</v>
      </c>
      <c r="AT582">
        <v>0</v>
      </c>
      <c r="AU582">
        <v>0.33333333333333331</v>
      </c>
      <c r="AV582">
        <v>0.97200000000000009</v>
      </c>
      <c r="AW582" s="18"/>
    </row>
    <row r="583" spans="1:49" x14ac:dyDescent="0.25">
      <c r="A583" t="s">
        <v>221</v>
      </c>
      <c r="B583" t="s">
        <v>120</v>
      </c>
      <c r="C583">
        <v>446</v>
      </c>
      <c r="D583">
        <v>26</v>
      </c>
      <c r="E583">
        <v>0</v>
      </c>
      <c r="F583">
        <v>0</v>
      </c>
      <c r="G583" s="1">
        <v>0.09</v>
      </c>
      <c r="H583" s="1">
        <v>0.28000000000000003</v>
      </c>
      <c r="I583" s="1">
        <v>0.19000000000000003</v>
      </c>
      <c r="J583" s="1">
        <v>9.8598135722314739E-2</v>
      </c>
      <c r="K583" s="1">
        <v>0.29632154753238965</v>
      </c>
      <c r="L583" s="1">
        <v>0.19772341181007491</v>
      </c>
      <c r="M583" s="1">
        <v>-7.7234118100748816E-3</v>
      </c>
      <c r="N583" s="1">
        <v>0.35299999999999998</v>
      </c>
      <c r="O583" s="1">
        <v>0.59199999999999997</v>
      </c>
      <c r="P583" s="1">
        <v>0.44</v>
      </c>
      <c r="Q583" s="1">
        <v>0.57799999999999996</v>
      </c>
      <c r="R583" s="1">
        <v>0.83299999999999996</v>
      </c>
      <c r="S583" s="1">
        <v>0.70199999999999996</v>
      </c>
      <c r="T583" s="1">
        <v>0.36099999999999999</v>
      </c>
      <c r="U583" s="1">
        <v>0.55800000000000005</v>
      </c>
      <c r="V583" s="1">
        <v>0.13100000000000001</v>
      </c>
      <c r="W583">
        <v>396</v>
      </c>
      <c r="X583">
        <v>92</v>
      </c>
      <c r="Y583">
        <v>45</v>
      </c>
      <c r="Z583">
        <v>12</v>
      </c>
      <c r="AA583">
        <v>1</v>
      </c>
      <c r="AB583">
        <v>34</v>
      </c>
      <c r="AC583">
        <v>62</v>
      </c>
      <c r="AD583">
        <v>77</v>
      </c>
      <c r="AE583">
        <v>40</v>
      </c>
      <c r="AF583" t="e">
        <f>ROUND(IF(#REF!*Table1[[#This Row],[PA]]&gt;0,Table1[[#This Row],[PA]]*#REF!,0),0)</f>
        <v>#REF!</v>
      </c>
      <c r="AG583">
        <v>3</v>
      </c>
      <c r="AH583">
        <v>125</v>
      </c>
      <c r="AI583" t="e">
        <f>ROUND(IF(Table1[[#This Row],[PA]]*#REF!&gt;0,Table1[[#This Row],[PA]]*#REF!,0),0)</f>
        <v>#REF!</v>
      </c>
      <c r="AJ583">
        <v>9</v>
      </c>
      <c r="AK583">
        <v>1</v>
      </c>
      <c r="AL583">
        <v>0</v>
      </c>
      <c r="AM583">
        <v>3</v>
      </c>
      <c r="AN583">
        <v>0</v>
      </c>
      <c r="AO583">
        <v>1</v>
      </c>
      <c r="AP583">
        <v>0.23200000000000001</v>
      </c>
      <c r="AQ583">
        <v>8.5799097065462751E-2</v>
      </c>
      <c r="AR583">
        <v>0.58916478555304741</v>
      </c>
      <c r="AS583">
        <v>0.40430268199233721</v>
      </c>
      <c r="AT583">
        <v>7.2237020316027079E-2</v>
      </c>
      <c r="AU583">
        <v>0.61399548532731374</v>
      </c>
      <c r="AV583">
        <v>0.41004044117647065</v>
      </c>
      <c r="AW583" s="18"/>
    </row>
    <row r="584" spans="1:49" x14ac:dyDescent="0.25">
      <c r="A584" t="s">
        <v>709</v>
      </c>
      <c r="B584" t="s">
        <v>81</v>
      </c>
      <c r="C584">
        <v>17</v>
      </c>
      <c r="D584">
        <v>26</v>
      </c>
      <c r="E584">
        <v>0</v>
      </c>
      <c r="F584">
        <v>0</v>
      </c>
      <c r="G584" s="1">
        <v>0</v>
      </c>
      <c r="H584" s="1">
        <v>0.17599999999999999</v>
      </c>
      <c r="I584" s="1">
        <v>0.17599999999999999</v>
      </c>
      <c r="J584" s="1">
        <v>-6.0351846425362524E-3</v>
      </c>
      <c r="K584" s="1">
        <v>0.19195012709298165</v>
      </c>
      <c r="L584" s="1">
        <v>0.19798531173551789</v>
      </c>
      <c r="M584" s="1">
        <v>-2.1985311735517904E-2</v>
      </c>
      <c r="N584" s="1">
        <v>0.44400000000000001</v>
      </c>
      <c r="O584" s="1">
        <v>0.68200000000000005</v>
      </c>
      <c r="P584" s="1">
        <v>0.55100000000000005</v>
      </c>
      <c r="Q584" s="1">
        <v>0.66700000000000004</v>
      </c>
      <c r="R584" s="1">
        <v>0.86699999999999999</v>
      </c>
      <c r="S584" s="1">
        <v>0.77800000000000002</v>
      </c>
      <c r="T584" s="1">
        <v>0.44900000000000001</v>
      </c>
      <c r="U584" s="1">
        <v>0.82399999999999995</v>
      </c>
      <c r="V584" s="1">
        <v>0.122</v>
      </c>
      <c r="W584">
        <v>16</v>
      </c>
      <c r="X584">
        <v>3</v>
      </c>
      <c r="Y584">
        <v>3</v>
      </c>
      <c r="Z584">
        <v>0</v>
      </c>
      <c r="AA584">
        <v>0</v>
      </c>
      <c r="AB584">
        <v>0</v>
      </c>
      <c r="AC584">
        <v>3</v>
      </c>
      <c r="AD584">
        <v>1</v>
      </c>
      <c r="AE584">
        <v>0</v>
      </c>
      <c r="AF584" t="e">
        <f>ROUND(IF(#REF!*Table1[[#This Row],[PA]]&gt;0,Table1[[#This Row],[PA]]*#REF!,0),0)</f>
        <v>#REF!</v>
      </c>
      <c r="AG584">
        <v>0</v>
      </c>
      <c r="AH584">
        <v>3</v>
      </c>
      <c r="AI584" t="e">
        <f>ROUND(IF(Table1[[#This Row],[PA]]*#REF!&gt;0,Table1[[#This Row],[PA]]*#REF!,0),0)</f>
        <v>#REF!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0.188</v>
      </c>
      <c r="AQ584">
        <v>0.10111764705882352</v>
      </c>
      <c r="AR584">
        <v>0.76470588235294112</v>
      </c>
      <c r="AS584">
        <v>0.29146153846153849</v>
      </c>
      <c r="AT584">
        <v>4.2294117647058822E-2</v>
      </c>
      <c r="AU584">
        <v>0.76470588235294112</v>
      </c>
      <c r="AV584">
        <v>0.36838461538461542</v>
      </c>
      <c r="AW584" s="18"/>
    </row>
    <row r="585" spans="1:49" x14ac:dyDescent="0.25">
      <c r="A585" t="s">
        <v>61</v>
      </c>
      <c r="B585" t="s">
        <v>54</v>
      </c>
      <c r="C585">
        <v>7</v>
      </c>
      <c r="D585">
        <v>24</v>
      </c>
      <c r="E585">
        <v>0</v>
      </c>
      <c r="F585">
        <v>0</v>
      </c>
      <c r="G585" s="1">
        <v>0</v>
      </c>
      <c r="H585" s="1">
        <v>0.28599999999999998</v>
      </c>
      <c r="I585" s="1">
        <v>0.28599999999999998</v>
      </c>
      <c r="J585" s="1">
        <v>0.16537373242419556</v>
      </c>
      <c r="K585" s="1">
        <v>0.36337415561616115</v>
      </c>
      <c r="L585" s="1">
        <v>0.19800042319196559</v>
      </c>
      <c r="M585" s="1">
        <v>8.7999576808034385E-2</v>
      </c>
      <c r="N585" s="1">
        <v>0.21099999999999999</v>
      </c>
      <c r="O585" s="1">
        <v>0.6</v>
      </c>
      <c r="P585" s="1">
        <v>0.38200000000000001</v>
      </c>
      <c r="Q585" s="1">
        <v>0.75</v>
      </c>
      <c r="R585" s="1">
        <v>0.66700000000000004</v>
      </c>
      <c r="S585" s="1">
        <v>0.69199999999999995</v>
      </c>
      <c r="T585" s="1">
        <v>0.441</v>
      </c>
      <c r="U585" s="1">
        <v>0.28599999999999998</v>
      </c>
      <c r="V585" s="1">
        <v>0.11799999999999999</v>
      </c>
      <c r="W585">
        <v>6</v>
      </c>
      <c r="X585">
        <v>2</v>
      </c>
      <c r="Y585">
        <v>1</v>
      </c>
      <c r="Z585">
        <v>0</v>
      </c>
      <c r="AA585">
        <v>0</v>
      </c>
      <c r="AB585">
        <v>1</v>
      </c>
      <c r="AC585">
        <v>1</v>
      </c>
      <c r="AD585">
        <v>4</v>
      </c>
      <c r="AE585">
        <v>0</v>
      </c>
      <c r="AF585" t="e">
        <f>ROUND(IF(#REF!*Table1[[#This Row],[PA]]&gt;0,Table1[[#This Row],[PA]]*#REF!,0),0)</f>
        <v>#REF!</v>
      </c>
      <c r="AG585">
        <v>0</v>
      </c>
      <c r="AH585">
        <v>2</v>
      </c>
      <c r="AI585" t="e">
        <f>ROUND(IF(Table1[[#This Row],[PA]]*#REF!&gt;0,Table1[[#This Row],[PA]]*#REF!,0),0)</f>
        <v>#REF!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0.33300000000000002</v>
      </c>
      <c r="AQ585">
        <v>0.34414285714285714</v>
      </c>
      <c r="AR585">
        <v>0.2857142857142857</v>
      </c>
      <c r="AS585">
        <v>-7.0499999999999952E-2</v>
      </c>
      <c r="AT585">
        <v>0.10271428571428572</v>
      </c>
      <c r="AU585">
        <v>0.5714285714285714</v>
      </c>
      <c r="AV585">
        <v>0.38725000000000004</v>
      </c>
      <c r="AW585" s="18"/>
    </row>
    <row r="586" spans="1:49" x14ac:dyDescent="0.25">
      <c r="A586" t="s">
        <v>283</v>
      </c>
      <c r="B586" t="s">
        <v>56</v>
      </c>
      <c r="C586">
        <v>414</v>
      </c>
      <c r="D586">
        <v>28</v>
      </c>
      <c r="E586">
        <v>0</v>
      </c>
      <c r="F586">
        <v>0</v>
      </c>
      <c r="G586" s="1">
        <v>8.8999999999999996E-2</v>
      </c>
      <c r="H586" s="1">
        <v>0.27800000000000002</v>
      </c>
      <c r="I586" s="1">
        <v>0.18900000000000003</v>
      </c>
      <c r="J586" s="1">
        <v>8.0960514374779413E-2</v>
      </c>
      <c r="K586" s="1">
        <v>0.27898716866309614</v>
      </c>
      <c r="L586" s="1">
        <v>0.19802665428831673</v>
      </c>
      <c r="M586" s="1">
        <v>-9.0266542883166989E-3</v>
      </c>
      <c r="N586" s="1">
        <v>0.29799999999999999</v>
      </c>
      <c r="O586" s="1">
        <v>0.749</v>
      </c>
      <c r="P586" s="1">
        <v>0.496</v>
      </c>
      <c r="Q586" s="1">
        <v>0.47899999999999998</v>
      </c>
      <c r="R586" s="1">
        <v>0.81599999999999995</v>
      </c>
      <c r="S586" s="1">
        <v>0.70299999999999996</v>
      </c>
      <c r="T586" s="1">
        <v>0.439</v>
      </c>
      <c r="U586" s="1">
        <v>0.626</v>
      </c>
      <c r="V586" s="1">
        <v>0.14699999999999999</v>
      </c>
      <c r="W586">
        <v>366</v>
      </c>
      <c r="X586">
        <v>96</v>
      </c>
      <c r="Y586">
        <v>51</v>
      </c>
      <c r="Z586">
        <v>29</v>
      </c>
      <c r="AA586">
        <v>4</v>
      </c>
      <c r="AB586">
        <v>12</v>
      </c>
      <c r="AC586">
        <v>52</v>
      </c>
      <c r="AD586">
        <v>52</v>
      </c>
      <c r="AE586">
        <v>37</v>
      </c>
      <c r="AF586" t="e">
        <f>ROUND(IF(#REF!*Table1[[#This Row],[PA]]&gt;0,Table1[[#This Row],[PA]]*#REF!,0),0)</f>
        <v>#REF!</v>
      </c>
      <c r="AG586">
        <v>3</v>
      </c>
      <c r="AH586">
        <v>115</v>
      </c>
      <c r="AI586" t="e">
        <f>ROUND(IF(Table1[[#This Row],[PA]]*#REF!&gt;0,Table1[[#This Row],[PA]]*#REF!,0),0)</f>
        <v>#REF!</v>
      </c>
      <c r="AJ586">
        <v>4</v>
      </c>
      <c r="AK586">
        <v>5</v>
      </c>
      <c r="AL586">
        <v>2</v>
      </c>
      <c r="AM586">
        <v>6</v>
      </c>
      <c r="AN586">
        <v>8</v>
      </c>
      <c r="AO586">
        <v>0</v>
      </c>
      <c r="AP586">
        <v>0.26200000000000001</v>
      </c>
      <c r="AQ586">
        <v>6.3525547445255473E-2</v>
      </c>
      <c r="AR586">
        <v>0.63260340632603407</v>
      </c>
      <c r="AS586">
        <v>0.41175000000000006</v>
      </c>
      <c r="AT586">
        <v>6.407785888077859E-2</v>
      </c>
      <c r="AU586">
        <v>0.62773722627737227</v>
      </c>
      <c r="AV586">
        <v>0.41406201550387595</v>
      </c>
      <c r="AW586" s="18"/>
    </row>
    <row r="587" spans="1:49" x14ac:dyDescent="0.25">
      <c r="A587" t="s">
        <v>131</v>
      </c>
      <c r="B587" t="s">
        <v>120</v>
      </c>
      <c r="C587">
        <v>72</v>
      </c>
      <c r="D587">
        <v>29</v>
      </c>
      <c r="E587">
        <v>0</v>
      </c>
      <c r="F587">
        <v>0</v>
      </c>
      <c r="G587" s="1">
        <v>0.16700000000000001</v>
      </c>
      <c r="H587" s="1">
        <v>0.33300000000000002</v>
      </c>
      <c r="I587" s="1">
        <v>0.16600000000000001</v>
      </c>
      <c r="J587" s="1">
        <v>0.12739778374314625</v>
      </c>
      <c r="K587" s="1">
        <v>0.32577524795134638</v>
      </c>
      <c r="L587" s="1">
        <v>0.19837746420820013</v>
      </c>
      <c r="M587" s="1">
        <v>-3.2377464208200119E-2</v>
      </c>
      <c r="N587" s="1">
        <v>0.30299999999999999</v>
      </c>
      <c r="O587" s="1">
        <v>0.56399999999999995</v>
      </c>
      <c r="P587" s="1">
        <v>0.4</v>
      </c>
      <c r="Q587" s="1">
        <v>0.55000000000000004</v>
      </c>
      <c r="R587" s="1">
        <v>0.78800000000000003</v>
      </c>
      <c r="S587" s="1">
        <v>0.67500000000000004</v>
      </c>
      <c r="T587" s="1">
        <v>0.371</v>
      </c>
      <c r="U587" s="1">
        <v>0.56899999999999995</v>
      </c>
      <c r="V587" s="1">
        <v>0.13</v>
      </c>
      <c r="W587">
        <v>59</v>
      </c>
      <c r="X587">
        <v>17</v>
      </c>
      <c r="Y587">
        <v>11</v>
      </c>
      <c r="Z587">
        <v>3</v>
      </c>
      <c r="AA587">
        <v>0</v>
      </c>
      <c r="AB587">
        <v>3</v>
      </c>
      <c r="AC587">
        <v>8</v>
      </c>
      <c r="AD587">
        <v>13</v>
      </c>
      <c r="AE587">
        <v>12</v>
      </c>
      <c r="AF587" t="e">
        <f>ROUND(IF(#REF!*Table1[[#This Row],[PA]]&gt;0,Table1[[#This Row],[PA]]*#REF!,0),0)</f>
        <v>#REF!</v>
      </c>
      <c r="AG587">
        <v>0</v>
      </c>
      <c r="AH587">
        <v>24</v>
      </c>
      <c r="AI587" t="e">
        <f>ROUND(IF(Table1[[#This Row],[PA]]*#REF!&gt;0,Table1[[#This Row],[PA]]*#REF!,0),0)</f>
        <v>#REF!</v>
      </c>
      <c r="AJ587">
        <v>0</v>
      </c>
      <c r="AK587">
        <v>1</v>
      </c>
      <c r="AL587">
        <v>0</v>
      </c>
      <c r="AM587">
        <v>1</v>
      </c>
      <c r="AN587">
        <v>0</v>
      </c>
      <c r="AO587">
        <v>0</v>
      </c>
      <c r="AP587">
        <v>0.28799999999999998</v>
      </c>
      <c r="AQ587">
        <v>9.6236111111111106E-2</v>
      </c>
      <c r="AR587">
        <v>0.55555555555555558</v>
      </c>
      <c r="AS587">
        <v>0.40997500000000003</v>
      </c>
      <c r="AT587">
        <v>0.11499999999999999</v>
      </c>
      <c r="AU587">
        <v>0.5</v>
      </c>
      <c r="AV587">
        <v>0.41800000000000004</v>
      </c>
      <c r="AW587" s="18"/>
    </row>
    <row r="588" spans="1:49" x14ac:dyDescent="0.25">
      <c r="A588" t="s">
        <v>409</v>
      </c>
      <c r="B588" t="s">
        <v>83</v>
      </c>
      <c r="C588">
        <v>333</v>
      </c>
      <c r="D588">
        <v>30</v>
      </c>
      <c r="E588">
        <v>0</v>
      </c>
      <c r="F588">
        <v>0</v>
      </c>
      <c r="G588" s="1">
        <v>0.06</v>
      </c>
      <c r="H588" s="1">
        <v>0.34499999999999997</v>
      </c>
      <c r="I588" s="1">
        <v>0.28499999999999998</v>
      </c>
      <c r="J588" s="1">
        <v>7.7094631637787528E-2</v>
      </c>
      <c r="K588" s="1">
        <v>0.27555088494662083</v>
      </c>
      <c r="L588" s="1">
        <v>0.19845625330883332</v>
      </c>
      <c r="M588" s="1">
        <v>8.6543746691166656E-2</v>
      </c>
      <c r="N588" s="1">
        <v>0.36099999999999999</v>
      </c>
      <c r="O588" s="1">
        <v>0.72199999999999998</v>
      </c>
      <c r="P588" s="1">
        <v>0.501</v>
      </c>
      <c r="Q588" s="1">
        <v>0.52600000000000002</v>
      </c>
      <c r="R588" s="1">
        <v>0.81699999999999995</v>
      </c>
      <c r="S588" s="1">
        <v>0.68899999999999995</v>
      </c>
      <c r="T588" s="1">
        <v>0.38800000000000001</v>
      </c>
      <c r="U588" s="1">
        <v>0.64900000000000002</v>
      </c>
      <c r="V588" s="1">
        <v>0.156</v>
      </c>
      <c r="W588">
        <v>310</v>
      </c>
      <c r="X588">
        <v>70</v>
      </c>
      <c r="Y588">
        <v>36</v>
      </c>
      <c r="Z588">
        <v>14</v>
      </c>
      <c r="AA588">
        <v>0</v>
      </c>
      <c r="AB588">
        <v>20</v>
      </c>
      <c r="AC588">
        <v>42</v>
      </c>
      <c r="AD588">
        <v>56</v>
      </c>
      <c r="AE588">
        <v>20</v>
      </c>
      <c r="AF588" t="e">
        <f>ROUND(IF(#REF!*Table1[[#This Row],[PA]]&gt;0,Table1[[#This Row],[PA]]*#REF!,0),0)</f>
        <v>#REF!</v>
      </c>
      <c r="AG588">
        <v>1</v>
      </c>
      <c r="AH588">
        <v>115</v>
      </c>
      <c r="AI588" t="e">
        <f>ROUND(IF(Table1[[#This Row],[PA]]*#REF!&gt;0,Table1[[#This Row],[PA]]*#REF!,0),0)</f>
        <v>#REF!</v>
      </c>
      <c r="AJ588">
        <v>2</v>
      </c>
      <c r="AK588">
        <v>1</v>
      </c>
      <c r="AL588">
        <v>0</v>
      </c>
      <c r="AM588">
        <v>7</v>
      </c>
      <c r="AN588">
        <v>0</v>
      </c>
      <c r="AO588">
        <v>0</v>
      </c>
      <c r="AP588">
        <v>0.22600000000000001</v>
      </c>
      <c r="AQ588">
        <v>6.0147590361445784E-2</v>
      </c>
      <c r="AR588">
        <v>0.64156626506024095</v>
      </c>
      <c r="AS588">
        <v>0.41126291079812211</v>
      </c>
      <c r="AT588">
        <v>4.3819277108433738E-2</v>
      </c>
      <c r="AU588">
        <v>0.59036144578313254</v>
      </c>
      <c r="AV588">
        <v>0.47459183673469385</v>
      </c>
      <c r="AW588" s="18"/>
    </row>
    <row r="589" spans="1:49" x14ac:dyDescent="0.25">
      <c r="A589" t="s">
        <v>612</v>
      </c>
      <c r="B589" t="s">
        <v>48</v>
      </c>
      <c r="C589">
        <v>309</v>
      </c>
      <c r="D589">
        <v>24</v>
      </c>
      <c r="E589">
        <v>0</v>
      </c>
      <c r="F589">
        <v>0</v>
      </c>
      <c r="G589" s="1">
        <v>4.4999999999999998E-2</v>
      </c>
      <c r="H589" s="1">
        <v>0.26900000000000002</v>
      </c>
      <c r="I589" s="1">
        <v>0.22400000000000003</v>
      </c>
      <c r="J589" s="1">
        <v>3.9530845411261187E-2</v>
      </c>
      <c r="K589" s="1">
        <v>0.23842246089732066</v>
      </c>
      <c r="L589" s="1">
        <v>0.19889161548605949</v>
      </c>
      <c r="M589" s="1">
        <v>2.510838451394054E-2</v>
      </c>
      <c r="N589" s="1">
        <v>0.379</v>
      </c>
      <c r="O589" s="1">
        <v>0.71</v>
      </c>
      <c r="P589" s="1">
        <v>0.52500000000000002</v>
      </c>
      <c r="Q589" s="1">
        <v>0.623</v>
      </c>
      <c r="R589" s="1">
        <v>0.82599999999999996</v>
      </c>
      <c r="S589" s="1">
        <v>0.74399999999999999</v>
      </c>
      <c r="T589" s="1">
        <v>0.441</v>
      </c>
      <c r="U589" s="1">
        <v>0.68300000000000005</v>
      </c>
      <c r="V589" s="1">
        <v>0.13400000000000001</v>
      </c>
      <c r="W589">
        <v>283</v>
      </c>
      <c r="X589">
        <v>59</v>
      </c>
      <c r="Y589">
        <v>42</v>
      </c>
      <c r="Z589">
        <v>8</v>
      </c>
      <c r="AA589">
        <v>3</v>
      </c>
      <c r="AB589">
        <v>6</v>
      </c>
      <c r="AC589">
        <v>29</v>
      </c>
      <c r="AD589">
        <v>23</v>
      </c>
      <c r="AE589">
        <v>14</v>
      </c>
      <c r="AF589" t="e">
        <f>ROUND(IF(#REF!*Table1[[#This Row],[PA]]&gt;0,Table1[[#This Row],[PA]]*#REF!,0),0)</f>
        <v>#REF!</v>
      </c>
      <c r="AG589">
        <v>0</v>
      </c>
      <c r="AH589">
        <v>83</v>
      </c>
      <c r="AI589" t="e">
        <f>ROUND(IF(Table1[[#This Row],[PA]]*#REF!&gt;0,Table1[[#This Row],[PA]]*#REF!,0),0)</f>
        <v>#REF!</v>
      </c>
      <c r="AJ589">
        <v>6</v>
      </c>
      <c r="AK589">
        <v>1</v>
      </c>
      <c r="AL589">
        <v>5</v>
      </c>
      <c r="AM589">
        <v>6</v>
      </c>
      <c r="AN589">
        <v>10</v>
      </c>
      <c r="AO589">
        <v>1</v>
      </c>
      <c r="AP589">
        <v>0.20799999999999999</v>
      </c>
      <c r="AQ589">
        <v>4.8540453074433651E-2</v>
      </c>
      <c r="AR589">
        <v>0.70226537216828477</v>
      </c>
      <c r="AS589">
        <v>0.39224423963133642</v>
      </c>
      <c r="AT589">
        <v>4.5223300970873785E-2</v>
      </c>
      <c r="AU589">
        <v>0.66666666666666663</v>
      </c>
      <c r="AV589">
        <v>0.41816504854368935</v>
      </c>
      <c r="AW589" s="18"/>
    </row>
    <row r="590" spans="1:49" x14ac:dyDescent="0.25">
      <c r="A590" t="s">
        <v>396</v>
      </c>
      <c r="B590" t="s">
        <v>58</v>
      </c>
      <c r="C590">
        <v>409</v>
      </c>
      <c r="D590">
        <v>24</v>
      </c>
      <c r="E590">
        <v>0</v>
      </c>
      <c r="F590">
        <v>0</v>
      </c>
      <c r="G590" s="1">
        <v>7.0999999999999994E-2</v>
      </c>
      <c r="H590" s="1">
        <v>0.28399999999999997</v>
      </c>
      <c r="I590" s="1">
        <v>0.21299999999999997</v>
      </c>
      <c r="J590" s="1">
        <v>7.5368164771771343E-2</v>
      </c>
      <c r="K590" s="1">
        <v>0.27486458626102522</v>
      </c>
      <c r="L590" s="1">
        <v>0.19949642148925389</v>
      </c>
      <c r="M590" s="1">
        <v>1.3503578510746073E-2</v>
      </c>
      <c r="N590" s="1">
        <v>0.39300000000000002</v>
      </c>
      <c r="O590" s="1">
        <v>0.64900000000000002</v>
      </c>
      <c r="P590" s="1">
        <v>0.49</v>
      </c>
      <c r="Q590" s="1">
        <v>0.59799999999999998</v>
      </c>
      <c r="R590" s="1">
        <v>0.81100000000000005</v>
      </c>
      <c r="S590" s="1">
        <v>0.70499999999999996</v>
      </c>
      <c r="T590" s="1">
        <v>0.377</v>
      </c>
      <c r="U590" s="1">
        <v>0.60599999999999998</v>
      </c>
      <c r="V590" s="1">
        <v>0.14499999999999999</v>
      </c>
      <c r="W590">
        <v>370</v>
      </c>
      <c r="X590">
        <v>84</v>
      </c>
      <c r="Y590">
        <v>44</v>
      </c>
      <c r="Z590">
        <v>19</v>
      </c>
      <c r="AA590">
        <v>0</v>
      </c>
      <c r="AB590">
        <v>21</v>
      </c>
      <c r="AC590">
        <v>49</v>
      </c>
      <c r="AD590">
        <v>54</v>
      </c>
      <c r="AE590">
        <v>29</v>
      </c>
      <c r="AF590" t="e">
        <f>ROUND(IF(#REF!*Table1[[#This Row],[PA]]&gt;0,Table1[[#This Row],[PA]]*#REF!,0),0)</f>
        <v>#REF!</v>
      </c>
      <c r="AG590">
        <v>3</v>
      </c>
      <c r="AH590">
        <v>116</v>
      </c>
      <c r="AI590" t="e">
        <f>ROUND(IF(Table1[[#This Row],[PA]]*#REF!&gt;0,Table1[[#This Row],[PA]]*#REF!,0),0)</f>
        <v>#REF!</v>
      </c>
      <c r="AJ590">
        <v>7</v>
      </c>
      <c r="AK590">
        <v>3</v>
      </c>
      <c r="AL590">
        <v>0</v>
      </c>
      <c r="AM590">
        <v>9</v>
      </c>
      <c r="AN590">
        <v>1</v>
      </c>
      <c r="AO590">
        <v>1</v>
      </c>
      <c r="AP590">
        <v>0.22700000000000001</v>
      </c>
      <c r="AQ590">
        <v>6.6598522167487684E-2</v>
      </c>
      <c r="AR590">
        <v>0.63793103448275867</v>
      </c>
      <c r="AS590">
        <v>0.40349420849420847</v>
      </c>
      <c r="AT590">
        <v>5.6583743842364531E-2</v>
      </c>
      <c r="AU590">
        <v>0.63300492610837433</v>
      </c>
      <c r="AV590">
        <v>0.422455252918288</v>
      </c>
      <c r="AW590" s="18"/>
    </row>
    <row r="591" spans="1:49" x14ac:dyDescent="0.25">
      <c r="A591" t="s">
        <v>158</v>
      </c>
      <c r="B591" t="s">
        <v>105</v>
      </c>
      <c r="C591">
        <v>156</v>
      </c>
      <c r="D591">
        <v>24</v>
      </c>
      <c r="E591">
        <v>0</v>
      </c>
      <c r="F591">
        <v>0</v>
      </c>
      <c r="G591" s="1">
        <v>9.6000000000000002E-2</v>
      </c>
      <c r="H591" s="1">
        <v>0.25</v>
      </c>
      <c r="I591" s="1">
        <v>0.154</v>
      </c>
      <c r="J591" s="1">
        <v>6.3326868717374862E-2</v>
      </c>
      <c r="K591" s="1">
        <v>0.26305835007333245</v>
      </c>
      <c r="L591" s="1">
        <v>0.19973148135595759</v>
      </c>
      <c r="M591" s="1">
        <v>-4.5731481355957587E-2</v>
      </c>
      <c r="N591" s="1">
        <v>0.34</v>
      </c>
      <c r="O591" s="1">
        <v>0.753</v>
      </c>
      <c r="P591" s="1">
        <v>0.51900000000000002</v>
      </c>
      <c r="Q591" s="1">
        <v>0.54100000000000004</v>
      </c>
      <c r="R591" s="1">
        <v>0.82099999999999995</v>
      </c>
      <c r="S591" s="1">
        <v>0.71699999999999997</v>
      </c>
      <c r="T591" s="1">
        <v>0.434</v>
      </c>
      <c r="U591" s="1">
        <v>0.61499999999999999</v>
      </c>
      <c r="V591" s="1">
        <v>0.14699999999999999</v>
      </c>
      <c r="W591">
        <v>140</v>
      </c>
      <c r="X591">
        <v>37</v>
      </c>
      <c r="Y591">
        <v>18</v>
      </c>
      <c r="Z591">
        <v>7</v>
      </c>
      <c r="AA591">
        <v>1</v>
      </c>
      <c r="AB591">
        <v>11</v>
      </c>
      <c r="AC591">
        <v>25</v>
      </c>
      <c r="AD591">
        <v>30</v>
      </c>
      <c r="AE591">
        <v>15</v>
      </c>
      <c r="AF591" t="e">
        <f>ROUND(IF(#REF!*Table1[[#This Row],[PA]]&gt;0,Table1[[#This Row],[PA]]*#REF!,0),0)</f>
        <v>#REF!</v>
      </c>
      <c r="AG591">
        <v>0</v>
      </c>
      <c r="AH591">
        <v>39</v>
      </c>
      <c r="AI591" t="e">
        <f>ROUND(IF(Table1[[#This Row],[PA]]*#REF!&gt;0,Table1[[#This Row],[PA]]*#REF!,0),0)</f>
        <v>#REF!</v>
      </c>
      <c r="AJ591">
        <v>0</v>
      </c>
      <c r="AK591">
        <v>1</v>
      </c>
      <c r="AL591">
        <v>0</v>
      </c>
      <c r="AM591">
        <v>1</v>
      </c>
      <c r="AN591">
        <v>2</v>
      </c>
      <c r="AO591">
        <v>0</v>
      </c>
      <c r="AP591">
        <v>0.26400000000000001</v>
      </c>
      <c r="AQ591">
        <v>4.8839743589743585E-2</v>
      </c>
      <c r="AR591">
        <v>0.67307692307692313</v>
      </c>
      <c r="AS591">
        <v>0.40880952380952379</v>
      </c>
      <c r="AT591">
        <v>6.6346153846153846E-2</v>
      </c>
      <c r="AU591">
        <v>0.65384615384615385</v>
      </c>
      <c r="AV591">
        <v>0.39405882352941179</v>
      </c>
      <c r="AW591" s="18"/>
    </row>
    <row r="592" spans="1:49" x14ac:dyDescent="0.25">
      <c r="A592" t="s">
        <v>190</v>
      </c>
      <c r="B592" t="s">
        <v>73</v>
      </c>
      <c r="C592">
        <v>481</v>
      </c>
      <c r="D592">
        <v>24</v>
      </c>
      <c r="E592">
        <v>0</v>
      </c>
      <c r="F592">
        <v>0</v>
      </c>
      <c r="G592" s="1">
        <v>5.6000000000000001E-2</v>
      </c>
      <c r="H592" s="1">
        <v>0.25600000000000001</v>
      </c>
      <c r="I592" s="1">
        <v>0.2</v>
      </c>
      <c r="J592" s="1">
        <v>5.2277257023693423E-2</v>
      </c>
      <c r="K592" s="1">
        <v>0.25201672611368481</v>
      </c>
      <c r="L592" s="1">
        <v>0.19973946908999138</v>
      </c>
      <c r="M592" s="1">
        <v>2.6053091000863282E-4</v>
      </c>
      <c r="N592" s="1">
        <v>0.33200000000000002</v>
      </c>
      <c r="O592" s="1">
        <v>0.67500000000000004</v>
      </c>
      <c r="P592" s="1">
        <v>0.48599999999999999</v>
      </c>
      <c r="Q592" s="1">
        <v>0.52800000000000002</v>
      </c>
      <c r="R592" s="1">
        <v>0.86199999999999999</v>
      </c>
      <c r="S592" s="1">
        <v>0.73699999999999999</v>
      </c>
      <c r="T592" s="1">
        <v>0.45</v>
      </c>
      <c r="U592" s="1">
        <v>0.64500000000000002</v>
      </c>
      <c r="V592" s="1">
        <v>0.128</v>
      </c>
      <c r="W592">
        <v>434</v>
      </c>
      <c r="X592">
        <v>125</v>
      </c>
      <c r="Y592">
        <v>72</v>
      </c>
      <c r="Z592">
        <v>29</v>
      </c>
      <c r="AA592">
        <v>0</v>
      </c>
      <c r="AB592">
        <v>24</v>
      </c>
      <c r="AC592">
        <v>79</v>
      </c>
      <c r="AD592">
        <v>67</v>
      </c>
      <c r="AE592">
        <v>27</v>
      </c>
      <c r="AF592" t="e">
        <f>ROUND(IF(#REF!*Table1[[#This Row],[PA]]&gt;0,Table1[[#This Row],[PA]]*#REF!,0),0)</f>
        <v>#REF!</v>
      </c>
      <c r="AG592">
        <v>0</v>
      </c>
      <c r="AH592">
        <v>123</v>
      </c>
      <c r="AI592" t="e">
        <f>ROUND(IF(Table1[[#This Row],[PA]]*#REF!&gt;0,Table1[[#This Row],[PA]]*#REF!,0),0)</f>
        <v>#REF!</v>
      </c>
      <c r="AJ592">
        <v>11</v>
      </c>
      <c r="AK592">
        <v>8</v>
      </c>
      <c r="AL592">
        <v>1</v>
      </c>
      <c r="AM592">
        <v>7</v>
      </c>
      <c r="AN592">
        <v>13</v>
      </c>
      <c r="AO592">
        <v>2</v>
      </c>
      <c r="AP592">
        <v>0.28799999999999998</v>
      </c>
      <c r="AQ592">
        <v>6.0226611226611229E-2</v>
      </c>
      <c r="AR592">
        <v>0.67359667359667363</v>
      </c>
      <c r="AS592">
        <v>0.3915895061728395</v>
      </c>
      <c r="AT592">
        <v>5.5174636174636173E-2</v>
      </c>
      <c r="AU592">
        <v>0.66528066528066532</v>
      </c>
      <c r="AV592">
        <v>0.40407812499999995</v>
      </c>
      <c r="AW592" s="18"/>
    </row>
    <row r="593" spans="1:49" x14ac:dyDescent="0.25">
      <c r="A593" t="s">
        <v>631</v>
      </c>
      <c r="B593" t="s">
        <v>44</v>
      </c>
      <c r="C593">
        <v>224</v>
      </c>
      <c r="D593">
        <v>26</v>
      </c>
      <c r="E593">
        <v>0</v>
      </c>
      <c r="F593">
        <v>0</v>
      </c>
      <c r="G593" s="1">
        <v>5.8000000000000003E-2</v>
      </c>
      <c r="H593" s="1">
        <v>0.313</v>
      </c>
      <c r="I593" s="1">
        <v>0.255</v>
      </c>
      <c r="J593" s="1">
        <v>8.6191062123610246E-2</v>
      </c>
      <c r="K593" s="1">
        <v>0.286010214957235</v>
      </c>
      <c r="L593" s="1">
        <v>0.19981915283362475</v>
      </c>
      <c r="M593" s="1">
        <v>5.5180847166375252E-2</v>
      </c>
      <c r="N593" s="1">
        <v>0.33700000000000002</v>
      </c>
      <c r="O593" s="1">
        <v>0.65600000000000003</v>
      </c>
      <c r="P593" s="1">
        <v>0.46200000000000002</v>
      </c>
      <c r="Q593" s="1">
        <v>0.53400000000000003</v>
      </c>
      <c r="R593" s="1">
        <v>0.82399999999999995</v>
      </c>
      <c r="S593" s="1">
        <v>0.69499999999999995</v>
      </c>
      <c r="T593" s="1">
        <v>0.39200000000000002</v>
      </c>
      <c r="U593" s="1">
        <v>0.64300000000000002</v>
      </c>
      <c r="V593" s="1">
        <v>0.14000000000000001</v>
      </c>
      <c r="W593">
        <v>208</v>
      </c>
      <c r="X593">
        <v>42</v>
      </c>
      <c r="Y593">
        <v>31</v>
      </c>
      <c r="Z593">
        <v>5</v>
      </c>
      <c r="AA593">
        <v>1</v>
      </c>
      <c r="AB593">
        <v>5</v>
      </c>
      <c r="AC593">
        <v>18</v>
      </c>
      <c r="AD593">
        <v>19</v>
      </c>
      <c r="AE593">
        <v>13</v>
      </c>
      <c r="AF593" t="e">
        <f>ROUND(IF(#REF!*Table1[[#This Row],[PA]]&gt;0,Table1[[#This Row],[PA]]*#REF!,0),0)</f>
        <v>#REF!</v>
      </c>
      <c r="AG593">
        <v>0</v>
      </c>
      <c r="AH593">
        <v>70</v>
      </c>
      <c r="AI593" t="e">
        <f>ROUND(IF(Table1[[#This Row],[PA]]*#REF!&gt;0,Table1[[#This Row],[PA]]*#REF!,0),0)</f>
        <v>#REF!</v>
      </c>
      <c r="AJ593">
        <v>1</v>
      </c>
      <c r="AK593">
        <v>1</v>
      </c>
      <c r="AL593">
        <v>1</v>
      </c>
      <c r="AM593">
        <v>5</v>
      </c>
      <c r="AN593">
        <v>0</v>
      </c>
      <c r="AO593">
        <v>0</v>
      </c>
      <c r="AP593">
        <v>0.20200000000000001</v>
      </c>
      <c r="AQ593">
        <v>6.6200892857142854E-2</v>
      </c>
      <c r="AR593">
        <v>0.625</v>
      </c>
      <c r="AS593">
        <v>0.41247857142857142</v>
      </c>
      <c r="AT593">
        <v>4.3254464285714278E-2</v>
      </c>
      <c r="AU593">
        <v>0.625</v>
      </c>
      <c r="AV593">
        <v>0.44919285714285717</v>
      </c>
      <c r="AW593" s="18"/>
    </row>
    <row r="594" spans="1:49" x14ac:dyDescent="0.25">
      <c r="A594" t="s">
        <v>840</v>
      </c>
      <c r="B594" t="s">
        <v>38</v>
      </c>
      <c r="C594">
        <v>45</v>
      </c>
      <c r="D594">
        <v>36</v>
      </c>
      <c r="E594">
        <v>0</v>
      </c>
      <c r="F594">
        <v>0</v>
      </c>
      <c r="G594" s="1">
        <v>0</v>
      </c>
      <c r="H594" s="1">
        <v>0.48899999999999999</v>
      </c>
      <c r="I594" s="1">
        <v>0.48899999999999999</v>
      </c>
      <c r="J594" s="1">
        <v>6.5462338586129487E-2</v>
      </c>
      <c r="K594" s="1">
        <v>0.26570664678947087</v>
      </c>
      <c r="L594" s="1">
        <v>0.20024430820334138</v>
      </c>
      <c r="M594" s="1">
        <v>0.28875569179665861</v>
      </c>
      <c r="N594" s="1">
        <v>0.22900000000000001</v>
      </c>
      <c r="O594" s="1">
        <v>0.45300000000000001</v>
      </c>
      <c r="P594" s="1">
        <v>0.34799999999999998</v>
      </c>
      <c r="Q594" s="1">
        <v>0.36799999999999999</v>
      </c>
      <c r="R594" s="1">
        <v>0.88400000000000001</v>
      </c>
      <c r="S594" s="1">
        <v>0.72599999999999998</v>
      </c>
      <c r="T594" s="1">
        <v>0.53400000000000003</v>
      </c>
      <c r="U594" s="1">
        <v>0.73299999999999998</v>
      </c>
      <c r="V594" s="1">
        <v>9.6000000000000002E-2</v>
      </c>
      <c r="W594">
        <v>40</v>
      </c>
      <c r="X594">
        <v>3</v>
      </c>
      <c r="Y594">
        <v>3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e">
        <f>ROUND(IF(#REF!*Table1[[#This Row],[PA]]&gt;0,Table1[[#This Row],[PA]]*#REF!,0),0)</f>
        <v>#REF!</v>
      </c>
      <c r="AG594">
        <v>0</v>
      </c>
      <c r="AH594">
        <v>22</v>
      </c>
      <c r="AI594" t="e">
        <f>ROUND(IF(Table1[[#This Row],[PA]]*#REF!&gt;0,Table1[[#This Row],[PA]]*#REF!,0),0)</f>
        <v>#REF!</v>
      </c>
      <c r="AJ594">
        <v>0</v>
      </c>
      <c r="AK594">
        <v>0</v>
      </c>
      <c r="AL594">
        <v>5</v>
      </c>
      <c r="AM594">
        <v>1</v>
      </c>
      <c r="AN594">
        <v>0</v>
      </c>
      <c r="AO594">
        <v>0</v>
      </c>
      <c r="AP594">
        <v>7.4999999999999997E-2</v>
      </c>
      <c r="AQ594">
        <v>6.1977777777777771E-2</v>
      </c>
      <c r="AR594">
        <v>0.66666666666666663</v>
      </c>
      <c r="AS594">
        <v>0.3930333333333334</v>
      </c>
      <c r="AT594">
        <v>0</v>
      </c>
      <c r="AU594">
        <v>0.51111111111111107</v>
      </c>
      <c r="AV594">
        <v>0.63391304347826094</v>
      </c>
      <c r="AW594" s="18"/>
    </row>
    <row r="595" spans="1:49" x14ac:dyDescent="0.25">
      <c r="A595" t="s">
        <v>295</v>
      </c>
      <c r="B595" t="s">
        <v>165</v>
      </c>
      <c r="C595">
        <v>500</v>
      </c>
      <c r="D595">
        <v>25</v>
      </c>
      <c r="E595">
        <v>0</v>
      </c>
      <c r="F595">
        <v>0</v>
      </c>
      <c r="G595" s="1">
        <v>6.8000000000000005E-2</v>
      </c>
      <c r="H595" s="1">
        <v>0.29399999999999998</v>
      </c>
      <c r="I595" s="1">
        <v>0.22599999999999998</v>
      </c>
      <c r="J595" s="1">
        <v>7.4259049236095165E-2</v>
      </c>
      <c r="K595" s="1">
        <v>0.27480896190895632</v>
      </c>
      <c r="L595" s="1">
        <v>0.20054991267286115</v>
      </c>
      <c r="M595" s="1">
        <v>2.5450087327138826E-2</v>
      </c>
      <c r="N595" s="1">
        <v>0.33700000000000002</v>
      </c>
      <c r="O595" s="1">
        <v>0.73399999999999999</v>
      </c>
      <c r="P595" s="1">
        <v>0.504</v>
      </c>
      <c r="Q595" s="1">
        <v>0.53900000000000003</v>
      </c>
      <c r="R595" s="1">
        <v>0.8</v>
      </c>
      <c r="S595" s="1">
        <v>0.7</v>
      </c>
      <c r="T595" s="1">
        <v>0.42199999999999999</v>
      </c>
      <c r="U595" s="1">
        <v>0.63600000000000001</v>
      </c>
      <c r="V595" s="1">
        <v>0.152</v>
      </c>
      <c r="W595">
        <v>458</v>
      </c>
      <c r="X595">
        <v>118</v>
      </c>
      <c r="Y595">
        <v>61</v>
      </c>
      <c r="Z595">
        <v>34</v>
      </c>
      <c r="AA595">
        <v>4</v>
      </c>
      <c r="AB595">
        <v>19</v>
      </c>
      <c r="AC595">
        <v>64</v>
      </c>
      <c r="AD595">
        <v>55</v>
      </c>
      <c r="AE595">
        <v>34</v>
      </c>
      <c r="AF595" t="e">
        <f>ROUND(IF(#REF!*Table1[[#This Row],[PA]]&gt;0,Table1[[#This Row],[PA]]*#REF!,0),0)</f>
        <v>#REF!</v>
      </c>
      <c r="AG595">
        <v>1</v>
      </c>
      <c r="AH595">
        <v>147</v>
      </c>
      <c r="AI595" t="e">
        <f>ROUND(IF(Table1[[#This Row],[PA]]*#REF!&gt;0,Table1[[#This Row],[PA]]*#REF!,0),0)</f>
        <v>#REF!</v>
      </c>
      <c r="AJ595">
        <v>5</v>
      </c>
      <c r="AK595">
        <v>2</v>
      </c>
      <c r="AL595">
        <v>1</v>
      </c>
      <c r="AM595">
        <v>3</v>
      </c>
      <c r="AN595">
        <v>15</v>
      </c>
      <c r="AO595">
        <v>4</v>
      </c>
      <c r="AP595">
        <v>0.25800000000000001</v>
      </c>
      <c r="AQ595">
        <v>6.1240480961923846E-2</v>
      </c>
      <c r="AR595">
        <v>0.64328657314629256</v>
      </c>
      <c r="AS595">
        <v>0.40846417445482869</v>
      </c>
      <c r="AT595">
        <v>5.2835671342685367E-2</v>
      </c>
      <c r="AU595">
        <v>0.6292585170340681</v>
      </c>
      <c r="AV595">
        <v>0.43092675159235677</v>
      </c>
      <c r="AW595" s="18"/>
    </row>
    <row r="596" spans="1:49" x14ac:dyDescent="0.25">
      <c r="A596" t="s">
        <v>185</v>
      </c>
      <c r="B596" t="s">
        <v>58</v>
      </c>
      <c r="C596">
        <v>343</v>
      </c>
      <c r="D596">
        <v>25</v>
      </c>
      <c r="E596">
        <v>0</v>
      </c>
      <c r="F596">
        <v>0</v>
      </c>
      <c r="G596" s="1">
        <v>5.8000000000000003E-2</v>
      </c>
      <c r="H596" s="1">
        <v>0.251</v>
      </c>
      <c r="I596" s="1">
        <v>0.193</v>
      </c>
      <c r="J596" s="1">
        <v>7.547011588792335E-2</v>
      </c>
      <c r="K596" s="1">
        <v>0.27649410478900749</v>
      </c>
      <c r="L596" s="1">
        <v>0.20102398890108414</v>
      </c>
      <c r="M596" s="1">
        <v>-8.0239889010841337E-3</v>
      </c>
      <c r="N596" s="1">
        <v>0.38600000000000001</v>
      </c>
      <c r="O596" s="1">
        <v>0.69899999999999995</v>
      </c>
      <c r="P596" s="1">
        <v>0.50700000000000001</v>
      </c>
      <c r="Q596" s="1">
        <v>0.58599999999999997</v>
      </c>
      <c r="R596" s="1">
        <v>0.78300000000000003</v>
      </c>
      <c r="S596" s="1">
        <v>0.69099999999999995</v>
      </c>
      <c r="T596" s="1">
        <v>0.38600000000000001</v>
      </c>
      <c r="U596" s="1">
        <v>0.65</v>
      </c>
      <c r="V596" s="1">
        <v>0.157</v>
      </c>
      <c r="W596">
        <v>314</v>
      </c>
      <c r="X596">
        <v>87</v>
      </c>
      <c r="Y596">
        <v>46</v>
      </c>
      <c r="Z596">
        <v>19</v>
      </c>
      <c r="AA596">
        <v>2</v>
      </c>
      <c r="AB596">
        <v>20</v>
      </c>
      <c r="AC596">
        <v>52</v>
      </c>
      <c r="AD596">
        <v>50</v>
      </c>
      <c r="AE596">
        <v>20</v>
      </c>
      <c r="AF596" t="e">
        <f>ROUND(IF(#REF!*Table1[[#This Row],[PA]]&gt;0,Table1[[#This Row],[PA]]*#REF!,0),0)</f>
        <v>#REF!</v>
      </c>
      <c r="AG596">
        <v>0</v>
      </c>
      <c r="AH596">
        <v>86</v>
      </c>
      <c r="AI596" t="e">
        <f>ROUND(IF(Table1[[#This Row],[PA]]*#REF!&gt;0,Table1[[#This Row],[PA]]*#REF!,0),0)</f>
        <v>#REF!</v>
      </c>
      <c r="AJ596">
        <v>5</v>
      </c>
      <c r="AK596">
        <v>3</v>
      </c>
      <c r="AL596">
        <v>1</v>
      </c>
      <c r="AM596">
        <v>4</v>
      </c>
      <c r="AN596">
        <v>6</v>
      </c>
      <c r="AO596">
        <v>4</v>
      </c>
      <c r="AP596">
        <v>0.27700000000000002</v>
      </c>
      <c r="AQ596">
        <v>6.8976676384839647E-2</v>
      </c>
      <c r="AR596">
        <v>0.63265306122448983</v>
      </c>
      <c r="AS596">
        <v>0.40310138248847921</v>
      </c>
      <c r="AT596">
        <v>5.0714285714285712E-2</v>
      </c>
      <c r="AU596">
        <v>0.67638483965014573</v>
      </c>
      <c r="AV596">
        <v>0.40403879310344831</v>
      </c>
      <c r="AW596" s="18"/>
    </row>
    <row r="597" spans="1:49" x14ac:dyDescent="0.25">
      <c r="A597" t="s">
        <v>805</v>
      </c>
      <c r="B597" t="s">
        <v>92</v>
      </c>
      <c r="C597">
        <v>8</v>
      </c>
      <c r="D597">
        <v>24</v>
      </c>
      <c r="E597">
        <v>0</v>
      </c>
      <c r="F597">
        <v>0</v>
      </c>
      <c r="G597" s="1">
        <v>0</v>
      </c>
      <c r="H597" s="1">
        <v>0.625</v>
      </c>
      <c r="I597" s="1">
        <v>0.625</v>
      </c>
      <c r="J597" s="1">
        <v>0.20138756584613127</v>
      </c>
      <c r="K597" s="1">
        <v>0.40288008855323165</v>
      </c>
      <c r="L597" s="1">
        <v>0.20149252270710039</v>
      </c>
      <c r="M597" s="1">
        <v>0.42350747729289961</v>
      </c>
      <c r="N597" s="1">
        <v>0.191</v>
      </c>
      <c r="O597" s="1">
        <v>0.91700000000000004</v>
      </c>
      <c r="P597" s="1">
        <v>0.45500000000000002</v>
      </c>
      <c r="Q597" s="1">
        <v>0.25</v>
      </c>
      <c r="R597" s="1">
        <v>0.54600000000000004</v>
      </c>
      <c r="S597" s="1">
        <v>0.46700000000000003</v>
      </c>
      <c r="T597" s="1">
        <v>0.36399999999999999</v>
      </c>
      <c r="U597" s="1">
        <v>1</v>
      </c>
      <c r="V597" s="1">
        <v>0.24199999999999999</v>
      </c>
      <c r="W597">
        <v>8</v>
      </c>
      <c r="X597">
        <v>1</v>
      </c>
      <c r="Y597">
        <v>1</v>
      </c>
      <c r="Z597">
        <v>0</v>
      </c>
      <c r="AA597">
        <v>0</v>
      </c>
      <c r="AB597">
        <v>0</v>
      </c>
      <c r="AC597">
        <v>1</v>
      </c>
      <c r="AD597">
        <v>0</v>
      </c>
      <c r="AE597">
        <v>0</v>
      </c>
      <c r="AF597" t="e">
        <f>ROUND(IF(#REF!*Table1[[#This Row],[PA]]&gt;0,Table1[[#This Row],[PA]]*#REF!,0),0)</f>
        <v>#REF!</v>
      </c>
      <c r="AG597">
        <v>0</v>
      </c>
      <c r="AH597">
        <v>5</v>
      </c>
      <c r="AI597" t="e">
        <f>ROUND(IF(Table1[[#This Row],[PA]]*#REF!&gt;0,Table1[[#This Row],[PA]]*#REF!,0),0)</f>
        <v>#REF!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0.125</v>
      </c>
      <c r="AQ597">
        <v>0.26237499999999997</v>
      </c>
      <c r="AR597">
        <v>0.375</v>
      </c>
      <c r="AS597">
        <v>0.16433333333333344</v>
      </c>
      <c r="AT597">
        <v>0</v>
      </c>
      <c r="AU597">
        <v>0.375</v>
      </c>
      <c r="AV597">
        <v>0.86399999999999999</v>
      </c>
      <c r="AW597" s="18"/>
    </row>
    <row r="598" spans="1:49" x14ac:dyDescent="0.25">
      <c r="A598" t="s">
        <v>685</v>
      </c>
      <c r="B598" t="s">
        <v>44</v>
      </c>
      <c r="C598">
        <v>128</v>
      </c>
      <c r="D598">
        <v>24</v>
      </c>
      <c r="E598">
        <v>0</v>
      </c>
      <c r="F598">
        <v>0</v>
      </c>
      <c r="G598" s="1">
        <v>0.10199999999999999</v>
      </c>
      <c r="H598" s="1">
        <v>0.39800000000000002</v>
      </c>
      <c r="I598" s="1">
        <v>0.29600000000000004</v>
      </c>
      <c r="J598" s="1">
        <v>9.1510348583512452E-2</v>
      </c>
      <c r="K598" s="1">
        <v>0.29302601439734266</v>
      </c>
      <c r="L598" s="1">
        <v>0.20151566581383021</v>
      </c>
      <c r="M598" s="1">
        <v>9.4484334186169833E-2</v>
      </c>
      <c r="N598" s="1">
        <v>0.28000000000000003</v>
      </c>
      <c r="O598" s="1">
        <v>0.622</v>
      </c>
      <c r="P598" s="1">
        <v>0.43099999999999999</v>
      </c>
      <c r="Q598" s="1">
        <v>0.50600000000000001</v>
      </c>
      <c r="R598" s="1">
        <v>0.82</v>
      </c>
      <c r="S598" s="1">
        <v>0.70599999999999996</v>
      </c>
      <c r="T598" s="1">
        <v>0.442</v>
      </c>
      <c r="U598" s="1">
        <v>0.60899999999999999</v>
      </c>
      <c r="V598" s="1">
        <v>0.127</v>
      </c>
      <c r="W598">
        <v>112</v>
      </c>
      <c r="X598">
        <v>14</v>
      </c>
      <c r="Y598">
        <v>7</v>
      </c>
      <c r="Z598">
        <v>3</v>
      </c>
      <c r="AA598">
        <v>0</v>
      </c>
      <c r="AB598">
        <v>4</v>
      </c>
      <c r="AC598">
        <v>11</v>
      </c>
      <c r="AD598">
        <v>8</v>
      </c>
      <c r="AE598">
        <v>13</v>
      </c>
      <c r="AF598" t="e">
        <f>ROUND(IF(#REF!*Table1[[#This Row],[PA]]&gt;0,Table1[[#This Row],[PA]]*#REF!,0),0)</f>
        <v>#REF!</v>
      </c>
      <c r="AG598">
        <v>0</v>
      </c>
      <c r="AH598">
        <v>51</v>
      </c>
      <c r="AI598" t="e">
        <f>ROUND(IF(Table1[[#This Row],[PA]]*#REF!&gt;0,Table1[[#This Row],[PA]]*#REF!,0),0)</f>
        <v>#REF!</v>
      </c>
      <c r="AJ598">
        <v>1</v>
      </c>
      <c r="AK598">
        <v>0</v>
      </c>
      <c r="AL598">
        <v>2</v>
      </c>
      <c r="AM598">
        <v>3</v>
      </c>
      <c r="AN598">
        <v>0</v>
      </c>
      <c r="AO598">
        <v>0</v>
      </c>
      <c r="AP598">
        <v>0.125</v>
      </c>
      <c r="AQ598">
        <v>7.811718749999999E-2</v>
      </c>
      <c r="AR598">
        <v>0.6015625</v>
      </c>
      <c r="AS598">
        <v>0.40874025974025979</v>
      </c>
      <c r="AT598">
        <v>7.5695312499999987E-2</v>
      </c>
      <c r="AU598">
        <v>0.4921875</v>
      </c>
      <c r="AV598">
        <v>0.50449206349206355</v>
      </c>
      <c r="AW598" s="18"/>
    </row>
    <row r="599" spans="1:49" x14ac:dyDescent="0.25">
      <c r="A599" t="s">
        <v>563</v>
      </c>
      <c r="B599" t="s">
        <v>44</v>
      </c>
      <c r="C599">
        <v>110</v>
      </c>
      <c r="D599">
        <v>22</v>
      </c>
      <c r="E599">
        <v>0</v>
      </c>
      <c r="F599">
        <v>0</v>
      </c>
      <c r="G599" s="1">
        <v>5.5E-2</v>
      </c>
      <c r="H599" s="1">
        <v>0.309</v>
      </c>
      <c r="I599" s="1">
        <v>0.254</v>
      </c>
      <c r="J599" s="1">
        <v>5.9143795337671223E-2</v>
      </c>
      <c r="K599" s="1">
        <v>0.26075066010217246</v>
      </c>
      <c r="L599" s="1">
        <v>0.20160686476450124</v>
      </c>
      <c r="M599" s="1">
        <v>5.2393135235498767E-2</v>
      </c>
      <c r="N599" s="1">
        <v>0.42199999999999999</v>
      </c>
      <c r="O599" s="1">
        <v>0.71399999999999997</v>
      </c>
      <c r="P599" s="1">
        <v>0.53800000000000003</v>
      </c>
      <c r="Q599" s="1">
        <v>0.62</v>
      </c>
      <c r="R599" s="1">
        <v>0.78300000000000003</v>
      </c>
      <c r="S599" s="1">
        <v>0.70599999999999996</v>
      </c>
      <c r="T599" s="1">
        <v>0.39600000000000002</v>
      </c>
      <c r="U599" s="1">
        <v>0.60899999999999999</v>
      </c>
      <c r="V599" s="1">
        <v>0.158</v>
      </c>
      <c r="W599">
        <v>100</v>
      </c>
      <c r="X599">
        <v>23</v>
      </c>
      <c r="Y599">
        <v>15</v>
      </c>
      <c r="Z599">
        <v>6</v>
      </c>
      <c r="AA599">
        <v>1</v>
      </c>
      <c r="AB599">
        <v>1</v>
      </c>
      <c r="AC599">
        <v>10</v>
      </c>
      <c r="AD599">
        <v>8</v>
      </c>
      <c r="AE599">
        <v>6</v>
      </c>
      <c r="AF599" t="e">
        <f>ROUND(IF(#REF!*Table1[[#This Row],[PA]]&gt;0,Table1[[#This Row],[PA]]*#REF!,0),0)</f>
        <v>#REF!</v>
      </c>
      <c r="AG599">
        <v>0</v>
      </c>
      <c r="AH599">
        <v>34</v>
      </c>
      <c r="AI599" t="e">
        <f>ROUND(IF(Table1[[#This Row],[PA]]*#REF!&gt;0,Table1[[#This Row],[PA]]*#REF!,0),0)</f>
        <v>#REF!</v>
      </c>
      <c r="AJ599">
        <v>2</v>
      </c>
      <c r="AK599">
        <v>1</v>
      </c>
      <c r="AL599">
        <v>1</v>
      </c>
      <c r="AM599">
        <v>4</v>
      </c>
      <c r="AN599">
        <v>0</v>
      </c>
      <c r="AO599">
        <v>1</v>
      </c>
      <c r="AP599">
        <v>0.23</v>
      </c>
      <c r="AQ599">
        <v>6.8627272727272731E-2</v>
      </c>
      <c r="AR599">
        <v>0.65454545454545454</v>
      </c>
      <c r="AS599">
        <v>0.39015277777777785</v>
      </c>
      <c r="AT599">
        <v>5.0709090909090905E-2</v>
      </c>
      <c r="AU599">
        <v>0.61818181818181817</v>
      </c>
      <c r="AV599">
        <v>0.44208823529411767</v>
      </c>
      <c r="AW599" s="18"/>
    </row>
    <row r="600" spans="1:49" x14ac:dyDescent="0.25">
      <c r="A600" t="s">
        <v>615</v>
      </c>
      <c r="B600" t="s">
        <v>73</v>
      </c>
      <c r="C600">
        <v>94</v>
      </c>
      <c r="D600">
        <v>31</v>
      </c>
      <c r="E600">
        <v>0</v>
      </c>
      <c r="F600">
        <v>0</v>
      </c>
      <c r="G600" s="1">
        <v>9.6000000000000002E-2</v>
      </c>
      <c r="H600" s="1">
        <v>0.309</v>
      </c>
      <c r="I600" s="1">
        <v>0.21299999999999999</v>
      </c>
      <c r="J600" s="1">
        <v>8.3787485753395965E-2</v>
      </c>
      <c r="K600" s="1">
        <v>0.28633763203738583</v>
      </c>
      <c r="L600" s="1">
        <v>0.20255014628398987</v>
      </c>
      <c r="M600" s="1">
        <v>1.0449853716010121E-2</v>
      </c>
      <c r="N600" s="1">
        <v>0.26600000000000001</v>
      </c>
      <c r="O600" s="1">
        <v>0.72199999999999998</v>
      </c>
      <c r="P600" s="1">
        <v>0.47299999999999998</v>
      </c>
      <c r="Q600" s="1">
        <v>0.55600000000000005</v>
      </c>
      <c r="R600" s="1">
        <v>0.78700000000000003</v>
      </c>
      <c r="S600" s="1">
        <v>0.71599999999999997</v>
      </c>
      <c r="T600" s="1">
        <v>0.45400000000000001</v>
      </c>
      <c r="U600" s="1">
        <v>0.69199999999999995</v>
      </c>
      <c r="V600" s="1">
        <v>0.13400000000000001</v>
      </c>
      <c r="W600">
        <v>84</v>
      </c>
      <c r="X600">
        <v>17</v>
      </c>
      <c r="Y600">
        <v>13</v>
      </c>
      <c r="Z600">
        <v>3</v>
      </c>
      <c r="AA600">
        <v>0</v>
      </c>
      <c r="AB600">
        <v>1</v>
      </c>
      <c r="AC600">
        <v>9</v>
      </c>
      <c r="AD600">
        <v>8</v>
      </c>
      <c r="AE600">
        <v>9</v>
      </c>
      <c r="AF600" t="e">
        <f>ROUND(IF(#REF!*Table1[[#This Row],[PA]]&gt;0,Table1[[#This Row],[PA]]*#REF!,0),0)</f>
        <v>#REF!</v>
      </c>
      <c r="AG600">
        <v>0</v>
      </c>
      <c r="AH600">
        <v>29</v>
      </c>
      <c r="AI600" t="e">
        <f>ROUND(IF(Table1[[#This Row],[PA]]*#REF!&gt;0,Table1[[#This Row],[PA]]*#REF!,0),0)</f>
        <v>#REF!</v>
      </c>
      <c r="AJ600">
        <v>0</v>
      </c>
      <c r="AK600">
        <v>0</v>
      </c>
      <c r="AL600">
        <v>1</v>
      </c>
      <c r="AM600">
        <v>4</v>
      </c>
      <c r="AN600">
        <v>0</v>
      </c>
      <c r="AO600">
        <v>0</v>
      </c>
      <c r="AP600">
        <v>0.20200000000000001</v>
      </c>
      <c r="AQ600">
        <v>6.6372340425531917E-2</v>
      </c>
      <c r="AR600">
        <v>0.62765957446808507</v>
      </c>
      <c r="AS600">
        <v>0.41045762711864409</v>
      </c>
      <c r="AT600">
        <v>6.6063829787234032E-2</v>
      </c>
      <c r="AU600">
        <v>0.5957446808510638</v>
      </c>
      <c r="AV600">
        <v>0.4329642857142858</v>
      </c>
      <c r="AW600" s="18"/>
    </row>
    <row r="601" spans="1:49" x14ac:dyDescent="0.25">
      <c r="A601" t="s">
        <v>512</v>
      </c>
      <c r="B601" t="s">
        <v>135</v>
      </c>
      <c r="C601">
        <v>79</v>
      </c>
      <c r="D601">
        <v>24</v>
      </c>
      <c r="E601">
        <v>0</v>
      </c>
      <c r="F601">
        <v>0</v>
      </c>
      <c r="G601" s="1">
        <v>6.3E-2</v>
      </c>
      <c r="H601" s="1">
        <v>0.30399999999999999</v>
      </c>
      <c r="I601" s="1">
        <v>0.24099999999999999</v>
      </c>
      <c r="J601" s="1">
        <v>8.861842336768963E-2</v>
      </c>
      <c r="K601" s="1">
        <v>0.29163379680480195</v>
      </c>
      <c r="L601" s="1">
        <v>0.20301537343711232</v>
      </c>
      <c r="M601" s="1">
        <v>3.7984626562887674E-2</v>
      </c>
      <c r="N601" s="1">
        <v>0.29799999999999999</v>
      </c>
      <c r="O601" s="1">
        <v>0.624</v>
      </c>
      <c r="P601" s="1">
        <v>0.436</v>
      </c>
      <c r="Q601" s="1">
        <v>0.48199999999999998</v>
      </c>
      <c r="R601" s="1">
        <v>0.84299999999999997</v>
      </c>
      <c r="S601" s="1">
        <v>0.70099999999999996</v>
      </c>
      <c r="T601" s="1">
        <v>0.42399999999999999</v>
      </c>
      <c r="U601" s="1">
        <v>0.59499999999999997</v>
      </c>
      <c r="V601" s="1">
        <v>0.13100000000000001</v>
      </c>
      <c r="W601">
        <v>73</v>
      </c>
      <c r="X601">
        <v>19</v>
      </c>
      <c r="Y601">
        <v>15</v>
      </c>
      <c r="Z601">
        <v>2</v>
      </c>
      <c r="AA601">
        <v>1</v>
      </c>
      <c r="AB601">
        <v>1</v>
      </c>
      <c r="AC601">
        <v>4</v>
      </c>
      <c r="AD601">
        <v>11</v>
      </c>
      <c r="AE601">
        <v>5</v>
      </c>
      <c r="AF601" t="e">
        <f>ROUND(IF(#REF!*Table1[[#This Row],[PA]]&gt;0,Table1[[#This Row],[PA]]*#REF!,0),0)</f>
        <v>#REF!</v>
      </c>
      <c r="AG601">
        <v>0</v>
      </c>
      <c r="AH601">
        <v>24</v>
      </c>
      <c r="AI601" t="e">
        <f>ROUND(IF(Table1[[#This Row],[PA]]*#REF!&gt;0,Table1[[#This Row],[PA]]*#REF!,0),0)</f>
        <v>#REF!</v>
      </c>
      <c r="AJ601">
        <v>0</v>
      </c>
      <c r="AK601">
        <v>1</v>
      </c>
      <c r="AL601">
        <v>0</v>
      </c>
      <c r="AM601">
        <v>2</v>
      </c>
      <c r="AN601">
        <v>1</v>
      </c>
      <c r="AO601">
        <v>0</v>
      </c>
      <c r="AP601">
        <v>0.26</v>
      </c>
      <c r="AQ601">
        <v>7.0240506329113925E-2</v>
      </c>
      <c r="AR601">
        <v>0.620253164556962</v>
      </c>
      <c r="AS601">
        <v>0.40912244897959182</v>
      </c>
      <c r="AT601">
        <v>4.3670886075949364E-2</v>
      </c>
      <c r="AU601">
        <v>0.63291139240506333</v>
      </c>
      <c r="AV601">
        <v>0.44291999999999998</v>
      </c>
      <c r="AW601" s="18"/>
    </row>
    <row r="602" spans="1:49" x14ac:dyDescent="0.25">
      <c r="A602" t="s">
        <v>604</v>
      </c>
      <c r="B602" t="s">
        <v>38</v>
      </c>
      <c r="C602">
        <v>166</v>
      </c>
      <c r="D602">
        <v>33</v>
      </c>
      <c r="E602">
        <v>0</v>
      </c>
      <c r="F602">
        <v>0</v>
      </c>
      <c r="G602" s="1">
        <v>0.108</v>
      </c>
      <c r="H602" s="1">
        <v>0.313</v>
      </c>
      <c r="I602" s="1">
        <v>0.20500000000000002</v>
      </c>
      <c r="J602" s="1">
        <v>9.1513649895163016E-2</v>
      </c>
      <c r="K602" s="1">
        <v>0.29474018699753024</v>
      </c>
      <c r="L602" s="1">
        <v>0.20322653710236721</v>
      </c>
      <c r="M602" s="1">
        <v>1.7734628976328048E-3</v>
      </c>
      <c r="N602" s="1">
        <v>0.371</v>
      </c>
      <c r="O602" s="1">
        <v>0.72799999999999998</v>
      </c>
      <c r="P602" s="1">
        <v>0.50600000000000001</v>
      </c>
      <c r="Q602" s="1">
        <v>0.54400000000000004</v>
      </c>
      <c r="R602" s="1">
        <v>0.77</v>
      </c>
      <c r="S602" s="1">
        <v>0.66700000000000004</v>
      </c>
      <c r="T602" s="1">
        <v>0.376</v>
      </c>
      <c r="U602" s="1">
        <v>0.60199999999999998</v>
      </c>
      <c r="V602" s="1">
        <v>0.16900000000000001</v>
      </c>
      <c r="W602">
        <v>145</v>
      </c>
      <c r="X602">
        <v>29</v>
      </c>
      <c r="Y602">
        <v>23</v>
      </c>
      <c r="Z602">
        <v>3</v>
      </c>
      <c r="AA602">
        <v>0</v>
      </c>
      <c r="AB602">
        <v>3</v>
      </c>
      <c r="AC602">
        <v>21</v>
      </c>
      <c r="AD602">
        <v>10</v>
      </c>
      <c r="AE602">
        <v>18</v>
      </c>
      <c r="AF602" t="e">
        <f>ROUND(IF(#REF!*Table1[[#This Row],[PA]]&gt;0,Table1[[#This Row],[PA]]*#REF!,0),0)</f>
        <v>#REF!</v>
      </c>
      <c r="AG602">
        <v>1</v>
      </c>
      <c r="AH602">
        <v>52</v>
      </c>
      <c r="AI602" t="e">
        <f>ROUND(IF(Table1[[#This Row],[PA]]*#REF!&gt;0,Table1[[#This Row],[PA]]*#REF!,0),0)</f>
        <v>#REF!</v>
      </c>
      <c r="AJ602">
        <v>1</v>
      </c>
      <c r="AK602">
        <v>2</v>
      </c>
      <c r="AL602">
        <v>0</v>
      </c>
      <c r="AM602">
        <v>3</v>
      </c>
      <c r="AN602">
        <v>0</v>
      </c>
      <c r="AO602">
        <v>3</v>
      </c>
      <c r="AP602">
        <v>0.2</v>
      </c>
      <c r="AQ602">
        <v>6.8963636363636366E-2</v>
      </c>
      <c r="AR602">
        <v>0.61212121212121207</v>
      </c>
      <c r="AS602">
        <v>0.41664356435643563</v>
      </c>
      <c r="AT602">
        <v>7.5448484848484834E-2</v>
      </c>
      <c r="AU602">
        <v>0.5757575757575758</v>
      </c>
      <c r="AV602">
        <v>0.4316947368421053</v>
      </c>
      <c r="AW602" s="18"/>
    </row>
    <row r="603" spans="1:49" x14ac:dyDescent="0.25">
      <c r="A603" t="s">
        <v>646</v>
      </c>
      <c r="B603" t="s">
        <v>130</v>
      </c>
      <c r="C603">
        <v>80</v>
      </c>
      <c r="D603">
        <v>29</v>
      </c>
      <c r="E603">
        <v>0</v>
      </c>
      <c r="F603">
        <v>0</v>
      </c>
      <c r="G603" s="1">
        <v>8.7999999999999995E-2</v>
      </c>
      <c r="H603" s="1">
        <v>0.38800000000000001</v>
      </c>
      <c r="I603" s="1">
        <v>0.30000000000000004</v>
      </c>
      <c r="J603" s="1">
        <v>0.10315007476656096</v>
      </c>
      <c r="K603" s="1">
        <v>0.30676460123626764</v>
      </c>
      <c r="L603" s="1">
        <v>0.20361452646970668</v>
      </c>
      <c r="M603" s="1">
        <v>9.6385473530293364E-2</v>
      </c>
      <c r="N603" s="1">
        <v>0.246</v>
      </c>
      <c r="O603" s="1">
        <v>0.65300000000000002</v>
      </c>
      <c r="P603" s="1">
        <v>0.432</v>
      </c>
      <c r="Q603" s="1">
        <v>0.52300000000000002</v>
      </c>
      <c r="R603" s="1">
        <v>0.78600000000000003</v>
      </c>
      <c r="S603" s="1">
        <v>0.70399999999999996</v>
      </c>
      <c r="T603" s="1">
        <v>0.45600000000000002</v>
      </c>
      <c r="U603" s="1">
        <v>0.6</v>
      </c>
      <c r="V603" s="1">
        <v>0.128</v>
      </c>
      <c r="W603">
        <v>72</v>
      </c>
      <c r="X603">
        <v>15</v>
      </c>
      <c r="Y603">
        <v>13</v>
      </c>
      <c r="Z603">
        <v>2</v>
      </c>
      <c r="AA603">
        <v>0</v>
      </c>
      <c r="AB603">
        <v>0</v>
      </c>
      <c r="AC603">
        <v>7</v>
      </c>
      <c r="AD603">
        <v>6</v>
      </c>
      <c r="AE603">
        <v>7</v>
      </c>
      <c r="AF603" t="e">
        <f>ROUND(IF(#REF!*Table1[[#This Row],[PA]]&gt;0,Table1[[#This Row],[PA]]*#REF!,0),0)</f>
        <v>#REF!</v>
      </c>
      <c r="AG603">
        <v>0</v>
      </c>
      <c r="AH603">
        <v>31</v>
      </c>
      <c r="AI603" t="e">
        <f>ROUND(IF(Table1[[#This Row],[PA]]*#REF!&gt;0,Table1[[#This Row],[PA]]*#REF!,0),0)</f>
        <v>#REF!</v>
      </c>
      <c r="AJ603">
        <v>0</v>
      </c>
      <c r="AK603">
        <v>1</v>
      </c>
      <c r="AL603">
        <v>0</v>
      </c>
      <c r="AM603">
        <v>0</v>
      </c>
      <c r="AN603">
        <v>0</v>
      </c>
      <c r="AO603">
        <v>0</v>
      </c>
      <c r="AP603">
        <v>0.20799999999999999</v>
      </c>
      <c r="AQ603">
        <v>7.7987500000000001E-2</v>
      </c>
      <c r="AR603">
        <v>0.58750000000000002</v>
      </c>
      <c r="AS603">
        <v>0.41874468085106387</v>
      </c>
      <c r="AT603">
        <v>6.0374999999999998E-2</v>
      </c>
      <c r="AU603">
        <v>0.52500000000000002</v>
      </c>
      <c r="AV603">
        <v>0.50214285714285711</v>
      </c>
      <c r="AW603" s="18"/>
    </row>
    <row r="604" spans="1:49" x14ac:dyDescent="0.25">
      <c r="A604" t="s">
        <v>525</v>
      </c>
      <c r="B604" t="s">
        <v>130</v>
      </c>
      <c r="C604">
        <v>247</v>
      </c>
      <c r="D604">
        <v>27</v>
      </c>
      <c r="E604">
        <v>0</v>
      </c>
      <c r="F604">
        <v>0</v>
      </c>
      <c r="G604" s="1">
        <v>7.6999999999999999E-2</v>
      </c>
      <c r="H604" s="1">
        <v>0.27900000000000003</v>
      </c>
      <c r="I604" s="1">
        <v>0.20200000000000001</v>
      </c>
      <c r="J604" s="1">
        <v>7.5812010350290504E-2</v>
      </c>
      <c r="K604" s="1">
        <v>0.27945372570855076</v>
      </c>
      <c r="L604" s="1">
        <v>0.20364171535826026</v>
      </c>
      <c r="M604" s="1">
        <v>-1.6417153582602428E-3</v>
      </c>
      <c r="N604" s="1">
        <v>0.32700000000000001</v>
      </c>
      <c r="O604" s="1">
        <v>0.69099999999999995</v>
      </c>
      <c r="P604" s="1">
        <v>0.48299999999999998</v>
      </c>
      <c r="Q604" s="1">
        <v>0.56499999999999995</v>
      </c>
      <c r="R604" s="1">
        <v>0.79700000000000004</v>
      </c>
      <c r="S604" s="1">
        <v>0.70699999999999996</v>
      </c>
      <c r="T604" s="1">
        <v>0.42799999999999999</v>
      </c>
      <c r="U604" s="1">
        <v>0.64400000000000002</v>
      </c>
      <c r="V604" s="1">
        <v>0.14199999999999999</v>
      </c>
      <c r="W604">
        <v>217</v>
      </c>
      <c r="X604">
        <v>48</v>
      </c>
      <c r="Y604">
        <v>33</v>
      </c>
      <c r="Z604">
        <v>8</v>
      </c>
      <c r="AA604">
        <v>0</v>
      </c>
      <c r="AB604">
        <v>7</v>
      </c>
      <c r="AC604">
        <v>22</v>
      </c>
      <c r="AD604">
        <v>24</v>
      </c>
      <c r="AE604">
        <v>19</v>
      </c>
      <c r="AF604" t="e">
        <f>ROUND(IF(#REF!*Table1[[#This Row],[PA]]&gt;0,Table1[[#This Row],[PA]]*#REF!,0),0)</f>
        <v>#REF!</v>
      </c>
      <c r="AG604">
        <v>0</v>
      </c>
      <c r="AH604">
        <v>69</v>
      </c>
      <c r="AI604" t="e">
        <f>ROUND(IF(Table1[[#This Row],[PA]]*#REF!&gt;0,Table1[[#This Row],[PA]]*#REF!,0),0)</f>
        <v>#REF!</v>
      </c>
      <c r="AJ604">
        <v>3</v>
      </c>
      <c r="AK604">
        <v>2</v>
      </c>
      <c r="AL604">
        <v>6</v>
      </c>
      <c r="AM604">
        <v>2</v>
      </c>
      <c r="AN604">
        <v>3</v>
      </c>
      <c r="AO604">
        <v>1</v>
      </c>
      <c r="AP604">
        <v>0.221</v>
      </c>
      <c r="AQ604">
        <v>6.81336032388664E-2</v>
      </c>
      <c r="AR604">
        <v>0.63157894736842102</v>
      </c>
      <c r="AS604">
        <v>0.40512179487179489</v>
      </c>
      <c r="AT604">
        <v>6.1809716599190281E-2</v>
      </c>
      <c r="AU604">
        <v>0.63157894736842102</v>
      </c>
      <c r="AV604">
        <v>0.41513461538461544</v>
      </c>
      <c r="AW604" s="18"/>
    </row>
    <row r="605" spans="1:49" x14ac:dyDescent="0.25">
      <c r="A605" t="s">
        <v>602</v>
      </c>
      <c r="B605" t="s">
        <v>117</v>
      </c>
      <c r="C605">
        <v>49</v>
      </c>
      <c r="D605">
        <v>23</v>
      </c>
      <c r="E605">
        <v>0</v>
      </c>
      <c r="F605">
        <v>0</v>
      </c>
      <c r="G605" s="1">
        <v>8.2000000000000003E-2</v>
      </c>
      <c r="H605" s="1">
        <v>0.40799999999999997</v>
      </c>
      <c r="I605" s="1">
        <v>0.32599999999999996</v>
      </c>
      <c r="J605" s="1">
        <v>0.10732314221920862</v>
      </c>
      <c r="K605" s="1">
        <v>0.31118726456845625</v>
      </c>
      <c r="L605" s="1">
        <v>0.20386412234924761</v>
      </c>
      <c r="M605" s="1">
        <v>0.12213587765075234</v>
      </c>
      <c r="N605" s="1">
        <v>0.36799999999999999</v>
      </c>
      <c r="O605" s="1">
        <v>0.74199999999999999</v>
      </c>
      <c r="P605" s="1">
        <v>0.497</v>
      </c>
      <c r="Q605" s="1">
        <v>0.5</v>
      </c>
      <c r="R605" s="1">
        <v>0.755</v>
      </c>
      <c r="S605" s="1">
        <v>0.63200000000000001</v>
      </c>
      <c r="T605" s="1">
        <v>0.34599999999999997</v>
      </c>
      <c r="U605" s="1">
        <v>0.65300000000000002</v>
      </c>
      <c r="V605" s="1">
        <v>0.183</v>
      </c>
      <c r="W605">
        <v>45</v>
      </c>
      <c r="X605">
        <v>8</v>
      </c>
      <c r="Y605">
        <v>2</v>
      </c>
      <c r="Z605">
        <v>5</v>
      </c>
      <c r="AA605">
        <v>0</v>
      </c>
      <c r="AB605">
        <v>1</v>
      </c>
      <c r="AC605">
        <v>4</v>
      </c>
      <c r="AD605">
        <v>4</v>
      </c>
      <c r="AE605">
        <v>4</v>
      </c>
      <c r="AF605" t="e">
        <f>ROUND(IF(#REF!*Table1[[#This Row],[PA]]&gt;0,Table1[[#This Row],[PA]]*#REF!,0),0)</f>
        <v>#REF!</v>
      </c>
      <c r="AG605">
        <v>0</v>
      </c>
      <c r="AH605">
        <v>20</v>
      </c>
      <c r="AI605" t="e">
        <f>ROUND(IF(Table1[[#This Row],[PA]]*#REF!&gt;0,Table1[[#This Row],[PA]]*#REF!,0),0)</f>
        <v>#REF!</v>
      </c>
      <c r="AJ605">
        <v>0</v>
      </c>
      <c r="AK605">
        <v>0</v>
      </c>
      <c r="AL605">
        <v>0</v>
      </c>
      <c r="AM605">
        <v>2</v>
      </c>
      <c r="AN605">
        <v>0</v>
      </c>
      <c r="AO605">
        <v>0</v>
      </c>
      <c r="AP605">
        <v>0.17799999999999999</v>
      </c>
      <c r="AQ605">
        <v>8.508163265306122E-2</v>
      </c>
      <c r="AR605">
        <v>0.59183673469387754</v>
      </c>
      <c r="AS605">
        <v>0.40368965517241379</v>
      </c>
      <c r="AT605">
        <v>5.6326530612244893E-2</v>
      </c>
      <c r="AU605">
        <v>0.51020408163265307</v>
      </c>
      <c r="AV605">
        <v>0.52464</v>
      </c>
      <c r="AW605" s="18"/>
    </row>
    <row r="606" spans="1:49" x14ac:dyDescent="0.25">
      <c r="A606" t="s">
        <v>1213</v>
      </c>
      <c r="B606" t="s">
        <v>42</v>
      </c>
      <c r="C606">
        <v>3</v>
      </c>
      <c r="D606">
        <v>27</v>
      </c>
      <c r="E606">
        <v>0</v>
      </c>
      <c r="F606">
        <v>0</v>
      </c>
      <c r="G606" s="1">
        <v>0</v>
      </c>
      <c r="H606" s="1">
        <v>0.33300000000000002</v>
      </c>
      <c r="I606" s="1">
        <v>0.33300000000000002</v>
      </c>
      <c r="J606" s="1">
        <v>-2.3336005642700393E-2</v>
      </c>
      <c r="K606" s="1">
        <v>0.18062429612131947</v>
      </c>
      <c r="L606" s="1">
        <v>0.20396030176401986</v>
      </c>
      <c r="M606" s="1">
        <v>0.12903969823598016</v>
      </c>
      <c r="N606" s="1">
        <v>0.4</v>
      </c>
      <c r="O606" s="1">
        <v>0.6</v>
      </c>
      <c r="P606" s="1">
        <v>0.5</v>
      </c>
      <c r="Q606" s="1">
        <v>0.5</v>
      </c>
      <c r="R606" s="1">
        <v>1</v>
      </c>
      <c r="S606" s="1">
        <v>0.8</v>
      </c>
      <c r="T606" s="1">
        <v>0.5</v>
      </c>
      <c r="U606" s="1">
        <v>0.66700000000000004</v>
      </c>
      <c r="V606" s="1">
        <v>0.1</v>
      </c>
      <c r="W606">
        <v>2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e">
        <f>ROUND(IF(#REF!*Table1[[#This Row],[PA]]&gt;0,Table1[[#This Row],[PA]]*#REF!,0),0)</f>
        <v>#REF!</v>
      </c>
      <c r="AG606">
        <v>0</v>
      </c>
      <c r="AH606">
        <v>1</v>
      </c>
      <c r="AI606" t="e">
        <f>ROUND(IF(Table1[[#This Row],[PA]]*#REF!&gt;0,Table1[[#This Row],[PA]]*#REF!,0),0)</f>
        <v>#REF!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0.23966666666666667</v>
      </c>
      <c r="AR606">
        <v>0.66666666666666663</v>
      </c>
      <c r="AS606">
        <v>0.12650000000000003</v>
      </c>
      <c r="AT606">
        <v>0</v>
      </c>
      <c r="AU606">
        <v>0.66666666666666663</v>
      </c>
      <c r="AV606">
        <v>0.48600000000000004</v>
      </c>
      <c r="AW606" s="18"/>
    </row>
    <row r="607" spans="1:49" x14ac:dyDescent="0.25">
      <c r="A607" t="s">
        <v>624</v>
      </c>
      <c r="B607" t="s">
        <v>105</v>
      </c>
      <c r="C607">
        <v>53</v>
      </c>
      <c r="D607">
        <v>35</v>
      </c>
      <c r="E607">
        <v>0</v>
      </c>
      <c r="F607">
        <v>0</v>
      </c>
      <c r="G607" s="1">
        <v>9.4E-2</v>
      </c>
      <c r="H607" s="1">
        <v>0.377</v>
      </c>
      <c r="I607" s="1">
        <v>0.28300000000000003</v>
      </c>
      <c r="J607" s="1">
        <v>0.11503510468514222</v>
      </c>
      <c r="K607" s="1">
        <v>0.31910365947119318</v>
      </c>
      <c r="L607" s="1">
        <v>0.20406855478605096</v>
      </c>
      <c r="M607" s="1">
        <v>7.893144521394907E-2</v>
      </c>
      <c r="N607" s="1">
        <v>0.18</v>
      </c>
      <c r="O607" s="1">
        <v>0.55100000000000005</v>
      </c>
      <c r="P607" s="1">
        <v>0.36199999999999999</v>
      </c>
      <c r="Q607" s="1">
        <v>0.5</v>
      </c>
      <c r="R607" s="1">
        <v>0.78</v>
      </c>
      <c r="S607" s="1">
        <v>0.70899999999999996</v>
      </c>
      <c r="T607" s="1">
        <v>0.49099999999999999</v>
      </c>
      <c r="U607" s="1">
        <v>0.67900000000000005</v>
      </c>
      <c r="V607" s="1">
        <v>0.106</v>
      </c>
      <c r="W607">
        <v>48</v>
      </c>
      <c r="X607">
        <v>9</v>
      </c>
      <c r="Y607">
        <v>6</v>
      </c>
      <c r="Z607">
        <v>2</v>
      </c>
      <c r="AA607">
        <v>0</v>
      </c>
      <c r="AB607">
        <v>1</v>
      </c>
      <c r="AC607">
        <v>6</v>
      </c>
      <c r="AD607">
        <v>6</v>
      </c>
      <c r="AE607">
        <v>5</v>
      </c>
      <c r="AF607" t="e">
        <f>ROUND(IF(#REF!*Table1[[#This Row],[PA]]&gt;0,Table1[[#This Row],[PA]]*#REF!,0),0)</f>
        <v>#REF!</v>
      </c>
      <c r="AG607">
        <v>0</v>
      </c>
      <c r="AH607">
        <v>20</v>
      </c>
      <c r="AI607" t="e">
        <f>ROUND(IF(Table1[[#This Row],[PA]]*#REF!&gt;0,Table1[[#This Row],[PA]]*#REF!,0),0)</f>
        <v>#REF!</v>
      </c>
      <c r="AJ607">
        <v>0</v>
      </c>
      <c r="AK607">
        <v>0</v>
      </c>
      <c r="AL607">
        <v>0</v>
      </c>
      <c r="AM607">
        <v>1</v>
      </c>
      <c r="AN607">
        <v>0</v>
      </c>
      <c r="AO607">
        <v>0</v>
      </c>
      <c r="AP607">
        <v>0.188</v>
      </c>
      <c r="AQ607">
        <v>9.1679245283018865E-2</v>
      </c>
      <c r="AR607">
        <v>0.56603773584905659</v>
      </c>
      <c r="AS607">
        <v>0.41043333333333337</v>
      </c>
      <c r="AT607">
        <v>6.5094339622641509E-2</v>
      </c>
      <c r="AU607">
        <v>0.52830188679245282</v>
      </c>
      <c r="AV607">
        <v>0.4900714285714286</v>
      </c>
      <c r="AW607" s="18"/>
    </row>
    <row r="608" spans="1:49" x14ac:dyDescent="0.25">
      <c r="A608" t="s">
        <v>638</v>
      </c>
      <c r="B608" t="s">
        <v>135</v>
      </c>
      <c r="C608">
        <v>148</v>
      </c>
      <c r="D608">
        <v>22</v>
      </c>
      <c r="E608">
        <v>0</v>
      </c>
      <c r="F608">
        <v>0</v>
      </c>
      <c r="G608" s="1">
        <v>6.8000000000000005E-2</v>
      </c>
      <c r="H608" s="1">
        <v>0.29699999999999999</v>
      </c>
      <c r="I608" s="1">
        <v>0.22899999999999998</v>
      </c>
      <c r="J608" s="1">
        <v>8.8114818633551362E-2</v>
      </c>
      <c r="K608" s="1">
        <v>0.29252053640342468</v>
      </c>
      <c r="L608" s="1">
        <v>0.20440571776987332</v>
      </c>
      <c r="M608" s="1">
        <v>2.4594282230126663E-2</v>
      </c>
      <c r="N608" s="1">
        <v>0.27300000000000002</v>
      </c>
      <c r="O608" s="1">
        <v>0.65100000000000002</v>
      </c>
      <c r="P608" s="1">
        <v>0.44600000000000001</v>
      </c>
      <c r="Q608" s="1">
        <v>0.56799999999999995</v>
      </c>
      <c r="R608" s="1">
        <v>0.79100000000000004</v>
      </c>
      <c r="S608" s="1">
        <v>0.71699999999999997</v>
      </c>
      <c r="T608" s="1">
        <v>0.45800000000000002</v>
      </c>
      <c r="U608" s="1">
        <v>0.60799999999999998</v>
      </c>
      <c r="V608" s="1">
        <v>0.126</v>
      </c>
      <c r="W608">
        <v>133</v>
      </c>
      <c r="X608">
        <v>28</v>
      </c>
      <c r="Y608">
        <v>20</v>
      </c>
      <c r="Z608">
        <v>7</v>
      </c>
      <c r="AA608">
        <v>0</v>
      </c>
      <c r="AB608">
        <v>1</v>
      </c>
      <c r="AC608">
        <v>7</v>
      </c>
      <c r="AD608">
        <v>15</v>
      </c>
      <c r="AE608">
        <v>10</v>
      </c>
      <c r="AF608" t="e">
        <f>ROUND(IF(#REF!*Table1[[#This Row],[PA]]&gt;0,Table1[[#This Row],[PA]]*#REF!,0),0)</f>
        <v>#REF!</v>
      </c>
      <c r="AG608">
        <v>0</v>
      </c>
      <c r="AH608">
        <v>44</v>
      </c>
      <c r="AI608" t="e">
        <f>ROUND(IF(Table1[[#This Row],[PA]]*#REF!&gt;0,Table1[[#This Row],[PA]]*#REF!,0),0)</f>
        <v>#REF!</v>
      </c>
      <c r="AJ608">
        <v>0</v>
      </c>
      <c r="AK608">
        <v>4</v>
      </c>
      <c r="AL608">
        <v>1</v>
      </c>
      <c r="AM608">
        <v>4</v>
      </c>
      <c r="AN608">
        <v>0</v>
      </c>
      <c r="AO608">
        <v>1</v>
      </c>
      <c r="AP608">
        <v>0.21099999999999999</v>
      </c>
      <c r="AQ608">
        <v>6.5466216216216205E-2</v>
      </c>
      <c r="AR608">
        <v>0.6216216216216216</v>
      </c>
      <c r="AS608">
        <v>0.41590217391304346</v>
      </c>
      <c r="AT608">
        <v>4.6621621621621617E-2</v>
      </c>
      <c r="AU608">
        <v>0.63513513513513509</v>
      </c>
      <c r="AV608">
        <v>0.43672340425531925</v>
      </c>
      <c r="AW608" s="18"/>
    </row>
    <row r="609" spans="1:49" x14ac:dyDescent="0.25">
      <c r="A609" t="s">
        <v>695</v>
      </c>
      <c r="B609" t="s">
        <v>44</v>
      </c>
      <c r="C609">
        <v>147</v>
      </c>
      <c r="D609">
        <v>31</v>
      </c>
      <c r="E609">
        <v>0</v>
      </c>
      <c r="F609">
        <v>0</v>
      </c>
      <c r="G609" s="1">
        <v>4.1000000000000002E-2</v>
      </c>
      <c r="H609" s="1">
        <v>0.184</v>
      </c>
      <c r="I609" s="1">
        <v>0.14299999999999999</v>
      </c>
      <c r="J609" s="1">
        <v>1.790781048958389E-2</v>
      </c>
      <c r="K609" s="1">
        <v>0.2223557109316085</v>
      </c>
      <c r="L609" s="1">
        <v>0.2044479004420246</v>
      </c>
      <c r="M609" s="1">
        <v>-6.1447900442024611E-2</v>
      </c>
      <c r="N609" s="1">
        <v>0.41599999999999998</v>
      </c>
      <c r="O609" s="1">
        <v>0.755</v>
      </c>
      <c r="P609" s="1">
        <v>0.57199999999999995</v>
      </c>
      <c r="Q609" s="1">
        <v>0.69399999999999995</v>
      </c>
      <c r="R609" s="1">
        <v>0.80300000000000005</v>
      </c>
      <c r="S609" s="1">
        <v>0.76100000000000001</v>
      </c>
      <c r="T609" s="1">
        <v>0.46100000000000002</v>
      </c>
      <c r="U609" s="1">
        <v>0.66700000000000004</v>
      </c>
      <c r="V609" s="1">
        <v>0.13700000000000001</v>
      </c>
      <c r="W609">
        <v>137</v>
      </c>
      <c r="X609">
        <v>24</v>
      </c>
      <c r="Y609">
        <v>15</v>
      </c>
      <c r="Z609">
        <v>7</v>
      </c>
      <c r="AA609">
        <v>1</v>
      </c>
      <c r="AB609">
        <v>1</v>
      </c>
      <c r="AC609">
        <v>10</v>
      </c>
      <c r="AD609">
        <v>8</v>
      </c>
      <c r="AE609">
        <v>6</v>
      </c>
      <c r="AF609" t="e">
        <f>ROUND(IF(#REF!*Table1[[#This Row],[PA]]&gt;0,Table1[[#This Row],[PA]]*#REF!,0),0)</f>
        <v>#REF!</v>
      </c>
      <c r="AG609">
        <v>0</v>
      </c>
      <c r="AH609">
        <v>27</v>
      </c>
      <c r="AI609" t="e">
        <f>ROUND(IF(Table1[[#This Row],[PA]]*#REF!&gt;0,Table1[[#This Row],[PA]]*#REF!,0),0)</f>
        <v>#REF!</v>
      </c>
      <c r="AJ609">
        <v>2</v>
      </c>
      <c r="AK609">
        <v>2</v>
      </c>
      <c r="AL609">
        <v>0</v>
      </c>
      <c r="AM609">
        <v>0</v>
      </c>
      <c r="AN609">
        <v>4</v>
      </c>
      <c r="AO609">
        <v>2</v>
      </c>
      <c r="AP609">
        <v>0.17499999999999999</v>
      </c>
      <c r="AQ609">
        <v>3.257823129251701E-2</v>
      </c>
      <c r="AR609">
        <v>0.74149659863945583</v>
      </c>
      <c r="AS609">
        <v>0.39301834862385315</v>
      </c>
      <c r="AT609">
        <v>3.7945578231292514E-2</v>
      </c>
      <c r="AU609">
        <v>0.76190476190476186</v>
      </c>
      <c r="AV609">
        <v>0.37544642857142863</v>
      </c>
      <c r="AW609" s="18"/>
    </row>
    <row r="610" spans="1:49" x14ac:dyDescent="0.25">
      <c r="A610" t="s">
        <v>308</v>
      </c>
      <c r="B610" t="s">
        <v>50</v>
      </c>
      <c r="C610">
        <v>507</v>
      </c>
      <c r="D610">
        <v>26</v>
      </c>
      <c r="E610">
        <v>0</v>
      </c>
      <c r="F610">
        <v>0</v>
      </c>
      <c r="G610" s="1">
        <v>9.9000000000000005E-2</v>
      </c>
      <c r="H610" s="1">
        <v>0.32300000000000001</v>
      </c>
      <c r="I610" s="1">
        <v>0.224</v>
      </c>
      <c r="J610" s="1">
        <v>9.5358081317546126E-2</v>
      </c>
      <c r="K610" s="1">
        <v>0.29991479243903851</v>
      </c>
      <c r="L610" s="1">
        <v>0.20455671112149237</v>
      </c>
      <c r="M610" s="1">
        <v>1.9443288878507631E-2</v>
      </c>
      <c r="N610" s="1">
        <v>0.26400000000000001</v>
      </c>
      <c r="O610" s="1">
        <v>0.71699999999999997</v>
      </c>
      <c r="P610" s="1">
        <v>0.46700000000000003</v>
      </c>
      <c r="Q610" s="1">
        <v>0.51900000000000002</v>
      </c>
      <c r="R610" s="1">
        <v>0.78100000000000003</v>
      </c>
      <c r="S610" s="1">
        <v>0.69899999999999995</v>
      </c>
      <c r="T610" s="1">
        <v>0.44900000000000001</v>
      </c>
      <c r="U610" s="1">
        <v>0.621</v>
      </c>
      <c r="V610" s="1">
        <v>0.14099999999999999</v>
      </c>
      <c r="W610">
        <v>451</v>
      </c>
      <c r="X610">
        <v>114</v>
      </c>
      <c r="Y610">
        <v>72</v>
      </c>
      <c r="Z610">
        <v>20</v>
      </c>
      <c r="AA610">
        <v>1</v>
      </c>
      <c r="AB610">
        <v>21</v>
      </c>
      <c r="AC610">
        <v>63</v>
      </c>
      <c r="AD610">
        <v>69</v>
      </c>
      <c r="AE610">
        <v>50</v>
      </c>
      <c r="AF610" t="e">
        <f>ROUND(IF(#REF!*Table1[[#This Row],[PA]]&gt;0,Table1[[#This Row],[PA]]*#REF!,0),0)</f>
        <v>#REF!</v>
      </c>
      <c r="AG610">
        <v>1</v>
      </c>
      <c r="AH610">
        <v>164</v>
      </c>
      <c r="AI610" t="e">
        <f>ROUND(IF(Table1[[#This Row],[PA]]*#REF!&gt;0,Table1[[#This Row],[PA]]*#REF!,0),0)</f>
        <v>#REF!</v>
      </c>
      <c r="AJ610">
        <v>2</v>
      </c>
      <c r="AK610">
        <v>2</v>
      </c>
      <c r="AL610">
        <v>0</v>
      </c>
      <c r="AM610">
        <v>11</v>
      </c>
      <c r="AN610">
        <v>8</v>
      </c>
      <c r="AO610">
        <v>3</v>
      </c>
      <c r="AP610">
        <v>0.253</v>
      </c>
      <c r="AQ610">
        <v>6.9464426877470356E-2</v>
      </c>
      <c r="AR610">
        <v>0.60276679841897229</v>
      </c>
      <c r="AS610">
        <v>0.42227868852459022</v>
      </c>
      <c r="AT610">
        <v>6.9660079051383397E-2</v>
      </c>
      <c r="AU610">
        <v>0.57509881422924902</v>
      </c>
      <c r="AV610">
        <v>0.44225429553264606</v>
      </c>
      <c r="AW610" s="18"/>
    </row>
    <row r="611" spans="1:49" x14ac:dyDescent="0.25">
      <c r="A611" t="s">
        <v>507</v>
      </c>
      <c r="B611" t="s">
        <v>130</v>
      </c>
      <c r="C611">
        <v>102</v>
      </c>
      <c r="D611">
        <v>24</v>
      </c>
      <c r="E611">
        <v>0</v>
      </c>
      <c r="F611">
        <v>0</v>
      </c>
      <c r="G611" s="1">
        <v>0.13700000000000001</v>
      </c>
      <c r="H611" s="1">
        <v>0.38200000000000001</v>
      </c>
      <c r="I611" s="1">
        <v>0.245</v>
      </c>
      <c r="J611" s="1">
        <v>0.14734217723995463</v>
      </c>
      <c r="K611" s="1">
        <v>0.35190379208834066</v>
      </c>
      <c r="L611" s="1">
        <v>0.20456161484838603</v>
      </c>
      <c r="M611" s="1">
        <v>4.0438385151613965E-2</v>
      </c>
      <c r="N611" s="1">
        <v>0.20799999999999999</v>
      </c>
      <c r="O611" s="1">
        <v>0.66200000000000003</v>
      </c>
      <c r="P611" s="1">
        <v>0.40600000000000003</v>
      </c>
      <c r="Q611" s="1">
        <v>0.50900000000000001</v>
      </c>
      <c r="R611" s="1">
        <v>0.71799999999999997</v>
      </c>
      <c r="S611" s="1">
        <v>0.65800000000000003</v>
      </c>
      <c r="T611" s="1">
        <v>0.437</v>
      </c>
      <c r="U611" s="1">
        <v>0.54900000000000004</v>
      </c>
      <c r="V611" s="1">
        <v>0.13900000000000001</v>
      </c>
      <c r="W611">
        <v>86</v>
      </c>
      <c r="X611">
        <v>16</v>
      </c>
      <c r="Y611">
        <v>9</v>
      </c>
      <c r="Z611">
        <v>3</v>
      </c>
      <c r="AA611">
        <v>1</v>
      </c>
      <c r="AB611">
        <v>3</v>
      </c>
      <c r="AC611">
        <v>10</v>
      </c>
      <c r="AD611">
        <v>12</v>
      </c>
      <c r="AE611">
        <v>14</v>
      </c>
      <c r="AF611" t="e">
        <f>ROUND(IF(#REF!*Table1[[#This Row],[PA]]&gt;0,Table1[[#This Row],[PA]]*#REF!,0),0)</f>
        <v>#REF!</v>
      </c>
      <c r="AG611">
        <v>1</v>
      </c>
      <c r="AH611">
        <v>39</v>
      </c>
      <c r="AI611" t="e">
        <f>ROUND(IF(Table1[[#This Row],[PA]]*#REF!&gt;0,Table1[[#This Row],[PA]]*#REF!,0),0)</f>
        <v>#REF!</v>
      </c>
      <c r="AJ611">
        <v>1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0.186</v>
      </c>
      <c r="AQ611">
        <v>0.11266336633663365</v>
      </c>
      <c r="AR611">
        <v>0.49504950495049505</v>
      </c>
      <c r="AS611">
        <v>0.42690000000000006</v>
      </c>
      <c r="AT611">
        <v>9.5930693069306919E-2</v>
      </c>
      <c r="AU611">
        <v>0.47524752475247523</v>
      </c>
      <c r="AV611">
        <v>0.47989583333333341</v>
      </c>
      <c r="AW611" s="18"/>
    </row>
    <row r="612" spans="1:49" x14ac:dyDescent="0.25">
      <c r="A612" t="s">
        <v>832</v>
      </c>
      <c r="B612" t="s">
        <v>163</v>
      </c>
      <c r="C612">
        <v>24</v>
      </c>
      <c r="D612">
        <v>24</v>
      </c>
      <c r="E612">
        <v>0</v>
      </c>
      <c r="F612">
        <v>0</v>
      </c>
      <c r="G612" s="1">
        <v>4.2000000000000003E-2</v>
      </c>
      <c r="H612" s="1">
        <v>0.41699999999999998</v>
      </c>
      <c r="I612" s="1">
        <v>0.375</v>
      </c>
      <c r="J612" s="1">
        <v>5.8090108068414283E-2</v>
      </c>
      <c r="K612" s="1">
        <v>0.26339890990417736</v>
      </c>
      <c r="L612" s="1">
        <v>0.20530880183576308</v>
      </c>
      <c r="M612" s="1">
        <v>0.16969119816423692</v>
      </c>
      <c r="N612" s="1">
        <v>0.373</v>
      </c>
      <c r="O612" s="1">
        <v>0.69199999999999995</v>
      </c>
      <c r="P612" s="1">
        <v>0.51100000000000001</v>
      </c>
      <c r="Q612" s="1">
        <v>0.68400000000000005</v>
      </c>
      <c r="R612" s="1">
        <v>0.74099999999999999</v>
      </c>
      <c r="S612" s="1">
        <v>0.71699999999999997</v>
      </c>
      <c r="T612" s="1">
        <v>0.433</v>
      </c>
      <c r="U612" s="1">
        <v>0.75</v>
      </c>
      <c r="V612" s="1">
        <v>0.14399999999999999</v>
      </c>
      <c r="W612">
        <v>19</v>
      </c>
      <c r="X612">
        <v>1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 t="e">
        <f>ROUND(IF(#REF!*Table1[[#This Row],[PA]]&gt;0,Table1[[#This Row],[PA]]*#REF!,0),0)</f>
        <v>#REF!</v>
      </c>
      <c r="AG612">
        <v>0</v>
      </c>
      <c r="AH612">
        <v>10</v>
      </c>
      <c r="AI612" t="e">
        <f>ROUND(IF(Table1[[#This Row],[PA]]*#REF!&gt;0,Table1[[#This Row],[PA]]*#REF!,0),0)</f>
        <v>#REF!</v>
      </c>
      <c r="AJ612">
        <v>0</v>
      </c>
      <c r="AK612">
        <v>0</v>
      </c>
      <c r="AL612">
        <v>4</v>
      </c>
      <c r="AM612">
        <v>0</v>
      </c>
      <c r="AN612">
        <v>0</v>
      </c>
      <c r="AO612">
        <v>0</v>
      </c>
      <c r="AP612">
        <v>5.2999999999999999E-2</v>
      </c>
      <c r="AQ612">
        <v>5.8708333333333328E-2</v>
      </c>
      <c r="AR612">
        <v>0.70833333333333337</v>
      </c>
      <c r="AS612">
        <v>0.37452941176470589</v>
      </c>
      <c r="AT612">
        <v>2.8749999999999998E-2</v>
      </c>
      <c r="AU612">
        <v>0.54166666666666663</v>
      </c>
      <c r="AV612">
        <v>0.54507692307692313</v>
      </c>
      <c r="AW612" s="18"/>
    </row>
    <row r="613" spans="1:49" x14ac:dyDescent="0.25">
      <c r="A613" t="s">
        <v>132</v>
      </c>
      <c r="B613" t="s">
        <v>81</v>
      </c>
      <c r="C613">
        <v>439</v>
      </c>
      <c r="D613">
        <v>26</v>
      </c>
      <c r="E613">
        <v>0</v>
      </c>
      <c r="F613">
        <v>0</v>
      </c>
      <c r="G613" s="1">
        <v>0.125</v>
      </c>
      <c r="H613" s="1">
        <v>0.36199999999999999</v>
      </c>
      <c r="I613" s="1">
        <v>0.23699999999999999</v>
      </c>
      <c r="J613" s="1">
        <v>0.13052851645093819</v>
      </c>
      <c r="K613" s="1">
        <v>0.33619112243329569</v>
      </c>
      <c r="L613" s="1">
        <v>0.2056626059823575</v>
      </c>
      <c r="M613" s="1">
        <v>3.1337394017642489E-2</v>
      </c>
      <c r="N613" s="1">
        <v>0.27900000000000003</v>
      </c>
      <c r="O613" s="1">
        <v>0.68100000000000005</v>
      </c>
      <c r="P613" s="1">
        <v>0.436</v>
      </c>
      <c r="Q613" s="1">
        <v>0.42799999999999999</v>
      </c>
      <c r="R613" s="1">
        <v>0.77200000000000002</v>
      </c>
      <c r="S613" s="1">
        <v>0.63800000000000001</v>
      </c>
      <c r="T613" s="1">
        <v>0.39100000000000001</v>
      </c>
      <c r="U613" s="1">
        <v>0.56499999999999995</v>
      </c>
      <c r="V613" s="1">
        <v>0.158</v>
      </c>
      <c r="W613">
        <v>380</v>
      </c>
      <c r="X613">
        <v>94</v>
      </c>
      <c r="Y613">
        <v>39</v>
      </c>
      <c r="Z613">
        <v>19</v>
      </c>
      <c r="AA613">
        <v>2</v>
      </c>
      <c r="AB613">
        <v>34</v>
      </c>
      <c r="AC613">
        <v>76</v>
      </c>
      <c r="AD613">
        <v>79</v>
      </c>
      <c r="AE613">
        <v>55</v>
      </c>
      <c r="AF613" t="e">
        <f>ROUND(IF(#REF!*Table1[[#This Row],[PA]]&gt;0,Table1[[#This Row],[PA]]*#REF!,0),0)</f>
        <v>#REF!</v>
      </c>
      <c r="AG613">
        <v>0</v>
      </c>
      <c r="AH613">
        <v>159</v>
      </c>
      <c r="AI613" t="e">
        <f>ROUND(IF(Table1[[#This Row],[PA]]*#REF!&gt;0,Table1[[#This Row],[PA]]*#REF!,0),0)</f>
        <v>#REF!</v>
      </c>
      <c r="AJ613">
        <v>3</v>
      </c>
      <c r="AK613">
        <v>1</v>
      </c>
      <c r="AL613">
        <v>0</v>
      </c>
      <c r="AM613">
        <v>5</v>
      </c>
      <c r="AN613">
        <v>0</v>
      </c>
      <c r="AO613">
        <v>1</v>
      </c>
      <c r="AP613">
        <v>0.247</v>
      </c>
      <c r="AQ613">
        <v>9.8061503416856488E-2</v>
      </c>
      <c r="AR613">
        <v>0.5261958997722096</v>
      </c>
      <c r="AS613">
        <v>0.42938095238095236</v>
      </c>
      <c r="AT613">
        <v>9.1359908883826876E-2</v>
      </c>
      <c r="AU613">
        <v>0.50569476082004561</v>
      </c>
      <c r="AV613">
        <v>0.4600405405405405</v>
      </c>
      <c r="AW613" s="18"/>
    </row>
    <row r="614" spans="1:49" x14ac:dyDescent="0.25">
      <c r="A614" t="s">
        <v>378</v>
      </c>
      <c r="B614" t="s">
        <v>70</v>
      </c>
      <c r="C614">
        <v>567</v>
      </c>
      <c r="D614">
        <v>29</v>
      </c>
      <c r="E614">
        <v>0</v>
      </c>
      <c r="F614">
        <v>0</v>
      </c>
      <c r="G614" s="1">
        <v>9.9000000000000005E-2</v>
      </c>
      <c r="H614" s="1">
        <v>0.27300000000000002</v>
      </c>
      <c r="I614" s="1">
        <v>0.17400000000000002</v>
      </c>
      <c r="J614" s="1">
        <v>9.11691715995262E-2</v>
      </c>
      <c r="K614" s="1">
        <v>0.2976289986025128</v>
      </c>
      <c r="L614" s="1">
        <v>0.2064598270029866</v>
      </c>
      <c r="M614" s="1">
        <v>-3.245982700298658E-2</v>
      </c>
      <c r="N614" s="1">
        <v>0.3</v>
      </c>
      <c r="O614" s="1">
        <v>0.71499999999999997</v>
      </c>
      <c r="P614" s="1">
        <v>0.48</v>
      </c>
      <c r="Q614" s="1">
        <v>0.56499999999999995</v>
      </c>
      <c r="R614" s="1">
        <v>0.76400000000000001</v>
      </c>
      <c r="S614" s="1">
        <v>0.69399999999999995</v>
      </c>
      <c r="T614" s="1">
        <v>0.434</v>
      </c>
      <c r="U614" s="1">
        <v>0.61399999999999999</v>
      </c>
      <c r="V614" s="1">
        <v>0.14699999999999999</v>
      </c>
      <c r="W614">
        <v>494</v>
      </c>
      <c r="X614">
        <v>111</v>
      </c>
      <c r="Y614">
        <v>59</v>
      </c>
      <c r="Z614">
        <v>28</v>
      </c>
      <c r="AA614">
        <v>3</v>
      </c>
      <c r="AB614">
        <v>21</v>
      </c>
      <c r="AC614">
        <v>69</v>
      </c>
      <c r="AD614">
        <v>62</v>
      </c>
      <c r="AE614">
        <v>56</v>
      </c>
      <c r="AF614" t="e">
        <f>ROUND(IF(#REF!*Table1[[#This Row],[PA]]&gt;0,Table1[[#This Row],[PA]]*#REF!,0),0)</f>
        <v>#REF!</v>
      </c>
      <c r="AG614">
        <v>3</v>
      </c>
      <c r="AH614">
        <v>155</v>
      </c>
      <c r="AI614" t="e">
        <f>ROUND(IF(Table1[[#This Row],[PA]]*#REF!&gt;0,Table1[[#This Row],[PA]]*#REF!,0),0)</f>
        <v>#REF!</v>
      </c>
      <c r="AJ614">
        <v>12</v>
      </c>
      <c r="AK614">
        <v>2</v>
      </c>
      <c r="AL614">
        <v>3</v>
      </c>
      <c r="AM614">
        <v>6</v>
      </c>
      <c r="AN614">
        <v>8</v>
      </c>
      <c r="AO614">
        <v>6</v>
      </c>
      <c r="AP614">
        <v>0.22500000000000001</v>
      </c>
      <c r="AQ614">
        <v>8.2498226950354608E-2</v>
      </c>
      <c r="AR614">
        <v>0.59219858156028371</v>
      </c>
      <c r="AS614">
        <v>0.4078053892215569</v>
      </c>
      <c r="AT614">
        <v>8.0138297872340419E-2</v>
      </c>
      <c r="AU614">
        <v>0.60992907801418439</v>
      </c>
      <c r="AV614">
        <v>0.39981976744186049</v>
      </c>
      <c r="AW614" s="18"/>
    </row>
    <row r="615" spans="1:49" x14ac:dyDescent="0.25">
      <c r="A615" t="s">
        <v>752</v>
      </c>
      <c r="B615" t="s">
        <v>54</v>
      </c>
      <c r="C615">
        <v>55</v>
      </c>
      <c r="D615">
        <v>26</v>
      </c>
      <c r="E615">
        <v>0</v>
      </c>
      <c r="F615">
        <v>0</v>
      </c>
      <c r="G615" s="1">
        <v>1.7999999999999999E-2</v>
      </c>
      <c r="H615" s="1">
        <v>0.45500000000000002</v>
      </c>
      <c r="I615" s="1">
        <v>0.437</v>
      </c>
      <c r="J615" s="1">
        <v>6.6478333070084467E-2</v>
      </c>
      <c r="K615" s="1">
        <v>0.27440053049917568</v>
      </c>
      <c r="L615" s="1">
        <v>0.20792219742909121</v>
      </c>
      <c r="M615" s="1">
        <v>0.22907780257090879</v>
      </c>
      <c r="N615" s="1">
        <v>0.30599999999999999</v>
      </c>
      <c r="O615" s="1">
        <v>0.42899999999999999</v>
      </c>
      <c r="P615" s="1">
        <v>0.36799999999999999</v>
      </c>
      <c r="Q615" s="1">
        <v>0.64700000000000002</v>
      </c>
      <c r="R615" s="1">
        <v>0.79200000000000004</v>
      </c>
      <c r="S615" s="1">
        <v>0.73199999999999998</v>
      </c>
      <c r="T615" s="1">
        <v>0.502</v>
      </c>
      <c r="U615" s="1">
        <v>0.61799999999999999</v>
      </c>
      <c r="V615" s="1">
        <v>9.8000000000000004E-2</v>
      </c>
      <c r="W615">
        <v>52</v>
      </c>
      <c r="X615">
        <v>8</v>
      </c>
      <c r="Y615">
        <v>6</v>
      </c>
      <c r="Z615">
        <v>2</v>
      </c>
      <c r="AA615">
        <v>0</v>
      </c>
      <c r="AB615">
        <v>0</v>
      </c>
      <c r="AC615">
        <v>3</v>
      </c>
      <c r="AD615">
        <v>3</v>
      </c>
      <c r="AE615">
        <v>1</v>
      </c>
      <c r="AF615" t="e">
        <f>ROUND(IF(#REF!*Table1[[#This Row],[PA]]&gt;0,Table1[[#This Row],[PA]]*#REF!,0),0)</f>
        <v>#REF!</v>
      </c>
      <c r="AG615">
        <v>0</v>
      </c>
      <c r="AH615">
        <v>25</v>
      </c>
      <c r="AI615" t="e">
        <f>ROUND(IF(Table1[[#This Row],[PA]]*#REF!&gt;0,Table1[[#This Row],[PA]]*#REF!,0),0)</f>
        <v>#REF!</v>
      </c>
      <c r="AJ615">
        <v>0</v>
      </c>
      <c r="AK615">
        <v>0</v>
      </c>
      <c r="AL615">
        <v>2</v>
      </c>
      <c r="AM615">
        <v>1</v>
      </c>
      <c r="AN615">
        <v>0</v>
      </c>
      <c r="AO615">
        <v>0</v>
      </c>
      <c r="AP615">
        <v>0.154</v>
      </c>
      <c r="AQ615">
        <v>6.3254545454545452E-2</v>
      </c>
      <c r="AR615">
        <v>0.65454545454545454</v>
      </c>
      <c r="AS615">
        <v>0.39836111111111111</v>
      </c>
      <c r="AT615">
        <v>1.2545454545454544E-2</v>
      </c>
      <c r="AU615">
        <v>0.52727272727272723</v>
      </c>
      <c r="AV615">
        <v>0.5906896551724139</v>
      </c>
      <c r="AW615" s="18"/>
    </row>
    <row r="616" spans="1:49" x14ac:dyDescent="0.25">
      <c r="A616" t="s">
        <v>129</v>
      </c>
      <c r="B616" t="s">
        <v>130</v>
      </c>
      <c r="C616">
        <v>559</v>
      </c>
      <c r="D616">
        <v>24</v>
      </c>
      <c r="E616">
        <v>0</v>
      </c>
      <c r="F616">
        <v>0</v>
      </c>
      <c r="G616" s="1">
        <v>7.1999999999999995E-2</v>
      </c>
      <c r="H616" s="1">
        <v>0.27500000000000002</v>
      </c>
      <c r="I616" s="1">
        <v>0.20300000000000001</v>
      </c>
      <c r="J616" s="1">
        <v>7.0320603114187627E-2</v>
      </c>
      <c r="K616" s="1">
        <v>0.27846271741745049</v>
      </c>
      <c r="L616" s="1">
        <v>0.20814211430326285</v>
      </c>
      <c r="M616" s="1">
        <v>-5.1421143032628347E-3</v>
      </c>
      <c r="N616" s="1">
        <v>0.32700000000000001</v>
      </c>
      <c r="O616" s="1">
        <v>0.67</v>
      </c>
      <c r="P616" s="1">
        <v>0.47299999999999998</v>
      </c>
      <c r="Q616" s="1">
        <v>0.51200000000000001</v>
      </c>
      <c r="R616" s="1">
        <v>0.83299999999999996</v>
      </c>
      <c r="S616" s="1">
        <v>0.70599999999999996</v>
      </c>
      <c r="T616" s="1">
        <v>0.42699999999999999</v>
      </c>
      <c r="U616" s="1">
        <v>0.64600000000000002</v>
      </c>
      <c r="V616" s="1">
        <v>0.13900000000000001</v>
      </c>
      <c r="W616">
        <v>511</v>
      </c>
      <c r="X616">
        <v>161</v>
      </c>
      <c r="Y616">
        <v>97</v>
      </c>
      <c r="Z616">
        <v>34</v>
      </c>
      <c r="AA616">
        <v>5</v>
      </c>
      <c r="AB616">
        <v>25</v>
      </c>
      <c r="AC616">
        <v>83</v>
      </c>
      <c r="AD616">
        <v>79</v>
      </c>
      <c r="AE616">
        <v>40</v>
      </c>
      <c r="AF616" t="e">
        <f>ROUND(IF(#REF!*Table1[[#This Row],[PA]]&gt;0,Table1[[#This Row],[PA]]*#REF!,0),0)</f>
        <v>#REF!</v>
      </c>
      <c r="AG616">
        <v>2</v>
      </c>
      <c r="AH616">
        <v>154</v>
      </c>
      <c r="AI616" t="e">
        <f>ROUND(IF(Table1[[#This Row],[PA]]*#REF!&gt;0,Table1[[#This Row],[PA]]*#REF!,0),0)</f>
        <v>#REF!</v>
      </c>
      <c r="AJ616">
        <v>4</v>
      </c>
      <c r="AK616">
        <v>3</v>
      </c>
      <c r="AL616">
        <v>1</v>
      </c>
      <c r="AM616">
        <v>1</v>
      </c>
      <c r="AN616">
        <v>10</v>
      </c>
      <c r="AO616">
        <v>3</v>
      </c>
      <c r="AP616">
        <v>0.315</v>
      </c>
      <c r="AQ616">
        <v>5.4307001795332134E-2</v>
      </c>
      <c r="AR616">
        <v>0.64631956912028721</v>
      </c>
      <c r="AS616">
        <v>0.41727500000000001</v>
      </c>
      <c r="AT616">
        <v>5.2236983842010774E-2</v>
      </c>
      <c r="AU616">
        <v>0.64811490125673255</v>
      </c>
      <c r="AV616">
        <v>0.41931301939058174</v>
      </c>
      <c r="AW616" s="18"/>
    </row>
    <row r="617" spans="1:49" x14ac:dyDescent="0.25">
      <c r="A617" t="s">
        <v>715</v>
      </c>
      <c r="B617" t="s">
        <v>165</v>
      </c>
      <c r="C617">
        <v>112</v>
      </c>
      <c r="D617">
        <v>25</v>
      </c>
      <c r="E617">
        <v>0</v>
      </c>
      <c r="F617">
        <v>0</v>
      </c>
      <c r="G617" s="1">
        <v>3.5999999999999997E-2</v>
      </c>
      <c r="H617" s="1">
        <v>0.38400000000000001</v>
      </c>
      <c r="I617" s="1">
        <v>0.34800000000000003</v>
      </c>
      <c r="J617" s="1">
        <v>4.1929866993330553E-2</v>
      </c>
      <c r="K617" s="1">
        <v>0.25060289417323833</v>
      </c>
      <c r="L617" s="1">
        <v>0.20867302717990777</v>
      </c>
      <c r="M617" s="1">
        <v>0.13932697282009227</v>
      </c>
      <c r="N617" s="1">
        <v>0.40699999999999997</v>
      </c>
      <c r="O617" s="1">
        <v>0.69799999999999995</v>
      </c>
      <c r="P617" s="1">
        <v>0.53</v>
      </c>
      <c r="Q617" s="1">
        <v>0.58899999999999997</v>
      </c>
      <c r="R617" s="1">
        <v>0.84299999999999997</v>
      </c>
      <c r="S617" s="1">
        <v>0.73</v>
      </c>
      <c r="T617" s="1">
        <v>0.42199999999999999</v>
      </c>
      <c r="U617" s="1">
        <v>0.56299999999999994</v>
      </c>
      <c r="V617" s="1">
        <v>0.14299999999999999</v>
      </c>
      <c r="W617">
        <v>106</v>
      </c>
      <c r="X617">
        <v>16</v>
      </c>
      <c r="Y617">
        <v>10</v>
      </c>
      <c r="Z617">
        <v>4</v>
      </c>
      <c r="AA617">
        <v>0</v>
      </c>
      <c r="AB617">
        <v>2</v>
      </c>
      <c r="AC617">
        <v>9</v>
      </c>
      <c r="AD617">
        <v>5</v>
      </c>
      <c r="AE617">
        <v>4</v>
      </c>
      <c r="AF617" t="e">
        <f>ROUND(IF(#REF!*Table1[[#This Row],[PA]]&gt;0,Table1[[#This Row],[PA]]*#REF!,0),0)</f>
        <v>#REF!</v>
      </c>
      <c r="AG617">
        <v>0</v>
      </c>
      <c r="AH617">
        <v>43</v>
      </c>
      <c r="AI617" t="e">
        <f>ROUND(IF(Table1[[#This Row],[PA]]*#REF!&gt;0,Table1[[#This Row],[PA]]*#REF!,0),0)</f>
        <v>#REF!</v>
      </c>
      <c r="AJ617">
        <v>2</v>
      </c>
      <c r="AK617">
        <v>0</v>
      </c>
      <c r="AL617">
        <v>0</v>
      </c>
      <c r="AM617">
        <v>1</v>
      </c>
      <c r="AN617">
        <v>0</v>
      </c>
      <c r="AO617">
        <v>0</v>
      </c>
      <c r="AP617">
        <v>0.151</v>
      </c>
      <c r="AQ617">
        <v>5.5080357142857139E-2</v>
      </c>
      <c r="AR617">
        <v>0.6875</v>
      </c>
      <c r="AS617">
        <v>0.3911558441558442</v>
      </c>
      <c r="AT617">
        <v>3.7482142857142853E-2</v>
      </c>
      <c r="AU617">
        <v>0.5625</v>
      </c>
      <c r="AV617">
        <v>0.50936507936507935</v>
      </c>
      <c r="AW617" s="18"/>
    </row>
    <row r="618" spans="1:49" x14ac:dyDescent="0.25">
      <c r="A618" t="s">
        <v>463</v>
      </c>
      <c r="B618" t="s">
        <v>36</v>
      </c>
      <c r="C618">
        <v>57</v>
      </c>
      <c r="D618">
        <v>24</v>
      </c>
      <c r="E618">
        <v>0</v>
      </c>
      <c r="F618">
        <v>0</v>
      </c>
      <c r="G618" s="1">
        <v>8.7999999999999995E-2</v>
      </c>
      <c r="H618" s="1">
        <v>0.316</v>
      </c>
      <c r="I618" s="1">
        <v>0.22800000000000001</v>
      </c>
      <c r="J618" s="1">
        <v>5.1865764002985107E-2</v>
      </c>
      <c r="K618" s="1">
        <v>0.26124988559124657</v>
      </c>
      <c r="L618" s="1">
        <v>0.20938412158826147</v>
      </c>
      <c r="M618" s="1">
        <v>1.8615878411738535E-2</v>
      </c>
      <c r="N618" s="1">
        <v>0.39700000000000002</v>
      </c>
      <c r="O618" s="1">
        <v>0.74399999999999999</v>
      </c>
      <c r="P618" s="1">
        <v>0.53300000000000003</v>
      </c>
      <c r="Q618" s="1">
        <v>0.55400000000000005</v>
      </c>
      <c r="R618" s="1">
        <v>0.82099999999999995</v>
      </c>
      <c r="S618" s="1">
        <v>0.69899999999999995</v>
      </c>
      <c r="T618" s="1">
        <v>0.39</v>
      </c>
      <c r="U618" s="1">
        <v>0.71899999999999997</v>
      </c>
      <c r="V618" s="1">
        <v>0.16</v>
      </c>
      <c r="W618">
        <v>50</v>
      </c>
      <c r="X618">
        <v>11</v>
      </c>
      <c r="Y618">
        <v>7</v>
      </c>
      <c r="Z618">
        <v>2</v>
      </c>
      <c r="AA618">
        <v>0</v>
      </c>
      <c r="AB618">
        <v>2</v>
      </c>
      <c r="AC618">
        <v>8</v>
      </c>
      <c r="AD618">
        <v>7</v>
      </c>
      <c r="AE618">
        <v>5</v>
      </c>
      <c r="AF618" t="e">
        <f>ROUND(IF(#REF!*Table1[[#This Row],[PA]]&gt;0,Table1[[#This Row],[PA]]*#REF!,0),0)</f>
        <v>#REF!</v>
      </c>
      <c r="AG618">
        <v>0</v>
      </c>
      <c r="AH618">
        <v>18</v>
      </c>
      <c r="AI618" t="e">
        <f>ROUND(IF(Table1[[#This Row],[PA]]*#REF!&gt;0,Table1[[#This Row],[PA]]*#REF!,0),0)</f>
        <v>#REF!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0.22</v>
      </c>
      <c r="AQ618">
        <v>6.647368421052631E-2</v>
      </c>
      <c r="AR618">
        <v>0.66666666666666663</v>
      </c>
      <c r="AS618">
        <v>0.38628947368421057</v>
      </c>
      <c r="AT618">
        <v>7.3140350877192978E-2</v>
      </c>
      <c r="AU618">
        <v>0.57894736842105265</v>
      </c>
      <c r="AV618">
        <v>0.43330303030303025</v>
      </c>
      <c r="AW618" s="18"/>
    </row>
    <row r="619" spans="1:49" x14ac:dyDescent="0.25">
      <c r="A619" t="s">
        <v>483</v>
      </c>
      <c r="B619" t="s">
        <v>105</v>
      </c>
      <c r="C619">
        <v>40</v>
      </c>
      <c r="D619">
        <v>26</v>
      </c>
      <c r="E619">
        <v>0</v>
      </c>
      <c r="F619">
        <v>0</v>
      </c>
      <c r="G619" s="1">
        <v>0.1</v>
      </c>
      <c r="H619" s="1">
        <v>0.4</v>
      </c>
      <c r="I619" s="1">
        <v>0.30000000000000004</v>
      </c>
      <c r="J619" s="1">
        <v>9.8752986529196701E-2</v>
      </c>
      <c r="K619" s="1">
        <v>0.30884291770564065</v>
      </c>
      <c r="L619" s="1">
        <v>0.21008993117644395</v>
      </c>
      <c r="M619" s="1">
        <v>8.9910068823556094E-2</v>
      </c>
      <c r="N619" s="1">
        <v>0.20399999999999999</v>
      </c>
      <c r="O619" s="1">
        <v>0.5</v>
      </c>
      <c r="P619" s="1">
        <v>0.34899999999999998</v>
      </c>
      <c r="Q619" s="1">
        <v>0.55000000000000004</v>
      </c>
      <c r="R619" s="1">
        <v>0.78700000000000003</v>
      </c>
      <c r="S619" s="1">
        <v>0.71599999999999997</v>
      </c>
      <c r="T619" s="1">
        <v>0.49</v>
      </c>
      <c r="U619" s="1">
        <v>0.75</v>
      </c>
      <c r="V619" s="1">
        <v>9.9000000000000005E-2</v>
      </c>
      <c r="W619">
        <v>36</v>
      </c>
      <c r="X619">
        <v>9</v>
      </c>
      <c r="Y619">
        <v>6</v>
      </c>
      <c r="Z619">
        <v>3</v>
      </c>
      <c r="AA619">
        <v>0</v>
      </c>
      <c r="AB619">
        <v>0</v>
      </c>
      <c r="AC619">
        <v>2</v>
      </c>
      <c r="AD619">
        <v>5</v>
      </c>
      <c r="AE619">
        <v>4</v>
      </c>
      <c r="AF619" t="e">
        <f>ROUND(IF(#REF!*Table1[[#This Row],[PA]]&gt;0,Table1[[#This Row],[PA]]*#REF!,0),0)</f>
        <v>#REF!</v>
      </c>
      <c r="AG619">
        <v>0</v>
      </c>
      <c r="AH619">
        <v>16</v>
      </c>
      <c r="AI619" t="e">
        <f>ROUND(IF(Table1[[#This Row],[PA]]*#REF!&gt;0,Table1[[#This Row],[PA]]*#REF!,0),0)</f>
        <v>#REF!</v>
      </c>
      <c r="AJ619">
        <v>0</v>
      </c>
      <c r="AK619">
        <v>0</v>
      </c>
      <c r="AL619">
        <v>0</v>
      </c>
      <c r="AM619">
        <v>1</v>
      </c>
      <c r="AN619">
        <v>0</v>
      </c>
      <c r="AO619">
        <v>0</v>
      </c>
      <c r="AP619">
        <v>0.25</v>
      </c>
      <c r="AQ619">
        <v>8.6974999999999997E-2</v>
      </c>
      <c r="AR619">
        <v>0.6</v>
      </c>
      <c r="AS619">
        <v>0.39504166666666668</v>
      </c>
      <c r="AT619">
        <v>6.8999999999999992E-2</v>
      </c>
      <c r="AU619">
        <v>0.5</v>
      </c>
      <c r="AV619">
        <v>0.51</v>
      </c>
      <c r="AW619" s="18"/>
    </row>
    <row r="620" spans="1:49" x14ac:dyDescent="0.25">
      <c r="A620" t="s">
        <v>590</v>
      </c>
      <c r="B620" t="s">
        <v>38</v>
      </c>
      <c r="C620">
        <v>24</v>
      </c>
      <c r="D620">
        <v>29</v>
      </c>
      <c r="E620">
        <v>0</v>
      </c>
      <c r="F620">
        <v>0</v>
      </c>
      <c r="G620" s="1">
        <v>8.3000000000000004E-2</v>
      </c>
      <c r="H620" s="1">
        <v>0.29199999999999998</v>
      </c>
      <c r="I620" s="1">
        <v>0.20899999999999996</v>
      </c>
      <c r="J620" s="1">
        <v>7.8327784352856797E-2</v>
      </c>
      <c r="K620" s="1">
        <v>0.28849967156573242</v>
      </c>
      <c r="L620" s="1">
        <v>0.21017188721287561</v>
      </c>
      <c r="M620" s="1">
        <v>-1.1718872128756441E-3</v>
      </c>
      <c r="N620" s="1">
        <v>0.379</v>
      </c>
      <c r="O620" s="1">
        <v>0.67700000000000005</v>
      </c>
      <c r="P620" s="1">
        <v>0.48299999999999998</v>
      </c>
      <c r="Q620" s="1">
        <v>0.5</v>
      </c>
      <c r="R620" s="1">
        <v>0.90500000000000003</v>
      </c>
      <c r="S620" s="1">
        <v>0.69799999999999995</v>
      </c>
      <c r="T620" s="1">
        <v>0.34799999999999998</v>
      </c>
      <c r="U620" s="1">
        <v>0.45800000000000002</v>
      </c>
      <c r="V620" s="1">
        <v>0.14599999999999999</v>
      </c>
      <c r="W620">
        <v>22</v>
      </c>
      <c r="X620">
        <v>4</v>
      </c>
      <c r="Y620">
        <v>2</v>
      </c>
      <c r="Z620">
        <v>1</v>
      </c>
      <c r="AA620">
        <v>0</v>
      </c>
      <c r="AB620">
        <v>1</v>
      </c>
      <c r="AC620">
        <v>1</v>
      </c>
      <c r="AD620">
        <v>2</v>
      </c>
      <c r="AE620">
        <v>2</v>
      </c>
      <c r="AF620" t="e">
        <f>ROUND(IF(#REF!*Table1[[#This Row],[PA]]&gt;0,Table1[[#This Row],[PA]]*#REF!,0),0)</f>
        <v>#REF!</v>
      </c>
      <c r="AG620">
        <v>0</v>
      </c>
      <c r="AH620">
        <v>7</v>
      </c>
      <c r="AI620" t="e">
        <f>ROUND(IF(Table1[[#This Row],[PA]]*#REF!&gt;0,Table1[[#This Row],[PA]]*#REF!,0),0)</f>
        <v>#REF!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0.182</v>
      </c>
      <c r="AQ620">
        <v>8.7458333333333318E-2</v>
      </c>
      <c r="AR620">
        <v>0.625</v>
      </c>
      <c r="AS620">
        <v>0.37846666666666673</v>
      </c>
      <c r="AT620">
        <v>5.7499999999999996E-2</v>
      </c>
      <c r="AU620">
        <v>0.625</v>
      </c>
      <c r="AV620">
        <v>0.4264</v>
      </c>
      <c r="AW620" s="18"/>
    </row>
    <row r="621" spans="1:49" x14ac:dyDescent="0.25">
      <c r="A621" t="s">
        <v>495</v>
      </c>
      <c r="B621" t="s">
        <v>83</v>
      </c>
      <c r="C621">
        <v>97</v>
      </c>
      <c r="D621">
        <v>28</v>
      </c>
      <c r="E621">
        <v>0</v>
      </c>
      <c r="F621">
        <v>0</v>
      </c>
      <c r="G621" s="1">
        <v>7.1999999999999995E-2</v>
      </c>
      <c r="H621" s="1">
        <v>0.35099999999999998</v>
      </c>
      <c r="I621" s="1">
        <v>0.27899999999999997</v>
      </c>
      <c r="J621" s="1">
        <v>9.0118491393744643E-2</v>
      </c>
      <c r="K621" s="1">
        <v>0.30059866119363132</v>
      </c>
      <c r="L621" s="1">
        <v>0.21048016979988668</v>
      </c>
      <c r="M621" s="1">
        <v>6.8519830200113291E-2</v>
      </c>
      <c r="N621" s="1">
        <v>0.27200000000000002</v>
      </c>
      <c r="O621" s="1">
        <v>0.71499999999999997</v>
      </c>
      <c r="P621" s="1">
        <v>0.46800000000000003</v>
      </c>
      <c r="Q621" s="1">
        <v>0.40699999999999997</v>
      </c>
      <c r="R621" s="1">
        <v>0.81299999999999994</v>
      </c>
      <c r="S621" s="1">
        <v>0.68100000000000005</v>
      </c>
      <c r="T621" s="1">
        <v>0.442</v>
      </c>
      <c r="U621" s="1">
        <v>0.67</v>
      </c>
      <c r="V621" s="1">
        <v>0.14899999999999999</v>
      </c>
      <c r="W621">
        <v>88</v>
      </c>
      <c r="X621">
        <v>22</v>
      </c>
      <c r="Y621">
        <v>14</v>
      </c>
      <c r="Z621">
        <v>7</v>
      </c>
      <c r="AA621">
        <v>0</v>
      </c>
      <c r="AB621">
        <v>1</v>
      </c>
      <c r="AC621">
        <v>10</v>
      </c>
      <c r="AD621">
        <v>3</v>
      </c>
      <c r="AE621">
        <v>7</v>
      </c>
      <c r="AF621" t="e">
        <f>ROUND(IF(#REF!*Table1[[#This Row],[PA]]&gt;0,Table1[[#This Row],[PA]]*#REF!,0),0)</f>
        <v>#REF!</v>
      </c>
      <c r="AG621">
        <v>0</v>
      </c>
      <c r="AH621">
        <v>34</v>
      </c>
      <c r="AI621" t="e">
        <f>ROUND(IF(Table1[[#This Row],[PA]]*#REF!&gt;0,Table1[[#This Row],[PA]]*#REF!,0),0)</f>
        <v>#REF!</v>
      </c>
      <c r="AJ621">
        <v>0</v>
      </c>
      <c r="AK621">
        <v>0</v>
      </c>
      <c r="AL621">
        <v>2</v>
      </c>
      <c r="AM621">
        <v>0</v>
      </c>
      <c r="AN621">
        <v>6</v>
      </c>
      <c r="AO621">
        <v>0</v>
      </c>
      <c r="AP621">
        <v>0.25</v>
      </c>
      <c r="AQ621">
        <v>7.1432989690721649E-2</v>
      </c>
      <c r="AR621">
        <v>0.60824742268041232</v>
      </c>
      <c r="AS621">
        <v>0.4152372881355933</v>
      </c>
      <c r="AT621">
        <v>4.9793814432989691E-2</v>
      </c>
      <c r="AU621">
        <v>0.57731958762886593</v>
      </c>
      <c r="AV621">
        <v>0.47496428571428578</v>
      </c>
      <c r="AW621" s="18"/>
    </row>
    <row r="622" spans="1:49" x14ac:dyDescent="0.25">
      <c r="A622" t="s">
        <v>744</v>
      </c>
      <c r="B622" t="s">
        <v>38</v>
      </c>
      <c r="C622">
        <v>53</v>
      </c>
      <c r="D622">
        <v>39</v>
      </c>
      <c r="E622">
        <v>0</v>
      </c>
      <c r="F622">
        <v>0</v>
      </c>
      <c r="G622" s="1">
        <v>3.7999999999999999E-2</v>
      </c>
      <c r="H622" s="1">
        <v>0.26400000000000001</v>
      </c>
      <c r="I622" s="1">
        <v>0.22600000000000001</v>
      </c>
      <c r="J622" s="1">
        <v>3.4945905024974633E-2</v>
      </c>
      <c r="K622" s="1">
        <v>0.24545751057147855</v>
      </c>
      <c r="L622" s="1">
        <v>0.21051160554650392</v>
      </c>
      <c r="M622" s="1">
        <v>1.548839445349609E-2</v>
      </c>
      <c r="N622" s="1">
        <v>0.38600000000000001</v>
      </c>
      <c r="O622" s="1">
        <v>0.67800000000000005</v>
      </c>
      <c r="P622" s="1">
        <v>0.52100000000000002</v>
      </c>
      <c r="Q622" s="1">
        <v>0.69199999999999995</v>
      </c>
      <c r="R622" s="1">
        <v>0.78</v>
      </c>
      <c r="S622" s="1">
        <v>0.745</v>
      </c>
      <c r="T622" s="1">
        <v>0.46300000000000002</v>
      </c>
      <c r="U622" s="1">
        <v>0.67900000000000005</v>
      </c>
      <c r="V622" s="1">
        <v>0.13300000000000001</v>
      </c>
      <c r="W622">
        <v>49</v>
      </c>
      <c r="X622">
        <v>5</v>
      </c>
      <c r="Y622">
        <v>2</v>
      </c>
      <c r="Z622">
        <v>2</v>
      </c>
      <c r="AA622">
        <v>0</v>
      </c>
      <c r="AB622">
        <v>1</v>
      </c>
      <c r="AC622">
        <v>1</v>
      </c>
      <c r="AD622">
        <v>3</v>
      </c>
      <c r="AE622">
        <v>2</v>
      </c>
      <c r="AF622" t="e">
        <f>ROUND(IF(#REF!*Table1[[#This Row],[PA]]&gt;0,Table1[[#This Row],[PA]]*#REF!,0),0)</f>
        <v>#REF!</v>
      </c>
      <c r="AG622">
        <v>0</v>
      </c>
      <c r="AH622">
        <v>14</v>
      </c>
      <c r="AI622" t="e">
        <f>ROUND(IF(Table1[[#This Row],[PA]]*#REF!&gt;0,Table1[[#This Row],[PA]]*#REF!,0),0)</f>
        <v>#REF!</v>
      </c>
      <c r="AJ622">
        <v>2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0.10199999999999999</v>
      </c>
      <c r="AQ622">
        <v>7.733962264150944E-2</v>
      </c>
      <c r="AR622">
        <v>0.67924528301886788</v>
      </c>
      <c r="AS622">
        <v>0.3631388888888889</v>
      </c>
      <c r="AT622">
        <v>5.3169811320754712E-2</v>
      </c>
      <c r="AU622">
        <v>0.660377358490566</v>
      </c>
      <c r="AV622">
        <v>0.41011428571428576</v>
      </c>
      <c r="AW622" s="18"/>
    </row>
    <row r="623" spans="1:49" x14ac:dyDescent="0.25">
      <c r="A623" t="s">
        <v>497</v>
      </c>
      <c r="B623" t="s">
        <v>60</v>
      </c>
      <c r="C623">
        <v>197</v>
      </c>
      <c r="D623">
        <v>28</v>
      </c>
      <c r="E623">
        <v>0</v>
      </c>
      <c r="F623">
        <v>0</v>
      </c>
      <c r="G623" s="1">
        <v>5.0999999999999997E-2</v>
      </c>
      <c r="H623" s="1">
        <v>0.29899999999999999</v>
      </c>
      <c r="I623" s="1">
        <v>0.248</v>
      </c>
      <c r="J623" s="1">
        <v>5.1505797575822999E-2</v>
      </c>
      <c r="K623" s="1">
        <v>0.2620606922920849</v>
      </c>
      <c r="L623" s="1">
        <v>0.2105548947162619</v>
      </c>
      <c r="M623" s="1">
        <v>3.7445105283738095E-2</v>
      </c>
      <c r="N623" s="1">
        <v>0.40100000000000002</v>
      </c>
      <c r="O623" s="1">
        <v>0.65500000000000003</v>
      </c>
      <c r="P623" s="1">
        <v>0.50800000000000001</v>
      </c>
      <c r="Q623" s="1">
        <v>0.62</v>
      </c>
      <c r="R623" s="1">
        <v>0.80700000000000005</v>
      </c>
      <c r="S623" s="1">
        <v>0.72099999999999997</v>
      </c>
      <c r="T623" s="1">
        <v>0.42099999999999999</v>
      </c>
      <c r="U623" s="1">
        <v>0.59899999999999998</v>
      </c>
      <c r="V623" s="1">
        <v>0.14199999999999999</v>
      </c>
      <c r="W623">
        <v>183</v>
      </c>
      <c r="X623">
        <v>42</v>
      </c>
      <c r="Y623">
        <v>27</v>
      </c>
      <c r="Z623">
        <v>6</v>
      </c>
      <c r="AA623">
        <v>0</v>
      </c>
      <c r="AB623">
        <v>9</v>
      </c>
      <c r="AC623">
        <v>22</v>
      </c>
      <c r="AD623">
        <v>27</v>
      </c>
      <c r="AE623">
        <v>10</v>
      </c>
      <c r="AF623" t="e">
        <f>ROUND(IF(#REF!*Table1[[#This Row],[PA]]&gt;0,Table1[[#This Row],[PA]]*#REF!,0),0)</f>
        <v>#REF!</v>
      </c>
      <c r="AG623">
        <v>1</v>
      </c>
      <c r="AH623">
        <v>59</v>
      </c>
      <c r="AI623" t="e">
        <f>ROUND(IF(Table1[[#This Row],[PA]]*#REF!&gt;0,Table1[[#This Row],[PA]]*#REF!,0),0)</f>
        <v>#REF!</v>
      </c>
      <c r="AJ623">
        <v>3</v>
      </c>
      <c r="AK623">
        <v>1</v>
      </c>
      <c r="AL623">
        <v>0</v>
      </c>
      <c r="AM623">
        <v>1</v>
      </c>
      <c r="AN623">
        <v>4</v>
      </c>
      <c r="AO623">
        <v>1</v>
      </c>
      <c r="AP623">
        <v>0.23</v>
      </c>
      <c r="AQ623">
        <v>5.0658163265306116E-2</v>
      </c>
      <c r="AR623">
        <v>0.67346938775510201</v>
      </c>
      <c r="AS623">
        <v>0.40587121212121219</v>
      </c>
      <c r="AT623">
        <v>4.2688775510204079E-2</v>
      </c>
      <c r="AU623">
        <v>0.63775510204081631</v>
      </c>
      <c r="AV623">
        <v>0.44109600000000004</v>
      </c>
      <c r="AW623" s="18"/>
    </row>
    <row r="624" spans="1:49" x14ac:dyDescent="0.25">
      <c r="A624" t="s">
        <v>712</v>
      </c>
      <c r="B624" t="s">
        <v>60</v>
      </c>
      <c r="C624">
        <v>18</v>
      </c>
      <c r="D624">
        <v>30</v>
      </c>
      <c r="E624">
        <v>0</v>
      </c>
      <c r="F624">
        <v>0</v>
      </c>
      <c r="G624" s="1">
        <v>0</v>
      </c>
      <c r="H624" s="1">
        <v>0.222</v>
      </c>
      <c r="I624" s="1">
        <v>0.222</v>
      </c>
      <c r="J624" s="1">
        <v>-1.9081889276206805E-2</v>
      </c>
      <c r="K624" s="1">
        <v>0.19178091217512874</v>
      </c>
      <c r="L624" s="1">
        <v>0.21086280145133554</v>
      </c>
      <c r="M624" s="1">
        <v>1.1137198548664462E-2</v>
      </c>
      <c r="N624" s="1">
        <v>0.48299999999999998</v>
      </c>
      <c r="O624" s="1">
        <v>0.72</v>
      </c>
      <c r="P624" s="1">
        <v>0.59299999999999997</v>
      </c>
      <c r="Q624" s="1">
        <v>0.64300000000000002</v>
      </c>
      <c r="R624" s="1">
        <v>0.88900000000000001</v>
      </c>
      <c r="S624" s="1">
        <v>0.78100000000000003</v>
      </c>
      <c r="T624" s="1">
        <v>0.46300000000000002</v>
      </c>
      <c r="U624" s="1">
        <v>0.61099999999999999</v>
      </c>
      <c r="V624" s="1">
        <v>0.13</v>
      </c>
      <c r="W624">
        <v>18</v>
      </c>
      <c r="X624">
        <v>4</v>
      </c>
      <c r="Y624">
        <v>4</v>
      </c>
      <c r="Z624">
        <v>0</v>
      </c>
      <c r="AA624">
        <v>0</v>
      </c>
      <c r="AB624">
        <v>0</v>
      </c>
      <c r="AC624">
        <v>1</v>
      </c>
      <c r="AD624">
        <v>1</v>
      </c>
      <c r="AE624">
        <v>0</v>
      </c>
      <c r="AF624" t="e">
        <f>ROUND(IF(#REF!*Table1[[#This Row],[PA]]&gt;0,Table1[[#This Row],[PA]]*#REF!,0),0)</f>
        <v>#REF!</v>
      </c>
      <c r="AG624">
        <v>0</v>
      </c>
      <c r="AH624">
        <v>4</v>
      </c>
      <c r="AI624" t="e">
        <f>ROUND(IF(Table1[[#This Row],[PA]]*#REF!&gt;0,Table1[[#This Row],[PA]]*#REF!,0),0)</f>
        <v>#REF!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0.222</v>
      </c>
      <c r="AQ624">
        <v>3.9944444444444442E-2</v>
      </c>
      <c r="AR624">
        <v>0.83333333333333337</v>
      </c>
      <c r="AS624">
        <v>0.34086666666666665</v>
      </c>
      <c r="AT624">
        <v>0</v>
      </c>
      <c r="AU624">
        <v>0.77777777777777779</v>
      </c>
      <c r="AV624">
        <v>0.41657142857142859</v>
      </c>
      <c r="AW624" s="18"/>
    </row>
    <row r="625" spans="1:49" x14ac:dyDescent="0.25">
      <c r="A625" t="s">
        <v>315</v>
      </c>
      <c r="B625" t="s">
        <v>38</v>
      </c>
      <c r="C625">
        <v>147</v>
      </c>
      <c r="D625">
        <v>28</v>
      </c>
      <c r="E625">
        <v>0</v>
      </c>
      <c r="F625">
        <v>0</v>
      </c>
      <c r="G625" s="1">
        <v>6.8000000000000005E-2</v>
      </c>
      <c r="H625" s="1">
        <v>0.25900000000000001</v>
      </c>
      <c r="I625" s="1">
        <v>0.191</v>
      </c>
      <c r="J625" s="1">
        <v>7.6329741015866079E-2</v>
      </c>
      <c r="K625" s="1">
        <v>0.2873593094768962</v>
      </c>
      <c r="L625" s="1">
        <v>0.2110295684610301</v>
      </c>
      <c r="M625" s="1">
        <v>-2.0029568461030101E-2</v>
      </c>
      <c r="N625" s="1">
        <v>0.33800000000000002</v>
      </c>
      <c r="O625" s="1">
        <v>0.59899999999999998</v>
      </c>
      <c r="P625" s="1">
        <v>0.44400000000000001</v>
      </c>
      <c r="Q625" s="1">
        <v>0.53900000000000003</v>
      </c>
      <c r="R625" s="1">
        <v>0.84899999999999998</v>
      </c>
      <c r="S625" s="1">
        <v>0.70899999999999996</v>
      </c>
      <c r="T625" s="1">
        <v>0.40600000000000003</v>
      </c>
      <c r="U625" s="1">
        <v>0.59899999999999998</v>
      </c>
      <c r="V625" s="1">
        <v>0.129</v>
      </c>
      <c r="W625">
        <v>125</v>
      </c>
      <c r="X625">
        <v>31</v>
      </c>
      <c r="Y625">
        <v>22</v>
      </c>
      <c r="Z625">
        <v>5</v>
      </c>
      <c r="AA625">
        <v>0</v>
      </c>
      <c r="AB625">
        <v>4</v>
      </c>
      <c r="AC625">
        <v>14</v>
      </c>
      <c r="AD625">
        <v>18</v>
      </c>
      <c r="AE625">
        <v>10</v>
      </c>
      <c r="AF625" t="e">
        <f>ROUND(IF(#REF!*Table1[[#This Row],[PA]]&gt;0,Table1[[#This Row],[PA]]*#REF!,0),0)</f>
        <v>#REF!</v>
      </c>
      <c r="AG625">
        <v>1</v>
      </c>
      <c r="AH625">
        <v>38</v>
      </c>
      <c r="AI625" t="e">
        <f>ROUND(IF(Table1[[#This Row],[PA]]*#REF!&gt;0,Table1[[#This Row],[PA]]*#REF!,0),0)</f>
        <v>#REF!</v>
      </c>
      <c r="AJ625">
        <v>11</v>
      </c>
      <c r="AK625">
        <v>0</v>
      </c>
      <c r="AL625">
        <v>1</v>
      </c>
      <c r="AM625">
        <v>2</v>
      </c>
      <c r="AN625">
        <v>0</v>
      </c>
      <c r="AO625">
        <v>0</v>
      </c>
      <c r="AP625">
        <v>0.248</v>
      </c>
      <c r="AQ625">
        <v>0.12752739726027398</v>
      </c>
      <c r="AR625">
        <v>0.56849315068493156</v>
      </c>
      <c r="AS625">
        <v>0.34560240963855421</v>
      </c>
      <c r="AT625">
        <v>9.6705479452054793E-2</v>
      </c>
      <c r="AU625">
        <v>0.60273972602739723</v>
      </c>
      <c r="AV625">
        <v>0.37710227272727276</v>
      </c>
      <c r="AW625" s="18"/>
    </row>
    <row r="626" spans="1:49" x14ac:dyDescent="0.25">
      <c r="A626" t="s">
        <v>269</v>
      </c>
      <c r="B626" t="s">
        <v>100</v>
      </c>
      <c r="C626">
        <v>33</v>
      </c>
      <c r="D626">
        <v>28</v>
      </c>
      <c r="E626">
        <v>0</v>
      </c>
      <c r="F626">
        <v>0</v>
      </c>
      <c r="G626" s="1">
        <v>9.0999999999999998E-2</v>
      </c>
      <c r="H626" s="1">
        <v>0.27300000000000002</v>
      </c>
      <c r="I626" s="1">
        <v>0.18200000000000002</v>
      </c>
      <c r="J626" s="1">
        <v>0.10714197952881299</v>
      </c>
      <c r="K626" s="1">
        <v>0.31863227951302087</v>
      </c>
      <c r="L626" s="1">
        <v>0.21149029998420787</v>
      </c>
      <c r="M626" s="1">
        <v>-2.9490299984207852E-2</v>
      </c>
      <c r="N626" s="1">
        <v>0.32100000000000001</v>
      </c>
      <c r="O626" s="1">
        <v>0.628</v>
      </c>
      <c r="P626" s="1">
        <v>0.439</v>
      </c>
      <c r="Q626" s="1">
        <v>0.5</v>
      </c>
      <c r="R626" s="1">
        <v>0.81299999999999994</v>
      </c>
      <c r="S626" s="1">
        <v>0.67200000000000004</v>
      </c>
      <c r="T626" s="1">
        <v>0.38600000000000001</v>
      </c>
      <c r="U626" s="1">
        <v>0.51500000000000001</v>
      </c>
      <c r="V626" s="1">
        <v>0.14399999999999999</v>
      </c>
      <c r="W626">
        <v>30</v>
      </c>
      <c r="X626">
        <v>7</v>
      </c>
      <c r="Y626">
        <v>3</v>
      </c>
      <c r="Z626">
        <v>2</v>
      </c>
      <c r="AA626">
        <v>0</v>
      </c>
      <c r="AB626">
        <v>2</v>
      </c>
      <c r="AC626">
        <v>3</v>
      </c>
      <c r="AD626">
        <v>5</v>
      </c>
      <c r="AE626">
        <v>3</v>
      </c>
      <c r="AF626" t="e">
        <f>ROUND(IF(#REF!*Table1[[#This Row],[PA]]&gt;0,Table1[[#This Row],[PA]]*#REF!,0),0)</f>
        <v>#REF!</v>
      </c>
      <c r="AG626">
        <v>0</v>
      </c>
      <c r="AH626">
        <v>9</v>
      </c>
      <c r="AI626" t="e">
        <f>ROUND(IF(Table1[[#This Row],[PA]]*#REF!&gt;0,Table1[[#This Row],[PA]]*#REF!,0),0)</f>
        <v>#REF!</v>
      </c>
      <c r="AJ626">
        <v>0</v>
      </c>
      <c r="AK626">
        <v>0</v>
      </c>
      <c r="AL626">
        <v>0</v>
      </c>
      <c r="AM626">
        <v>1</v>
      </c>
      <c r="AN626">
        <v>0</v>
      </c>
      <c r="AO626">
        <v>0</v>
      </c>
      <c r="AP626">
        <v>0.23300000000000001</v>
      </c>
      <c r="AQ626">
        <v>0.10542424242424242</v>
      </c>
      <c r="AR626">
        <v>0.54545454545454541</v>
      </c>
      <c r="AS626">
        <v>0.40072222222222226</v>
      </c>
      <c r="AT626">
        <v>6.2727272727272729E-2</v>
      </c>
      <c r="AU626">
        <v>0.63636363636363635</v>
      </c>
      <c r="AV626">
        <v>0.41057142857142859</v>
      </c>
      <c r="AW626" s="18"/>
    </row>
    <row r="627" spans="1:49" x14ac:dyDescent="0.25">
      <c r="A627" t="s">
        <v>796</v>
      </c>
      <c r="B627" t="s">
        <v>83</v>
      </c>
      <c r="C627">
        <v>20</v>
      </c>
      <c r="D627">
        <v>26</v>
      </c>
      <c r="E627">
        <v>0</v>
      </c>
      <c r="F627">
        <v>0</v>
      </c>
      <c r="G627" s="1">
        <v>0</v>
      </c>
      <c r="H627" s="1">
        <v>0.3</v>
      </c>
      <c r="I627" s="1">
        <v>0.3</v>
      </c>
      <c r="J627" s="1">
        <v>-2.9698307562907297E-2</v>
      </c>
      <c r="K627" s="1">
        <v>0.18180786792837672</v>
      </c>
      <c r="L627" s="1">
        <v>0.21150617549128403</v>
      </c>
      <c r="M627" s="1">
        <v>8.8493824508715957E-2</v>
      </c>
      <c r="N627" s="1">
        <v>0.30399999999999999</v>
      </c>
      <c r="O627" s="1">
        <v>0.45700000000000002</v>
      </c>
      <c r="P627" s="1">
        <v>0.40600000000000003</v>
      </c>
      <c r="Q627" s="1">
        <v>0.57099999999999995</v>
      </c>
      <c r="R627" s="1">
        <v>0.85699999999999998</v>
      </c>
      <c r="S627" s="1">
        <v>0.78600000000000003</v>
      </c>
      <c r="T627" s="1">
        <v>0.66700000000000004</v>
      </c>
      <c r="U627" s="1">
        <v>0.8</v>
      </c>
      <c r="V627" s="1">
        <v>8.6999999999999994E-2</v>
      </c>
      <c r="W627">
        <v>15</v>
      </c>
      <c r="X627">
        <v>2</v>
      </c>
      <c r="Y627">
        <v>2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 t="e">
        <f>ROUND(IF(#REF!*Table1[[#This Row],[PA]]&gt;0,Table1[[#This Row],[PA]]*#REF!,0),0)</f>
        <v>#REF!</v>
      </c>
      <c r="AG627">
        <v>0</v>
      </c>
      <c r="AH627">
        <v>6</v>
      </c>
      <c r="AI627" t="e">
        <f>ROUND(IF(Table1[[#This Row],[PA]]*#REF!&gt;0,Table1[[#This Row],[PA]]*#REF!,0),0)</f>
        <v>#REF!</v>
      </c>
      <c r="AJ627">
        <v>0</v>
      </c>
      <c r="AK627">
        <v>0</v>
      </c>
      <c r="AL627">
        <v>5</v>
      </c>
      <c r="AM627">
        <v>0</v>
      </c>
      <c r="AN627">
        <v>0</v>
      </c>
      <c r="AO627">
        <v>0</v>
      </c>
      <c r="AP627">
        <v>0.13300000000000001</v>
      </c>
      <c r="AQ627">
        <v>3.5949999999999996E-2</v>
      </c>
      <c r="AR627">
        <v>0.8</v>
      </c>
      <c r="AS627">
        <v>0.36006250000000001</v>
      </c>
      <c r="AT627">
        <v>0</v>
      </c>
      <c r="AU627">
        <v>0.7</v>
      </c>
      <c r="AV627">
        <v>0.46285714285714291</v>
      </c>
      <c r="AW627" s="18"/>
    </row>
    <row r="628" spans="1:49" x14ac:dyDescent="0.25">
      <c r="A628" t="s">
        <v>372</v>
      </c>
      <c r="B628" t="s">
        <v>50</v>
      </c>
      <c r="C628">
        <v>328</v>
      </c>
      <c r="D628">
        <v>29</v>
      </c>
      <c r="E628">
        <v>0</v>
      </c>
      <c r="F628">
        <v>0</v>
      </c>
      <c r="G628" s="1">
        <v>6.4000000000000001E-2</v>
      </c>
      <c r="H628" s="1">
        <v>0.311</v>
      </c>
      <c r="I628" s="1">
        <v>0.247</v>
      </c>
      <c r="J628" s="1">
        <v>7.4680153407237937E-2</v>
      </c>
      <c r="K628" s="1">
        <v>0.28675298121612736</v>
      </c>
      <c r="L628" s="1">
        <v>0.21207282780888942</v>
      </c>
      <c r="M628" s="1">
        <v>3.4927172191110578E-2</v>
      </c>
      <c r="N628" s="1">
        <v>0.308</v>
      </c>
      <c r="O628" s="1">
        <v>0.65600000000000003</v>
      </c>
      <c r="P628" s="1">
        <v>0.46200000000000002</v>
      </c>
      <c r="Q628" s="1">
        <v>0.502</v>
      </c>
      <c r="R628" s="1">
        <v>0.83099999999999996</v>
      </c>
      <c r="S628" s="1">
        <v>0.70799999999999996</v>
      </c>
      <c r="T628" s="1">
        <v>0.441</v>
      </c>
      <c r="U628" s="1">
        <v>0.60699999999999998</v>
      </c>
      <c r="V628" s="1">
        <v>0.13500000000000001</v>
      </c>
      <c r="W628">
        <v>304</v>
      </c>
      <c r="X628">
        <v>72</v>
      </c>
      <c r="Y628">
        <v>35</v>
      </c>
      <c r="Z628">
        <v>21</v>
      </c>
      <c r="AA628">
        <v>1</v>
      </c>
      <c r="AB628">
        <v>15</v>
      </c>
      <c r="AC628">
        <v>39</v>
      </c>
      <c r="AD628">
        <v>47</v>
      </c>
      <c r="AE628">
        <v>21</v>
      </c>
      <c r="AF628" t="e">
        <f>ROUND(IF(#REF!*Table1[[#This Row],[PA]]&gt;0,Table1[[#This Row],[PA]]*#REF!,0),0)</f>
        <v>#REF!</v>
      </c>
      <c r="AG628">
        <v>0</v>
      </c>
      <c r="AH628">
        <v>102</v>
      </c>
      <c r="AI628" t="e">
        <f>ROUND(IF(Table1[[#This Row],[PA]]*#REF!&gt;0,Table1[[#This Row],[PA]]*#REF!,0),0)</f>
        <v>#REF!</v>
      </c>
      <c r="AJ628">
        <v>3</v>
      </c>
      <c r="AK628">
        <v>0</v>
      </c>
      <c r="AL628">
        <v>0</v>
      </c>
      <c r="AM628">
        <v>7</v>
      </c>
      <c r="AN628">
        <v>1</v>
      </c>
      <c r="AO628">
        <v>3</v>
      </c>
      <c r="AP628">
        <v>0.23699999999999999</v>
      </c>
      <c r="AQ628">
        <v>6.1826219512195121E-2</v>
      </c>
      <c r="AR628">
        <v>0.63109756097560976</v>
      </c>
      <c r="AS628">
        <v>0.41542512077294685</v>
      </c>
      <c r="AT628">
        <v>5.0753048780487801E-2</v>
      </c>
      <c r="AU628">
        <v>0.61585365853658536</v>
      </c>
      <c r="AV628">
        <v>0.44368811881188119</v>
      </c>
      <c r="AW628" s="18"/>
    </row>
    <row r="629" spans="1:49" x14ac:dyDescent="0.25">
      <c r="A629" t="s">
        <v>873</v>
      </c>
      <c r="B629" t="s">
        <v>130</v>
      </c>
      <c r="C629">
        <v>2</v>
      </c>
      <c r="D629">
        <v>33</v>
      </c>
      <c r="E629">
        <v>0</v>
      </c>
      <c r="F629">
        <v>0</v>
      </c>
      <c r="G629" s="1">
        <v>0</v>
      </c>
      <c r="H629" s="1">
        <v>0.5</v>
      </c>
      <c r="I629" s="1">
        <v>0.5</v>
      </c>
      <c r="J629" s="1">
        <v>0.30453019744100407</v>
      </c>
      <c r="K629" s="1">
        <v>0.51664398547800328</v>
      </c>
      <c r="L629" s="1">
        <v>0.21211378803699921</v>
      </c>
      <c r="M629" s="1">
        <v>0.28788621196300079</v>
      </c>
      <c r="N629" s="1">
        <v>0</v>
      </c>
      <c r="O629" s="1">
        <v>0.4</v>
      </c>
      <c r="P629" s="1">
        <v>0.222</v>
      </c>
      <c r="Q629">
        <v>0</v>
      </c>
      <c r="R629" s="1">
        <v>0.5</v>
      </c>
      <c r="S629" s="1">
        <v>0.5</v>
      </c>
      <c r="T629" s="1">
        <v>0.55600000000000005</v>
      </c>
      <c r="U629" s="1">
        <v>0.5</v>
      </c>
      <c r="V629" s="1">
        <v>0.111</v>
      </c>
      <c r="W629">
        <v>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e">
        <f>ROUND(IF(#REF!*Table1[[#This Row],[PA]]&gt;0,Table1[[#This Row],[PA]]*#REF!,0),0)</f>
        <v>#REF!</v>
      </c>
      <c r="AG629">
        <v>0</v>
      </c>
      <c r="AH629">
        <v>1</v>
      </c>
      <c r="AI629" t="e">
        <f>ROUND(IF(Table1[[#This Row],[PA]]*#REF!&gt;0,Table1[[#This Row],[PA]]*#REF!,0),0)</f>
        <v>#REF!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0.7044999999999999</v>
      </c>
      <c r="AR629">
        <v>0</v>
      </c>
      <c r="AS629" t="e">
        <v>#DIV/0!</v>
      </c>
      <c r="AT629">
        <v>0</v>
      </c>
      <c r="AU629">
        <v>0.5</v>
      </c>
      <c r="AV629">
        <v>0.64800000000000002</v>
      </c>
      <c r="AW629" s="18"/>
    </row>
    <row r="630" spans="1:49" x14ac:dyDescent="0.25">
      <c r="A630" t="s">
        <v>754</v>
      </c>
      <c r="B630" t="s">
        <v>34</v>
      </c>
      <c r="C630">
        <v>11</v>
      </c>
      <c r="D630">
        <v>22</v>
      </c>
      <c r="E630">
        <v>0</v>
      </c>
      <c r="F630">
        <v>0</v>
      </c>
      <c r="G630" s="1">
        <v>9.0999999999999998E-2</v>
      </c>
      <c r="H630" s="1">
        <v>0.182</v>
      </c>
      <c r="I630" s="1">
        <v>9.0999999999999998E-2</v>
      </c>
      <c r="J630" s="1">
        <v>1.5486903952446479E-2</v>
      </c>
      <c r="K630" s="1">
        <v>0.22775332734479661</v>
      </c>
      <c r="L630" s="1">
        <v>0.21226642339235013</v>
      </c>
      <c r="M630" s="1">
        <v>-0.12126642339235014</v>
      </c>
      <c r="N630" s="1">
        <v>0.29399999999999998</v>
      </c>
      <c r="O630" s="1">
        <v>0.68400000000000005</v>
      </c>
      <c r="P630" s="1">
        <v>0.5</v>
      </c>
      <c r="Q630" s="1">
        <v>0.8</v>
      </c>
      <c r="R630" s="1">
        <v>0.84599999999999997</v>
      </c>
      <c r="S630" s="1">
        <v>0.83299999999999996</v>
      </c>
      <c r="T630" s="1">
        <v>0.52800000000000002</v>
      </c>
      <c r="U630" s="1">
        <v>0.63600000000000001</v>
      </c>
      <c r="V630" s="1">
        <v>8.3000000000000004E-2</v>
      </c>
      <c r="W630">
        <v>9</v>
      </c>
      <c r="X630">
        <v>1</v>
      </c>
      <c r="Y630">
        <v>1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 t="e">
        <f>ROUND(IF(#REF!*Table1[[#This Row],[PA]]&gt;0,Table1[[#This Row],[PA]]*#REF!,0),0)</f>
        <v>#REF!</v>
      </c>
      <c r="AG630">
        <v>0</v>
      </c>
      <c r="AH630">
        <v>2</v>
      </c>
      <c r="AI630" t="e">
        <f>ROUND(IF(Table1[[#This Row],[PA]]*#REF!&gt;0,Table1[[#This Row],[PA]]*#REF!,0),0)</f>
        <v>#REF!</v>
      </c>
      <c r="AJ630">
        <v>0</v>
      </c>
      <c r="AK630">
        <v>0</v>
      </c>
      <c r="AL630">
        <v>1</v>
      </c>
      <c r="AM630">
        <v>1</v>
      </c>
      <c r="AN630">
        <v>0</v>
      </c>
      <c r="AO630">
        <v>0</v>
      </c>
      <c r="AP630">
        <v>0.111</v>
      </c>
      <c r="AQ630">
        <v>6.536363636363636E-2</v>
      </c>
      <c r="AR630">
        <v>0.72727272727272729</v>
      </c>
      <c r="AS630">
        <v>0.35562500000000002</v>
      </c>
      <c r="AT630">
        <v>6.2727272727272729E-2</v>
      </c>
      <c r="AU630">
        <v>0.72727272727272729</v>
      </c>
      <c r="AV630">
        <v>0.35924999999999996</v>
      </c>
      <c r="AW630" s="18"/>
    </row>
    <row r="631" spans="1:49" x14ac:dyDescent="0.25">
      <c r="A631" t="s">
        <v>621</v>
      </c>
      <c r="B631" t="s">
        <v>135</v>
      </c>
      <c r="C631">
        <v>197</v>
      </c>
      <c r="D631">
        <v>26</v>
      </c>
      <c r="E631">
        <v>0</v>
      </c>
      <c r="F631">
        <v>0</v>
      </c>
      <c r="G631" s="1">
        <v>4.5999999999999999E-2</v>
      </c>
      <c r="H631" s="1">
        <v>0.28399999999999997</v>
      </c>
      <c r="I631" s="1">
        <v>0.23799999999999999</v>
      </c>
      <c r="J631" s="1">
        <v>5.3177755374027837E-2</v>
      </c>
      <c r="K631" s="1">
        <v>0.26597479908503757</v>
      </c>
      <c r="L631" s="1">
        <v>0.21279704371100974</v>
      </c>
      <c r="M631" s="1">
        <v>2.5202956288990247E-2</v>
      </c>
      <c r="N631" s="1">
        <v>0.33300000000000002</v>
      </c>
      <c r="O631" s="1">
        <v>0.69899999999999995</v>
      </c>
      <c r="P631" s="1">
        <v>0.49299999999999999</v>
      </c>
      <c r="Q631" s="1">
        <v>0.45300000000000001</v>
      </c>
      <c r="R631" s="1">
        <v>0.876</v>
      </c>
      <c r="S631" s="1">
        <v>0.71499999999999997</v>
      </c>
      <c r="T631" s="1">
        <v>0.437</v>
      </c>
      <c r="U631" s="1">
        <v>0.65</v>
      </c>
      <c r="V631" s="1">
        <v>0.14000000000000001</v>
      </c>
      <c r="W631">
        <v>186</v>
      </c>
      <c r="X631">
        <v>40</v>
      </c>
      <c r="Y631">
        <v>29</v>
      </c>
      <c r="Z631">
        <v>7</v>
      </c>
      <c r="AA631">
        <v>0</v>
      </c>
      <c r="AB631">
        <v>4</v>
      </c>
      <c r="AC631">
        <v>26</v>
      </c>
      <c r="AD631">
        <v>12</v>
      </c>
      <c r="AE631">
        <v>9</v>
      </c>
      <c r="AF631" t="e">
        <f>ROUND(IF(#REF!*Table1[[#This Row],[PA]]&gt;0,Table1[[#This Row],[PA]]*#REF!,0),0)</f>
        <v>#REF!</v>
      </c>
      <c r="AG631">
        <v>0</v>
      </c>
      <c r="AH631">
        <v>56</v>
      </c>
      <c r="AI631" t="e">
        <f>ROUND(IF(Table1[[#This Row],[PA]]*#REF!&gt;0,Table1[[#This Row],[PA]]*#REF!,0),0)</f>
        <v>#REF!</v>
      </c>
      <c r="AJ631">
        <v>1</v>
      </c>
      <c r="AK631">
        <v>0</v>
      </c>
      <c r="AL631">
        <v>1</v>
      </c>
      <c r="AM631">
        <v>4</v>
      </c>
      <c r="AN631">
        <v>2</v>
      </c>
      <c r="AO631">
        <v>0</v>
      </c>
      <c r="AP631">
        <v>0.215</v>
      </c>
      <c r="AQ631">
        <v>4.3751269035532996E-2</v>
      </c>
      <c r="AR631">
        <v>0.68020304568527923</v>
      </c>
      <c r="AS631">
        <v>0.41200746268656713</v>
      </c>
      <c r="AT631">
        <v>3.5172588832487306E-2</v>
      </c>
      <c r="AU631">
        <v>0.6649746192893401</v>
      </c>
      <c r="AV631">
        <v>0.43434351145038169</v>
      </c>
      <c r="AW631" s="18"/>
    </row>
    <row r="632" spans="1:49" x14ac:dyDescent="0.25">
      <c r="A632" t="s">
        <v>445</v>
      </c>
      <c r="B632" t="s">
        <v>38</v>
      </c>
      <c r="C632">
        <v>179</v>
      </c>
      <c r="D632">
        <v>27</v>
      </c>
      <c r="E632">
        <v>0</v>
      </c>
      <c r="F632">
        <v>0</v>
      </c>
      <c r="G632" s="1">
        <v>0.13400000000000001</v>
      </c>
      <c r="H632" s="1">
        <v>0.374</v>
      </c>
      <c r="I632" s="1">
        <v>0.24</v>
      </c>
      <c r="J632" s="1">
        <v>0.13215180674398727</v>
      </c>
      <c r="K632" s="1">
        <v>0.34518624306186235</v>
      </c>
      <c r="L632" s="1">
        <v>0.21303443631787508</v>
      </c>
      <c r="M632" s="1">
        <v>2.696556368212491E-2</v>
      </c>
      <c r="N632" s="1">
        <v>0.29499999999999998</v>
      </c>
      <c r="O632" s="1">
        <v>0.65200000000000002</v>
      </c>
      <c r="P632" s="1">
        <v>0.42599999999999999</v>
      </c>
      <c r="Q632" s="1">
        <v>0.44900000000000001</v>
      </c>
      <c r="R632" s="1">
        <v>0.77300000000000002</v>
      </c>
      <c r="S632" s="1">
        <v>0.63100000000000001</v>
      </c>
      <c r="T632" s="1">
        <v>0.36799999999999999</v>
      </c>
      <c r="U632" s="1">
        <v>0.58099999999999996</v>
      </c>
      <c r="V632" s="1">
        <v>0.157</v>
      </c>
      <c r="W632">
        <v>154</v>
      </c>
      <c r="X632">
        <v>29</v>
      </c>
      <c r="Y632">
        <v>14</v>
      </c>
      <c r="Z632">
        <v>5</v>
      </c>
      <c r="AA632">
        <v>1</v>
      </c>
      <c r="AB632">
        <v>9</v>
      </c>
      <c r="AC632">
        <v>30</v>
      </c>
      <c r="AD632">
        <v>24</v>
      </c>
      <c r="AE632">
        <v>24</v>
      </c>
      <c r="AF632" t="e">
        <f>ROUND(IF(#REF!*Table1[[#This Row],[PA]]&gt;0,Table1[[#This Row],[PA]]*#REF!,0),0)</f>
        <v>#REF!</v>
      </c>
      <c r="AG632">
        <v>1</v>
      </c>
      <c r="AH632">
        <v>67</v>
      </c>
      <c r="AI632" t="e">
        <f>ROUND(IF(Table1[[#This Row],[PA]]*#REF!&gt;0,Table1[[#This Row],[PA]]*#REF!,0),0)</f>
        <v>#REF!</v>
      </c>
      <c r="AJ632">
        <v>0</v>
      </c>
      <c r="AK632">
        <v>1</v>
      </c>
      <c r="AL632">
        <v>0</v>
      </c>
      <c r="AM632">
        <v>2</v>
      </c>
      <c r="AN632">
        <v>2</v>
      </c>
      <c r="AO632">
        <v>0</v>
      </c>
      <c r="AP632">
        <v>0.188</v>
      </c>
      <c r="AQ632">
        <v>9.3196629213483137E-2</v>
      </c>
      <c r="AR632">
        <v>0.52247191011235961</v>
      </c>
      <c r="AS632">
        <v>0.441752688172043</v>
      </c>
      <c r="AT632">
        <v>8.9157303370786506E-2</v>
      </c>
      <c r="AU632">
        <v>0.4943820224719101</v>
      </c>
      <c r="AV632">
        <v>0.47502272727272732</v>
      </c>
      <c r="AW632" s="18"/>
    </row>
    <row r="633" spans="1:49" x14ac:dyDescent="0.25">
      <c r="A633" t="s">
        <v>319</v>
      </c>
      <c r="B633" t="s">
        <v>81</v>
      </c>
      <c r="C633">
        <v>464</v>
      </c>
      <c r="D633">
        <v>27</v>
      </c>
      <c r="E633">
        <v>0</v>
      </c>
      <c r="F633">
        <v>0</v>
      </c>
      <c r="G633" s="1">
        <v>4.2999999999999997E-2</v>
      </c>
      <c r="H633" s="1">
        <v>0.25</v>
      </c>
      <c r="I633" s="1">
        <v>0.20700000000000002</v>
      </c>
      <c r="J633" s="1">
        <v>3.8622070767937208E-2</v>
      </c>
      <c r="K633" s="1">
        <v>0.25254246462941171</v>
      </c>
      <c r="L633" s="1">
        <v>0.21392039386147449</v>
      </c>
      <c r="M633" s="1">
        <v>-6.920393861474472E-3</v>
      </c>
      <c r="N633" s="1">
        <v>0.435</v>
      </c>
      <c r="O633" s="1">
        <v>0.80800000000000005</v>
      </c>
      <c r="P633" s="1">
        <v>0.58199999999999996</v>
      </c>
      <c r="Q633" s="1">
        <v>0.54700000000000004</v>
      </c>
      <c r="R633" s="1">
        <v>0.81799999999999995</v>
      </c>
      <c r="S633" s="1">
        <v>0.69599999999999995</v>
      </c>
      <c r="T633" s="1">
        <v>0.39600000000000002</v>
      </c>
      <c r="U633" s="1">
        <v>0.625</v>
      </c>
      <c r="V633" s="1">
        <v>0.17699999999999999</v>
      </c>
      <c r="W633">
        <v>433</v>
      </c>
      <c r="X633">
        <v>111</v>
      </c>
      <c r="Y633">
        <v>64</v>
      </c>
      <c r="Z633">
        <v>23</v>
      </c>
      <c r="AA633">
        <v>1</v>
      </c>
      <c r="AB633">
        <v>23</v>
      </c>
      <c r="AC633">
        <v>61</v>
      </c>
      <c r="AD633">
        <v>59</v>
      </c>
      <c r="AE633">
        <v>20</v>
      </c>
      <c r="AF633" t="e">
        <f>ROUND(IF(#REF!*Table1[[#This Row],[PA]]&gt;0,Table1[[#This Row],[PA]]*#REF!,0),0)</f>
        <v>#REF!</v>
      </c>
      <c r="AG633">
        <v>1</v>
      </c>
      <c r="AH633">
        <v>116</v>
      </c>
      <c r="AI633" t="e">
        <f>ROUND(IF(Table1[[#This Row],[PA]]*#REF!&gt;0,Table1[[#This Row],[PA]]*#REF!,0),0)</f>
        <v>#REF!</v>
      </c>
      <c r="AJ633">
        <v>10</v>
      </c>
      <c r="AK633">
        <v>1</v>
      </c>
      <c r="AL633">
        <v>0</v>
      </c>
      <c r="AM633">
        <v>13</v>
      </c>
      <c r="AN633">
        <v>1</v>
      </c>
      <c r="AO633">
        <v>1</v>
      </c>
      <c r="AP633">
        <v>0.25600000000000001</v>
      </c>
      <c r="AQ633">
        <v>4.8485961123110148E-2</v>
      </c>
      <c r="AR633">
        <v>0.68898488120950319</v>
      </c>
      <c r="AS633">
        <v>0.39988401253918499</v>
      </c>
      <c r="AT633">
        <v>4.3844492440604746E-2</v>
      </c>
      <c r="AU633">
        <v>0.68682505399568039</v>
      </c>
      <c r="AV633">
        <v>0.40789937106918239</v>
      </c>
      <c r="AW633" s="18"/>
    </row>
    <row r="634" spans="1:49" x14ac:dyDescent="0.25">
      <c r="A634" t="s">
        <v>808</v>
      </c>
      <c r="B634" t="s">
        <v>56</v>
      </c>
      <c r="C634">
        <v>65</v>
      </c>
      <c r="D634">
        <v>31</v>
      </c>
      <c r="E634">
        <v>0</v>
      </c>
      <c r="F634">
        <v>0</v>
      </c>
      <c r="G634" s="1">
        <v>1.4999999999999999E-2</v>
      </c>
      <c r="H634" s="1">
        <v>0.246</v>
      </c>
      <c r="I634" s="1">
        <v>0.23099999999999998</v>
      </c>
      <c r="J634" s="1">
        <v>3.7062401989196241E-2</v>
      </c>
      <c r="K634" s="1">
        <v>0.25150830868908647</v>
      </c>
      <c r="L634" s="1">
        <v>0.21444590669989022</v>
      </c>
      <c r="M634" s="1">
        <v>1.6554093300109762E-2</v>
      </c>
      <c r="N634" s="1">
        <v>0.308</v>
      </c>
      <c r="O634" s="1">
        <v>0.66400000000000003</v>
      </c>
      <c r="P634" s="1">
        <v>0.48499999999999999</v>
      </c>
      <c r="Q634" s="1">
        <v>0.58299999999999996</v>
      </c>
      <c r="R634" s="1">
        <v>0.84399999999999997</v>
      </c>
      <c r="S634" s="1">
        <v>0.76100000000000001</v>
      </c>
      <c r="T634" s="1">
        <v>0.498</v>
      </c>
      <c r="U634" s="1">
        <v>0.66200000000000003</v>
      </c>
      <c r="V634" s="1">
        <v>0.11600000000000001</v>
      </c>
      <c r="W634">
        <v>49</v>
      </c>
      <c r="X634">
        <v>5</v>
      </c>
      <c r="Y634">
        <v>4</v>
      </c>
      <c r="Z634">
        <v>1</v>
      </c>
      <c r="AA634">
        <v>0</v>
      </c>
      <c r="AB634">
        <v>0</v>
      </c>
      <c r="AC634">
        <v>1</v>
      </c>
      <c r="AD634">
        <v>1</v>
      </c>
      <c r="AE634">
        <v>1</v>
      </c>
      <c r="AF634" t="e">
        <f>ROUND(IF(#REF!*Table1[[#This Row],[PA]]&gt;0,Table1[[#This Row],[PA]]*#REF!,0),0)</f>
        <v>#REF!</v>
      </c>
      <c r="AG634">
        <v>0</v>
      </c>
      <c r="AH634">
        <v>16</v>
      </c>
      <c r="AI634" t="e">
        <f>ROUND(IF(Table1[[#This Row],[PA]]*#REF!&gt;0,Table1[[#This Row],[PA]]*#REF!,0),0)</f>
        <v>#REF!</v>
      </c>
      <c r="AJ634">
        <v>0</v>
      </c>
      <c r="AK634">
        <v>0</v>
      </c>
      <c r="AL634">
        <v>15</v>
      </c>
      <c r="AM634">
        <v>0</v>
      </c>
      <c r="AN634">
        <v>0</v>
      </c>
      <c r="AO634">
        <v>0</v>
      </c>
      <c r="AP634">
        <v>0.10199999999999999</v>
      </c>
      <c r="AQ634">
        <v>3.229230769230769E-2</v>
      </c>
      <c r="AR634">
        <v>0.72307692307692306</v>
      </c>
      <c r="AS634">
        <v>0.40342553191489366</v>
      </c>
      <c r="AT634">
        <v>1.0615384615384615E-2</v>
      </c>
      <c r="AU634">
        <v>0.7384615384615385</v>
      </c>
      <c r="AV634">
        <v>0.42437499999999995</v>
      </c>
      <c r="AW634" s="18"/>
    </row>
    <row r="635" spans="1:49" x14ac:dyDescent="0.25">
      <c r="A635" t="s">
        <v>250</v>
      </c>
      <c r="B635" t="s">
        <v>38</v>
      </c>
      <c r="C635">
        <v>548</v>
      </c>
      <c r="D635">
        <v>23</v>
      </c>
      <c r="E635">
        <v>0</v>
      </c>
      <c r="F635">
        <v>0</v>
      </c>
      <c r="G635" s="1">
        <v>8.5999999999999993E-2</v>
      </c>
      <c r="H635" s="1">
        <v>0.28499999999999998</v>
      </c>
      <c r="I635" s="1">
        <v>0.19899999999999998</v>
      </c>
      <c r="J635" s="1">
        <v>8.8266363035605935E-2</v>
      </c>
      <c r="K635" s="1">
        <v>0.30313148541802004</v>
      </c>
      <c r="L635" s="1">
        <v>0.21486512238241412</v>
      </c>
      <c r="M635" s="1">
        <v>-1.5865122382414137E-2</v>
      </c>
      <c r="N635" s="1">
        <v>0.34300000000000003</v>
      </c>
      <c r="O635" s="1">
        <v>0.77600000000000002</v>
      </c>
      <c r="P635" s="1">
        <v>0.51500000000000001</v>
      </c>
      <c r="Q635" s="1">
        <v>0.48299999999999998</v>
      </c>
      <c r="R635" s="1">
        <v>0.76800000000000002</v>
      </c>
      <c r="S635" s="1">
        <v>0.65400000000000003</v>
      </c>
      <c r="T635" s="1">
        <v>0.39800000000000002</v>
      </c>
      <c r="U635" s="1">
        <v>0.626</v>
      </c>
      <c r="V635" s="1">
        <v>0.17799999999999999</v>
      </c>
      <c r="W635">
        <v>494</v>
      </c>
      <c r="X635">
        <v>123</v>
      </c>
      <c r="Y635">
        <v>67</v>
      </c>
      <c r="Z635">
        <v>19</v>
      </c>
      <c r="AA635">
        <v>0</v>
      </c>
      <c r="AB635">
        <v>37</v>
      </c>
      <c r="AC635">
        <v>69</v>
      </c>
      <c r="AD635">
        <v>81</v>
      </c>
      <c r="AE635">
        <v>47</v>
      </c>
      <c r="AF635" t="e">
        <f>ROUND(IF(#REF!*Table1[[#This Row],[PA]]&gt;0,Table1[[#This Row],[PA]]*#REF!,0),0)</f>
        <v>#REF!</v>
      </c>
      <c r="AG635">
        <v>1</v>
      </c>
      <c r="AH635">
        <v>156</v>
      </c>
      <c r="AI635" t="e">
        <f>ROUND(IF(Table1[[#This Row],[PA]]*#REF!&gt;0,Table1[[#This Row],[PA]]*#REF!,0),0)</f>
        <v>#REF!</v>
      </c>
      <c r="AJ635">
        <v>0</v>
      </c>
      <c r="AK635">
        <v>7</v>
      </c>
      <c r="AL635">
        <v>0</v>
      </c>
      <c r="AM635">
        <v>15</v>
      </c>
      <c r="AN635">
        <v>0</v>
      </c>
      <c r="AO635">
        <v>0</v>
      </c>
      <c r="AP635">
        <v>0.249</v>
      </c>
      <c r="AQ635">
        <v>6.0601462522851923E-2</v>
      </c>
      <c r="AR635">
        <v>0.61060329067641683</v>
      </c>
      <c r="AS635">
        <v>0.43137425149700598</v>
      </c>
      <c r="AT635">
        <v>5.8025594149908592E-2</v>
      </c>
      <c r="AU635">
        <v>0.63071297989031083</v>
      </c>
      <c r="AV635">
        <v>0.42170434782608696</v>
      </c>
      <c r="AW635" s="18"/>
    </row>
    <row r="636" spans="1:49" x14ac:dyDescent="0.25">
      <c r="A636" t="s">
        <v>275</v>
      </c>
      <c r="B636" t="s">
        <v>46</v>
      </c>
      <c r="C636">
        <v>50</v>
      </c>
      <c r="D636">
        <v>27</v>
      </c>
      <c r="E636">
        <v>0</v>
      </c>
      <c r="F636">
        <v>0</v>
      </c>
      <c r="G636" s="1">
        <v>0.02</v>
      </c>
      <c r="H636" s="1">
        <v>0.16</v>
      </c>
      <c r="I636" s="1">
        <v>0.14000000000000001</v>
      </c>
      <c r="J636" s="1">
        <v>-2.955997518603027E-2</v>
      </c>
      <c r="K636" s="1">
        <v>0.18532836426554833</v>
      </c>
      <c r="L636" s="1">
        <v>0.21488833945157859</v>
      </c>
      <c r="M636" s="1">
        <v>-7.4888339451578578E-2</v>
      </c>
      <c r="N636" s="1">
        <v>0.45300000000000001</v>
      </c>
      <c r="O636" s="1">
        <v>0.747</v>
      </c>
      <c r="P636" s="1">
        <v>0.6</v>
      </c>
      <c r="Q636" s="1">
        <v>0.67700000000000005</v>
      </c>
      <c r="R636" s="1">
        <v>0.875</v>
      </c>
      <c r="S636" s="1">
        <v>0.8</v>
      </c>
      <c r="T636" s="1">
        <v>0.5</v>
      </c>
      <c r="U636" s="1">
        <v>0.68</v>
      </c>
      <c r="V636" s="1">
        <v>0.12</v>
      </c>
      <c r="W636">
        <v>42</v>
      </c>
      <c r="X636">
        <v>14</v>
      </c>
      <c r="Y636">
        <v>12</v>
      </c>
      <c r="Z636">
        <v>1</v>
      </c>
      <c r="AA636">
        <v>0</v>
      </c>
      <c r="AB636">
        <v>1</v>
      </c>
      <c r="AC636">
        <v>8</v>
      </c>
      <c r="AD636">
        <v>2</v>
      </c>
      <c r="AE636">
        <v>1</v>
      </c>
      <c r="AF636" t="e">
        <f>ROUND(IF(#REF!*Table1[[#This Row],[PA]]&gt;0,Table1[[#This Row],[PA]]*#REF!,0),0)</f>
        <v>#REF!</v>
      </c>
      <c r="AG636">
        <v>0</v>
      </c>
      <c r="AH636">
        <v>8</v>
      </c>
      <c r="AI636" t="e">
        <f>ROUND(IF(Table1[[#This Row],[PA]]*#REF!&gt;0,Table1[[#This Row],[PA]]*#REF!,0),0)</f>
        <v>#REF!</v>
      </c>
      <c r="AJ636">
        <v>0</v>
      </c>
      <c r="AK636">
        <v>0</v>
      </c>
      <c r="AL636">
        <v>7</v>
      </c>
      <c r="AM636">
        <v>1</v>
      </c>
      <c r="AN636">
        <v>0</v>
      </c>
      <c r="AO636">
        <v>0</v>
      </c>
      <c r="AP636">
        <v>0.33300000000000002</v>
      </c>
      <c r="AQ636">
        <v>1.4379999999999999E-2</v>
      </c>
      <c r="AR636">
        <v>0.82</v>
      </c>
      <c r="AS636">
        <v>0.37758536585365859</v>
      </c>
      <c r="AT636">
        <v>1.38E-2</v>
      </c>
      <c r="AU636">
        <v>0.82</v>
      </c>
      <c r="AV636">
        <v>0.37829268292682933</v>
      </c>
      <c r="AW636" s="18"/>
    </row>
    <row r="637" spans="1:49" x14ac:dyDescent="0.25">
      <c r="A637" t="s">
        <v>351</v>
      </c>
      <c r="B637" t="s">
        <v>38</v>
      </c>
      <c r="C637">
        <v>5</v>
      </c>
      <c r="D637">
        <v>22</v>
      </c>
      <c r="E637">
        <v>0</v>
      </c>
      <c r="F637">
        <v>0</v>
      </c>
      <c r="G637" s="1">
        <v>0</v>
      </c>
      <c r="H637" s="1">
        <v>0</v>
      </c>
      <c r="I637" s="1">
        <v>0</v>
      </c>
      <c r="J637" s="1">
        <v>-2.943903084258713E-2</v>
      </c>
      <c r="K637" s="1">
        <v>0.18710834739287135</v>
      </c>
      <c r="L637" s="1">
        <v>0.2165473782354585</v>
      </c>
      <c r="M637" s="1">
        <v>-0.2165473782354585</v>
      </c>
      <c r="N637" s="1">
        <v>0.16700000000000001</v>
      </c>
      <c r="O637" s="1">
        <v>0.66700000000000004</v>
      </c>
      <c r="P637" s="1">
        <v>0.46700000000000003</v>
      </c>
      <c r="Q637" s="1">
        <v>1</v>
      </c>
      <c r="R637" s="1">
        <v>1</v>
      </c>
      <c r="S637" s="1">
        <v>1</v>
      </c>
      <c r="T637" s="1">
        <v>0.6</v>
      </c>
      <c r="U637" s="1">
        <v>0.6</v>
      </c>
      <c r="V637" s="1">
        <v>0</v>
      </c>
      <c r="W637">
        <v>4</v>
      </c>
      <c r="X637">
        <v>1</v>
      </c>
      <c r="Y637">
        <v>1</v>
      </c>
      <c r="Z637">
        <v>0</v>
      </c>
      <c r="AA637">
        <v>0</v>
      </c>
      <c r="AB637">
        <v>0</v>
      </c>
      <c r="AC637">
        <v>1</v>
      </c>
      <c r="AD637">
        <v>0</v>
      </c>
      <c r="AE637">
        <v>0</v>
      </c>
      <c r="AF637" t="e">
        <f>ROUND(IF(#REF!*Table1[[#This Row],[PA]]&gt;0,Table1[[#This Row],[PA]]*#REF!,0),0)</f>
        <v>#REF!</v>
      </c>
      <c r="AG637">
        <v>0</v>
      </c>
      <c r="AH637">
        <v>0</v>
      </c>
      <c r="AI637" t="e">
        <f>ROUND(IF(Table1[[#This Row],[PA]]*#REF!&gt;0,Table1[[#This Row],[PA]]*#REF!,0),0)</f>
        <v>#REF!</v>
      </c>
      <c r="AJ637">
        <v>1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0.25</v>
      </c>
      <c r="AQ637">
        <v>0.34379999999999999</v>
      </c>
      <c r="AR637">
        <v>0.6</v>
      </c>
      <c r="AS637">
        <v>-3.2999999999999974E-2</v>
      </c>
      <c r="AT637">
        <v>0.14379999999999998</v>
      </c>
      <c r="AU637">
        <v>0.8</v>
      </c>
      <c r="AV637">
        <v>0.22525000000000003</v>
      </c>
      <c r="AW637" s="18"/>
    </row>
    <row r="638" spans="1:49" x14ac:dyDescent="0.25">
      <c r="A638" t="s">
        <v>720</v>
      </c>
      <c r="B638" t="s">
        <v>54</v>
      </c>
      <c r="C638">
        <v>71</v>
      </c>
      <c r="D638">
        <v>29</v>
      </c>
      <c r="E638">
        <v>0</v>
      </c>
      <c r="F638">
        <v>0</v>
      </c>
      <c r="G638" s="1">
        <v>7.0000000000000007E-2</v>
      </c>
      <c r="H638" s="1">
        <v>0.36599999999999999</v>
      </c>
      <c r="I638" s="1">
        <v>0.29599999999999999</v>
      </c>
      <c r="J638" s="1">
        <v>0.1216498254258048</v>
      </c>
      <c r="K638" s="1">
        <v>0.33943891781980834</v>
      </c>
      <c r="L638" s="1">
        <v>0.21778909239400354</v>
      </c>
      <c r="M638" s="1">
        <v>7.8210907605996444E-2</v>
      </c>
      <c r="N638" s="1">
        <v>0.219</v>
      </c>
      <c r="O638" s="1">
        <v>0.60599999999999998</v>
      </c>
      <c r="P638" s="1">
        <v>0.39700000000000002</v>
      </c>
      <c r="Q638" s="1">
        <v>0.41199999999999998</v>
      </c>
      <c r="R638" s="1">
        <v>0.77500000000000002</v>
      </c>
      <c r="S638" s="1">
        <v>0.66700000000000004</v>
      </c>
      <c r="T638" s="1">
        <v>0.46</v>
      </c>
      <c r="U638" s="1">
        <v>0.60599999999999998</v>
      </c>
      <c r="V638" s="1">
        <v>0.13200000000000001</v>
      </c>
      <c r="W638">
        <v>65</v>
      </c>
      <c r="X638">
        <v>8</v>
      </c>
      <c r="Y638">
        <v>6</v>
      </c>
      <c r="Z638">
        <v>0</v>
      </c>
      <c r="AA638">
        <v>0</v>
      </c>
      <c r="AB638">
        <v>2</v>
      </c>
      <c r="AC638">
        <v>7</v>
      </c>
      <c r="AD638">
        <v>8</v>
      </c>
      <c r="AE638">
        <v>5</v>
      </c>
      <c r="AF638" t="e">
        <f>ROUND(IF(#REF!*Table1[[#This Row],[PA]]&gt;0,Table1[[#This Row],[PA]]*#REF!,0),0)</f>
        <v>#REF!</v>
      </c>
      <c r="AG638">
        <v>0</v>
      </c>
      <c r="AH638">
        <v>26</v>
      </c>
      <c r="AI638" t="e">
        <f>ROUND(IF(Table1[[#This Row],[PA]]*#REF!&gt;0,Table1[[#This Row],[PA]]*#REF!,0),0)</f>
        <v>#REF!</v>
      </c>
      <c r="AJ638">
        <v>1</v>
      </c>
      <c r="AK638">
        <v>0</v>
      </c>
      <c r="AL638">
        <v>0</v>
      </c>
      <c r="AM638">
        <v>1</v>
      </c>
      <c r="AN638">
        <v>2</v>
      </c>
      <c r="AO638">
        <v>0</v>
      </c>
      <c r="AP638">
        <v>0.123</v>
      </c>
      <c r="AQ638">
        <v>0.11167605633802816</v>
      </c>
      <c r="AR638">
        <v>0.52112676056338025</v>
      </c>
      <c r="AS638">
        <v>0.40743243243243249</v>
      </c>
      <c r="AT638">
        <v>5.8718309859154924E-2</v>
      </c>
      <c r="AU638">
        <v>0.54929577464788737</v>
      </c>
      <c r="AV638">
        <v>0.48294871794871791</v>
      </c>
      <c r="AW638" s="18"/>
    </row>
    <row r="639" spans="1:49" x14ac:dyDescent="0.25">
      <c r="A639" t="s">
        <v>742</v>
      </c>
      <c r="B639" t="s">
        <v>60</v>
      </c>
      <c r="C639">
        <v>60</v>
      </c>
      <c r="D639">
        <v>29</v>
      </c>
      <c r="E639">
        <v>0</v>
      </c>
      <c r="F639">
        <v>0</v>
      </c>
      <c r="G639" s="1">
        <v>3.3000000000000002E-2</v>
      </c>
      <c r="H639" s="1">
        <v>0.317</v>
      </c>
      <c r="I639" s="1">
        <v>0.28400000000000003</v>
      </c>
      <c r="J639" s="1">
        <v>3.039058801264638E-2</v>
      </c>
      <c r="K639" s="1">
        <v>0.24890793663701641</v>
      </c>
      <c r="L639" s="1">
        <v>0.21851734862437003</v>
      </c>
      <c r="M639" s="1">
        <v>6.5482651375630002E-2</v>
      </c>
      <c r="N639" s="1">
        <v>0.30399999999999999</v>
      </c>
      <c r="O639" s="1">
        <v>0.61299999999999999</v>
      </c>
      <c r="P639" s="1">
        <v>0.46200000000000002</v>
      </c>
      <c r="Q639" s="1">
        <v>0.45200000000000001</v>
      </c>
      <c r="R639" s="1">
        <v>0.89200000000000002</v>
      </c>
      <c r="S639" s="1">
        <v>0.75</v>
      </c>
      <c r="T639" s="1">
        <v>0.51</v>
      </c>
      <c r="U639" s="1">
        <v>0.68300000000000005</v>
      </c>
      <c r="V639" s="1">
        <v>0.115</v>
      </c>
      <c r="W639">
        <v>46</v>
      </c>
      <c r="X639">
        <v>7</v>
      </c>
      <c r="Y639">
        <v>6</v>
      </c>
      <c r="Z639">
        <v>0</v>
      </c>
      <c r="AA639">
        <v>1</v>
      </c>
      <c r="AB639">
        <v>0</v>
      </c>
      <c r="AC639">
        <v>3</v>
      </c>
      <c r="AD639">
        <v>3</v>
      </c>
      <c r="AE639">
        <v>2</v>
      </c>
      <c r="AF639" t="e">
        <f>ROUND(IF(#REF!*Table1[[#This Row],[PA]]&gt;0,Table1[[#This Row],[PA]]*#REF!,0),0)</f>
        <v>#REF!</v>
      </c>
      <c r="AG639">
        <v>0</v>
      </c>
      <c r="AH639">
        <v>19</v>
      </c>
      <c r="AI639" t="e">
        <f>ROUND(IF(Table1[[#This Row],[PA]]*#REF!&gt;0,Table1[[#This Row],[PA]]*#REF!,0),0)</f>
        <v>#REF!</v>
      </c>
      <c r="AJ639">
        <v>0</v>
      </c>
      <c r="AK639">
        <v>0</v>
      </c>
      <c r="AL639">
        <v>12</v>
      </c>
      <c r="AM639">
        <v>0</v>
      </c>
      <c r="AN639">
        <v>0</v>
      </c>
      <c r="AO639">
        <v>0</v>
      </c>
      <c r="AP639">
        <v>0.152</v>
      </c>
      <c r="AQ639">
        <v>3.4983333333333332E-2</v>
      </c>
      <c r="AR639">
        <v>0.71666666666666667</v>
      </c>
      <c r="AS639">
        <v>0.40327906976744188</v>
      </c>
      <c r="AT639">
        <v>2.3E-2</v>
      </c>
      <c r="AU639">
        <v>0.65</v>
      </c>
      <c r="AV639">
        <v>0.46307692307692305</v>
      </c>
      <c r="AW639" s="18"/>
    </row>
    <row r="640" spans="1:49" x14ac:dyDescent="0.25">
      <c r="A640" t="s">
        <v>691</v>
      </c>
      <c r="B640" t="s">
        <v>83</v>
      </c>
      <c r="C640">
        <v>32</v>
      </c>
      <c r="D640">
        <v>28</v>
      </c>
      <c r="E640">
        <v>0</v>
      </c>
      <c r="F640">
        <v>0</v>
      </c>
      <c r="G640" s="1">
        <v>3.1E-2</v>
      </c>
      <c r="H640" s="1">
        <v>0.313</v>
      </c>
      <c r="I640" s="1">
        <v>0.28200000000000003</v>
      </c>
      <c r="J640" s="1">
        <v>4.4238867215382886E-2</v>
      </c>
      <c r="K640" s="1">
        <v>0.2644549751515759</v>
      </c>
      <c r="L640" s="1">
        <v>0.22021610793619301</v>
      </c>
      <c r="M640" s="1">
        <v>6.1783892063807022E-2</v>
      </c>
      <c r="N640" s="1">
        <v>0.313</v>
      </c>
      <c r="O640" s="1">
        <v>0.69399999999999995</v>
      </c>
      <c r="P640" s="1">
        <v>0.496</v>
      </c>
      <c r="Q640" s="1">
        <v>0.47599999999999998</v>
      </c>
      <c r="R640" s="1">
        <v>0.86099999999999999</v>
      </c>
      <c r="S640" s="1">
        <v>0.73399999999999999</v>
      </c>
      <c r="T640" s="1">
        <v>0.48099999999999998</v>
      </c>
      <c r="U640" s="1">
        <v>0.625</v>
      </c>
      <c r="V640" s="1">
        <v>0.13200000000000001</v>
      </c>
      <c r="W640">
        <v>31</v>
      </c>
      <c r="X640">
        <v>7</v>
      </c>
      <c r="Y640">
        <v>7</v>
      </c>
      <c r="Z640">
        <v>0</v>
      </c>
      <c r="AA640">
        <v>0</v>
      </c>
      <c r="AB640">
        <v>0</v>
      </c>
      <c r="AC640">
        <v>3</v>
      </c>
      <c r="AD640">
        <v>1</v>
      </c>
      <c r="AE640">
        <v>1</v>
      </c>
      <c r="AF640" t="e">
        <f>ROUND(IF(#REF!*Table1[[#This Row],[PA]]&gt;0,Table1[[#This Row],[PA]]*#REF!,0),0)</f>
        <v>#REF!</v>
      </c>
      <c r="AG640">
        <v>0</v>
      </c>
      <c r="AH640">
        <v>10</v>
      </c>
      <c r="AI640" t="e">
        <f>ROUND(IF(Table1[[#This Row],[PA]]*#REF!&gt;0,Table1[[#This Row],[PA]]*#REF!,0),0)</f>
        <v>#REF!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0.22600000000000001</v>
      </c>
      <c r="AQ640">
        <v>4.4031249999999994E-2</v>
      </c>
      <c r="AR640">
        <v>0.71875</v>
      </c>
      <c r="AS640">
        <v>0.38952173913043475</v>
      </c>
      <c r="AT640">
        <v>2.1562499999999998E-2</v>
      </c>
      <c r="AU640">
        <v>0.65625</v>
      </c>
      <c r="AV640">
        <v>0.46085714285714291</v>
      </c>
      <c r="AW640" s="18"/>
    </row>
    <row r="641" spans="1:49" x14ac:dyDescent="0.25">
      <c r="A641" t="s">
        <v>55</v>
      </c>
      <c r="B641" t="s">
        <v>56</v>
      </c>
      <c r="C641">
        <v>2</v>
      </c>
      <c r="D641">
        <v>22</v>
      </c>
      <c r="E641">
        <v>0</v>
      </c>
      <c r="F641">
        <v>0</v>
      </c>
      <c r="G641" s="1">
        <v>0</v>
      </c>
      <c r="H641" s="1">
        <v>0</v>
      </c>
      <c r="I641" s="1">
        <v>0</v>
      </c>
      <c r="J641" s="1">
        <v>-9.4664604412009939E-2</v>
      </c>
      <c r="K641" s="1">
        <v>0.12610928197640592</v>
      </c>
      <c r="L641" s="1">
        <v>0.22077388638841586</v>
      </c>
      <c r="M641" s="1">
        <v>-0.22077388638841586</v>
      </c>
      <c r="N641" s="1">
        <v>0.33300000000000002</v>
      </c>
      <c r="O641" s="1">
        <v>0.66700000000000004</v>
      </c>
      <c r="P641" s="1">
        <v>0.55600000000000005</v>
      </c>
      <c r="Q641" s="1">
        <v>1</v>
      </c>
      <c r="R641" s="1">
        <v>1</v>
      </c>
      <c r="S641" s="1">
        <v>1</v>
      </c>
      <c r="T641" s="1">
        <v>0.66700000000000004</v>
      </c>
      <c r="U641" s="1">
        <v>0.5</v>
      </c>
      <c r="V641" s="1">
        <v>0</v>
      </c>
      <c r="W641">
        <v>2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1</v>
      </c>
      <c r="AD641">
        <v>0</v>
      </c>
      <c r="AE641">
        <v>0</v>
      </c>
      <c r="AF641" t="e">
        <f>ROUND(IF(#REF!*Table1[[#This Row],[PA]]&gt;0,Table1[[#This Row],[PA]]*#REF!,0),0)</f>
        <v>#REF!</v>
      </c>
      <c r="AG641">
        <v>0</v>
      </c>
      <c r="AH641">
        <v>0</v>
      </c>
      <c r="AI641" t="e">
        <f>ROUND(IF(Table1[[#This Row],[PA]]*#REF!&gt;0,Table1[[#This Row],[PA]]*#REF!,0),0)</f>
        <v>#REF!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0.5</v>
      </c>
      <c r="AQ641">
        <v>0.35949999999999999</v>
      </c>
      <c r="AR641">
        <v>1</v>
      </c>
      <c r="AS641">
        <v>-3.5499999999999976E-2</v>
      </c>
      <c r="AT641">
        <v>0</v>
      </c>
      <c r="AU641">
        <v>1</v>
      </c>
      <c r="AV641">
        <v>0.32400000000000001</v>
      </c>
      <c r="AW641" s="18"/>
    </row>
    <row r="642" spans="1:49" x14ac:dyDescent="0.25">
      <c r="A642" t="s">
        <v>789</v>
      </c>
      <c r="B642" t="s">
        <v>50</v>
      </c>
      <c r="C642">
        <v>60</v>
      </c>
      <c r="D642">
        <v>25</v>
      </c>
      <c r="E642">
        <v>0</v>
      </c>
      <c r="F642">
        <v>0</v>
      </c>
      <c r="G642" s="1">
        <v>0.05</v>
      </c>
      <c r="H642" s="1">
        <v>0.35</v>
      </c>
      <c r="I642" s="1">
        <v>0.3</v>
      </c>
      <c r="J642" s="1">
        <v>5.2011444118638658E-2</v>
      </c>
      <c r="K642" s="1">
        <v>0.27291659589155876</v>
      </c>
      <c r="L642" s="1">
        <v>0.22090515177292008</v>
      </c>
      <c r="M642" s="1">
        <v>7.9094848227079906E-2</v>
      </c>
      <c r="N642" s="1">
        <v>0.36699999999999999</v>
      </c>
      <c r="O642" s="1">
        <v>0.57799999999999996</v>
      </c>
      <c r="P642" s="1">
        <v>0.46</v>
      </c>
      <c r="Q642" s="1">
        <v>0.628</v>
      </c>
      <c r="R642" s="1">
        <v>0.79400000000000004</v>
      </c>
      <c r="S642" s="1">
        <v>0.71899999999999997</v>
      </c>
      <c r="T642" s="1">
        <v>0.44</v>
      </c>
      <c r="U642" s="1">
        <v>0.71699999999999997</v>
      </c>
      <c r="V642" s="1">
        <v>0.129</v>
      </c>
      <c r="W642">
        <v>56</v>
      </c>
      <c r="X642">
        <v>6</v>
      </c>
      <c r="Y642">
        <v>6</v>
      </c>
      <c r="Z642">
        <v>0</v>
      </c>
      <c r="AA642">
        <v>0</v>
      </c>
      <c r="AB642">
        <v>0</v>
      </c>
      <c r="AC642">
        <v>3</v>
      </c>
      <c r="AD642">
        <v>4</v>
      </c>
      <c r="AE642">
        <v>3</v>
      </c>
      <c r="AF642" t="e">
        <f>ROUND(IF(#REF!*Table1[[#This Row],[PA]]&gt;0,Table1[[#This Row],[PA]]*#REF!,0),0)</f>
        <v>#REF!</v>
      </c>
      <c r="AG642">
        <v>0</v>
      </c>
      <c r="AH642">
        <v>21</v>
      </c>
      <c r="AI642" t="e">
        <f>ROUND(IF(Table1[[#This Row],[PA]]*#REF!&gt;0,Table1[[#This Row],[PA]]*#REF!,0),0)</f>
        <v>#REF!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0.107</v>
      </c>
      <c r="AQ642">
        <v>4.6483333333333328E-2</v>
      </c>
      <c r="AR642">
        <v>0.68333333333333335</v>
      </c>
      <c r="AS642">
        <v>0.40612195121951222</v>
      </c>
      <c r="AT642">
        <v>3.4499999999999996E-2</v>
      </c>
      <c r="AU642">
        <v>0.6</v>
      </c>
      <c r="AV642">
        <v>0.4825000000000001</v>
      </c>
      <c r="AW642" s="18"/>
    </row>
    <row r="643" spans="1:49" x14ac:dyDescent="0.25">
      <c r="A643" t="s">
        <v>205</v>
      </c>
      <c r="B643" t="s">
        <v>64</v>
      </c>
      <c r="C643">
        <v>511</v>
      </c>
      <c r="D643">
        <v>28</v>
      </c>
      <c r="E643">
        <v>0</v>
      </c>
      <c r="F643">
        <v>0</v>
      </c>
      <c r="G643" s="1">
        <v>4.9000000000000002E-2</v>
      </c>
      <c r="H643" s="1">
        <v>0.29499999999999998</v>
      </c>
      <c r="I643" s="1">
        <v>0.246</v>
      </c>
      <c r="J643" s="1">
        <v>3.3312364348008827E-2</v>
      </c>
      <c r="K643" s="1">
        <v>0.25443327958401812</v>
      </c>
      <c r="L643" s="1">
        <v>0.2211209152360093</v>
      </c>
      <c r="M643" s="1">
        <v>2.48790847639907E-2</v>
      </c>
      <c r="N643" s="1">
        <v>0.41899999999999998</v>
      </c>
      <c r="O643" s="1">
        <v>0.74199999999999999</v>
      </c>
      <c r="P643" s="1">
        <v>0.55600000000000005</v>
      </c>
      <c r="Q643" s="1">
        <v>0.58199999999999996</v>
      </c>
      <c r="R643" s="1">
        <v>0.81799999999999995</v>
      </c>
      <c r="S643" s="1">
        <v>0.71599999999999997</v>
      </c>
      <c r="T643" s="1">
        <v>0.42399999999999999</v>
      </c>
      <c r="U643" s="1">
        <v>0.624</v>
      </c>
      <c r="V643" s="1">
        <v>0.158</v>
      </c>
      <c r="W643">
        <v>474</v>
      </c>
      <c r="X643">
        <v>134</v>
      </c>
      <c r="Y643">
        <v>77</v>
      </c>
      <c r="Z643">
        <v>23</v>
      </c>
      <c r="AA643">
        <v>6</v>
      </c>
      <c r="AB643">
        <v>28</v>
      </c>
      <c r="AC643">
        <v>81</v>
      </c>
      <c r="AD643">
        <v>81</v>
      </c>
      <c r="AE643">
        <v>25</v>
      </c>
      <c r="AF643" t="e">
        <f>ROUND(IF(#REF!*Table1[[#This Row],[PA]]&gt;0,Table1[[#This Row],[PA]]*#REF!,0),0)</f>
        <v>#REF!</v>
      </c>
      <c r="AG643">
        <v>2</v>
      </c>
      <c r="AH643">
        <v>151</v>
      </c>
      <c r="AI643" t="e">
        <f>ROUND(IF(Table1[[#This Row],[PA]]*#REF!&gt;0,Table1[[#This Row],[PA]]*#REF!,0),0)</f>
        <v>#REF!</v>
      </c>
      <c r="AJ643">
        <v>6</v>
      </c>
      <c r="AK643">
        <v>5</v>
      </c>
      <c r="AL643">
        <v>0</v>
      </c>
      <c r="AM643">
        <v>8</v>
      </c>
      <c r="AN643">
        <v>21</v>
      </c>
      <c r="AO643">
        <v>6</v>
      </c>
      <c r="AP643">
        <v>0.28299999999999997</v>
      </c>
      <c r="AQ643">
        <v>3.35343811394892E-2</v>
      </c>
      <c r="AR643">
        <v>0.70333988212180742</v>
      </c>
      <c r="AS643">
        <v>0.41298044692737435</v>
      </c>
      <c r="AT643">
        <v>3.9654223968565813E-2</v>
      </c>
      <c r="AU643">
        <v>0.64636542239685657</v>
      </c>
      <c r="AV643">
        <v>0.4399148936170213</v>
      </c>
      <c r="AW643" s="18"/>
    </row>
    <row r="644" spans="1:49" x14ac:dyDescent="0.25">
      <c r="A644" t="s">
        <v>682</v>
      </c>
      <c r="B644" t="s">
        <v>40</v>
      </c>
      <c r="C644">
        <v>61</v>
      </c>
      <c r="D644">
        <v>28</v>
      </c>
      <c r="E644">
        <v>0</v>
      </c>
      <c r="F644">
        <v>0</v>
      </c>
      <c r="G644" s="1">
        <v>0</v>
      </c>
      <c r="H644" s="1">
        <v>0.27900000000000003</v>
      </c>
      <c r="I644" s="1">
        <v>0.27900000000000003</v>
      </c>
      <c r="J644" s="1">
        <v>-1.4470599082181658E-2</v>
      </c>
      <c r="K644" s="1">
        <v>0.20769894453090273</v>
      </c>
      <c r="L644" s="1">
        <v>0.22216954361308439</v>
      </c>
      <c r="M644" s="1">
        <v>5.683045638691564E-2</v>
      </c>
      <c r="N644" s="1">
        <v>0.42099999999999999</v>
      </c>
      <c r="O644" s="1">
        <v>0.54800000000000004</v>
      </c>
      <c r="P644" s="1">
        <v>0.48399999999999999</v>
      </c>
      <c r="Q644" s="1">
        <v>0.6</v>
      </c>
      <c r="R644" s="1">
        <v>0.90200000000000002</v>
      </c>
      <c r="S644" s="1">
        <v>0.76900000000000002</v>
      </c>
      <c r="T644" s="1">
        <v>0.495</v>
      </c>
      <c r="U644" s="1">
        <v>0.72099999999999997</v>
      </c>
      <c r="V644" s="1">
        <v>0.112</v>
      </c>
      <c r="W644">
        <v>57</v>
      </c>
      <c r="X644">
        <v>13</v>
      </c>
      <c r="Y644">
        <v>12</v>
      </c>
      <c r="Z644">
        <v>0</v>
      </c>
      <c r="AA644">
        <v>0</v>
      </c>
      <c r="AB644">
        <v>1</v>
      </c>
      <c r="AC644">
        <v>4</v>
      </c>
      <c r="AD644">
        <v>1</v>
      </c>
      <c r="AE644">
        <v>0</v>
      </c>
      <c r="AF644" t="e">
        <f>ROUND(IF(#REF!*Table1[[#This Row],[PA]]&gt;0,Table1[[#This Row],[PA]]*#REF!,0),0)</f>
        <v>#REF!</v>
      </c>
      <c r="AG644">
        <v>0</v>
      </c>
      <c r="AH644">
        <v>17</v>
      </c>
      <c r="AI644" t="e">
        <f>ROUND(IF(Table1[[#This Row],[PA]]*#REF!&gt;0,Table1[[#This Row],[PA]]*#REF!,0),0)</f>
        <v>#REF!</v>
      </c>
      <c r="AJ644">
        <v>0</v>
      </c>
      <c r="AK644">
        <v>0</v>
      </c>
      <c r="AL644">
        <v>4</v>
      </c>
      <c r="AM644">
        <v>0</v>
      </c>
      <c r="AN644">
        <v>0</v>
      </c>
      <c r="AO644">
        <v>0</v>
      </c>
      <c r="AP644">
        <v>0.22800000000000001</v>
      </c>
      <c r="AQ644">
        <v>1.178688524590164E-2</v>
      </c>
      <c r="AR644">
        <v>0.78688524590163933</v>
      </c>
      <c r="AS644">
        <v>0.39677083333333335</v>
      </c>
      <c r="AT644">
        <v>0</v>
      </c>
      <c r="AU644">
        <v>0.72131147540983609</v>
      </c>
      <c r="AV644">
        <v>0.44918181818181818</v>
      </c>
      <c r="AW644" s="18"/>
    </row>
    <row r="645" spans="1:49" x14ac:dyDescent="0.25">
      <c r="A645" t="s">
        <v>703</v>
      </c>
      <c r="B645" t="s">
        <v>70</v>
      </c>
      <c r="C645">
        <v>57</v>
      </c>
      <c r="D645">
        <v>31</v>
      </c>
      <c r="E645">
        <v>0</v>
      </c>
      <c r="F645">
        <v>0</v>
      </c>
      <c r="G645" s="1">
        <v>8.7999999999999995E-2</v>
      </c>
      <c r="H645" s="1">
        <v>0.246</v>
      </c>
      <c r="I645" s="1">
        <v>0.158</v>
      </c>
      <c r="J645" s="1">
        <v>4.2726222797659405E-2</v>
      </c>
      <c r="K645" s="1">
        <v>0.26526135455575595</v>
      </c>
      <c r="L645" s="1">
        <v>0.22253513175809653</v>
      </c>
      <c r="M645" s="1">
        <v>-6.4535131758096526E-2</v>
      </c>
      <c r="N645" s="1">
        <v>0.39200000000000002</v>
      </c>
      <c r="O645" s="1">
        <v>0.72299999999999998</v>
      </c>
      <c r="P645" s="1">
        <v>0.52300000000000002</v>
      </c>
      <c r="Q645" s="1">
        <v>0.5</v>
      </c>
      <c r="R645" s="1">
        <v>0.86799999999999999</v>
      </c>
      <c r="S645" s="1">
        <v>0.70199999999999996</v>
      </c>
      <c r="T645" s="1">
        <v>0.39700000000000002</v>
      </c>
      <c r="U645" s="1">
        <v>0.66700000000000004</v>
      </c>
      <c r="V645" s="1">
        <v>0.156</v>
      </c>
      <c r="W645">
        <v>49</v>
      </c>
      <c r="X645">
        <v>7</v>
      </c>
      <c r="Y645">
        <v>4</v>
      </c>
      <c r="Z645">
        <v>1</v>
      </c>
      <c r="AA645">
        <v>2</v>
      </c>
      <c r="AB645">
        <v>0</v>
      </c>
      <c r="AC645">
        <v>5</v>
      </c>
      <c r="AD645">
        <v>2</v>
      </c>
      <c r="AE645">
        <v>5</v>
      </c>
      <c r="AF645" t="e">
        <f>ROUND(IF(#REF!*Table1[[#This Row],[PA]]&gt;0,Table1[[#This Row],[PA]]*#REF!,0),0)</f>
        <v>#REF!</v>
      </c>
      <c r="AG645">
        <v>0</v>
      </c>
      <c r="AH645">
        <v>14</v>
      </c>
      <c r="AI645" t="e">
        <f>ROUND(IF(Table1[[#This Row],[PA]]*#REF!&gt;0,Table1[[#This Row],[PA]]*#REF!,0),0)</f>
        <v>#REF!</v>
      </c>
      <c r="AJ645">
        <v>0</v>
      </c>
      <c r="AK645">
        <v>1</v>
      </c>
      <c r="AL645">
        <v>2</v>
      </c>
      <c r="AM645">
        <v>0</v>
      </c>
      <c r="AN645">
        <v>1</v>
      </c>
      <c r="AO645">
        <v>0</v>
      </c>
      <c r="AP645">
        <v>0.14299999999999999</v>
      </c>
      <c r="AQ645">
        <v>3.6824561403508767E-2</v>
      </c>
      <c r="AR645">
        <v>0.70175438596491224</v>
      </c>
      <c r="AS645">
        <v>0.40922500000000006</v>
      </c>
      <c r="AT645">
        <v>6.0526315789473678E-2</v>
      </c>
      <c r="AU645">
        <v>0.66666666666666663</v>
      </c>
      <c r="AV645">
        <v>0.39521052631578946</v>
      </c>
      <c r="AW645" s="18"/>
    </row>
    <row r="646" spans="1:49" x14ac:dyDescent="0.25">
      <c r="A646" t="s">
        <v>531</v>
      </c>
      <c r="B646" t="s">
        <v>117</v>
      </c>
      <c r="C646">
        <v>57</v>
      </c>
      <c r="D646">
        <v>35</v>
      </c>
      <c r="E646">
        <v>0</v>
      </c>
      <c r="F646">
        <v>0</v>
      </c>
      <c r="G646" s="1">
        <v>0.14000000000000001</v>
      </c>
      <c r="H646" s="1">
        <v>0.29799999999999999</v>
      </c>
      <c r="I646" s="1">
        <v>0.15799999999999997</v>
      </c>
      <c r="J646" s="1">
        <v>9.0720210578321178E-2</v>
      </c>
      <c r="K646" s="1">
        <v>0.31337612225147926</v>
      </c>
      <c r="L646" s="1">
        <v>0.22265591167315807</v>
      </c>
      <c r="M646" s="1">
        <v>-6.4655911673158095E-2</v>
      </c>
      <c r="N646" s="1">
        <v>0.33600000000000002</v>
      </c>
      <c r="O646" s="1">
        <v>0.67900000000000005</v>
      </c>
      <c r="P646" s="1">
        <v>0.46100000000000002</v>
      </c>
      <c r="Q646" s="1">
        <v>0.46899999999999997</v>
      </c>
      <c r="R646" s="1">
        <v>0.80700000000000005</v>
      </c>
      <c r="S646" s="1">
        <v>0.65100000000000002</v>
      </c>
      <c r="T646" s="1">
        <v>0.36499999999999999</v>
      </c>
      <c r="U646" s="1">
        <v>0.754</v>
      </c>
      <c r="V646" s="1">
        <v>0.161</v>
      </c>
      <c r="W646">
        <v>49</v>
      </c>
      <c r="X646">
        <v>9</v>
      </c>
      <c r="Y646">
        <v>6</v>
      </c>
      <c r="Z646">
        <v>1</v>
      </c>
      <c r="AA646">
        <v>0</v>
      </c>
      <c r="AB646">
        <v>2</v>
      </c>
      <c r="AC646">
        <v>4</v>
      </c>
      <c r="AD646">
        <v>8</v>
      </c>
      <c r="AE646">
        <v>8</v>
      </c>
      <c r="AF646" t="e">
        <f>ROUND(IF(#REF!*Table1[[#This Row],[PA]]&gt;0,Table1[[#This Row],[PA]]*#REF!,0),0)</f>
        <v>#REF!</v>
      </c>
      <c r="AG646">
        <v>0</v>
      </c>
      <c r="AH646">
        <v>17</v>
      </c>
      <c r="AI646" t="e">
        <f>ROUND(IF(Table1[[#This Row],[PA]]*#REF!&gt;0,Table1[[#This Row],[PA]]*#REF!,0),0)</f>
        <v>#REF!</v>
      </c>
      <c r="AJ646">
        <v>0</v>
      </c>
      <c r="AK646">
        <v>0</v>
      </c>
      <c r="AL646">
        <v>0</v>
      </c>
      <c r="AM646">
        <v>2</v>
      </c>
      <c r="AN646">
        <v>0</v>
      </c>
      <c r="AO646">
        <v>0</v>
      </c>
      <c r="AP646">
        <v>0.184</v>
      </c>
      <c r="AQ646">
        <v>7.3140350877192978E-2</v>
      </c>
      <c r="AR646">
        <v>0.59649122807017541</v>
      </c>
      <c r="AS646">
        <v>0.42055882352941176</v>
      </c>
      <c r="AT646">
        <v>9.6842105263157882E-2</v>
      </c>
      <c r="AU646">
        <v>0.56140350877192979</v>
      </c>
      <c r="AV646">
        <v>0.40462500000000001</v>
      </c>
      <c r="AW646" s="18"/>
    </row>
    <row r="647" spans="1:49" x14ac:dyDescent="0.25">
      <c r="A647" t="s">
        <v>219</v>
      </c>
      <c r="B647" t="s">
        <v>73</v>
      </c>
      <c r="C647">
        <v>83</v>
      </c>
      <c r="D647">
        <v>26</v>
      </c>
      <c r="E647">
        <v>0</v>
      </c>
      <c r="F647">
        <v>0</v>
      </c>
      <c r="G647" s="1">
        <v>8.4000000000000005E-2</v>
      </c>
      <c r="H647" s="1">
        <v>0.27700000000000002</v>
      </c>
      <c r="I647" s="1">
        <v>0.193</v>
      </c>
      <c r="J647" s="1">
        <v>8.617769600785756E-2</v>
      </c>
      <c r="K647" s="1">
        <v>0.30895362622579531</v>
      </c>
      <c r="L647" s="1">
        <v>0.22277593021793773</v>
      </c>
      <c r="M647" s="1">
        <v>-2.9775930217937729E-2</v>
      </c>
      <c r="N647" s="1">
        <v>0.29199999999999998</v>
      </c>
      <c r="O647" s="1">
        <v>0.63500000000000001</v>
      </c>
      <c r="P647" s="1">
        <v>0.44400000000000001</v>
      </c>
      <c r="Q647" s="1">
        <v>0.48199999999999998</v>
      </c>
      <c r="R647" s="1">
        <v>0.80900000000000005</v>
      </c>
      <c r="S647" s="1">
        <v>0.68899999999999995</v>
      </c>
      <c r="T647" s="1">
        <v>0.44400000000000001</v>
      </c>
      <c r="U647" s="1">
        <v>0.59</v>
      </c>
      <c r="V647" s="1">
        <v>0.13800000000000001</v>
      </c>
      <c r="W647">
        <v>75</v>
      </c>
      <c r="X647">
        <v>22</v>
      </c>
      <c r="Y647">
        <v>12</v>
      </c>
      <c r="Z647">
        <v>8</v>
      </c>
      <c r="AA647">
        <v>2</v>
      </c>
      <c r="AB647">
        <v>0</v>
      </c>
      <c r="AC647">
        <v>11</v>
      </c>
      <c r="AD647">
        <v>13</v>
      </c>
      <c r="AE647">
        <v>7</v>
      </c>
      <c r="AF647" t="e">
        <f>ROUND(IF(#REF!*Table1[[#This Row],[PA]]&gt;0,Table1[[#This Row],[PA]]*#REF!,0),0)</f>
        <v>#REF!</v>
      </c>
      <c r="AG647">
        <v>0</v>
      </c>
      <c r="AH647">
        <v>23</v>
      </c>
      <c r="AI647" t="e">
        <f>ROUND(IF(Table1[[#This Row],[PA]]*#REF!&gt;0,Table1[[#This Row],[PA]]*#REF!,0),0)</f>
        <v>#REF!</v>
      </c>
      <c r="AJ647">
        <v>1</v>
      </c>
      <c r="AK647">
        <v>0</v>
      </c>
      <c r="AL647">
        <v>0</v>
      </c>
      <c r="AM647">
        <v>2</v>
      </c>
      <c r="AN647">
        <v>1</v>
      </c>
      <c r="AO647">
        <v>0</v>
      </c>
      <c r="AP647">
        <v>0.29299999999999998</v>
      </c>
      <c r="AQ647">
        <v>7.8903614457831325E-2</v>
      </c>
      <c r="AR647">
        <v>0.59036144578313254</v>
      </c>
      <c r="AS647">
        <v>0.41516326530612241</v>
      </c>
      <c r="AT647">
        <v>6.6855421686746991E-2</v>
      </c>
      <c r="AU647">
        <v>0.62650602409638556</v>
      </c>
      <c r="AV647">
        <v>0.41044230769230766</v>
      </c>
      <c r="AW647" s="18"/>
    </row>
    <row r="648" spans="1:49" x14ac:dyDescent="0.25">
      <c r="A648" t="s">
        <v>734</v>
      </c>
      <c r="B648" t="s">
        <v>100</v>
      </c>
      <c r="C648">
        <v>17</v>
      </c>
      <c r="D648">
        <v>23</v>
      </c>
      <c r="E648">
        <v>0</v>
      </c>
      <c r="F648">
        <v>0</v>
      </c>
      <c r="G648" s="1">
        <v>0</v>
      </c>
      <c r="H648" s="1">
        <v>0.41199999999999998</v>
      </c>
      <c r="I648" s="1">
        <v>0.41199999999999998</v>
      </c>
      <c r="J648" s="1">
        <v>8.8320075824898286E-2</v>
      </c>
      <c r="K648" s="1">
        <v>0.3111959326552895</v>
      </c>
      <c r="L648" s="1">
        <v>0.22287585683039121</v>
      </c>
      <c r="M648" s="1">
        <v>0.18912414316960877</v>
      </c>
      <c r="N648" s="1">
        <v>0.26300000000000001</v>
      </c>
      <c r="O648" s="1">
        <v>0.5</v>
      </c>
      <c r="P648" s="1">
        <v>0.375</v>
      </c>
      <c r="Q648" s="1">
        <v>0.5</v>
      </c>
      <c r="R648" s="1">
        <v>0.82399999999999995</v>
      </c>
      <c r="S648" s="1">
        <v>0.70399999999999996</v>
      </c>
      <c r="T648" s="1">
        <v>0.47199999999999998</v>
      </c>
      <c r="U648" s="1">
        <v>0.58799999999999997</v>
      </c>
      <c r="V648" s="1">
        <v>0.111</v>
      </c>
      <c r="W648">
        <v>15</v>
      </c>
      <c r="X648">
        <v>3</v>
      </c>
      <c r="Y648">
        <v>3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 t="e">
        <f>ROUND(IF(#REF!*Table1[[#This Row],[PA]]&gt;0,Table1[[#This Row],[PA]]*#REF!,0),0)</f>
        <v>#REF!</v>
      </c>
      <c r="AG648">
        <v>0</v>
      </c>
      <c r="AH648">
        <v>7</v>
      </c>
      <c r="AI648" t="e">
        <f>ROUND(IF(Table1[[#This Row],[PA]]*#REF!&gt;0,Table1[[#This Row],[PA]]*#REF!,0),0)</f>
        <v>#REF!</v>
      </c>
      <c r="AJ648">
        <v>0</v>
      </c>
      <c r="AK648">
        <v>0</v>
      </c>
      <c r="AL648">
        <v>2</v>
      </c>
      <c r="AM648">
        <v>0</v>
      </c>
      <c r="AN648">
        <v>0</v>
      </c>
      <c r="AO648">
        <v>0</v>
      </c>
      <c r="AP648">
        <v>0.2</v>
      </c>
      <c r="AQ648">
        <v>0.12347058823529411</v>
      </c>
      <c r="AR648">
        <v>0.58823529411764708</v>
      </c>
      <c r="AS648">
        <v>0.34090000000000004</v>
      </c>
      <c r="AT648">
        <v>0</v>
      </c>
      <c r="AU648">
        <v>0.58823529411764708</v>
      </c>
      <c r="AV648">
        <v>0.55079999999999996</v>
      </c>
      <c r="AW648" s="18"/>
    </row>
    <row r="649" spans="1:49" x14ac:dyDescent="0.25">
      <c r="A649" t="s">
        <v>595</v>
      </c>
      <c r="B649" t="s">
        <v>68</v>
      </c>
      <c r="C649">
        <v>87</v>
      </c>
      <c r="D649">
        <v>25</v>
      </c>
      <c r="E649">
        <v>0</v>
      </c>
      <c r="F649">
        <v>0</v>
      </c>
      <c r="G649" s="1">
        <v>6.9000000000000006E-2</v>
      </c>
      <c r="H649" s="1">
        <v>0.40200000000000002</v>
      </c>
      <c r="I649" s="1">
        <v>0.33300000000000002</v>
      </c>
      <c r="J649" s="1">
        <v>8.0283772371438744E-2</v>
      </c>
      <c r="K649" s="1">
        <v>0.30351428055931517</v>
      </c>
      <c r="L649" s="1">
        <v>0.22323050818787643</v>
      </c>
      <c r="M649" s="1">
        <v>0.10976949181212359</v>
      </c>
      <c r="N649" s="1">
        <v>0.34799999999999998</v>
      </c>
      <c r="O649" s="1">
        <v>0.61399999999999999</v>
      </c>
      <c r="P649" s="1">
        <v>0.46200000000000002</v>
      </c>
      <c r="Q649" s="1">
        <v>0.63</v>
      </c>
      <c r="R649" s="1">
        <v>0.73199999999999998</v>
      </c>
      <c r="S649" s="1">
        <v>0.68799999999999994</v>
      </c>
      <c r="T649" s="1">
        <v>0.42899999999999999</v>
      </c>
      <c r="U649" s="1">
        <v>0.66700000000000004</v>
      </c>
      <c r="V649" s="1">
        <v>0.14399999999999999</v>
      </c>
      <c r="W649">
        <v>79</v>
      </c>
      <c r="X649">
        <v>16</v>
      </c>
      <c r="Y649">
        <v>9</v>
      </c>
      <c r="Z649">
        <v>5</v>
      </c>
      <c r="AA649">
        <v>1</v>
      </c>
      <c r="AB649">
        <v>1</v>
      </c>
      <c r="AC649">
        <v>6</v>
      </c>
      <c r="AD649">
        <v>5</v>
      </c>
      <c r="AE649">
        <v>6</v>
      </c>
      <c r="AF649" t="e">
        <f>ROUND(IF(#REF!*Table1[[#This Row],[PA]]&gt;0,Table1[[#This Row],[PA]]*#REF!,0),0)</f>
        <v>#REF!</v>
      </c>
      <c r="AG649">
        <v>1</v>
      </c>
      <c r="AH649">
        <v>35</v>
      </c>
      <c r="AI649" t="e">
        <f>ROUND(IF(Table1[[#This Row],[PA]]*#REF!&gt;0,Table1[[#This Row],[PA]]*#REF!,0),0)</f>
        <v>#REF!</v>
      </c>
      <c r="AJ649">
        <v>2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0.20300000000000001</v>
      </c>
      <c r="AQ649">
        <v>7.9755813953488366E-2</v>
      </c>
      <c r="AR649">
        <v>0.60465116279069764</v>
      </c>
      <c r="AS649">
        <v>0.40394230769230777</v>
      </c>
      <c r="AT649">
        <v>5.6837209302325581E-2</v>
      </c>
      <c r="AU649">
        <v>0.51162790697674421</v>
      </c>
      <c r="AV649">
        <v>0.52218181818181819</v>
      </c>
      <c r="AW649" s="18"/>
    </row>
    <row r="650" spans="1:49" x14ac:dyDescent="0.25">
      <c r="A650" t="s">
        <v>522</v>
      </c>
      <c r="B650" t="s">
        <v>42</v>
      </c>
      <c r="C650">
        <v>181</v>
      </c>
      <c r="D650">
        <v>24</v>
      </c>
      <c r="E650">
        <v>0</v>
      </c>
      <c r="F650">
        <v>0</v>
      </c>
      <c r="G650" s="1">
        <v>3.9E-2</v>
      </c>
      <c r="H650" s="1">
        <v>0.20399999999999999</v>
      </c>
      <c r="I650" s="1">
        <v>0.16499999999999998</v>
      </c>
      <c r="J650" s="1">
        <v>-9.3802866867272738E-3</v>
      </c>
      <c r="K650" s="1">
        <v>0.2139476454633828</v>
      </c>
      <c r="L650" s="1">
        <v>0.22332793215011007</v>
      </c>
      <c r="M650" s="1">
        <v>-5.832793215011009E-2</v>
      </c>
      <c r="N650" s="1">
        <v>0.46700000000000003</v>
      </c>
      <c r="O650" s="1">
        <v>0.77600000000000002</v>
      </c>
      <c r="P650" s="1">
        <v>0.59799999999999998</v>
      </c>
      <c r="Q650" s="1">
        <v>0.58199999999999996</v>
      </c>
      <c r="R650" s="1">
        <v>0.88400000000000001</v>
      </c>
      <c r="S650" s="1">
        <v>0.747</v>
      </c>
      <c r="T650" s="1">
        <v>0.42199999999999999</v>
      </c>
      <c r="U650" s="1">
        <v>0.74</v>
      </c>
      <c r="V650" s="1">
        <v>0.151</v>
      </c>
      <c r="W650">
        <v>172</v>
      </c>
      <c r="X650">
        <v>46</v>
      </c>
      <c r="Y650">
        <v>36</v>
      </c>
      <c r="Z650">
        <v>7</v>
      </c>
      <c r="AA650">
        <v>1</v>
      </c>
      <c r="AB650">
        <v>2</v>
      </c>
      <c r="AC650">
        <v>20</v>
      </c>
      <c r="AD650">
        <v>13</v>
      </c>
      <c r="AE650">
        <v>7</v>
      </c>
      <c r="AF650" t="e">
        <f>ROUND(IF(#REF!*Table1[[#This Row],[PA]]&gt;0,Table1[[#This Row],[PA]]*#REF!,0),0)</f>
        <v>#REF!</v>
      </c>
      <c r="AG650">
        <v>0</v>
      </c>
      <c r="AH650">
        <v>37</v>
      </c>
      <c r="AI650" t="e">
        <f>ROUND(IF(Table1[[#This Row],[PA]]*#REF!&gt;0,Table1[[#This Row],[PA]]*#REF!,0),0)</f>
        <v>#REF!</v>
      </c>
      <c r="AJ650">
        <v>1</v>
      </c>
      <c r="AK650">
        <v>1</v>
      </c>
      <c r="AL650">
        <v>0</v>
      </c>
      <c r="AM650">
        <v>5</v>
      </c>
      <c r="AN650">
        <v>8</v>
      </c>
      <c r="AO650">
        <v>3</v>
      </c>
      <c r="AP650">
        <v>0.26700000000000002</v>
      </c>
      <c r="AQ650">
        <v>9.4972375690607728E-3</v>
      </c>
      <c r="AR650">
        <v>0.77900552486187846</v>
      </c>
      <c r="AS650">
        <v>0.40372340425531916</v>
      </c>
      <c r="AT650">
        <v>3.0657458563535914E-2</v>
      </c>
      <c r="AU650">
        <v>0.75138121546961323</v>
      </c>
      <c r="AV650">
        <v>0.39040441176470592</v>
      </c>
      <c r="AW650" s="18"/>
    </row>
    <row r="651" spans="1:49" x14ac:dyDescent="0.25">
      <c r="A651" t="s">
        <v>594</v>
      </c>
      <c r="B651" t="s">
        <v>44</v>
      </c>
      <c r="C651">
        <v>47</v>
      </c>
      <c r="D651">
        <v>24</v>
      </c>
      <c r="E651">
        <v>0</v>
      </c>
      <c r="F651">
        <v>0</v>
      </c>
      <c r="G651" s="1">
        <v>4.2999999999999997E-2</v>
      </c>
      <c r="H651" s="1">
        <v>0.29799999999999999</v>
      </c>
      <c r="I651" s="1">
        <v>0.255</v>
      </c>
      <c r="J651" s="1">
        <v>1.1431549109973051E-2</v>
      </c>
      <c r="K651" s="1">
        <v>0.23535486059895858</v>
      </c>
      <c r="L651" s="1">
        <v>0.22392331148898553</v>
      </c>
      <c r="M651" s="1">
        <v>3.1076688511014472E-2</v>
      </c>
      <c r="N651" s="1">
        <v>0.42199999999999999</v>
      </c>
      <c r="O651" s="1">
        <v>0.72099999999999997</v>
      </c>
      <c r="P651" s="1">
        <v>0.55900000000000005</v>
      </c>
      <c r="Q651" s="1">
        <v>0.65100000000000002</v>
      </c>
      <c r="R651" s="1">
        <v>0.80700000000000005</v>
      </c>
      <c r="S651" s="1">
        <v>0.74299999999999999</v>
      </c>
      <c r="T651" s="1">
        <v>0.45700000000000002</v>
      </c>
      <c r="U651" s="1">
        <v>0.72299999999999998</v>
      </c>
      <c r="V651" s="1">
        <v>0.14399999999999999</v>
      </c>
      <c r="W651">
        <v>44</v>
      </c>
      <c r="X651">
        <v>10</v>
      </c>
      <c r="Y651">
        <v>6</v>
      </c>
      <c r="Z651">
        <v>4</v>
      </c>
      <c r="AA651">
        <v>0</v>
      </c>
      <c r="AB651">
        <v>0</v>
      </c>
      <c r="AC651">
        <v>3</v>
      </c>
      <c r="AD651">
        <v>6</v>
      </c>
      <c r="AE651">
        <v>2</v>
      </c>
      <c r="AF651" t="e">
        <f>ROUND(IF(#REF!*Table1[[#This Row],[PA]]&gt;0,Table1[[#This Row],[PA]]*#REF!,0),0)</f>
        <v>#REF!</v>
      </c>
      <c r="AG651">
        <v>0</v>
      </c>
      <c r="AH651">
        <v>14</v>
      </c>
      <c r="AI651" t="e">
        <f>ROUND(IF(Table1[[#This Row],[PA]]*#REF!&gt;0,Table1[[#This Row],[PA]]*#REF!,0),0)</f>
        <v>#REF!</v>
      </c>
      <c r="AJ651">
        <v>1</v>
      </c>
      <c r="AK651">
        <v>0</v>
      </c>
      <c r="AL651">
        <v>0</v>
      </c>
      <c r="AM651">
        <v>1</v>
      </c>
      <c r="AN651">
        <v>1</v>
      </c>
      <c r="AO651">
        <v>0</v>
      </c>
      <c r="AP651">
        <v>0.22700000000000001</v>
      </c>
      <c r="AQ651">
        <v>5.125531914893617E-2</v>
      </c>
      <c r="AR651">
        <v>0.72340425531914898</v>
      </c>
      <c r="AS651">
        <v>0.37702941176470589</v>
      </c>
      <c r="AT651">
        <v>4.4659574468085099E-2</v>
      </c>
      <c r="AU651">
        <v>0.63829787234042556</v>
      </c>
      <c r="AV651">
        <v>0.43763333333333332</v>
      </c>
      <c r="AW651" s="18"/>
    </row>
    <row r="652" spans="1:49" x14ac:dyDescent="0.25">
      <c r="A652" t="s">
        <v>565</v>
      </c>
      <c r="B652" t="s">
        <v>117</v>
      </c>
      <c r="C652">
        <v>264</v>
      </c>
      <c r="D652">
        <v>31</v>
      </c>
      <c r="E652">
        <v>0</v>
      </c>
      <c r="F652">
        <v>0</v>
      </c>
      <c r="G652" s="1">
        <v>0.08</v>
      </c>
      <c r="H652" s="1">
        <v>0.29499999999999998</v>
      </c>
      <c r="I652" s="1">
        <v>0.21499999999999997</v>
      </c>
      <c r="J652" s="1">
        <v>6.2286893558881798E-2</v>
      </c>
      <c r="K652" s="1">
        <v>0.28673916654450754</v>
      </c>
      <c r="L652" s="1">
        <v>0.22445227298562576</v>
      </c>
      <c r="M652" s="1">
        <v>-9.452272985625787E-3</v>
      </c>
      <c r="N652" s="1">
        <v>0.35399999999999998</v>
      </c>
      <c r="O652" s="1">
        <v>0.76900000000000002</v>
      </c>
      <c r="P652" s="1">
        <v>0.53200000000000003</v>
      </c>
      <c r="Q652" s="1">
        <v>0.50700000000000001</v>
      </c>
      <c r="R652" s="1">
        <v>0.79800000000000004</v>
      </c>
      <c r="S652" s="1">
        <v>0.68799999999999994</v>
      </c>
      <c r="T652" s="1">
        <v>0.42799999999999999</v>
      </c>
      <c r="U652" s="1">
        <v>0.59899999999999998</v>
      </c>
      <c r="V652" s="1">
        <v>0.16600000000000001</v>
      </c>
      <c r="W652">
        <v>236</v>
      </c>
      <c r="X652">
        <v>47</v>
      </c>
      <c r="Y652">
        <v>31</v>
      </c>
      <c r="Z652">
        <v>7</v>
      </c>
      <c r="AA652">
        <v>0</v>
      </c>
      <c r="AB652">
        <v>9</v>
      </c>
      <c r="AC652">
        <v>32</v>
      </c>
      <c r="AD652">
        <v>19</v>
      </c>
      <c r="AE652">
        <v>21</v>
      </c>
      <c r="AF652" t="e">
        <f>ROUND(IF(#REF!*Table1[[#This Row],[PA]]&gt;0,Table1[[#This Row],[PA]]*#REF!,0),0)</f>
        <v>#REF!</v>
      </c>
      <c r="AG652">
        <v>0</v>
      </c>
      <c r="AH652">
        <v>78</v>
      </c>
      <c r="AI652" t="e">
        <f>ROUND(IF(Table1[[#This Row],[PA]]*#REF!&gt;0,Table1[[#This Row],[PA]]*#REF!,0),0)</f>
        <v>#REF!</v>
      </c>
      <c r="AJ652">
        <v>4</v>
      </c>
      <c r="AK652">
        <v>0</v>
      </c>
      <c r="AL652">
        <v>3</v>
      </c>
      <c r="AM652">
        <v>1</v>
      </c>
      <c r="AN652">
        <v>4</v>
      </c>
      <c r="AO652">
        <v>5</v>
      </c>
      <c r="AP652">
        <v>0.19900000000000001</v>
      </c>
      <c r="AQ652">
        <v>5.9693181818181812E-2</v>
      </c>
      <c r="AR652">
        <v>0.63636363636363635</v>
      </c>
      <c r="AS652">
        <v>0.4153392857142858</v>
      </c>
      <c r="AT652">
        <v>6.5780303030303022E-2</v>
      </c>
      <c r="AU652">
        <v>0.60984848484848486</v>
      </c>
      <c r="AV652">
        <v>0.42341614906832298</v>
      </c>
      <c r="AW652" s="18"/>
    </row>
    <row r="653" spans="1:49" x14ac:dyDescent="0.25">
      <c r="A653" t="s">
        <v>665</v>
      </c>
      <c r="B653" t="s">
        <v>70</v>
      </c>
      <c r="C653">
        <v>99</v>
      </c>
      <c r="D653">
        <v>36</v>
      </c>
      <c r="E653">
        <v>0</v>
      </c>
      <c r="F653">
        <v>0</v>
      </c>
      <c r="G653" s="1">
        <v>7.0999999999999994E-2</v>
      </c>
      <c r="H653" s="1">
        <v>0.313</v>
      </c>
      <c r="I653" s="1">
        <v>0.24199999999999999</v>
      </c>
      <c r="J653" s="1">
        <v>7.7460699142867337E-2</v>
      </c>
      <c r="K653" s="1">
        <v>0.30224071521168938</v>
      </c>
      <c r="L653" s="1">
        <v>0.22478001606882203</v>
      </c>
      <c r="M653" s="1">
        <v>1.7219983931177962E-2</v>
      </c>
      <c r="N653" s="1">
        <v>0.29699999999999999</v>
      </c>
      <c r="O653" s="1">
        <v>0.68799999999999994</v>
      </c>
      <c r="P653" s="1">
        <v>0.47599999999999998</v>
      </c>
      <c r="Q653" s="1">
        <v>0.57799999999999996</v>
      </c>
      <c r="R653" s="1">
        <v>0.77</v>
      </c>
      <c r="S653" s="1">
        <v>0.70499999999999996</v>
      </c>
      <c r="T653" s="1">
        <v>0.45800000000000002</v>
      </c>
      <c r="U653" s="1">
        <v>0.59599999999999997</v>
      </c>
      <c r="V653" s="1">
        <v>0.14099999999999999</v>
      </c>
      <c r="W653">
        <v>89</v>
      </c>
      <c r="X653">
        <v>16</v>
      </c>
      <c r="Y653">
        <v>11</v>
      </c>
      <c r="Z653">
        <v>4</v>
      </c>
      <c r="AA653">
        <v>0</v>
      </c>
      <c r="AB653">
        <v>1</v>
      </c>
      <c r="AC653">
        <v>9</v>
      </c>
      <c r="AD653">
        <v>9</v>
      </c>
      <c r="AE653">
        <v>7</v>
      </c>
      <c r="AF653" t="e">
        <f>ROUND(IF(#REF!*Table1[[#This Row],[PA]]&gt;0,Table1[[#This Row],[PA]]*#REF!,0),0)</f>
        <v>#REF!</v>
      </c>
      <c r="AG653">
        <v>0</v>
      </c>
      <c r="AH653">
        <v>31</v>
      </c>
      <c r="AI653" t="e">
        <f>ROUND(IF(Table1[[#This Row],[PA]]*#REF!&gt;0,Table1[[#This Row],[PA]]*#REF!,0),0)</f>
        <v>#REF!</v>
      </c>
      <c r="AJ653">
        <v>1</v>
      </c>
      <c r="AK653">
        <v>1</v>
      </c>
      <c r="AL653">
        <v>0</v>
      </c>
      <c r="AM653">
        <v>5</v>
      </c>
      <c r="AN653">
        <v>0</v>
      </c>
      <c r="AO653">
        <v>0</v>
      </c>
      <c r="AP653">
        <v>0.18</v>
      </c>
      <c r="AQ653">
        <v>7.3121212121212115E-2</v>
      </c>
      <c r="AR653">
        <v>0.60606060606060608</v>
      </c>
      <c r="AS653">
        <v>0.41395000000000004</v>
      </c>
      <c r="AT653">
        <v>5.6050505050505052E-2</v>
      </c>
      <c r="AU653">
        <v>0.60606060606060608</v>
      </c>
      <c r="AV653">
        <v>0.44211666666666666</v>
      </c>
      <c r="AW653" s="18"/>
    </row>
    <row r="654" spans="1:49" x14ac:dyDescent="0.25">
      <c r="A654" t="s">
        <v>673</v>
      </c>
      <c r="B654" t="s">
        <v>135</v>
      </c>
      <c r="C654">
        <v>4</v>
      </c>
      <c r="D654">
        <v>30</v>
      </c>
      <c r="E654">
        <v>0</v>
      </c>
      <c r="F654">
        <v>0</v>
      </c>
      <c r="G654" s="1">
        <v>0</v>
      </c>
      <c r="H654" s="1">
        <v>0.5</v>
      </c>
      <c r="I654" s="1">
        <v>0.5</v>
      </c>
      <c r="J654" s="1">
        <v>-1.4116899921652673E-2</v>
      </c>
      <c r="K654" s="1">
        <v>0.21315876320695509</v>
      </c>
      <c r="L654" s="1">
        <v>0.22727566312860775</v>
      </c>
      <c r="M654" s="1">
        <v>0.27272433687139225</v>
      </c>
      <c r="N654" s="1">
        <v>0.33300000000000002</v>
      </c>
      <c r="O654" s="1">
        <v>0.45500000000000002</v>
      </c>
      <c r="P654" s="1">
        <v>0.4</v>
      </c>
      <c r="Q654" s="1">
        <v>0.33300000000000002</v>
      </c>
      <c r="R654" s="1">
        <v>1</v>
      </c>
      <c r="S654" s="1">
        <v>0.75</v>
      </c>
      <c r="T654" s="1">
        <v>0.55000000000000004</v>
      </c>
      <c r="U654" s="1">
        <v>0.75</v>
      </c>
      <c r="V654" s="1">
        <v>0.1</v>
      </c>
      <c r="W654">
        <v>4</v>
      </c>
      <c r="X654">
        <v>1</v>
      </c>
      <c r="Y654">
        <v>1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e">
        <f>ROUND(IF(#REF!*Table1[[#This Row],[PA]]&gt;0,Table1[[#This Row],[PA]]*#REF!,0),0)</f>
        <v>#REF!</v>
      </c>
      <c r="AG654">
        <v>0</v>
      </c>
      <c r="AH654">
        <v>2</v>
      </c>
      <c r="AI654" t="e">
        <f>ROUND(IF(Table1[[#This Row],[PA]]*#REF!&gt;0,Table1[[#This Row],[PA]]*#REF!,0),0)</f>
        <v>#REF!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0.25</v>
      </c>
      <c r="AQ654">
        <v>0.17974999999999999</v>
      </c>
      <c r="AR654">
        <v>0.75</v>
      </c>
      <c r="AS654">
        <v>0.19233333333333336</v>
      </c>
      <c r="AT654">
        <v>0</v>
      </c>
      <c r="AU654">
        <v>0.5</v>
      </c>
      <c r="AV654">
        <v>0.64800000000000002</v>
      </c>
      <c r="AW654" s="18"/>
    </row>
    <row r="655" spans="1:49" x14ac:dyDescent="0.25">
      <c r="A655" t="s">
        <v>96</v>
      </c>
      <c r="B655" t="s">
        <v>64</v>
      </c>
      <c r="C655">
        <v>297</v>
      </c>
      <c r="D655">
        <v>25</v>
      </c>
      <c r="E655">
        <v>0</v>
      </c>
      <c r="F655">
        <v>0</v>
      </c>
      <c r="G655" s="1">
        <v>0.17499999999999999</v>
      </c>
      <c r="H655" s="1">
        <v>0.38400000000000001</v>
      </c>
      <c r="I655" s="1">
        <v>0.20900000000000002</v>
      </c>
      <c r="J655" s="1">
        <v>0.15621710999766159</v>
      </c>
      <c r="K655" s="1">
        <v>0.38399274957051499</v>
      </c>
      <c r="L655" s="1">
        <v>0.22777563957285341</v>
      </c>
      <c r="M655" s="1">
        <v>-1.8775639572853386E-2</v>
      </c>
      <c r="N655" s="1">
        <v>0.24199999999999999</v>
      </c>
      <c r="O655" s="1">
        <v>0.65500000000000003</v>
      </c>
      <c r="P655" s="1">
        <v>0.40699999999999997</v>
      </c>
      <c r="Q655" s="1">
        <v>0.35799999999999998</v>
      </c>
      <c r="R655" s="1">
        <v>0.73099999999999998</v>
      </c>
      <c r="S655" s="1">
        <v>0.59799999999999998</v>
      </c>
      <c r="T655" s="1">
        <v>0.39900000000000002</v>
      </c>
      <c r="U655" s="1">
        <v>0.52200000000000002</v>
      </c>
      <c r="V655" s="1">
        <v>0.16400000000000001</v>
      </c>
      <c r="W655">
        <v>241</v>
      </c>
      <c r="X655">
        <v>61</v>
      </c>
      <c r="Y655">
        <v>23</v>
      </c>
      <c r="Z655">
        <v>15</v>
      </c>
      <c r="AA655">
        <v>1</v>
      </c>
      <c r="AB655">
        <v>22</v>
      </c>
      <c r="AC655">
        <v>54</v>
      </c>
      <c r="AD655">
        <v>49</v>
      </c>
      <c r="AE655">
        <v>52</v>
      </c>
      <c r="AF655" t="e">
        <f>ROUND(IF(#REF!*Table1[[#This Row],[PA]]&gt;0,Table1[[#This Row],[PA]]*#REF!,0),0)</f>
        <v>#REF!</v>
      </c>
      <c r="AG655">
        <v>4</v>
      </c>
      <c r="AH655">
        <v>114</v>
      </c>
      <c r="AI655" t="e">
        <f>ROUND(IF(Table1[[#This Row],[PA]]*#REF!&gt;0,Table1[[#This Row],[PA]]*#REF!,0),0)</f>
        <v>#REF!</v>
      </c>
      <c r="AJ655">
        <v>2</v>
      </c>
      <c r="AK655">
        <v>1</v>
      </c>
      <c r="AL655">
        <v>1</v>
      </c>
      <c r="AM655">
        <v>0</v>
      </c>
      <c r="AN655">
        <v>4</v>
      </c>
      <c r="AO655">
        <v>2</v>
      </c>
      <c r="AP655">
        <v>0.253</v>
      </c>
      <c r="AQ655">
        <v>0.10818771331058019</v>
      </c>
      <c r="AR655">
        <v>0.46075085324232085</v>
      </c>
      <c r="AS655">
        <v>0.46839259259259264</v>
      </c>
      <c r="AT655">
        <v>0.11794539249146757</v>
      </c>
      <c r="AU655">
        <v>0.44027303754266212</v>
      </c>
      <c r="AV655">
        <v>0.46801550387596902</v>
      </c>
      <c r="AW655" s="18"/>
    </row>
    <row r="656" spans="1:49" x14ac:dyDescent="0.25">
      <c r="A656" t="s">
        <v>299</v>
      </c>
      <c r="B656" t="s">
        <v>81</v>
      </c>
      <c r="C656">
        <v>275</v>
      </c>
      <c r="D656">
        <v>32</v>
      </c>
      <c r="E656">
        <v>0</v>
      </c>
      <c r="F656">
        <v>0</v>
      </c>
      <c r="G656" s="1">
        <v>0.12</v>
      </c>
      <c r="H656" s="1">
        <v>0.32</v>
      </c>
      <c r="I656" s="1">
        <v>0.2</v>
      </c>
      <c r="J656" s="1">
        <v>0.12031748576277902</v>
      </c>
      <c r="K656" s="1">
        <v>0.34828246998300838</v>
      </c>
      <c r="L656" s="1">
        <v>0.22796498422022937</v>
      </c>
      <c r="M656" s="1">
        <v>-2.7964984220229361E-2</v>
      </c>
      <c r="N656" s="1">
        <v>0.252</v>
      </c>
      <c r="O656" s="1">
        <v>0.70899999999999996</v>
      </c>
      <c r="P656" s="1">
        <v>0.45200000000000001</v>
      </c>
      <c r="Q656" s="1">
        <v>0.50600000000000001</v>
      </c>
      <c r="R656" s="1">
        <v>0.72199999999999998</v>
      </c>
      <c r="S656" s="1">
        <v>0.65400000000000003</v>
      </c>
      <c r="T656" s="1">
        <v>0.438</v>
      </c>
      <c r="U656" s="1">
        <v>0.55600000000000005</v>
      </c>
      <c r="V656" s="1">
        <v>0.156</v>
      </c>
      <c r="W656">
        <v>237</v>
      </c>
      <c r="X656">
        <v>55</v>
      </c>
      <c r="Y656">
        <v>33</v>
      </c>
      <c r="Z656">
        <v>9</v>
      </c>
      <c r="AA656">
        <v>0</v>
      </c>
      <c r="AB656">
        <v>13</v>
      </c>
      <c r="AC656">
        <v>39</v>
      </c>
      <c r="AD656">
        <v>30</v>
      </c>
      <c r="AE656">
        <v>33</v>
      </c>
      <c r="AF656" t="e">
        <f>ROUND(IF(#REF!*Table1[[#This Row],[PA]]&gt;0,Table1[[#This Row],[PA]]*#REF!,0),0)</f>
        <v>#REF!</v>
      </c>
      <c r="AG656">
        <v>0</v>
      </c>
      <c r="AH656">
        <v>88</v>
      </c>
      <c r="AI656" t="e">
        <f>ROUND(IF(Table1[[#This Row],[PA]]*#REF!&gt;0,Table1[[#This Row],[PA]]*#REF!,0),0)</f>
        <v>#REF!</v>
      </c>
      <c r="AJ656">
        <v>3</v>
      </c>
      <c r="AK656">
        <v>1</v>
      </c>
      <c r="AL656">
        <v>1</v>
      </c>
      <c r="AM656">
        <v>0</v>
      </c>
      <c r="AN656">
        <v>0</v>
      </c>
      <c r="AO656">
        <v>0</v>
      </c>
      <c r="AP656">
        <v>0.23200000000000001</v>
      </c>
      <c r="AQ656">
        <v>9.6323636363636361E-2</v>
      </c>
      <c r="AR656">
        <v>0.52</v>
      </c>
      <c r="AS656">
        <v>0.43783916083916086</v>
      </c>
      <c r="AT656">
        <v>9.0643636363636357E-2</v>
      </c>
      <c r="AU656">
        <v>0.54909090909090907</v>
      </c>
      <c r="AV656">
        <v>0.42498675496688743</v>
      </c>
      <c r="AW656" s="18"/>
    </row>
    <row r="657" spans="1:49" x14ac:dyDescent="0.25">
      <c r="A657" t="s">
        <v>584</v>
      </c>
      <c r="B657" t="s">
        <v>60</v>
      </c>
      <c r="C657">
        <v>53</v>
      </c>
      <c r="D657">
        <v>27</v>
      </c>
      <c r="E657">
        <v>0</v>
      </c>
      <c r="F657">
        <v>0</v>
      </c>
      <c r="G657" s="1">
        <v>9.4E-2</v>
      </c>
      <c r="H657" s="1">
        <v>0.32100000000000001</v>
      </c>
      <c r="I657" s="1">
        <v>0.22700000000000001</v>
      </c>
      <c r="J657" s="1">
        <v>4.4484183252681456E-2</v>
      </c>
      <c r="K657" s="1">
        <v>0.27323075179309153</v>
      </c>
      <c r="L657" s="1">
        <v>0.22874656854041009</v>
      </c>
      <c r="M657" s="1">
        <v>-1.7465685404100817E-3</v>
      </c>
      <c r="N657" s="1">
        <v>0.38300000000000001</v>
      </c>
      <c r="O657" s="1">
        <v>0.83499999999999996</v>
      </c>
      <c r="P657" s="1">
        <v>0.57099999999999995</v>
      </c>
      <c r="Q657" s="1">
        <v>0.46899999999999997</v>
      </c>
      <c r="R657" s="1">
        <v>0.81599999999999995</v>
      </c>
      <c r="S657" s="1">
        <v>0.68</v>
      </c>
      <c r="T657" s="1">
        <v>0.41599999999999998</v>
      </c>
      <c r="U657" s="1">
        <v>0.66</v>
      </c>
      <c r="V657" s="1">
        <v>0.183</v>
      </c>
      <c r="W657">
        <v>48</v>
      </c>
      <c r="X657">
        <v>10</v>
      </c>
      <c r="Y657">
        <v>7</v>
      </c>
      <c r="Z657">
        <v>2</v>
      </c>
      <c r="AA657">
        <v>0</v>
      </c>
      <c r="AB657">
        <v>1</v>
      </c>
      <c r="AC657">
        <v>6</v>
      </c>
      <c r="AD657">
        <v>6</v>
      </c>
      <c r="AE657">
        <v>5</v>
      </c>
      <c r="AF657" t="e">
        <f>ROUND(IF(#REF!*Table1[[#This Row],[PA]]&gt;0,Table1[[#This Row],[PA]]*#REF!,0),0)</f>
        <v>#REF!</v>
      </c>
      <c r="AG657">
        <v>0</v>
      </c>
      <c r="AH657">
        <v>17</v>
      </c>
      <c r="AI657" t="e">
        <f>ROUND(IF(Table1[[#This Row],[PA]]*#REF!&gt;0,Table1[[#This Row],[PA]]*#REF!,0),0)</f>
        <v>#REF!</v>
      </c>
      <c r="AJ657">
        <v>0</v>
      </c>
      <c r="AK657">
        <v>0</v>
      </c>
      <c r="AL657">
        <v>0</v>
      </c>
      <c r="AM657">
        <v>1</v>
      </c>
      <c r="AN657">
        <v>5</v>
      </c>
      <c r="AO657">
        <v>2</v>
      </c>
      <c r="AP657">
        <v>0.20799999999999999</v>
      </c>
      <c r="AQ657">
        <v>3.9603773584905654E-2</v>
      </c>
      <c r="AR657">
        <v>0.69811320754716977</v>
      </c>
      <c r="AS657">
        <v>0.40737837837837848</v>
      </c>
      <c r="AT657">
        <v>6.5094339622641509E-2</v>
      </c>
      <c r="AU657">
        <v>0.58490566037735847</v>
      </c>
      <c r="AV657">
        <v>0.44264516129032266</v>
      </c>
      <c r="AW657" s="18"/>
    </row>
    <row r="658" spans="1:49" x14ac:dyDescent="0.25">
      <c r="A658" t="s">
        <v>562</v>
      </c>
      <c r="B658" t="s">
        <v>120</v>
      </c>
      <c r="C658">
        <v>57</v>
      </c>
      <c r="D658">
        <v>29</v>
      </c>
      <c r="E658">
        <v>0</v>
      </c>
      <c r="F658">
        <v>0</v>
      </c>
      <c r="G658" s="1">
        <v>0</v>
      </c>
      <c r="H658" s="1">
        <v>0.45600000000000002</v>
      </c>
      <c r="I658" s="1">
        <v>0.45600000000000002</v>
      </c>
      <c r="J658" s="1">
        <v>-5.9381194192077991E-3</v>
      </c>
      <c r="K658" s="1">
        <v>0.22315363442159472</v>
      </c>
      <c r="L658" s="1">
        <v>0.22909175384080252</v>
      </c>
      <c r="M658" s="1">
        <v>0.2269082461591975</v>
      </c>
      <c r="N658" s="1">
        <v>0.441</v>
      </c>
      <c r="O658" s="1">
        <v>0.82699999999999996</v>
      </c>
      <c r="P658" s="1">
        <v>0.61399999999999999</v>
      </c>
      <c r="Q658" s="1">
        <v>0.58299999999999996</v>
      </c>
      <c r="R658" s="1">
        <v>0.84599999999999997</v>
      </c>
      <c r="S658" s="1">
        <v>0.74199999999999999</v>
      </c>
      <c r="T658" s="1">
        <v>0.44700000000000001</v>
      </c>
      <c r="U658" s="1">
        <v>0.73699999999999999</v>
      </c>
      <c r="V658" s="1">
        <v>0.159</v>
      </c>
      <c r="W658">
        <v>56</v>
      </c>
      <c r="X658">
        <v>12</v>
      </c>
      <c r="Y658">
        <v>4</v>
      </c>
      <c r="Z658">
        <v>5</v>
      </c>
      <c r="AA658">
        <v>0</v>
      </c>
      <c r="AB658">
        <v>3</v>
      </c>
      <c r="AC658">
        <v>8</v>
      </c>
      <c r="AD658">
        <v>11</v>
      </c>
      <c r="AE658">
        <v>0</v>
      </c>
      <c r="AF658" t="e">
        <f>ROUND(IF(#REF!*Table1[[#This Row],[PA]]&gt;0,Table1[[#This Row],[PA]]*#REF!,0),0)</f>
        <v>#REF!</v>
      </c>
      <c r="AG658">
        <v>0</v>
      </c>
      <c r="AH658">
        <v>26</v>
      </c>
      <c r="AI658" t="e">
        <f>ROUND(IF(Table1[[#This Row],[PA]]*#REF!&gt;0,Table1[[#This Row],[PA]]*#REF!,0),0)</f>
        <v>#REF!</v>
      </c>
      <c r="AJ658">
        <v>0</v>
      </c>
      <c r="AK658">
        <v>1</v>
      </c>
      <c r="AL658">
        <v>0</v>
      </c>
      <c r="AM658">
        <v>1</v>
      </c>
      <c r="AN658">
        <v>0</v>
      </c>
      <c r="AO658">
        <v>0</v>
      </c>
      <c r="AP658">
        <v>0.214</v>
      </c>
      <c r="AQ658">
        <v>1.2614035087719298E-2</v>
      </c>
      <c r="AR658">
        <v>0.77192982456140347</v>
      </c>
      <c r="AS658">
        <v>0.40338636363636365</v>
      </c>
      <c r="AT658">
        <v>0</v>
      </c>
      <c r="AU658">
        <v>0.54385964912280704</v>
      </c>
      <c r="AV658">
        <v>0.595741935483871</v>
      </c>
      <c r="AW658" s="18"/>
    </row>
    <row r="659" spans="1:49" x14ac:dyDescent="0.25">
      <c r="A659" t="s">
        <v>758</v>
      </c>
      <c r="B659" t="s">
        <v>42</v>
      </c>
      <c r="C659">
        <v>39</v>
      </c>
      <c r="D659">
        <v>27</v>
      </c>
      <c r="E659">
        <v>0</v>
      </c>
      <c r="F659">
        <v>0</v>
      </c>
      <c r="G659" s="1">
        <v>0</v>
      </c>
      <c r="H659" s="1">
        <v>0.53800000000000003</v>
      </c>
      <c r="I659" s="1">
        <v>0.53800000000000003</v>
      </c>
      <c r="J659" s="1">
        <v>8.0481922825510643E-2</v>
      </c>
      <c r="K659" s="1">
        <v>0.30968786362719652</v>
      </c>
      <c r="L659" s="1">
        <v>0.22920594080168588</v>
      </c>
      <c r="M659" s="1">
        <v>0.30879405919831415</v>
      </c>
      <c r="N659" s="1">
        <v>0.2</v>
      </c>
      <c r="O659" s="1">
        <v>0.41199999999999998</v>
      </c>
      <c r="P659" s="1">
        <v>0.32</v>
      </c>
      <c r="Q659" s="1">
        <v>0.46200000000000002</v>
      </c>
      <c r="R659" s="1">
        <v>0.8</v>
      </c>
      <c r="S659" s="1">
        <v>0.70799999999999996</v>
      </c>
      <c r="T659" s="1">
        <v>0.56699999999999995</v>
      </c>
      <c r="U659" s="1">
        <v>0.64100000000000001</v>
      </c>
      <c r="V659" s="1">
        <v>9.2999999999999999E-2</v>
      </c>
      <c r="W659">
        <v>36</v>
      </c>
      <c r="X659">
        <v>6</v>
      </c>
      <c r="Y659">
        <v>5</v>
      </c>
      <c r="Z659">
        <v>1</v>
      </c>
      <c r="AA659">
        <v>0</v>
      </c>
      <c r="AB659">
        <v>0</v>
      </c>
      <c r="AC659">
        <v>3</v>
      </c>
      <c r="AD659">
        <v>3</v>
      </c>
      <c r="AE659">
        <v>0</v>
      </c>
      <c r="AF659" t="e">
        <f>ROUND(IF(#REF!*Table1[[#This Row],[PA]]&gt;0,Table1[[#This Row],[PA]]*#REF!,0),0)</f>
        <v>#REF!</v>
      </c>
      <c r="AG659">
        <v>0</v>
      </c>
      <c r="AH659">
        <v>21</v>
      </c>
      <c r="AI659" t="e">
        <f>ROUND(IF(Table1[[#This Row],[PA]]*#REF!&gt;0,Table1[[#This Row],[PA]]*#REF!,0),0)</f>
        <v>#REF!</v>
      </c>
      <c r="AJ659">
        <v>0</v>
      </c>
      <c r="AK659">
        <v>0</v>
      </c>
      <c r="AL659">
        <v>3</v>
      </c>
      <c r="AM659">
        <v>0</v>
      </c>
      <c r="AN659">
        <v>0</v>
      </c>
      <c r="AO659">
        <v>0</v>
      </c>
      <c r="AP659">
        <v>0.16700000000000001</v>
      </c>
      <c r="AQ659">
        <v>7.1512820512820499E-2</v>
      </c>
      <c r="AR659">
        <v>0.61538461538461542</v>
      </c>
      <c r="AS659">
        <v>0.41029166666666672</v>
      </c>
      <c r="AT659">
        <v>0</v>
      </c>
      <c r="AU659">
        <v>0.46153846153846156</v>
      </c>
      <c r="AV659">
        <v>0.70199999999999996</v>
      </c>
      <c r="AW659" s="18"/>
    </row>
    <row r="660" spans="1:49" x14ac:dyDescent="0.25">
      <c r="A660" t="s">
        <v>465</v>
      </c>
      <c r="B660" t="s">
        <v>130</v>
      </c>
      <c r="C660">
        <v>248</v>
      </c>
      <c r="D660">
        <v>27</v>
      </c>
      <c r="E660">
        <v>0</v>
      </c>
      <c r="F660">
        <v>0</v>
      </c>
      <c r="G660" s="1">
        <v>5.6000000000000001E-2</v>
      </c>
      <c r="H660" s="1">
        <v>0.315</v>
      </c>
      <c r="I660" s="1">
        <v>0.25900000000000001</v>
      </c>
      <c r="J660" s="1">
        <v>5.9708761052265316E-2</v>
      </c>
      <c r="K660" s="1">
        <v>0.28896141396194469</v>
      </c>
      <c r="L660" s="1">
        <v>0.22925265290967939</v>
      </c>
      <c r="M660" s="1">
        <v>2.9747347090320619E-2</v>
      </c>
      <c r="N660" s="1">
        <v>0.34399999999999997</v>
      </c>
      <c r="O660" s="1">
        <v>0.69099999999999995</v>
      </c>
      <c r="P660" s="1">
        <v>0.495</v>
      </c>
      <c r="Q660" s="1">
        <v>0.52900000000000003</v>
      </c>
      <c r="R660" s="1">
        <v>0.80400000000000005</v>
      </c>
      <c r="S660" s="1">
        <v>0.69599999999999995</v>
      </c>
      <c r="T660" s="1">
        <v>0.434</v>
      </c>
      <c r="U660" s="1">
        <v>0.66100000000000003</v>
      </c>
      <c r="V660" s="1">
        <v>0.151</v>
      </c>
      <c r="W660">
        <v>227</v>
      </c>
      <c r="X660">
        <v>55</v>
      </c>
      <c r="Y660">
        <v>37</v>
      </c>
      <c r="Z660">
        <v>10</v>
      </c>
      <c r="AA660">
        <v>2</v>
      </c>
      <c r="AB660">
        <v>6</v>
      </c>
      <c r="AC660">
        <v>26</v>
      </c>
      <c r="AD660">
        <v>26</v>
      </c>
      <c r="AE660">
        <v>14</v>
      </c>
      <c r="AF660" t="e">
        <f>ROUND(IF(#REF!*Table1[[#This Row],[PA]]&gt;0,Table1[[#This Row],[PA]]*#REF!,0),0)</f>
        <v>#REF!</v>
      </c>
      <c r="AG660">
        <v>0</v>
      </c>
      <c r="AH660">
        <v>78</v>
      </c>
      <c r="AI660" t="e">
        <f>ROUND(IF(Table1[[#This Row],[PA]]*#REF!&gt;0,Table1[[#This Row],[PA]]*#REF!,0),0)</f>
        <v>#REF!</v>
      </c>
      <c r="AJ660">
        <v>6</v>
      </c>
      <c r="AK660">
        <v>0</v>
      </c>
      <c r="AL660">
        <v>1</v>
      </c>
      <c r="AM660">
        <v>5</v>
      </c>
      <c r="AN660">
        <v>3</v>
      </c>
      <c r="AO660">
        <v>3</v>
      </c>
      <c r="AP660">
        <v>0.24199999999999999</v>
      </c>
      <c r="AQ660">
        <v>6.8826612903225823E-2</v>
      </c>
      <c r="AR660">
        <v>0.625</v>
      </c>
      <c r="AS660">
        <v>0.40827741935483869</v>
      </c>
      <c r="AT660">
        <v>5.6346774193548388E-2</v>
      </c>
      <c r="AU660">
        <v>0.60483870967741937</v>
      </c>
      <c r="AV660">
        <v>0.44252000000000002</v>
      </c>
      <c r="AW660" s="18"/>
    </row>
    <row r="661" spans="1:49" x14ac:dyDescent="0.25">
      <c r="A661" t="s">
        <v>681</v>
      </c>
      <c r="B661" t="s">
        <v>34</v>
      </c>
      <c r="C661">
        <v>46</v>
      </c>
      <c r="D661">
        <v>26</v>
      </c>
      <c r="E661">
        <v>0</v>
      </c>
      <c r="F661">
        <v>0</v>
      </c>
      <c r="G661" s="1">
        <v>8.6999999999999994E-2</v>
      </c>
      <c r="H661" s="1">
        <v>0.45700000000000002</v>
      </c>
      <c r="I661" s="1">
        <v>0.37</v>
      </c>
      <c r="J661" s="1">
        <v>9.8600779386374932E-2</v>
      </c>
      <c r="K661" s="1">
        <v>0.32794750340191048</v>
      </c>
      <c r="L661" s="1">
        <v>0.22934672401553555</v>
      </c>
      <c r="M661" s="1">
        <v>0.14065327598446445</v>
      </c>
      <c r="N661" s="1">
        <v>0.40300000000000002</v>
      </c>
      <c r="O661" s="1">
        <v>0.70199999999999996</v>
      </c>
      <c r="P661" s="1">
        <v>0.505</v>
      </c>
      <c r="Q661" s="1">
        <v>0.53900000000000003</v>
      </c>
      <c r="R661" s="1">
        <v>0.72299999999999998</v>
      </c>
      <c r="S661" s="1">
        <v>0.626</v>
      </c>
      <c r="T661" s="1">
        <v>0.34200000000000003</v>
      </c>
      <c r="U661" s="1">
        <v>0.65200000000000002</v>
      </c>
      <c r="V661" s="1">
        <v>0.189</v>
      </c>
      <c r="W661">
        <v>42</v>
      </c>
      <c r="X661">
        <v>6</v>
      </c>
      <c r="Y661">
        <v>3</v>
      </c>
      <c r="Z661">
        <v>1</v>
      </c>
      <c r="AA661">
        <v>0</v>
      </c>
      <c r="AB661">
        <v>2</v>
      </c>
      <c r="AC661">
        <v>5</v>
      </c>
      <c r="AD661">
        <v>5</v>
      </c>
      <c r="AE661">
        <v>4</v>
      </c>
      <c r="AF661" t="e">
        <f>ROUND(IF(#REF!*Table1[[#This Row],[PA]]&gt;0,Table1[[#This Row],[PA]]*#REF!,0),0)</f>
        <v>#REF!</v>
      </c>
      <c r="AG661">
        <v>1</v>
      </c>
      <c r="AH661">
        <v>21</v>
      </c>
      <c r="AI661" t="e">
        <f>ROUND(IF(Table1[[#This Row],[PA]]*#REF!&gt;0,Table1[[#This Row],[PA]]*#REF!,0),0)</f>
        <v>#REF!</v>
      </c>
      <c r="AJ661">
        <v>0</v>
      </c>
      <c r="AK661">
        <v>0</v>
      </c>
      <c r="AL661">
        <v>0</v>
      </c>
      <c r="AM661">
        <v>1</v>
      </c>
      <c r="AN661">
        <v>0</v>
      </c>
      <c r="AO661">
        <v>0</v>
      </c>
      <c r="AP661">
        <v>0.14299999999999999</v>
      </c>
      <c r="AQ661">
        <v>7.7311111111111108E-2</v>
      </c>
      <c r="AR661">
        <v>0.57777777777777772</v>
      </c>
      <c r="AS661">
        <v>0.4269615384615385</v>
      </c>
      <c r="AT661">
        <v>4.5999999999999999E-2</v>
      </c>
      <c r="AU661">
        <v>0.46666666666666667</v>
      </c>
      <c r="AV661">
        <v>0.59571428571428575</v>
      </c>
      <c r="AW661" s="18"/>
    </row>
    <row r="662" spans="1:49" x14ac:dyDescent="0.25">
      <c r="A662" t="s">
        <v>571</v>
      </c>
      <c r="B662" t="s">
        <v>90</v>
      </c>
      <c r="C662">
        <v>162</v>
      </c>
      <c r="D662">
        <v>35</v>
      </c>
      <c r="E662">
        <v>0</v>
      </c>
      <c r="F662">
        <v>0</v>
      </c>
      <c r="G662" s="1">
        <v>0.13600000000000001</v>
      </c>
      <c r="H662" s="1">
        <v>0.35199999999999998</v>
      </c>
      <c r="I662" s="1">
        <v>0.21599999999999997</v>
      </c>
      <c r="J662" s="1">
        <v>0.11493734936305662</v>
      </c>
      <c r="K662" s="1">
        <v>0.3443580164208524</v>
      </c>
      <c r="L662" s="1">
        <v>0.22942066705779579</v>
      </c>
      <c r="M662" s="1">
        <v>-1.3420667057795821E-2</v>
      </c>
      <c r="N662" s="1">
        <v>0.26400000000000001</v>
      </c>
      <c r="O662" s="1">
        <v>0.68899999999999995</v>
      </c>
      <c r="P662" s="1">
        <v>0.44500000000000001</v>
      </c>
      <c r="Q662" s="1">
        <v>0.40600000000000003</v>
      </c>
      <c r="R662" s="1">
        <v>0.75900000000000001</v>
      </c>
      <c r="S662" s="1">
        <v>0.63900000000000001</v>
      </c>
      <c r="T662" s="1">
        <v>0.42599999999999999</v>
      </c>
      <c r="U662" s="1">
        <v>0.61699999999999999</v>
      </c>
      <c r="V662" s="1">
        <v>0.161</v>
      </c>
      <c r="W662">
        <v>135</v>
      </c>
      <c r="X662">
        <v>23</v>
      </c>
      <c r="Y662">
        <v>12</v>
      </c>
      <c r="Z662">
        <v>7</v>
      </c>
      <c r="AA662">
        <v>0</v>
      </c>
      <c r="AB662">
        <v>4</v>
      </c>
      <c r="AC662">
        <v>13</v>
      </c>
      <c r="AD662">
        <v>20</v>
      </c>
      <c r="AE662">
        <v>22</v>
      </c>
      <c r="AF662" t="e">
        <f>ROUND(IF(#REF!*Table1[[#This Row],[PA]]&gt;0,Table1[[#This Row],[PA]]*#REF!,0),0)</f>
        <v>#REF!</v>
      </c>
      <c r="AG662">
        <v>0</v>
      </c>
      <c r="AH662">
        <v>57</v>
      </c>
      <c r="AI662" t="e">
        <f>ROUND(IF(Table1[[#This Row],[PA]]*#REF!&gt;0,Table1[[#This Row],[PA]]*#REF!,0),0)</f>
        <v>#REF!</v>
      </c>
      <c r="AJ662">
        <v>2</v>
      </c>
      <c r="AK662">
        <v>3</v>
      </c>
      <c r="AL662">
        <v>0</v>
      </c>
      <c r="AM662">
        <v>3</v>
      </c>
      <c r="AN662">
        <v>2</v>
      </c>
      <c r="AO662">
        <v>0</v>
      </c>
      <c r="AP662">
        <v>0.17</v>
      </c>
      <c r="AQ662">
        <v>9.7709876543209867E-2</v>
      </c>
      <c r="AR662">
        <v>0.52469135802469136</v>
      </c>
      <c r="AS662">
        <v>0.43128235294117651</v>
      </c>
      <c r="AT662">
        <v>0.10258024691358024</v>
      </c>
      <c r="AU662">
        <v>0.5</v>
      </c>
      <c r="AV662">
        <v>0.44283950617283951</v>
      </c>
      <c r="AW662" s="18"/>
    </row>
    <row r="663" spans="1:49" x14ac:dyDescent="0.25">
      <c r="A663" t="s">
        <v>985</v>
      </c>
      <c r="B663" t="s">
        <v>38</v>
      </c>
      <c r="C663">
        <v>3</v>
      </c>
      <c r="D663">
        <v>32</v>
      </c>
      <c r="E663">
        <v>0</v>
      </c>
      <c r="F663">
        <v>0</v>
      </c>
      <c r="G663" s="1">
        <v>0</v>
      </c>
      <c r="H663" s="1">
        <v>0</v>
      </c>
      <c r="I663" s="1">
        <v>0</v>
      </c>
      <c r="J663" s="1">
        <v>-0.10352938873710671</v>
      </c>
      <c r="K663" s="1">
        <v>0.12609850642698617</v>
      </c>
      <c r="L663" s="1">
        <v>0.22962789516409288</v>
      </c>
      <c r="M663" s="1">
        <v>-0.22962789516409288</v>
      </c>
      <c r="N663" s="1">
        <v>0.5</v>
      </c>
      <c r="O663" s="1">
        <v>0.75</v>
      </c>
      <c r="P663" s="1">
        <v>0.66700000000000004</v>
      </c>
      <c r="Q663" s="1">
        <v>0</v>
      </c>
      <c r="R663" s="1">
        <v>1</v>
      </c>
      <c r="S663" s="1">
        <v>0.75</v>
      </c>
      <c r="T663" s="1">
        <v>0.66700000000000004</v>
      </c>
      <c r="U663" s="1">
        <v>0.66700000000000004</v>
      </c>
      <c r="V663" s="1">
        <v>0.16700000000000001</v>
      </c>
      <c r="W663">
        <v>3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 t="e">
        <f>ROUND(IF(#REF!*Table1[[#This Row],[PA]]&gt;0,Table1[[#This Row],[PA]]*#REF!,0),0)</f>
        <v>#REF!</v>
      </c>
      <c r="AG663">
        <v>0</v>
      </c>
      <c r="AH663">
        <v>0</v>
      </c>
      <c r="AI663" t="e">
        <f>ROUND(IF(Table1[[#This Row],[PA]]*#REF!&gt;0,Table1[[#This Row],[PA]]*#REF!,0),0)</f>
        <v>#REF!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0.23966666666666667</v>
      </c>
      <c r="AR663">
        <v>1</v>
      </c>
      <c r="AS663">
        <v>8.4333333333333343E-2</v>
      </c>
      <c r="AT663">
        <v>0</v>
      </c>
      <c r="AU663">
        <v>1</v>
      </c>
      <c r="AV663">
        <v>0.32400000000000001</v>
      </c>
      <c r="AW663" s="18"/>
    </row>
    <row r="664" spans="1:49" x14ac:dyDescent="0.25">
      <c r="A664" t="s">
        <v>623</v>
      </c>
      <c r="B664" t="s">
        <v>40</v>
      </c>
      <c r="C664">
        <v>64</v>
      </c>
      <c r="D664">
        <v>29</v>
      </c>
      <c r="E664">
        <v>0</v>
      </c>
      <c r="F664">
        <v>0</v>
      </c>
      <c r="G664" s="1">
        <v>3.1E-2</v>
      </c>
      <c r="H664" s="1">
        <v>0.29699999999999999</v>
      </c>
      <c r="I664" s="1">
        <v>0.26600000000000001</v>
      </c>
      <c r="J664" s="1">
        <v>1.0338596189330543E-2</v>
      </c>
      <c r="K664" s="1">
        <v>0.24003978881414523</v>
      </c>
      <c r="L664" s="1">
        <v>0.2297011926248147</v>
      </c>
      <c r="M664" s="1">
        <v>3.6298807375185316E-2</v>
      </c>
      <c r="N664" s="1">
        <v>0.47099999999999997</v>
      </c>
      <c r="O664" s="1">
        <v>0.68799999999999994</v>
      </c>
      <c r="P664" s="1">
        <v>0.56699999999999995</v>
      </c>
      <c r="Q664" s="1">
        <v>0.67900000000000005</v>
      </c>
      <c r="R664" s="1">
        <v>0.75800000000000001</v>
      </c>
      <c r="S664" s="1">
        <v>0.72099999999999997</v>
      </c>
      <c r="T664" s="1">
        <v>0.44700000000000001</v>
      </c>
      <c r="U664" s="1">
        <v>0.73399999999999999</v>
      </c>
      <c r="V664" s="1">
        <v>0.158</v>
      </c>
      <c r="W664">
        <v>57</v>
      </c>
      <c r="X664">
        <v>12</v>
      </c>
      <c r="Y664">
        <v>9</v>
      </c>
      <c r="Z664">
        <v>2</v>
      </c>
      <c r="AA664">
        <v>0</v>
      </c>
      <c r="AB664">
        <v>1</v>
      </c>
      <c r="AC664">
        <v>5</v>
      </c>
      <c r="AD664">
        <v>6</v>
      </c>
      <c r="AE664">
        <v>2</v>
      </c>
      <c r="AF664" t="e">
        <f>ROUND(IF(#REF!*Table1[[#This Row],[PA]]&gt;0,Table1[[#This Row],[PA]]*#REF!,0),0)</f>
        <v>#REF!</v>
      </c>
      <c r="AG664">
        <v>0</v>
      </c>
      <c r="AH664">
        <v>19</v>
      </c>
      <c r="AI664" t="e">
        <f>ROUND(IF(Table1[[#This Row],[PA]]*#REF!&gt;0,Table1[[#This Row],[PA]]*#REF!,0),0)</f>
        <v>#REF!</v>
      </c>
      <c r="AJ664">
        <v>2</v>
      </c>
      <c r="AK664">
        <v>0</v>
      </c>
      <c r="AL664">
        <v>3</v>
      </c>
      <c r="AM664">
        <v>0</v>
      </c>
      <c r="AN664">
        <v>0</v>
      </c>
      <c r="AO664">
        <v>0</v>
      </c>
      <c r="AP664">
        <v>0.21099999999999999</v>
      </c>
      <c r="AQ664">
        <v>5.3265624999999997E-2</v>
      </c>
      <c r="AR664">
        <v>0.71875</v>
      </c>
      <c r="AS664">
        <v>0.3766739130434783</v>
      </c>
      <c r="AT664">
        <v>4.4031249999999994E-2</v>
      </c>
      <c r="AU664">
        <v>0.640625</v>
      </c>
      <c r="AV664">
        <v>0.43702439024390244</v>
      </c>
      <c r="AW664" s="18"/>
    </row>
    <row r="665" spans="1:49" x14ac:dyDescent="0.25">
      <c r="A665" t="s">
        <v>671</v>
      </c>
      <c r="B665" t="s">
        <v>163</v>
      </c>
      <c r="C665">
        <v>66</v>
      </c>
      <c r="D665">
        <v>27</v>
      </c>
      <c r="E665">
        <v>0</v>
      </c>
      <c r="F665">
        <v>0</v>
      </c>
      <c r="G665" s="1">
        <v>9.0999999999999998E-2</v>
      </c>
      <c r="H665" s="1">
        <v>0.30299999999999999</v>
      </c>
      <c r="I665" s="1">
        <v>0.21199999999999999</v>
      </c>
      <c r="J665" s="1">
        <v>8.6111236530041685E-2</v>
      </c>
      <c r="K665" s="1">
        <v>0.31846913665388288</v>
      </c>
      <c r="L665" s="1">
        <v>0.23235790012384119</v>
      </c>
      <c r="M665" s="1">
        <v>-2.0357900123841199E-2</v>
      </c>
      <c r="N665" s="1">
        <v>0.39500000000000002</v>
      </c>
      <c r="O665" s="1">
        <v>0.78100000000000003</v>
      </c>
      <c r="P665" s="1">
        <v>0.53400000000000003</v>
      </c>
      <c r="Q665" s="1">
        <v>0.47099999999999997</v>
      </c>
      <c r="R665" s="1">
        <v>0.77300000000000002</v>
      </c>
      <c r="S665" s="1">
        <v>0.629</v>
      </c>
      <c r="T665" s="1">
        <v>0.35799999999999998</v>
      </c>
      <c r="U665" s="1">
        <v>0.54600000000000004</v>
      </c>
      <c r="V665" s="1">
        <v>0.19800000000000001</v>
      </c>
      <c r="W665">
        <v>60</v>
      </c>
      <c r="X665">
        <v>11</v>
      </c>
      <c r="Y665">
        <v>9</v>
      </c>
      <c r="Z665">
        <v>2</v>
      </c>
      <c r="AA665">
        <v>0</v>
      </c>
      <c r="AB665">
        <v>0</v>
      </c>
      <c r="AC665">
        <v>8</v>
      </c>
      <c r="AD665">
        <v>3</v>
      </c>
      <c r="AE665">
        <v>6</v>
      </c>
      <c r="AF665" t="e">
        <f>ROUND(IF(#REF!*Table1[[#This Row],[PA]]&gt;0,Table1[[#This Row],[PA]]*#REF!,0),0)</f>
        <v>#REF!</v>
      </c>
      <c r="AG665">
        <v>0</v>
      </c>
      <c r="AH665">
        <v>20</v>
      </c>
      <c r="AI665" t="e">
        <f>ROUND(IF(Table1[[#This Row],[PA]]*#REF!&gt;0,Table1[[#This Row],[PA]]*#REF!,0),0)</f>
        <v>#REF!</v>
      </c>
      <c r="AJ665">
        <v>0</v>
      </c>
      <c r="AK665">
        <v>0</v>
      </c>
      <c r="AL665">
        <v>0</v>
      </c>
      <c r="AM665">
        <v>1</v>
      </c>
      <c r="AN665">
        <v>2</v>
      </c>
      <c r="AO665">
        <v>0</v>
      </c>
      <c r="AP665">
        <v>0.183</v>
      </c>
      <c r="AQ665">
        <v>7.3621212121212115E-2</v>
      </c>
      <c r="AR665">
        <v>0.59090909090909094</v>
      </c>
      <c r="AS665">
        <v>0.42371794871794866</v>
      </c>
      <c r="AT665">
        <v>6.2727272727272729E-2</v>
      </c>
      <c r="AU665">
        <v>0.60606060606060608</v>
      </c>
      <c r="AV665">
        <v>0.43109999999999998</v>
      </c>
      <c r="AW665" s="18"/>
    </row>
    <row r="666" spans="1:49" x14ac:dyDescent="0.25">
      <c r="A666" t="s">
        <v>567</v>
      </c>
      <c r="B666" t="s">
        <v>38</v>
      </c>
      <c r="C666">
        <v>82</v>
      </c>
      <c r="D666">
        <v>33</v>
      </c>
      <c r="E666">
        <v>0</v>
      </c>
      <c r="F666">
        <v>0</v>
      </c>
      <c r="G666" s="1">
        <v>6.0999999999999999E-2</v>
      </c>
      <c r="H666" s="1">
        <v>0.317</v>
      </c>
      <c r="I666" s="1">
        <v>0.25600000000000001</v>
      </c>
      <c r="J666" s="1">
        <v>7.3458631773203151E-2</v>
      </c>
      <c r="K666" s="1">
        <v>0.30629348079919705</v>
      </c>
      <c r="L666" s="1">
        <v>0.23283484902599388</v>
      </c>
      <c r="M666" s="1">
        <v>2.3165150974006121E-2</v>
      </c>
      <c r="N666" s="1">
        <v>0.308</v>
      </c>
      <c r="O666" s="1">
        <v>0.72099999999999997</v>
      </c>
      <c r="P666" s="1">
        <v>0.49199999999999999</v>
      </c>
      <c r="Q666" s="1">
        <v>0.51800000000000002</v>
      </c>
      <c r="R666" s="1">
        <v>0.77400000000000002</v>
      </c>
      <c r="S666" s="1">
        <v>0.68500000000000005</v>
      </c>
      <c r="T666" s="1">
        <v>0.44700000000000001</v>
      </c>
      <c r="U666" s="1">
        <v>0.64600000000000002</v>
      </c>
      <c r="V666" s="1">
        <v>0.155</v>
      </c>
      <c r="W666">
        <v>77</v>
      </c>
      <c r="X666">
        <v>19</v>
      </c>
      <c r="Y666">
        <v>16</v>
      </c>
      <c r="Z666">
        <v>1</v>
      </c>
      <c r="AA666">
        <v>0</v>
      </c>
      <c r="AB666">
        <v>2</v>
      </c>
      <c r="AC666">
        <v>12</v>
      </c>
      <c r="AD666">
        <v>8</v>
      </c>
      <c r="AE666">
        <v>5</v>
      </c>
      <c r="AF666" t="e">
        <f>ROUND(IF(#REF!*Table1[[#This Row],[PA]]&gt;0,Table1[[#This Row],[PA]]*#REF!,0),0)</f>
        <v>#REF!</v>
      </c>
      <c r="AG666">
        <v>1</v>
      </c>
      <c r="AH666">
        <v>26</v>
      </c>
      <c r="AI666" t="e">
        <f>ROUND(IF(Table1[[#This Row],[PA]]*#REF!&gt;0,Table1[[#This Row],[PA]]*#REF!,0),0)</f>
        <v>#REF!</v>
      </c>
      <c r="AJ666">
        <v>0</v>
      </c>
      <c r="AK666">
        <v>0</v>
      </c>
      <c r="AL666">
        <v>0</v>
      </c>
      <c r="AM666">
        <v>1</v>
      </c>
      <c r="AN666">
        <v>1</v>
      </c>
      <c r="AO666">
        <v>1</v>
      </c>
      <c r="AP666">
        <v>0.247</v>
      </c>
      <c r="AQ666">
        <v>5.1469135802469132E-2</v>
      </c>
      <c r="AR666">
        <v>0.62962962962962965</v>
      </c>
      <c r="AS666">
        <v>0.43284313725490192</v>
      </c>
      <c r="AT666">
        <v>3.4074074074074069E-2</v>
      </c>
      <c r="AU666">
        <v>0.62962962962962965</v>
      </c>
      <c r="AV666">
        <v>0.46047058823529408</v>
      </c>
      <c r="AW666" s="18"/>
    </row>
    <row r="667" spans="1:49" x14ac:dyDescent="0.25">
      <c r="A667" t="s">
        <v>338</v>
      </c>
      <c r="B667" t="s">
        <v>90</v>
      </c>
      <c r="C667">
        <v>34</v>
      </c>
      <c r="D667">
        <v>22</v>
      </c>
      <c r="E667">
        <v>0</v>
      </c>
      <c r="F667">
        <v>0</v>
      </c>
      <c r="G667" s="1">
        <v>8.7999999999999995E-2</v>
      </c>
      <c r="H667" s="1">
        <v>0.29399999999999998</v>
      </c>
      <c r="I667" s="1">
        <v>0.20599999999999999</v>
      </c>
      <c r="J667" s="1">
        <v>6.3630276037567851E-2</v>
      </c>
      <c r="K667" s="1">
        <v>0.2970566550058637</v>
      </c>
      <c r="L667" s="1">
        <v>0.23342637896829585</v>
      </c>
      <c r="M667" s="1">
        <v>-2.7426378968295861E-2</v>
      </c>
      <c r="N667" s="1">
        <v>0.32800000000000001</v>
      </c>
      <c r="O667" s="1">
        <v>0.55200000000000005</v>
      </c>
      <c r="P667" s="1">
        <v>0.432</v>
      </c>
      <c r="Q667" s="1">
        <v>0.63600000000000001</v>
      </c>
      <c r="R667" s="1">
        <v>0.75</v>
      </c>
      <c r="S667" s="1">
        <v>0.70399999999999996</v>
      </c>
      <c r="T667" s="1">
        <v>0.46400000000000002</v>
      </c>
      <c r="U667" s="1">
        <v>0.73499999999999999</v>
      </c>
      <c r="V667" s="1">
        <v>0.128</v>
      </c>
      <c r="W667">
        <v>28</v>
      </c>
      <c r="X667">
        <v>9</v>
      </c>
      <c r="Y667">
        <v>9</v>
      </c>
      <c r="Z667">
        <v>0</v>
      </c>
      <c r="AA667">
        <v>0</v>
      </c>
      <c r="AB667">
        <v>0</v>
      </c>
      <c r="AC667">
        <v>3</v>
      </c>
      <c r="AD667">
        <v>2</v>
      </c>
      <c r="AE667">
        <v>3</v>
      </c>
      <c r="AF667" t="e">
        <f>ROUND(IF(#REF!*Table1[[#This Row],[PA]]&gt;0,Table1[[#This Row],[PA]]*#REF!,0),0)</f>
        <v>#REF!</v>
      </c>
      <c r="AG667">
        <v>0</v>
      </c>
      <c r="AH667">
        <v>10</v>
      </c>
      <c r="AI667" t="e">
        <f>ROUND(IF(Table1[[#This Row],[PA]]*#REF!&gt;0,Table1[[#This Row],[PA]]*#REF!,0),0)</f>
        <v>#REF!</v>
      </c>
      <c r="AJ667">
        <v>0</v>
      </c>
      <c r="AK667">
        <v>0</v>
      </c>
      <c r="AL667">
        <v>3</v>
      </c>
      <c r="AM667">
        <v>1</v>
      </c>
      <c r="AN667">
        <v>0</v>
      </c>
      <c r="AO667">
        <v>0</v>
      </c>
      <c r="AP667">
        <v>0.32100000000000001</v>
      </c>
      <c r="AQ667">
        <v>6.1735294117647055E-2</v>
      </c>
      <c r="AR667">
        <v>0.6470588235294118</v>
      </c>
      <c r="AS667">
        <v>0.4053181818181818</v>
      </c>
      <c r="AT667">
        <v>6.0882352941176464E-2</v>
      </c>
      <c r="AU667">
        <v>0.61764705882352944</v>
      </c>
      <c r="AV667">
        <v>0.42600000000000005</v>
      </c>
      <c r="AW667" s="18"/>
    </row>
    <row r="668" spans="1:49" x14ac:dyDescent="0.25">
      <c r="A668" t="s">
        <v>630</v>
      </c>
      <c r="B668" t="s">
        <v>100</v>
      </c>
      <c r="C668">
        <v>347</v>
      </c>
      <c r="D668">
        <v>26</v>
      </c>
      <c r="E668">
        <v>0</v>
      </c>
      <c r="F668">
        <v>0</v>
      </c>
      <c r="G668" s="1">
        <v>7.8E-2</v>
      </c>
      <c r="H668" s="1">
        <v>0.314</v>
      </c>
      <c r="I668" s="1">
        <v>0.23599999999999999</v>
      </c>
      <c r="J668" s="1">
        <v>6.2745117626842026E-2</v>
      </c>
      <c r="K668" s="1">
        <v>0.2964590755534568</v>
      </c>
      <c r="L668" s="1">
        <v>0.23371395792661476</v>
      </c>
      <c r="M668" s="1">
        <v>2.2860420733852305E-3</v>
      </c>
      <c r="N668" s="1">
        <v>0.376</v>
      </c>
      <c r="O668" s="1">
        <v>0.69599999999999995</v>
      </c>
      <c r="P668" s="1">
        <v>0.50700000000000001</v>
      </c>
      <c r="Q668" s="1">
        <v>0.52500000000000002</v>
      </c>
      <c r="R668" s="1">
        <v>0.80500000000000005</v>
      </c>
      <c r="S668" s="1">
        <v>0.68200000000000005</v>
      </c>
      <c r="T668" s="1">
        <v>0.40899999999999997</v>
      </c>
      <c r="U668" s="1">
        <v>0.59099999999999997</v>
      </c>
      <c r="V668" s="1">
        <v>0.161</v>
      </c>
      <c r="W668">
        <v>312</v>
      </c>
      <c r="X668">
        <v>55</v>
      </c>
      <c r="Y668">
        <v>35</v>
      </c>
      <c r="Z668">
        <v>9</v>
      </c>
      <c r="AA668">
        <v>0</v>
      </c>
      <c r="AB668">
        <v>11</v>
      </c>
      <c r="AC668">
        <v>28</v>
      </c>
      <c r="AD668">
        <v>36</v>
      </c>
      <c r="AE668">
        <v>27</v>
      </c>
      <c r="AF668" t="e">
        <f>ROUND(IF(#REF!*Table1[[#This Row],[PA]]&gt;0,Table1[[#This Row],[PA]]*#REF!,0),0)</f>
        <v>#REF!</v>
      </c>
      <c r="AG668">
        <v>3</v>
      </c>
      <c r="AH668">
        <v>109</v>
      </c>
      <c r="AI668" t="e">
        <f>ROUND(IF(Table1[[#This Row],[PA]]*#REF!&gt;0,Table1[[#This Row],[PA]]*#REF!,0),0)</f>
        <v>#REF!</v>
      </c>
      <c r="AJ668">
        <v>5</v>
      </c>
      <c r="AK668">
        <v>1</v>
      </c>
      <c r="AL668">
        <v>2</v>
      </c>
      <c r="AM668">
        <v>3</v>
      </c>
      <c r="AN668">
        <v>1</v>
      </c>
      <c r="AO668">
        <v>0</v>
      </c>
      <c r="AP668">
        <v>0.17599999999999999</v>
      </c>
      <c r="AQ668">
        <v>5.4735465116279074E-2</v>
      </c>
      <c r="AR668">
        <v>0.6308139534883721</v>
      </c>
      <c r="AS668">
        <v>0.42685253456221195</v>
      </c>
      <c r="AT668">
        <v>5.8590116279069758E-2</v>
      </c>
      <c r="AU668">
        <v>0.59883720930232553</v>
      </c>
      <c r="AV668">
        <v>0.44320873786407777</v>
      </c>
      <c r="AW668" s="18"/>
    </row>
    <row r="669" spans="1:49" x14ac:dyDescent="0.25">
      <c r="A669" t="s">
        <v>424</v>
      </c>
      <c r="B669" t="s">
        <v>36</v>
      </c>
      <c r="C669">
        <v>55</v>
      </c>
      <c r="D669">
        <v>26</v>
      </c>
      <c r="E669">
        <v>0</v>
      </c>
      <c r="F669">
        <v>0</v>
      </c>
      <c r="G669" s="1">
        <v>0.14499999999999999</v>
      </c>
      <c r="H669" s="1">
        <v>0.34499999999999997</v>
      </c>
      <c r="I669" s="1">
        <v>0.19999999999999998</v>
      </c>
      <c r="J669" s="1">
        <v>0.12809918505839515</v>
      </c>
      <c r="K669" s="1">
        <v>0.36203896447476491</v>
      </c>
      <c r="L669" s="1">
        <v>0.23393977941636976</v>
      </c>
      <c r="M669" s="1">
        <v>-3.3939779416369775E-2</v>
      </c>
      <c r="N669" s="1">
        <v>0.25600000000000001</v>
      </c>
      <c r="O669" s="1">
        <v>0.60699999999999998</v>
      </c>
      <c r="P669" s="1">
        <v>0.39600000000000002</v>
      </c>
      <c r="Q669" s="1">
        <v>0.32400000000000001</v>
      </c>
      <c r="R669" s="1">
        <v>0.81499999999999995</v>
      </c>
      <c r="S669" s="1">
        <v>0.625</v>
      </c>
      <c r="T669" s="1">
        <v>0.40100000000000002</v>
      </c>
      <c r="U669" s="1">
        <v>0.56399999999999995</v>
      </c>
      <c r="V669" s="1">
        <v>0.14899999999999999</v>
      </c>
      <c r="W669">
        <v>46</v>
      </c>
      <c r="X669">
        <v>10</v>
      </c>
      <c r="Y669">
        <v>5</v>
      </c>
      <c r="Z669">
        <v>5</v>
      </c>
      <c r="AA669">
        <v>0</v>
      </c>
      <c r="AB669">
        <v>0</v>
      </c>
      <c r="AC669">
        <v>6</v>
      </c>
      <c r="AD669">
        <v>2</v>
      </c>
      <c r="AE669">
        <v>8</v>
      </c>
      <c r="AF669" t="e">
        <f>ROUND(IF(#REF!*Table1[[#This Row],[PA]]&gt;0,Table1[[#This Row],[PA]]*#REF!,0),0)</f>
        <v>#REF!</v>
      </c>
      <c r="AG669">
        <v>0</v>
      </c>
      <c r="AH669">
        <v>19</v>
      </c>
      <c r="AI669" t="e">
        <f>ROUND(IF(Table1[[#This Row],[PA]]*#REF!&gt;0,Table1[[#This Row],[PA]]*#REF!,0),0)</f>
        <v>#REF!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0.217</v>
      </c>
      <c r="AQ669">
        <v>0.11907272727272727</v>
      </c>
      <c r="AR669">
        <v>0.49090909090909091</v>
      </c>
      <c r="AS669">
        <v>0.41744444444444445</v>
      </c>
      <c r="AT669">
        <v>0.11343636363636364</v>
      </c>
      <c r="AU669">
        <v>0.49090909090909091</v>
      </c>
      <c r="AV669">
        <v>0.42892592592592593</v>
      </c>
      <c r="AW669" s="18"/>
    </row>
    <row r="670" spans="1:49" x14ac:dyDescent="0.25">
      <c r="A670" t="s">
        <v>825</v>
      </c>
      <c r="B670" t="s">
        <v>38</v>
      </c>
      <c r="C670">
        <v>24</v>
      </c>
      <c r="D670">
        <v>23</v>
      </c>
      <c r="E670">
        <v>0</v>
      </c>
      <c r="F670">
        <v>0</v>
      </c>
      <c r="G670" s="1">
        <v>0</v>
      </c>
      <c r="H670" s="1">
        <v>0.33300000000000002</v>
      </c>
      <c r="I670" s="1">
        <v>0.33300000000000002</v>
      </c>
      <c r="J670" s="1">
        <v>-1.8793323615550556E-2</v>
      </c>
      <c r="K670" s="1">
        <v>0.21656585344772528</v>
      </c>
      <c r="L670" s="1">
        <v>0.23535917706327583</v>
      </c>
      <c r="M670" s="1">
        <v>9.7640822936724186E-2</v>
      </c>
      <c r="N670" s="1">
        <v>0.34300000000000003</v>
      </c>
      <c r="O670" s="1">
        <v>0.48899999999999999</v>
      </c>
      <c r="P670" s="1">
        <v>0.42699999999999999</v>
      </c>
      <c r="Q670" s="1">
        <v>0.41699999999999998</v>
      </c>
      <c r="R670" s="1">
        <v>0.91300000000000003</v>
      </c>
      <c r="S670" s="1">
        <v>0.74299999999999999</v>
      </c>
      <c r="T670" s="1">
        <v>0.57299999999999995</v>
      </c>
      <c r="U670" s="1">
        <v>0.83299999999999996</v>
      </c>
      <c r="V670" s="1">
        <v>0.11</v>
      </c>
      <c r="W670">
        <v>19</v>
      </c>
      <c r="X670">
        <v>2</v>
      </c>
      <c r="Y670">
        <v>2</v>
      </c>
      <c r="Z670">
        <v>0</v>
      </c>
      <c r="AA670">
        <v>0</v>
      </c>
      <c r="AB670">
        <v>0</v>
      </c>
      <c r="AC670">
        <v>2</v>
      </c>
      <c r="AD670">
        <v>1</v>
      </c>
      <c r="AE670">
        <v>0</v>
      </c>
      <c r="AF670" t="e">
        <f>ROUND(IF(#REF!*Table1[[#This Row],[PA]]&gt;0,Table1[[#This Row],[PA]]*#REF!,0),0)</f>
        <v>#REF!</v>
      </c>
      <c r="AG670">
        <v>0</v>
      </c>
      <c r="AH670">
        <v>8</v>
      </c>
      <c r="AI670" t="e">
        <f>ROUND(IF(Table1[[#This Row],[PA]]*#REF!&gt;0,Table1[[#This Row],[PA]]*#REF!,0),0)</f>
        <v>#REF!</v>
      </c>
      <c r="AJ670">
        <v>0</v>
      </c>
      <c r="AK670">
        <v>0</v>
      </c>
      <c r="AL670">
        <v>5</v>
      </c>
      <c r="AM670">
        <v>0</v>
      </c>
      <c r="AN670">
        <v>0</v>
      </c>
      <c r="AO670">
        <v>0</v>
      </c>
      <c r="AP670">
        <v>0.105</v>
      </c>
      <c r="AQ670">
        <v>2.9958333333333333E-2</v>
      </c>
      <c r="AR670">
        <v>0.79166666666666663</v>
      </c>
      <c r="AS670">
        <v>0.37142105263157899</v>
      </c>
      <c r="AT670">
        <v>0</v>
      </c>
      <c r="AU670">
        <v>0.66666666666666663</v>
      </c>
      <c r="AV670">
        <v>0.48600000000000004</v>
      </c>
      <c r="AW670" s="18"/>
    </row>
    <row r="671" spans="1:49" x14ac:dyDescent="0.25">
      <c r="A671" t="s">
        <v>405</v>
      </c>
      <c r="B671" t="s">
        <v>110</v>
      </c>
      <c r="C671">
        <v>297</v>
      </c>
      <c r="D671">
        <v>22</v>
      </c>
      <c r="E671">
        <v>0</v>
      </c>
      <c r="F671">
        <v>0</v>
      </c>
      <c r="G671" s="1">
        <v>5.3999999999999999E-2</v>
      </c>
      <c r="H671" s="1">
        <v>0.36399999999999999</v>
      </c>
      <c r="I671" s="1">
        <v>0.31</v>
      </c>
      <c r="J671" s="1">
        <v>7.1444578130699848E-2</v>
      </c>
      <c r="K671" s="1">
        <v>0.30686412929039752</v>
      </c>
      <c r="L671" s="1">
        <v>0.23541955115969768</v>
      </c>
      <c r="M671" s="1">
        <v>7.4580448840302321E-2</v>
      </c>
      <c r="N671" s="1">
        <v>0.41299999999999998</v>
      </c>
      <c r="O671" s="1">
        <v>0.81200000000000006</v>
      </c>
      <c r="P671" s="1">
        <v>0.56299999999999994</v>
      </c>
      <c r="Q671" s="1">
        <v>0.50700000000000001</v>
      </c>
      <c r="R671" s="1">
        <v>0.73699999999999999</v>
      </c>
      <c r="S671" s="1">
        <v>0.63200000000000001</v>
      </c>
      <c r="T671" s="1">
        <v>0.376</v>
      </c>
      <c r="U671" s="1">
        <v>0.61599999999999999</v>
      </c>
      <c r="V671" s="1">
        <v>0.20699999999999999</v>
      </c>
      <c r="W671">
        <v>274</v>
      </c>
      <c r="X671">
        <v>62</v>
      </c>
      <c r="Y671">
        <v>32</v>
      </c>
      <c r="Z671">
        <v>11</v>
      </c>
      <c r="AA671">
        <v>1</v>
      </c>
      <c r="AB671">
        <v>18</v>
      </c>
      <c r="AC671">
        <v>41</v>
      </c>
      <c r="AD671">
        <v>49</v>
      </c>
      <c r="AE671">
        <v>16</v>
      </c>
      <c r="AF671" t="e">
        <f>ROUND(IF(#REF!*Table1[[#This Row],[PA]]&gt;0,Table1[[#This Row],[PA]]*#REF!,0),0)</f>
        <v>#REF!</v>
      </c>
      <c r="AG671">
        <v>3</v>
      </c>
      <c r="AH671">
        <v>108</v>
      </c>
      <c r="AI671" t="e">
        <f>ROUND(IF(Table1[[#This Row],[PA]]*#REF!&gt;0,Table1[[#This Row],[PA]]*#REF!,0),0)</f>
        <v>#REF!</v>
      </c>
      <c r="AJ671">
        <v>5</v>
      </c>
      <c r="AK671">
        <v>2</v>
      </c>
      <c r="AL671">
        <v>0</v>
      </c>
      <c r="AM671">
        <v>4</v>
      </c>
      <c r="AN671">
        <v>0</v>
      </c>
      <c r="AO671">
        <v>2</v>
      </c>
      <c r="AP671">
        <v>0.22600000000000001</v>
      </c>
      <c r="AQ671">
        <v>6.1697278911564624E-2</v>
      </c>
      <c r="AR671">
        <v>0.61224489795918369</v>
      </c>
      <c r="AS671">
        <v>0.4284277777777778</v>
      </c>
      <c r="AT671">
        <v>4.2738095238095228E-2</v>
      </c>
      <c r="AU671">
        <v>0.5714285714285714</v>
      </c>
      <c r="AV671">
        <v>0.49220833333333336</v>
      </c>
      <c r="AW671" s="18"/>
    </row>
    <row r="672" spans="1:49" x14ac:dyDescent="0.25">
      <c r="A672" t="s">
        <v>596</v>
      </c>
      <c r="B672" t="s">
        <v>50</v>
      </c>
      <c r="C672">
        <v>25</v>
      </c>
      <c r="D672">
        <v>31</v>
      </c>
      <c r="E672">
        <v>0</v>
      </c>
      <c r="F672">
        <v>0</v>
      </c>
      <c r="G672" s="1">
        <v>0.04</v>
      </c>
      <c r="H672" s="1">
        <v>0.44</v>
      </c>
      <c r="I672" s="1">
        <v>0.4</v>
      </c>
      <c r="J672" s="1">
        <v>8.1361880475701476E-2</v>
      </c>
      <c r="K672" s="1">
        <v>0.31775752908168753</v>
      </c>
      <c r="L672" s="1">
        <v>0.23639564860598605</v>
      </c>
      <c r="M672" s="1">
        <v>0.16360435139401397</v>
      </c>
      <c r="N672" s="1">
        <v>0.307</v>
      </c>
      <c r="O672" s="1">
        <v>0.58299999999999996</v>
      </c>
      <c r="P672" s="1">
        <v>0.42699999999999999</v>
      </c>
      <c r="Q672" s="1">
        <v>0.52600000000000002</v>
      </c>
      <c r="R672" s="1">
        <v>0.78600000000000003</v>
      </c>
      <c r="S672" s="1">
        <v>0.68100000000000005</v>
      </c>
      <c r="T672" s="1">
        <v>0.436</v>
      </c>
      <c r="U672" s="1">
        <v>0.68</v>
      </c>
      <c r="V672" s="1">
        <v>0.13600000000000001</v>
      </c>
      <c r="W672">
        <v>24</v>
      </c>
      <c r="X672">
        <v>5</v>
      </c>
      <c r="Y672">
        <v>3</v>
      </c>
      <c r="Z672">
        <v>1</v>
      </c>
      <c r="AA672">
        <v>0</v>
      </c>
      <c r="AB672">
        <v>1</v>
      </c>
      <c r="AC672">
        <v>1</v>
      </c>
      <c r="AD672">
        <v>5</v>
      </c>
      <c r="AE672">
        <v>1</v>
      </c>
      <c r="AF672" t="e">
        <f>ROUND(IF(#REF!*Table1[[#This Row],[PA]]&gt;0,Table1[[#This Row],[PA]]*#REF!,0),0)</f>
        <v>#REF!</v>
      </c>
      <c r="AG672">
        <v>0</v>
      </c>
      <c r="AH672">
        <v>11</v>
      </c>
      <c r="AI672" t="e">
        <f>ROUND(IF(Table1[[#This Row],[PA]]*#REF!&gt;0,Table1[[#This Row],[PA]]*#REF!,0),0)</f>
        <v>#REF!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0.20799999999999999</v>
      </c>
      <c r="AQ672">
        <v>8.3959999999999993E-2</v>
      </c>
      <c r="AR672">
        <v>0.6</v>
      </c>
      <c r="AS672">
        <v>0.40006666666666674</v>
      </c>
      <c r="AT672">
        <v>2.76E-2</v>
      </c>
      <c r="AU672">
        <v>0.52</v>
      </c>
      <c r="AV672">
        <v>0.56999999999999995</v>
      </c>
      <c r="AW672" s="18"/>
    </row>
    <row r="673" spans="1:49" x14ac:dyDescent="0.25">
      <c r="A673" t="s">
        <v>731</v>
      </c>
      <c r="B673" t="s">
        <v>130</v>
      </c>
      <c r="C673">
        <v>93</v>
      </c>
      <c r="D673">
        <v>27</v>
      </c>
      <c r="E673">
        <v>0</v>
      </c>
      <c r="F673">
        <v>0</v>
      </c>
      <c r="G673" s="1">
        <v>8.5999999999999993E-2</v>
      </c>
      <c r="H673" s="1">
        <v>0.376</v>
      </c>
      <c r="I673" s="1">
        <v>0.29000000000000004</v>
      </c>
      <c r="J673" s="1">
        <v>7.0494611375701982E-2</v>
      </c>
      <c r="K673" s="1">
        <v>0.30703424416853403</v>
      </c>
      <c r="L673" s="1">
        <v>0.23653963279283205</v>
      </c>
      <c r="M673" s="1">
        <v>5.3460367207167986E-2</v>
      </c>
      <c r="N673" s="1">
        <v>0.40300000000000002</v>
      </c>
      <c r="O673" s="1">
        <v>0.71699999999999997</v>
      </c>
      <c r="P673" s="1">
        <v>0.52200000000000002</v>
      </c>
      <c r="Q673" s="1">
        <v>0.54200000000000004</v>
      </c>
      <c r="R673" s="1">
        <v>0.76</v>
      </c>
      <c r="S673" s="1">
        <v>0.65500000000000003</v>
      </c>
      <c r="T673" s="1">
        <v>0.379</v>
      </c>
      <c r="U673" s="1">
        <v>0.64500000000000002</v>
      </c>
      <c r="V673" s="1">
        <v>0.18</v>
      </c>
      <c r="W673">
        <v>84</v>
      </c>
      <c r="X673">
        <v>9</v>
      </c>
      <c r="Y673">
        <v>7</v>
      </c>
      <c r="Z673">
        <v>0</v>
      </c>
      <c r="AA673">
        <v>0</v>
      </c>
      <c r="AB673">
        <v>2</v>
      </c>
      <c r="AC673">
        <v>4</v>
      </c>
      <c r="AD673">
        <v>4</v>
      </c>
      <c r="AE673">
        <v>8</v>
      </c>
      <c r="AF673" t="e">
        <f>ROUND(IF(#REF!*Table1[[#This Row],[PA]]&gt;0,Table1[[#This Row],[PA]]*#REF!,0),0)</f>
        <v>#REF!</v>
      </c>
      <c r="AG673">
        <v>0</v>
      </c>
      <c r="AH673">
        <v>35</v>
      </c>
      <c r="AI673" t="e">
        <f>ROUND(IF(Table1[[#This Row],[PA]]*#REF!&gt;0,Table1[[#This Row],[PA]]*#REF!,0),0)</f>
        <v>#REF!</v>
      </c>
      <c r="AJ673">
        <v>1</v>
      </c>
      <c r="AK673">
        <v>0</v>
      </c>
      <c r="AL673">
        <v>0</v>
      </c>
      <c r="AM673">
        <v>3</v>
      </c>
      <c r="AN673">
        <v>0</v>
      </c>
      <c r="AO673">
        <v>1</v>
      </c>
      <c r="AP673">
        <v>0.107</v>
      </c>
      <c r="AQ673">
        <v>7.0419354838709675E-2</v>
      </c>
      <c r="AR673">
        <v>0.60215053763440862</v>
      </c>
      <c r="AS673">
        <v>0.42112499999999997</v>
      </c>
      <c r="AT673">
        <v>6.7086021505376348E-2</v>
      </c>
      <c r="AU673">
        <v>0.5268817204301075</v>
      </c>
      <c r="AV673">
        <v>0.48761224489795923</v>
      </c>
      <c r="AW673" s="18"/>
    </row>
    <row r="674" spans="1:49" x14ac:dyDescent="0.25">
      <c r="A674" t="s">
        <v>809</v>
      </c>
      <c r="B674" t="s">
        <v>60</v>
      </c>
      <c r="C674">
        <v>41</v>
      </c>
      <c r="D674">
        <v>24</v>
      </c>
      <c r="E674">
        <v>0</v>
      </c>
      <c r="F674">
        <v>0</v>
      </c>
      <c r="G674" s="1">
        <v>2.4E-2</v>
      </c>
      <c r="H674" s="1">
        <v>0.46300000000000002</v>
      </c>
      <c r="I674" s="1">
        <v>0.439</v>
      </c>
      <c r="J674" s="1">
        <v>6.8606803926737986E-2</v>
      </c>
      <c r="K674" s="1">
        <v>0.3066820443914417</v>
      </c>
      <c r="L674" s="1">
        <v>0.23807524046470371</v>
      </c>
      <c r="M674" s="1">
        <v>0.20092475953529629</v>
      </c>
      <c r="N674" s="1">
        <v>0.313</v>
      </c>
      <c r="O674" s="1">
        <v>0.65600000000000003</v>
      </c>
      <c r="P674" s="1">
        <v>0.46100000000000002</v>
      </c>
      <c r="Q674" s="1">
        <v>0.48</v>
      </c>
      <c r="R674" s="1">
        <v>0.8</v>
      </c>
      <c r="S674" s="1">
        <v>0.67700000000000005</v>
      </c>
      <c r="T674" s="1">
        <v>0.433</v>
      </c>
      <c r="U674" s="1">
        <v>0.75600000000000001</v>
      </c>
      <c r="V674" s="1">
        <v>0.14899999999999999</v>
      </c>
      <c r="W674">
        <v>34</v>
      </c>
      <c r="X674">
        <v>3</v>
      </c>
      <c r="Y674">
        <v>2</v>
      </c>
      <c r="Z674">
        <v>1</v>
      </c>
      <c r="AA674">
        <v>0</v>
      </c>
      <c r="AB674">
        <v>0</v>
      </c>
      <c r="AC674">
        <v>4</v>
      </c>
      <c r="AD674">
        <v>0</v>
      </c>
      <c r="AE674">
        <v>1</v>
      </c>
      <c r="AF674" t="e">
        <f>ROUND(IF(#REF!*Table1[[#This Row],[PA]]&gt;0,Table1[[#This Row],[PA]]*#REF!,0),0)</f>
        <v>#REF!</v>
      </c>
      <c r="AG674">
        <v>0</v>
      </c>
      <c r="AH674">
        <v>19</v>
      </c>
      <c r="AI674" t="e">
        <f>ROUND(IF(Table1[[#This Row],[PA]]*#REF!&gt;0,Table1[[#This Row],[PA]]*#REF!,0),0)</f>
        <v>#REF!</v>
      </c>
      <c r="AJ674">
        <v>0</v>
      </c>
      <c r="AK674">
        <v>0</v>
      </c>
      <c r="AL674">
        <v>6</v>
      </c>
      <c r="AM674">
        <v>0</v>
      </c>
      <c r="AN674">
        <v>0</v>
      </c>
      <c r="AO674">
        <v>0</v>
      </c>
      <c r="AP674">
        <v>8.7999999999999995E-2</v>
      </c>
      <c r="AQ674">
        <v>6.802439024390243E-2</v>
      </c>
      <c r="AR674">
        <v>0.6097560975609756</v>
      </c>
      <c r="AS674">
        <v>0.41980000000000001</v>
      </c>
      <c r="AT674">
        <v>1.6829268292682924E-2</v>
      </c>
      <c r="AU674">
        <v>0.51219512195121952</v>
      </c>
      <c r="AV674">
        <v>0.59971428571428564</v>
      </c>
      <c r="AW674" s="18"/>
    </row>
    <row r="675" spans="1:49" x14ac:dyDescent="0.25">
      <c r="A675" t="s">
        <v>217</v>
      </c>
      <c r="B675" t="s">
        <v>105</v>
      </c>
      <c r="C675">
        <v>561</v>
      </c>
      <c r="D675">
        <v>26</v>
      </c>
      <c r="E675">
        <v>0</v>
      </c>
      <c r="F675">
        <v>0</v>
      </c>
      <c r="G675" s="1">
        <v>0.05</v>
      </c>
      <c r="H675" s="1">
        <v>0.27800000000000002</v>
      </c>
      <c r="I675" s="1">
        <v>0.22800000000000004</v>
      </c>
      <c r="J675" s="1">
        <v>4.9542133981238107E-2</v>
      </c>
      <c r="K675" s="1">
        <v>0.28774247562693828</v>
      </c>
      <c r="L675" s="1">
        <v>0.23820034164570017</v>
      </c>
      <c r="M675" s="1">
        <v>-1.0200341645700134E-2</v>
      </c>
      <c r="N675" s="1">
        <v>0.441</v>
      </c>
      <c r="O675" s="1">
        <v>0.74299999999999999</v>
      </c>
      <c r="P675" s="1">
        <v>0.55200000000000005</v>
      </c>
      <c r="Q675" s="1">
        <v>0.54200000000000004</v>
      </c>
      <c r="R675" s="1">
        <v>0.79500000000000004</v>
      </c>
      <c r="S675" s="1">
        <v>0.66700000000000004</v>
      </c>
      <c r="T675" s="1">
        <v>0.36699999999999999</v>
      </c>
      <c r="U675" s="1">
        <v>0.65800000000000003</v>
      </c>
      <c r="V675" s="1">
        <v>0.184</v>
      </c>
      <c r="W675">
        <v>531</v>
      </c>
      <c r="X675">
        <v>149</v>
      </c>
      <c r="Y675">
        <v>78</v>
      </c>
      <c r="Z675">
        <v>38</v>
      </c>
      <c r="AA675">
        <v>4</v>
      </c>
      <c r="AB675">
        <v>29</v>
      </c>
      <c r="AC675">
        <v>89</v>
      </c>
      <c r="AD675">
        <v>85</v>
      </c>
      <c r="AE675">
        <v>28</v>
      </c>
      <c r="AF675" t="e">
        <f>ROUND(IF(#REF!*Table1[[#This Row],[PA]]&gt;0,Table1[[#This Row],[PA]]*#REF!,0),0)</f>
        <v>#REF!</v>
      </c>
      <c r="AG675">
        <v>3</v>
      </c>
      <c r="AH675">
        <v>156</v>
      </c>
      <c r="AI675" t="e">
        <f>ROUND(IF(Table1[[#This Row],[PA]]*#REF!&gt;0,Table1[[#This Row],[PA]]*#REF!,0),0)</f>
        <v>#REF!</v>
      </c>
      <c r="AJ675">
        <v>0</v>
      </c>
      <c r="AK675">
        <v>2</v>
      </c>
      <c r="AL675">
        <v>0</v>
      </c>
      <c r="AM675">
        <v>16</v>
      </c>
      <c r="AN675">
        <v>11</v>
      </c>
      <c r="AO675">
        <v>7</v>
      </c>
      <c r="AP675">
        <v>0.28100000000000003</v>
      </c>
      <c r="AQ675">
        <v>3.220250896057348E-2</v>
      </c>
      <c r="AR675">
        <v>0.66666666666666663</v>
      </c>
      <c r="AS675">
        <v>0.43769623655913981</v>
      </c>
      <c r="AT675">
        <v>3.0913978494623656E-2</v>
      </c>
      <c r="AU675">
        <v>0.67562724014336917</v>
      </c>
      <c r="AV675">
        <v>0.43379840848806361</v>
      </c>
      <c r="AW675" s="18"/>
    </row>
    <row r="676" spans="1:49" x14ac:dyDescent="0.25">
      <c r="A676" t="s">
        <v>552</v>
      </c>
      <c r="B676" t="s">
        <v>44</v>
      </c>
      <c r="C676">
        <v>186</v>
      </c>
      <c r="D676">
        <v>24</v>
      </c>
      <c r="E676">
        <v>0</v>
      </c>
      <c r="F676">
        <v>0</v>
      </c>
      <c r="G676" s="1">
        <v>7.4999999999999997E-2</v>
      </c>
      <c r="H676" s="1">
        <v>0.33900000000000002</v>
      </c>
      <c r="I676" s="1">
        <v>0.26400000000000001</v>
      </c>
      <c r="J676" s="1">
        <v>7.8552088951521409E-2</v>
      </c>
      <c r="K676" s="1">
        <v>0.3175969981638187</v>
      </c>
      <c r="L676" s="1">
        <v>0.23904490921229729</v>
      </c>
      <c r="M676" s="1">
        <v>2.4955090787702722E-2</v>
      </c>
      <c r="N676" s="1">
        <v>0.29799999999999999</v>
      </c>
      <c r="O676" s="1">
        <v>0.65500000000000003</v>
      </c>
      <c r="P676" s="1">
        <v>0.46100000000000002</v>
      </c>
      <c r="Q676" s="1">
        <v>0.58699999999999997</v>
      </c>
      <c r="R676" s="1">
        <v>0.746</v>
      </c>
      <c r="S676" s="1">
        <v>0.69</v>
      </c>
      <c r="T676" s="1">
        <v>0.45600000000000002</v>
      </c>
      <c r="U676" s="1">
        <v>0.65100000000000002</v>
      </c>
      <c r="V676" s="1">
        <v>0.14299999999999999</v>
      </c>
      <c r="W676">
        <v>169</v>
      </c>
      <c r="X676">
        <v>38</v>
      </c>
      <c r="Y676">
        <v>26</v>
      </c>
      <c r="Z676">
        <v>7</v>
      </c>
      <c r="AA676">
        <v>2</v>
      </c>
      <c r="AB676">
        <v>3</v>
      </c>
      <c r="AC676">
        <v>24</v>
      </c>
      <c r="AD676">
        <v>10</v>
      </c>
      <c r="AE676">
        <v>14</v>
      </c>
      <c r="AF676" t="e">
        <f>ROUND(IF(#REF!*Table1[[#This Row],[PA]]&gt;0,Table1[[#This Row],[PA]]*#REF!,0),0)</f>
        <v>#REF!</v>
      </c>
      <c r="AG676">
        <v>0</v>
      </c>
      <c r="AH676">
        <v>63</v>
      </c>
      <c r="AI676" t="e">
        <f>ROUND(IF(Table1[[#This Row],[PA]]*#REF!&gt;0,Table1[[#This Row],[PA]]*#REF!,0),0)</f>
        <v>#REF!</v>
      </c>
      <c r="AJ676">
        <v>1</v>
      </c>
      <c r="AK676">
        <v>1</v>
      </c>
      <c r="AL676">
        <v>1</v>
      </c>
      <c r="AM676">
        <v>3</v>
      </c>
      <c r="AN676">
        <v>3</v>
      </c>
      <c r="AO676">
        <v>0</v>
      </c>
      <c r="AP676">
        <v>0.22500000000000001</v>
      </c>
      <c r="AQ676">
        <v>6.4887096774193548E-2</v>
      </c>
      <c r="AR676">
        <v>0.59677419354838712</v>
      </c>
      <c r="AS676">
        <v>0.43418918918918925</v>
      </c>
      <c r="AT676">
        <v>5.5801075268817203E-2</v>
      </c>
      <c r="AU676">
        <v>0.58064516129032262</v>
      </c>
      <c r="AV676">
        <v>0.46189814814814811</v>
      </c>
      <c r="AW676" s="18"/>
    </row>
    <row r="677" spans="1:49" x14ac:dyDescent="0.25">
      <c r="A677" t="s">
        <v>679</v>
      </c>
      <c r="B677" t="s">
        <v>165</v>
      </c>
      <c r="C677">
        <v>5</v>
      </c>
      <c r="D677">
        <v>23</v>
      </c>
      <c r="E677">
        <v>0</v>
      </c>
      <c r="F677">
        <v>0</v>
      </c>
      <c r="G677" s="1">
        <v>0</v>
      </c>
      <c r="H677" s="1">
        <v>0.4</v>
      </c>
      <c r="I677" s="1">
        <v>0.4</v>
      </c>
      <c r="J677" s="1">
        <v>-3.9936143424726095E-2</v>
      </c>
      <c r="K677" s="1">
        <v>0.19988670303579842</v>
      </c>
      <c r="L677" s="1">
        <v>0.23982284646052451</v>
      </c>
      <c r="M677" s="1">
        <v>0.16017715353947551</v>
      </c>
      <c r="N677" s="1">
        <v>0.375</v>
      </c>
      <c r="O677" s="1">
        <v>0.5</v>
      </c>
      <c r="P677" s="1">
        <v>0.44400000000000001</v>
      </c>
      <c r="Q677" s="1">
        <v>0.33300000000000002</v>
      </c>
      <c r="R677" s="1">
        <v>1</v>
      </c>
      <c r="S677" s="1">
        <v>0.75</v>
      </c>
      <c r="T677" s="1">
        <v>0.55600000000000005</v>
      </c>
      <c r="U677" s="1">
        <v>0.8</v>
      </c>
      <c r="V677" s="1">
        <v>0.111</v>
      </c>
      <c r="W677">
        <v>4</v>
      </c>
      <c r="X677">
        <v>1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e">
        <f>ROUND(IF(#REF!*Table1[[#This Row],[PA]]&gt;0,Table1[[#This Row],[PA]]*#REF!,0),0)</f>
        <v>#REF!</v>
      </c>
      <c r="AG677">
        <v>0</v>
      </c>
      <c r="AH677">
        <v>2</v>
      </c>
      <c r="AI677" t="e">
        <f>ROUND(IF(Table1[[#This Row],[PA]]*#REF!&gt;0,Table1[[#This Row],[PA]]*#REF!,0),0)</f>
        <v>#REF!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0.25</v>
      </c>
      <c r="AQ677">
        <v>0.14379999999999998</v>
      </c>
      <c r="AR677">
        <v>0.8</v>
      </c>
      <c r="AS677">
        <v>0.22525000000000003</v>
      </c>
      <c r="AT677">
        <v>0</v>
      </c>
      <c r="AU677">
        <v>0.6</v>
      </c>
      <c r="AV677">
        <v>0.54</v>
      </c>
      <c r="AW677" s="18"/>
    </row>
    <row r="678" spans="1:49" x14ac:dyDescent="0.25">
      <c r="A678" t="s">
        <v>600</v>
      </c>
      <c r="B678" t="s">
        <v>46</v>
      </c>
      <c r="C678">
        <v>185</v>
      </c>
      <c r="D678">
        <v>32</v>
      </c>
      <c r="E678">
        <v>0</v>
      </c>
      <c r="F678">
        <v>0</v>
      </c>
      <c r="G678" s="1">
        <v>5.8999999999999997E-2</v>
      </c>
      <c r="H678" s="1">
        <v>0.32400000000000001</v>
      </c>
      <c r="I678" s="1">
        <v>0.26500000000000001</v>
      </c>
      <c r="J678" s="1">
        <v>7.3141784404452806E-2</v>
      </c>
      <c r="K678" s="1">
        <v>0.31341428650170494</v>
      </c>
      <c r="L678" s="1">
        <v>0.24027250209725215</v>
      </c>
      <c r="M678" s="1">
        <v>2.4727497902747864E-2</v>
      </c>
      <c r="N678" s="1">
        <v>0.34799999999999998</v>
      </c>
      <c r="O678" s="1">
        <v>0.67200000000000004</v>
      </c>
      <c r="P678" s="1">
        <v>0.48399999999999999</v>
      </c>
      <c r="Q678" s="1">
        <v>0.51700000000000002</v>
      </c>
      <c r="R678" s="1">
        <v>0.77800000000000002</v>
      </c>
      <c r="S678" s="1">
        <v>0.67</v>
      </c>
      <c r="T678" s="1">
        <v>0.42</v>
      </c>
      <c r="U678" s="1">
        <v>0.622</v>
      </c>
      <c r="V678" s="1">
        <v>0.16</v>
      </c>
      <c r="W678">
        <v>172</v>
      </c>
      <c r="X678">
        <v>29</v>
      </c>
      <c r="Y678">
        <v>11</v>
      </c>
      <c r="Z678">
        <v>7</v>
      </c>
      <c r="AA678">
        <v>1</v>
      </c>
      <c r="AB678">
        <v>10</v>
      </c>
      <c r="AC678">
        <v>15</v>
      </c>
      <c r="AD678">
        <v>24</v>
      </c>
      <c r="AE678">
        <v>11</v>
      </c>
      <c r="AF678" t="e">
        <f>ROUND(IF(#REF!*Table1[[#This Row],[PA]]&gt;0,Table1[[#This Row],[PA]]*#REF!,0),0)</f>
        <v>#REF!</v>
      </c>
      <c r="AG678">
        <v>0</v>
      </c>
      <c r="AH678">
        <v>60</v>
      </c>
      <c r="AI678" t="e">
        <f>ROUND(IF(Table1[[#This Row],[PA]]*#REF!&gt;0,Table1[[#This Row],[PA]]*#REF!,0),0)</f>
        <v>#REF!</v>
      </c>
      <c r="AJ678">
        <v>1</v>
      </c>
      <c r="AK678">
        <v>1</v>
      </c>
      <c r="AL678">
        <v>0</v>
      </c>
      <c r="AM678">
        <v>4</v>
      </c>
      <c r="AN678">
        <v>0</v>
      </c>
      <c r="AO678">
        <v>0</v>
      </c>
      <c r="AP678">
        <v>0.16900000000000001</v>
      </c>
      <c r="AQ678">
        <v>6.1508108108108105E-2</v>
      </c>
      <c r="AR678">
        <v>0.60540540540540544</v>
      </c>
      <c r="AS678">
        <v>0.4335803571428572</v>
      </c>
      <c r="AT678">
        <v>4.4913513513513512E-2</v>
      </c>
      <c r="AU678">
        <v>0.61081081081081079</v>
      </c>
      <c r="AV678">
        <v>0.45691150442477879</v>
      </c>
      <c r="AW678" s="18"/>
    </row>
    <row r="679" spans="1:49" x14ac:dyDescent="0.25">
      <c r="A679" t="s">
        <v>498</v>
      </c>
      <c r="B679" t="s">
        <v>42</v>
      </c>
      <c r="C679">
        <v>58</v>
      </c>
      <c r="D679">
        <v>24</v>
      </c>
      <c r="E679">
        <v>0</v>
      </c>
      <c r="F679">
        <v>0</v>
      </c>
      <c r="G679" s="1">
        <v>6.9000000000000006E-2</v>
      </c>
      <c r="H679" s="1">
        <v>0.24099999999999999</v>
      </c>
      <c r="I679" s="1">
        <v>0.17199999999999999</v>
      </c>
      <c r="J679" s="1">
        <v>2.1449450863958198E-2</v>
      </c>
      <c r="K679" s="1">
        <v>0.26429670188951071</v>
      </c>
      <c r="L679" s="1">
        <v>0.24284725102555252</v>
      </c>
      <c r="M679" s="1">
        <v>-7.0847251025552532E-2</v>
      </c>
      <c r="N679" s="1">
        <v>0.371</v>
      </c>
      <c r="O679" s="1">
        <v>0.71699999999999997</v>
      </c>
      <c r="P679" s="1">
        <v>0.53300000000000003</v>
      </c>
      <c r="Q679" s="1">
        <v>0.51300000000000001</v>
      </c>
      <c r="R679" s="1">
        <v>0.84899999999999998</v>
      </c>
      <c r="S679" s="1">
        <v>0.72399999999999998</v>
      </c>
      <c r="T679" s="1">
        <v>0.46700000000000003</v>
      </c>
      <c r="U679" s="1">
        <v>0.65500000000000003</v>
      </c>
      <c r="V679" s="1">
        <v>0.14699999999999999</v>
      </c>
      <c r="W679">
        <v>53</v>
      </c>
      <c r="X679">
        <v>12</v>
      </c>
      <c r="Y679">
        <v>8</v>
      </c>
      <c r="Z679">
        <v>2</v>
      </c>
      <c r="AA679">
        <v>0</v>
      </c>
      <c r="AB679">
        <v>2</v>
      </c>
      <c r="AC679">
        <v>7</v>
      </c>
      <c r="AD679">
        <v>7</v>
      </c>
      <c r="AE679">
        <v>4</v>
      </c>
      <c r="AF679" t="e">
        <f>ROUND(IF(#REF!*Table1[[#This Row],[PA]]&gt;0,Table1[[#This Row],[PA]]*#REF!,0),0)</f>
        <v>#REF!</v>
      </c>
      <c r="AG679">
        <v>0</v>
      </c>
      <c r="AH679">
        <v>14</v>
      </c>
      <c r="AI679" t="e">
        <f>ROUND(IF(Table1[[#This Row],[PA]]*#REF!&gt;0,Table1[[#This Row],[PA]]*#REF!,0),0)</f>
        <v>#REF!</v>
      </c>
      <c r="AJ679">
        <v>1</v>
      </c>
      <c r="AK679">
        <v>0</v>
      </c>
      <c r="AL679">
        <v>0</v>
      </c>
      <c r="AM679">
        <v>3</v>
      </c>
      <c r="AN679">
        <v>2</v>
      </c>
      <c r="AO679">
        <v>0</v>
      </c>
      <c r="AP679">
        <v>0.22600000000000001</v>
      </c>
      <c r="AQ679">
        <v>4.1534482758620685E-2</v>
      </c>
      <c r="AR679">
        <v>0.7068965517241379</v>
      </c>
      <c r="AS679">
        <v>0.39958536585365856</v>
      </c>
      <c r="AT679">
        <v>5.998275862068965E-2</v>
      </c>
      <c r="AU679">
        <v>0.67241379310344829</v>
      </c>
      <c r="AV679">
        <v>0.39264102564102565</v>
      </c>
      <c r="AW679" s="18"/>
    </row>
    <row r="680" spans="1:49" x14ac:dyDescent="0.25">
      <c r="A680" t="s">
        <v>818</v>
      </c>
      <c r="B680" t="s">
        <v>34</v>
      </c>
      <c r="C680">
        <v>16</v>
      </c>
      <c r="D680">
        <v>26</v>
      </c>
      <c r="E680">
        <v>0</v>
      </c>
      <c r="F680">
        <v>0</v>
      </c>
      <c r="G680" s="1">
        <v>6.3E-2</v>
      </c>
      <c r="H680" s="1">
        <v>0.313</v>
      </c>
      <c r="I680" s="1">
        <v>0.25</v>
      </c>
      <c r="J680" s="1">
        <v>3.4591797767348789E-2</v>
      </c>
      <c r="K680" s="1">
        <v>0.27817025543355378</v>
      </c>
      <c r="L680" s="1">
        <v>0.24357845766620501</v>
      </c>
      <c r="M680" s="1">
        <v>6.421542333794994E-3</v>
      </c>
      <c r="N680" s="1">
        <v>0.25900000000000001</v>
      </c>
      <c r="O680" s="1">
        <v>0.45700000000000002</v>
      </c>
      <c r="P680" s="1">
        <v>0.371</v>
      </c>
      <c r="Q680" s="1">
        <v>0.28599999999999998</v>
      </c>
      <c r="R680" s="1">
        <v>0.875</v>
      </c>
      <c r="S680" s="1">
        <v>0.69599999999999995</v>
      </c>
      <c r="T680" s="1">
        <v>0.56499999999999995</v>
      </c>
      <c r="U680" s="1">
        <v>0.81299999999999994</v>
      </c>
      <c r="V680" s="1">
        <v>0.113</v>
      </c>
      <c r="W680">
        <v>15</v>
      </c>
      <c r="X680">
        <v>1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1</v>
      </c>
      <c r="AF680" t="e">
        <f>ROUND(IF(#REF!*Table1[[#This Row],[PA]]&gt;0,Table1[[#This Row],[PA]]*#REF!,0),0)</f>
        <v>#REF!</v>
      </c>
      <c r="AG680">
        <v>0</v>
      </c>
      <c r="AH680">
        <v>5</v>
      </c>
      <c r="AI680" t="e">
        <f>ROUND(IF(Table1[[#This Row],[PA]]*#REF!&gt;0,Table1[[#This Row],[PA]]*#REF!,0),0)</f>
        <v>#REF!</v>
      </c>
      <c r="AJ680">
        <v>0</v>
      </c>
      <c r="AK680">
        <v>0</v>
      </c>
      <c r="AL680">
        <v>0</v>
      </c>
      <c r="AM680">
        <v>1</v>
      </c>
      <c r="AN680">
        <v>0</v>
      </c>
      <c r="AO680">
        <v>0</v>
      </c>
      <c r="AP680">
        <v>6.7000000000000004E-2</v>
      </c>
      <c r="AQ680">
        <v>8.8062499999999988E-2</v>
      </c>
      <c r="AR680">
        <v>0.6875</v>
      </c>
      <c r="AS680">
        <v>0.3431818181818182</v>
      </c>
      <c r="AT680">
        <v>4.3124999999999997E-2</v>
      </c>
      <c r="AU680">
        <v>0.625</v>
      </c>
      <c r="AV680">
        <v>0.44939999999999997</v>
      </c>
      <c r="AW680" s="18"/>
    </row>
    <row r="681" spans="1:49" x14ac:dyDescent="0.25">
      <c r="A681" t="s">
        <v>323</v>
      </c>
      <c r="B681" t="s">
        <v>70</v>
      </c>
      <c r="C681">
        <v>382</v>
      </c>
      <c r="D681">
        <v>23</v>
      </c>
      <c r="E681">
        <v>0</v>
      </c>
      <c r="F681">
        <v>0</v>
      </c>
      <c r="G681" s="1">
        <v>8.1000000000000003E-2</v>
      </c>
      <c r="H681" s="1">
        <v>0.33200000000000002</v>
      </c>
      <c r="I681" s="1">
        <v>0.251</v>
      </c>
      <c r="J681" s="1">
        <v>8.0466132014040723E-2</v>
      </c>
      <c r="K681" s="1">
        <v>0.32412464240406186</v>
      </c>
      <c r="L681" s="1">
        <v>0.24365851039002112</v>
      </c>
      <c r="M681" s="1">
        <v>7.3414896099788796E-3</v>
      </c>
      <c r="N681" s="1">
        <v>0.35299999999999998</v>
      </c>
      <c r="O681" s="1">
        <v>0.75800000000000001</v>
      </c>
      <c r="P681" s="1">
        <v>0.51600000000000001</v>
      </c>
      <c r="Q681" s="1">
        <v>0.47099999999999997</v>
      </c>
      <c r="R681" s="1">
        <v>0.755</v>
      </c>
      <c r="S681" s="1">
        <v>0.63900000000000001</v>
      </c>
      <c r="T681" s="1">
        <v>0.40400000000000003</v>
      </c>
      <c r="U681" s="1">
        <v>0.61499999999999999</v>
      </c>
      <c r="V681" s="1">
        <v>0.186</v>
      </c>
      <c r="W681">
        <v>347</v>
      </c>
      <c r="X681">
        <v>88</v>
      </c>
      <c r="Y681">
        <v>59</v>
      </c>
      <c r="Z681">
        <v>10</v>
      </c>
      <c r="AA681">
        <v>1</v>
      </c>
      <c r="AB681">
        <v>18</v>
      </c>
      <c r="AC681">
        <v>46</v>
      </c>
      <c r="AD681">
        <v>58</v>
      </c>
      <c r="AE681">
        <v>31</v>
      </c>
      <c r="AF681" t="e">
        <f>ROUND(IF(#REF!*Table1[[#This Row],[PA]]&gt;0,Table1[[#This Row],[PA]]*#REF!,0),0)</f>
        <v>#REF!</v>
      </c>
      <c r="AG681">
        <v>2</v>
      </c>
      <c r="AH681">
        <v>127</v>
      </c>
      <c r="AI681" t="e">
        <f>ROUND(IF(Table1[[#This Row],[PA]]*#REF!&gt;0,Table1[[#This Row],[PA]]*#REF!,0),0)</f>
        <v>#REF!</v>
      </c>
      <c r="AJ681">
        <v>4</v>
      </c>
      <c r="AK681">
        <v>0</v>
      </c>
      <c r="AL681">
        <v>0</v>
      </c>
      <c r="AM681">
        <v>11</v>
      </c>
      <c r="AN681">
        <v>2</v>
      </c>
      <c r="AO681">
        <v>1</v>
      </c>
      <c r="AP681">
        <v>0.254</v>
      </c>
      <c r="AQ681">
        <v>6.5076315789473677E-2</v>
      </c>
      <c r="AR681">
        <v>0.58684210526315794</v>
      </c>
      <c r="AS681">
        <v>0.44121524663677136</v>
      </c>
      <c r="AT681">
        <v>6.0226315789473683E-2</v>
      </c>
      <c r="AU681">
        <v>0.57894736842105265</v>
      </c>
      <c r="AV681">
        <v>0.45560909090909091</v>
      </c>
      <c r="AW681" s="18"/>
    </row>
    <row r="682" spans="1:49" x14ac:dyDescent="0.25">
      <c r="A682" t="s">
        <v>586</v>
      </c>
      <c r="B682" t="s">
        <v>92</v>
      </c>
      <c r="C682">
        <v>25</v>
      </c>
      <c r="D682">
        <v>26</v>
      </c>
      <c r="E682">
        <v>0</v>
      </c>
      <c r="F682">
        <v>0</v>
      </c>
      <c r="G682" s="1">
        <v>0</v>
      </c>
      <c r="H682" s="1">
        <v>0.4</v>
      </c>
      <c r="I682" s="1">
        <v>0.4</v>
      </c>
      <c r="J682" s="1">
        <v>3.465855286986342E-2</v>
      </c>
      <c r="K682" s="1">
        <v>0.27996328629440437</v>
      </c>
      <c r="L682" s="1">
        <v>0.24530473342454095</v>
      </c>
      <c r="M682" s="1">
        <v>0.15469526657545907</v>
      </c>
      <c r="N682" s="1">
        <v>0.38</v>
      </c>
      <c r="O682" s="1">
        <v>0.56100000000000005</v>
      </c>
      <c r="P682" s="1">
        <v>0.46200000000000002</v>
      </c>
      <c r="Q682" s="1">
        <v>0.57899999999999996</v>
      </c>
      <c r="R682" s="1">
        <v>0.82599999999999996</v>
      </c>
      <c r="S682" s="1">
        <v>0.71399999999999997</v>
      </c>
      <c r="T682" s="1">
        <v>0.45100000000000001</v>
      </c>
      <c r="U682" s="1">
        <v>0.68</v>
      </c>
      <c r="V682" s="1">
        <v>0.13200000000000001</v>
      </c>
      <c r="W682">
        <v>24</v>
      </c>
      <c r="X682">
        <v>6</v>
      </c>
      <c r="Y682">
        <v>5</v>
      </c>
      <c r="Z682">
        <v>0</v>
      </c>
      <c r="AA682">
        <v>0</v>
      </c>
      <c r="AB682">
        <v>1</v>
      </c>
      <c r="AC682">
        <v>2</v>
      </c>
      <c r="AD682">
        <v>2</v>
      </c>
      <c r="AE682">
        <v>0</v>
      </c>
      <c r="AF682" t="e">
        <f>ROUND(IF(#REF!*Table1[[#This Row],[PA]]&gt;0,Table1[[#This Row],[PA]]*#REF!,0),0)</f>
        <v>#REF!</v>
      </c>
      <c r="AG682">
        <v>0</v>
      </c>
      <c r="AH682">
        <v>10</v>
      </c>
      <c r="AI682" t="e">
        <f>ROUND(IF(Table1[[#This Row],[PA]]*#REF!&gt;0,Table1[[#This Row],[PA]]*#REF!,0),0)</f>
        <v>#REF!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0.25</v>
      </c>
      <c r="AQ682">
        <v>5.6359999999999993E-2</v>
      </c>
      <c r="AR682">
        <v>0.68</v>
      </c>
      <c r="AS682">
        <v>0.39358823529411763</v>
      </c>
      <c r="AT682">
        <v>0</v>
      </c>
      <c r="AU682">
        <v>0.6</v>
      </c>
      <c r="AV682">
        <v>0.54</v>
      </c>
      <c r="AW682" s="18"/>
    </row>
    <row r="683" spans="1:49" x14ac:dyDescent="0.25">
      <c r="A683" t="s">
        <v>653</v>
      </c>
      <c r="B683" t="s">
        <v>38</v>
      </c>
      <c r="C683">
        <v>144</v>
      </c>
      <c r="D683">
        <v>28</v>
      </c>
      <c r="E683">
        <v>0</v>
      </c>
      <c r="F683">
        <v>0</v>
      </c>
      <c r="G683" s="1">
        <v>9.7000000000000003E-2</v>
      </c>
      <c r="H683" s="1">
        <v>0.30599999999999999</v>
      </c>
      <c r="I683" s="1">
        <v>0.20899999999999999</v>
      </c>
      <c r="J683" s="1">
        <v>7.041374040536845E-2</v>
      </c>
      <c r="K683" s="1">
        <v>0.31574503262235276</v>
      </c>
      <c r="L683" s="1">
        <v>0.2453312922169843</v>
      </c>
      <c r="M683" s="1">
        <v>-3.6331292216984307E-2</v>
      </c>
      <c r="N683" s="1">
        <v>0.33400000000000002</v>
      </c>
      <c r="O683" s="1">
        <v>0.64900000000000002</v>
      </c>
      <c r="P683" s="1">
        <v>0.47199999999999998</v>
      </c>
      <c r="Q683" s="1">
        <v>0.53500000000000003</v>
      </c>
      <c r="R683" s="1">
        <v>0.77600000000000002</v>
      </c>
      <c r="S683" s="1">
        <v>0.67900000000000005</v>
      </c>
      <c r="T683" s="1">
        <v>0.436</v>
      </c>
      <c r="U683" s="1">
        <v>0.63200000000000001</v>
      </c>
      <c r="V683" s="1">
        <v>0.151</v>
      </c>
      <c r="W683">
        <v>128</v>
      </c>
      <c r="X683">
        <v>20</v>
      </c>
      <c r="Y683">
        <v>15</v>
      </c>
      <c r="Z683">
        <v>1</v>
      </c>
      <c r="AA683">
        <v>0</v>
      </c>
      <c r="AB683">
        <v>4</v>
      </c>
      <c r="AC683">
        <v>13</v>
      </c>
      <c r="AD683">
        <v>17</v>
      </c>
      <c r="AE683">
        <v>14</v>
      </c>
      <c r="AF683" t="e">
        <f>ROUND(IF(#REF!*Table1[[#This Row],[PA]]&gt;0,Table1[[#This Row],[PA]]*#REF!,0),0)</f>
        <v>#REF!</v>
      </c>
      <c r="AG683">
        <v>0</v>
      </c>
      <c r="AH683">
        <v>44</v>
      </c>
      <c r="AI683" t="e">
        <f>ROUND(IF(Table1[[#This Row],[PA]]*#REF!&gt;0,Table1[[#This Row],[PA]]*#REF!,0),0)</f>
        <v>#REF!</v>
      </c>
      <c r="AJ683">
        <v>2</v>
      </c>
      <c r="AK683">
        <v>0</v>
      </c>
      <c r="AL683">
        <v>0</v>
      </c>
      <c r="AM683">
        <v>3</v>
      </c>
      <c r="AN683">
        <v>2</v>
      </c>
      <c r="AO683">
        <v>1</v>
      </c>
      <c r="AP683">
        <v>0.156</v>
      </c>
      <c r="AQ683">
        <v>6.67986111111111E-2</v>
      </c>
      <c r="AR683">
        <v>0.60416666666666663</v>
      </c>
      <c r="AS683">
        <v>0.42571264367816092</v>
      </c>
      <c r="AT683">
        <v>7.7069444444444454E-2</v>
      </c>
      <c r="AU683">
        <v>0.58333333333333337</v>
      </c>
      <c r="AV683">
        <v>0.42330952380952375</v>
      </c>
      <c r="AW683" s="18"/>
    </row>
    <row r="684" spans="1:49" x14ac:dyDescent="0.25">
      <c r="A684" t="s">
        <v>583</v>
      </c>
      <c r="B684" t="s">
        <v>48</v>
      </c>
      <c r="C684">
        <v>352</v>
      </c>
      <c r="D684">
        <v>33</v>
      </c>
      <c r="E684">
        <v>0</v>
      </c>
      <c r="F684">
        <v>0</v>
      </c>
      <c r="G684" s="1">
        <v>0.111</v>
      </c>
      <c r="H684" s="1">
        <v>0.39500000000000002</v>
      </c>
      <c r="I684" s="1">
        <v>0.28400000000000003</v>
      </c>
      <c r="J684" s="1">
        <v>0.12501900505466945</v>
      </c>
      <c r="K684" s="1">
        <v>0.37035097691645913</v>
      </c>
      <c r="L684" s="1">
        <v>0.24533197186178968</v>
      </c>
      <c r="M684" s="1">
        <v>3.8668028138210353E-2</v>
      </c>
      <c r="N684" s="1">
        <v>0.26700000000000002</v>
      </c>
      <c r="O684" s="1">
        <v>0.59899999999999998</v>
      </c>
      <c r="P684" s="1">
        <v>0.40400000000000003</v>
      </c>
      <c r="Q684" s="1">
        <v>0.41399999999999998</v>
      </c>
      <c r="R684" s="1">
        <v>0.76600000000000001</v>
      </c>
      <c r="S684" s="1">
        <v>0.629</v>
      </c>
      <c r="T684" s="1">
        <v>0.41199999999999998</v>
      </c>
      <c r="U684" s="1">
        <v>0.55100000000000005</v>
      </c>
      <c r="V684" s="1">
        <v>0.15</v>
      </c>
      <c r="W684">
        <v>307</v>
      </c>
      <c r="X684">
        <v>55</v>
      </c>
      <c r="Y684">
        <v>34</v>
      </c>
      <c r="Z684">
        <v>9</v>
      </c>
      <c r="AA684">
        <v>0</v>
      </c>
      <c r="AB684">
        <v>12</v>
      </c>
      <c r="AC684">
        <v>26</v>
      </c>
      <c r="AD684">
        <v>36</v>
      </c>
      <c r="AE684">
        <v>39</v>
      </c>
      <c r="AF684" t="e">
        <f>ROUND(IF(#REF!*Table1[[#This Row],[PA]]&gt;0,Table1[[#This Row],[PA]]*#REF!,0),0)</f>
        <v>#REF!</v>
      </c>
      <c r="AG684">
        <v>1</v>
      </c>
      <c r="AH684">
        <v>139</v>
      </c>
      <c r="AI684" t="e">
        <f>ROUND(IF(Table1[[#This Row],[PA]]*#REF!&gt;0,Table1[[#This Row],[PA]]*#REF!,0),0)</f>
        <v>#REF!</v>
      </c>
      <c r="AJ684">
        <v>3</v>
      </c>
      <c r="AK684">
        <v>3</v>
      </c>
      <c r="AL684">
        <v>0</v>
      </c>
      <c r="AM684">
        <v>6</v>
      </c>
      <c r="AN684">
        <v>0</v>
      </c>
      <c r="AO684">
        <v>0</v>
      </c>
      <c r="AP684">
        <v>0.17899999999999999</v>
      </c>
      <c r="AQ684">
        <v>9.5125356125356136E-2</v>
      </c>
      <c r="AR684">
        <v>0.4985754985754986</v>
      </c>
      <c r="AS684">
        <v>0.45905714285714283</v>
      </c>
      <c r="AT684">
        <v>8.0846153846153845E-2</v>
      </c>
      <c r="AU684">
        <v>0.48717948717948717</v>
      </c>
      <c r="AV684">
        <v>0.49910526315789477</v>
      </c>
      <c r="AW684" s="18"/>
    </row>
    <row r="685" spans="1:49" x14ac:dyDescent="0.25">
      <c r="A685" t="s">
        <v>387</v>
      </c>
      <c r="B685" t="s">
        <v>110</v>
      </c>
      <c r="C685">
        <v>310</v>
      </c>
      <c r="D685">
        <v>33</v>
      </c>
      <c r="E685">
        <v>0</v>
      </c>
      <c r="F685">
        <v>0</v>
      </c>
      <c r="G685" s="1">
        <v>0.1</v>
      </c>
      <c r="H685" s="1">
        <v>0.33900000000000002</v>
      </c>
      <c r="I685" s="1">
        <v>0.23900000000000002</v>
      </c>
      <c r="J685" s="1">
        <v>8.1279948890263631E-2</v>
      </c>
      <c r="K685" s="1">
        <v>0.32665574726942803</v>
      </c>
      <c r="L685" s="1">
        <v>0.2453757983791644</v>
      </c>
      <c r="M685" s="1">
        <v>-6.3757983791643824E-3</v>
      </c>
      <c r="N685" s="1">
        <v>0.309</v>
      </c>
      <c r="O685" s="1">
        <v>0.68</v>
      </c>
      <c r="P685" s="1">
        <v>0.46899999999999997</v>
      </c>
      <c r="Q685" s="1">
        <v>0.46100000000000002</v>
      </c>
      <c r="R685" s="1">
        <v>0.78</v>
      </c>
      <c r="S685" s="1">
        <v>0.66</v>
      </c>
      <c r="T685" s="1">
        <v>0.432</v>
      </c>
      <c r="U685" s="1">
        <v>0.64800000000000002</v>
      </c>
      <c r="V685" s="1">
        <v>0.159</v>
      </c>
      <c r="W685">
        <v>271</v>
      </c>
      <c r="X685">
        <v>62</v>
      </c>
      <c r="Y685">
        <v>37</v>
      </c>
      <c r="Z685">
        <v>11</v>
      </c>
      <c r="AA685">
        <v>3</v>
      </c>
      <c r="AB685">
        <v>11</v>
      </c>
      <c r="AC685">
        <v>36</v>
      </c>
      <c r="AD685">
        <v>34</v>
      </c>
      <c r="AE685">
        <v>31</v>
      </c>
      <c r="AF685" t="e">
        <f>ROUND(IF(#REF!*Table1[[#This Row],[PA]]&gt;0,Table1[[#This Row],[PA]]*#REF!,0),0)</f>
        <v>#REF!</v>
      </c>
      <c r="AG685">
        <v>3</v>
      </c>
      <c r="AH685">
        <v>105</v>
      </c>
      <c r="AI685" t="e">
        <f>ROUND(IF(Table1[[#This Row],[PA]]*#REF!&gt;0,Table1[[#This Row],[PA]]*#REF!,0),0)</f>
        <v>#REF!</v>
      </c>
      <c r="AJ685">
        <v>6</v>
      </c>
      <c r="AK685">
        <v>2</v>
      </c>
      <c r="AL685">
        <v>0</v>
      </c>
      <c r="AM685">
        <v>8</v>
      </c>
      <c r="AN685">
        <v>0</v>
      </c>
      <c r="AO685">
        <v>0</v>
      </c>
      <c r="AP685">
        <v>0.22900000000000001</v>
      </c>
      <c r="AQ685">
        <v>7.1332247557003264E-2</v>
      </c>
      <c r="AR685">
        <v>0.57980456026058635</v>
      </c>
      <c r="AS685">
        <v>0.43578089887640453</v>
      </c>
      <c r="AT685">
        <v>7.6983713355048861E-2</v>
      </c>
      <c r="AU685">
        <v>0.54723127035830621</v>
      </c>
      <c r="AV685">
        <v>0.45139285714285715</v>
      </c>
      <c r="AW685" s="18"/>
    </row>
    <row r="686" spans="1:49" x14ac:dyDescent="0.25">
      <c r="A686" t="s">
        <v>659</v>
      </c>
      <c r="B686" t="s">
        <v>58</v>
      </c>
      <c r="C686">
        <v>30</v>
      </c>
      <c r="D686">
        <v>24</v>
      </c>
      <c r="E686">
        <v>0</v>
      </c>
      <c r="F686">
        <v>0</v>
      </c>
      <c r="G686" s="1">
        <v>3.3000000000000002E-2</v>
      </c>
      <c r="H686" s="1">
        <v>0.36699999999999999</v>
      </c>
      <c r="I686" s="1">
        <v>0.33399999999999996</v>
      </c>
      <c r="J686" s="1">
        <v>0.14348149763446916</v>
      </c>
      <c r="K686" s="1">
        <v>0.38933349039257464</v>
      </c>
      <c r="L686" s="1">
        <v>0.24585199275810549</v>
      </c>
      <c r="M686" s="1">
        <v>8.8148007241894477E-2</v>
      </c>
      <c r="N686" s="1">
        <v>0.27400000000000002</v>
      </c>
      <c r="O686" s="1">
        <v>0.70599999999999996</v>
      </c>
      <c r="P686" s="1">
        <v>0.45200000000000001</v>
      </c>
      <c r="Q686" s="1">
        <v>0.55000000000000004</v>
      </c>
      <c r="R686" s="1">
        <v>0.63900000000000001</v>
      </c>
      <c r="S686" s="1">
        <v>0.60699999999999998</v>
      </c>
      <c r="T686" s="1">
        <v>0.41099999999999998</v>
      </c>
      <c r="U686" s="1">
        <v>0.5</v>
      </c>
      <c r="V686" s="1">
        <v>0.17699999999999999</v>
      </c>
      <c r="W686">
        <v>28</v>
      </c>
      <c r="X686">
        <v>5</v>
      </c>
      <c r="Y686">
        <v>4</v>
      </c>
      <c r="Z686">
        <v>0</v>
      </c>
      <c r="AA686">
        <v>0</v>
      </c>
      <c r="AB686">
        <v>1</v>
      </c>
      <c r="AC686">
        <v>3</v>
      </c>
      <c r="AD686">
        <v>1</v>
      </c>
      <c r="AE686">
        <v>1</v>
      </c>
      <c r="AF686" t="e">
        <f>ROUND(IF(#REF!*Table1[[#This Row],[PA]]&gt;0,Table1[[#This Row],[PA]]*#REF!,0),0)</f>
        <v>#REF!</v>
      </c>
      <c r="AG686">
        <v>0</v>
      </c>
      <c r="AH686">
        <v>11</v>
      </c>
      <c r="AI686" t="e">
        <f>ROUND(IF(Table1[[#This Row],[PA]]*#REF!&gt;0,Table1[[#This Row],[PA]]*#REF!,0),0)</f>
        <v>#REF!</v>
      </c>
      <c r="AJ686">
        <v>1</v>
      </c>
      <c r="AK686">
        <v>0</v>
      </c>
      <c r="AL686">
        <v>0</v>
      </c>
      <c r="AM686">
        <v>0</v>
      </c>
      <c r="AN686">
        <v>2</v>
      </c>
      <c r="AO686">
        <v>0</v>
      </c>
      <c r="AP686">
        <v>0.17899999999999999</v>
      </c>
      <c r="AQ686">
        <v>0.14930000000000002</v>
      </c>
      <c r="AR686">
        <v>0.43333333333333335</v>
      </c>
      <c r="AS686">
        <v>0.40315384615384614</v>
      </c>
      <c r="AT686">
        <v>4.6966666666666664E-2</v>
      </c>
      <c r="AU686">
        <v>0.56666666666666665</v>
      </c>
      <c r="AV686">
        <v>0.48888235294117655</v>
      </c>
      <c r="AW686" s="18"/>
    </row>
    <row r="687" spans="1:49" x14ac:dyDescent="0.25">
      <c r="A687" t="s">
        <v>727</v>
      </c>
      <c r="B687" t="s">
        <v>38</v>
      </c>
      <c r="C687">
        <v>147</v>
      </c>
      <c r="D687">
        <v>28</v>
      </c>
      <c r="E687">
        <v>0</v>
      </c>
      <c r="F687">
        <v>0</v>
      </c>
      <c r="G687" s="1">
        <v>8.2000000000000003E-2</v>
      </c>
      <c r="H687" s="1">
        <v>0.33300000000000002</v>
      </c>
      <c r="I687" s="1">
        <v>0.251</v>
      </c>
      <c r="J687" s="1">
        <v>6.3758005073021415E-2</v>
      </c>
      <c r="K687" s="1">
        <v>0.30986285874673147</v>
      </c>
      <c r="L687" s="1">
        <v>0.24610485367371004</v>
      </c>
      <c r="M687" s="1">
        <v>4.8951463262899564E-3</v>
      </c>
      <c r="N687" s="1">
        <v>0.27900000000000003</v>
      </c>
      <c r="O687" s="1">
        <v>0.63500000000000001</v>
      </c>
      <c r="P687" s="1">
        <v>0.45400000000000001</v>
      </c>
      <c r="Q687" s="1">
        <v>0.43</v>
      </c>
      <c r="R687" s="1">
        <v>0.81599999999999995</v>
      </c>
      <c r="S687" s="1">
        <v>0.69599999999999995</v>
      </c>
      <c r="T687" s="1">
        <v>0.49199999999999999</v>
      </c>
      <c r="U687" s="1">
        <v>0.61899999999999999</v>
      </c>
      <c r="V687" s="1">
        <v>0.13800000000000001</v>
      </c>
      <c r="W687">
        <v>132</v>
      </c>
      <c r="X687">
        <v>18</v>
      </c>
      <c r="Y687">
        <v>16</v>
      </c>
      <c r="Z687">
        <v>1</v>
      </c>
      <c r="AA687">
        <v>0</v>
      </c>
      <c r="AB687">
        <v>1</v>
      </c>
      <c r="AC687">
        <v>7</v>
      </c>
      <c r="AD687">
        <v>5</v>
      </c>
      <c r="AE687">
        <v>12</v>
      </c>
      <c r="AF687" t="e">
        <f>ROUND(IF(#REF!*Table1[[#This Row],[PA]]&gt;0,Table1[[#This Row],[PA]]*#REF!,0),0)</f>
        <v>#REF!</v>
      </c>
      <c r="AG687">
        <v>0</v>
      </c>
      <c r="AH687">
        <v>49</v>
      </c>
      <c r="AI687" t="e">
        <f>ROUND(IF(Table1[[#This Row],[PA]]*#REF!&gt;0,Table1[[#This Row],[PA]]*#REF!,0),0)</f>
        <v>#REF!</v>
      </c>
      <c r="AJ687">
        <v>1</v>
      </c>
      <c r="AK687">
        <v>2</v>
      </c>
      <c r="AL687">
        <v>0</v>
      </c>
      <c r="AM687">
        <v>3</v>
      </c>
      <c r="AN687">
        <v>0</v>
      </c>
      <c r="AO687">
        <v>0</v>
      </c>
      <c r="AP687">
        <v>0.13600000000000001</v>
      </c>
      <c r="AQ687">
        <v>5.3938775510204075E-2</v>
      </c>
      <c r="AR687">
        <v>0.61904761904761907</v>
      </c>
      <c r="AS687">
        <v>0.43625274725274721</v>
      </c>
      <c r="AT687">
        <v>6.1217687074829927E-2</v>
      </c>
      <c r="AU687">
        <v>0.57823129251700678</v>
      </c>
      <c r="AV687">
        <v>0.4544588235294118</v>
      </c>
      <c r="AW687" s="18"/>
    </row>
    <row r="688" spans="1:49" x14ac:dyDescent="0.25">
      <c r="A688" t="s">
        <v>746</v>
      </c>
      <c r="B688" t="s">
        <v>64</v>
      </c>
      <c r="C688">
        <v>28</v>
      </c>
      <c r="D688">
        <v>27</v>
      </c>
      <c r="E688">
        <v>0</v>
      </c>
      <c r="F688">
        <v>0</v>
      </c>
      <c r="G688" s="1">
        <v>3.5999999999999997E-2</v>
      </c>
      <c r="H688" s="1">
        <v>0.53600000000000003</v>
      </c>
      <c r="I688" s="1">
        <v>0.5</v>
      </c>
      <c r="J688" s="1">
        <v>2.2382698795761491E-4</v>
      </c>
      <c r="K688" s="1">
        <v>0.24674708021236694</v>
      </c>
      <c r="L688" s="1">
        <v>0.24652325322440932</v>
      </c>
      <c r="M688" s="1">
        <v>0.25347674677559068</v>
      </c>
      <c r="N688" s="1">
        <v>0.379</v>
      </c>
      <c r="O688" s="1">
        <v>0.66700000000000004</v>
      </c>
      <c r="P688" s="1">
        <v>0.52500000000000002</v>
      </c>
      <c r="Q688" s="1">
        <v>0.45500000000000002</v>
      </c>
      <c r="R688" s="1">
        <v>0.9</v>
      </c>
      <c r="S688" s="1">
        <v>0.74199999999999999</v>
      </c>
      <c r="T688" s="1">
        <v>0.50900000000000001</v>
      </c>
      <c r="U688" s="1">
        <v>0.57099999999999995</v>
      </c>
      <c r="V688" s="1">
        <v>0.13600000000000001</v>
      </c>
      <c r="W688">
        <v>26</v>
      </c>
      <c r="X688">
        <v>4</v>
      </c>
      <c r="Y688">
        <v>3</v>
      </c>
      <c r="Z688">
        <v>1</v>
      </c>
      <c r="AA688">
        <v>0</v>
      </c>
      <c r="AB688">
        <v>0</v>
      </c>
      <c r="AC688">
        <v>1</v>
      </c>
      <c r="AD688">
        <v>1</v>
      </c>
      <c r="AE688">
        <v>1</v>
      </c>
      <c r="AF688" t="e">
        <f>ROUND(IF(#REF!*Table1[[#This Row],[PA]]&gt;0,Table1[[#This Row],[PA]]*#REF!,0),0)</f>
        <v>#REF!</v>
      </c>
      <c r="AG688">
        <v>0</v>
      </c>
      <c r="AH688">
        <v>15</v>
      </c>
      <c r="AI688" t="e">
        <f>ROUND(IF(Table1[[#This Row],[PA]]*#REF!&gt;0,Table1[[#This Row],[PA]]*#REF!,0),0)</f>
        <v>#REF!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0.154</v>
      </c>
      <c r="AQ688">
        <v>2.5678571428571429E-2</v>
      </c>
      <c r="AR688">
        <v>0.75</v>
      </c>
      <c r="AS688">
        <v>0.39776190476190476</v>
      </c>
      <c r="AT688">
        <v>2.464285714285714E-2</v>
      </c>
      <c r="AU688">
        <v>0.42857142857142855</v>
      </c>
      <c r="AV688">
        <v>0.69850000000000012</v>
      </c>
      <c r="AW688" s="18"/>
    </row>
    <row r="689" spans="1:49" x14ac:dyDescent="0.25">
      <c r="A689" t="s">
        <v>235</v>
      </c>
      <c r="B689" t="s">
        <v>56</v>
      </c>
      <c r="C689">
        <v>53</v>
      </c>
      <c r="D689">
        <v>27</v>
      </c>
      <c r="E689">
        <v>0</v>
      </c>
      <c r="F689">
        <v>0</v>
      </c>
      <c r="G689" s="1">
        <v>9.4E-2</v>
      </c>
      <c r="H689" s="1">
        <v>0.35799999999999998</v>
      </c>
      <c r="I689" s="1">
        <v>0.26400000000000001</v>
      </c>
      <c r="J689" s="1">
        <v>6.2305111789833098E-2</v>
      </c>
      <c r="K689" s="1">
        <v>0.30952517120486789</v>
      </c>
      <c r="L689" s="1">
        <v>0.24722005941503478</v>
      </c>
      <c r="M689" s="1">
        <v>1.6779940584965236E-2</v>
      </c>
      <c r="N689" s="1">
        <v>0.371</v>
      </c>
      <c r="O689" s="1">
        <v>0.75600000000000001</v>
      </c>
      <c r="P689" s="1">
        <v>0.53</v>
      </c>
      <c r="Q689" s="1">
        <v>0.48799999999999999</v>
      </c>
      <c r="R689" s="1">
        <v>0.77400000000000002</v>
      </c>
      <c r="S689" s="1">
        <v>0.65700000000000003</v>
      </c>
      <c r="T689" s="1">
        <v>0.41399999999999998</v>
      </c>
      <c r="U689" s="1">
        <v>0.623</v>
      </c>
      <c r="V689" s="1">
        <v>0.182</v>
      </c>
      <c r="W689">
        <v>48</v>
      </c>
      <c r="X689">
        <v>12</v>
      </c>
      <c r="Y689">
        <v>5</v>
      </c>
      <c r="Z689">
        <v>4</v>
      </c>
      <c r="AA689">
        <v>0</v>
      </c>
      <c r="AB689">
        <v>3</v>
      </c>
      <c r="AC689">
        <v>8</v>
      </c>
      <c r="AD689">
        <v>6</v>
      </c>
      <c r="AE689">
        <v>5</v>
      </c>
      <c r="AF689" t="e">
        <f>ROUND(IF(#REF!*Table1[[#This Row],[PA]]&gt;0,Table1[[#This Row],[PA]]*#REF!,0),0)</f>
        <v>#REF!</v>
      </c>
      <c r="AG689">
        <v>1</v>
      </c>
      <c r="AH689">
        <v>19</v>
      </c>
      <c r="AI689" t="e">
        <f>ROUND(IF(Table1[[#This Row],[PA]]*#REF!&gt;0,Table1[[#This Row],[PA]]*#REF!,0),0)</f>
        <v>#REF!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0.25</v>
      </c>
      <c r="AQ689">
        <v>4.0365384615384609E-2</v>
      </c>
      <c r="AR689">
        <v>0.65384615384615385</v>
      </c>
      <c r="AS689">
        <v>0.43379411764705889</v>
      </c>
      <c r="AT689">
        <v>5.307692307692307E-2</v>
      </c>
      <c r="AU689">
        <v>0.55769230769230771</v>
      </c>
      <c r="AV689">
        <v>0.48579310344827586</v>
      </c>
      <c r="AW689" s="18"/>
    </row>
    <row r="690" spans="1:49" x14ac:dyDescent="0.25">
      <c r="A690" t="s">
        <v>658</v>
      </c>
      <c r="B690" t="s">
        <v>38</v>
      </c>
      <c r="C690">
        <v>99</v>
      </c>
      <c r="D690">
        <v>27</v>
      </c>
      <c r="E690">
        <v>0</v>
      </c>
      <c r="F690">
        <v>0</v>
      </c>
      <c r="G690" s="1">
        <v>6.0999999999999999E-2</v>
      </c>
      <c r="H690" s="1">
        <v>0.36399999999999999</v>
      </c>
      <c r="I690" s="1">
        <v>0.30299999999999999</v>
      </c>
      <c r="J690" s="1">
        <v>4.5240654318142282E-2</v>
      </c>
      <c r="K690" s="1">
        <v>0.29264729672101064</v>
      </c>
      <c r="L690" s="1">
        <v>0.24740664240286836</v>
      </c>
      <c r="M690" s="1">
        <v>5.5593357597131632E-2</v>
      </c>
      <c r="N690" s="1">
        <v>0.377</v>
      </c>
      <c r="O690" s="1">
        <v>0.72399999999999998</v>
      </c>
      <c r="P690" s="1">
        <v>0.53600000000000003</v>
      </c>
      <c r="Q690" s="1">
        <v>0.66300000000000003</v>
      </c>
      <c r="R690" s="1">
        <v>0.72399999999999998</v>
      </c>
      <c r="S690" s="1">
        <v>0.70099999999999996</v>
      </c>
      <c r="T690" s="1">
        <v>0.45700000000000002</v>
      </c>
      <c r="U690" s="1">
        <v>0.64700000000000002</v>
      </c>
      <c r="V690" s="1">
        <v>0.161</v>
      </c>
      <c r="W690">
        <v>92</v>
      </c>
      <c r="X690">
        <v>15</v>
      </c>
      <c r="Y690">
        <v>10</v>
      </c>
      <c r="Z690">
        <v>1</v>
      </c>
      <c r="AA690">
        <v>0</v>
      </c>
      <c r="AB690">
        <v>4</v>
      </c>
      <c r="AC690">
        <v>13</v>
      </c>
      <c r="AD690">
        <v>13</v>
      </c>
      <c r="AE690">
        <v>6</v>
      </c>
      <c r="AF690" t="e">
        <f>ROUND(IF(#REF!*Table1[[#This Row],[PA]]&gt;0,Table1[[#This Row],[PA]]*#REF!,0),0)</f>
        <v>#REF!</v>
      </c>
      <c r="AG690">
        <v>0</v>
      </c>
      <c r="AH690">
        <v>36</v>
      </c>
      <c r="AI690" t="e">
        <f>ROUND(IF(Table1[[#This Row],[PA]]*#REF!&gt;0,Table1[[#This Row],[PA]]*#REF!,0),0)</f>
        <v>#REF!</v>
      </c>
      <c r="AJ690">
        <v>1</v>
      </c>
      <c r="AK690">
        <v>0</v>
      </c>
      <c r="AL690">
        <v>0</v>
      </c>
      <c r="AM690">
        <v>2</v>
      </c>
      <c r="AN690">
        <v>0</v>
      </c>
      <c r="AO690">
        <v>0</v>
      </c>
      <c r="AP690">
        <v>0.16300000000000001</v>
      </c>
      <c r="AQ690">
        <v>4.5242424242424244E-2</v>
      </c>
      <c r="AR690">
        <v>0.65656565656565657</v>
      </c>
      <c r="AS690">
        <v>0.42456923076923075</v>
      </c>
      <c r="AT690">
        <v>4.9080808080808079E-2</v>
      </c>
      <c r="AU690">
        <v>0.56565656565656564</v>
      </c>
      <c r="AV690">
        <v>0.48601785714285722</v>
      </c>
      <c r="AW690" s="18"/>
    </row>
    <row r="691" spans="1:49" x14ac:dyDescent="0.25">
      <c r="A691" t="s">
        <v>107</v>
      </c>
      <c r="B691" t="s">
        <v>54</v>
      </c>
      <c r="C691">
        <v>348</v>
      </c>
      <c r="D691">
        <v>22</v>
      </c>
      <c r="E691">
        <v>0</v>
      </c>
      <c r="F691">
        <v>0</v>
      </c>
      <c r="G691" s="1">
        <v>7.1999999999999995E-2</v>
      </c>
      <c r="H691" s="1">
        <v>0.307</v>
      </c>
      <c r="I691" s="1">
        <v>0.23499999999999999</v>
      </c>
      <c r="J691" s="1">
        <v>6.8054755228782654E-2</v>
      </c>
      <c r="K691" s="1">
        <v>0.31681655601881209</v>
      </c>
      <c r="L691" s="1">
        <v>0.24876180079002944</v>
      </c>
      <c r="M691" s="1">
        <v>-1.3761800790029449E-2</v>
      </c>
      <c r="N691" s="1">
        <v>0.35099999999999998</v>
      </c>
      <c r="O691" s="1">
        <v>0.73499999999999999</v>
      </c>
      <c r="P691" s="1">
        <v>0.51300000000000001</v>
      </c>
      <c r="Q691" s="1">
        <v>0.48799999999999999</v>
      </c>
      <c r="R691" s="1">
        <v>0.76900000000000002</v>
      </c>
      <c r="S691" s="1">
        <v>0.65800000000000003</v>
      </c>
      <c r="T691" s="1">
        <v>0.42299999999999999</v>
      </c>
      <c r="U691" s="1">
        <v>0.626</v>
      </c>
      <c r="V691" s="1">
        <v>0.17499999999999999</v>
      </c>
      <c r="W691">
        <v>314</v>
      </c>
      <c r="X691">
        <v>95</v>
      </c>
      <c r="Y691">
        <v>51</v>
      </c>
      <c r="Z691">
        <v>23</v>
      </c>
      <c r="AA691">
        <v>2</v>
      </c>
      <c r="AB691">
        <v>19</v>
      </c>
      <c r="AC691">
        <v>51</v>
      </c>
      <c r="AD691">
        <v>49</v>
      </c>
      <c r="AE691">
        <v>25</v>
      </c>
      <c r="AF691" t="e">
        <f>ROUND(IF(#REF!*Table1[[#This Row],[PA]]&gt;0,Table1[[#This Row],[PA]]*#REF!,0),0)</f>
        <v>#REF!</v>
      </c>
      <c r="AG691">
        <v>1</v>
      </c>
      <c r="AH691">
        <v>107</v>
      </c>
      <c r="AI691" t="e">
        <f>ROUND(IF(Table1[[#This Row],[PA]]*#REF!&gt;0,Table1[[#This Row],[PA]]*#REF!,0),0)</f>
        <v>#REF!</v>
      </c>
      <c r="AJ691">
        <v>8</v>
      </c>
      <c r="AK691">
        <v>1</v>
      </c>
      <c r="AL691">
        <v>0</v>
      </c>
      <c r="AM691">
        <v>6</v>
      </c>
      <c r="AN691">
        <v>9</v>
      </c>
      <c r="AO691">
        <v>3</v>
      </c>
      <c r="AP691">
        <v>0.30299999999999999</v>
      </c>
      <c r="AQ691">
        <v>7.0861671469740636E-2</v>
      </c>
      <c r="AR691">
        <v>0.59365994236311237</v>
      </c>
      <c r="AS691">
        <v>0.42640291262135921</v>
      </c>
      <c r="AT691">
        <v>6.4299711815561947E-2</v>
      </c>
      <c r="AU691">
        <v>0.59942363112391928</v>
      </c>
      <c r="AV691">
        <v>0.43325000000000008</v>
      </c>
      <c r="AW691" s="18"/>
    </row>
    <row r="692" spans="1:49" x14ac:dyDescent="0.25">
      <c r="A692" t="s">
        <v>414</v>
      </c>
      <c r="B692" t="s">
        <v>110</v>
      </c>
      <c r="C692">
        <v>144</v>
      </c>
      <c r="D692">
        <v>30</v>
      </c>
      <c r="E692">
        <v>0</v>
      </c>
      <c r="F692">
        <v>0</v>
      </c>
      <c r="G692" s="1">
        <v>4.2000000000000003E-2</v>
      </c>
      <c r="H692" s="1">
        <v>0.30599999999999999</v>
      </c>
      <c r="I692" s="1">
        <v>0.26400000000000001</v>
      </c>
      <c r="J692" s="1">
        <v>2.8378193144648164E-2</v>
      </c>
      <c r="K692" s="1">
        <v>0.27739318128837531</v>
      </c>
      <c r="L692" s="1">
        <v>0.24901498814372713</v>
      </c>
      <c r="M692" s="1">
        <v>1.4985011856272878E-2</v>
      </c>
      <c r="N692" s="1">
        <v>0.42299999999999999</v>
      </c>
      <c r="O692" s="1">
        <v>0.72699999999999998</v>
      </c>
      <c r="P692" s="1">
        <v>0.54900000000000004</v>
      </c>
      <c r="Q692" s="1">
        <v>0.53600000000000003</v>
      </c>
      <c r="R692" s="1">
        <v>0.81599999999999995</v>
      </c>
      <c r="S692" s="1">
        <v>0.69</v>
      </c>
      <c r="T692" s="1">
        <v>0.41499999999999998</v>
      </c>
      <c r="U692" s="1">
        <v>0.66700000000000004</v>
      </c>
      <c r="V692" s="1">
        <v>0.17100000000000001</v>
      </c>
      <c r="W692">
        <v>135</v>
      </c>
      <c r="X692">
        <v>35</v>
      </c>
      <c r="Y692">
        <v>23</v>
      </c>
      <c r="Z692">
        <v>5</v>
      </c>
      <c r="AA692">
        <v>2</v>
      </c>
      <c r="AB692">
        <v>5</v>
      </c>
      <c r="AC692">
        <v>14</v>
      </c>
      <c r="AD692">
        <v>20</v>
      </c>
      <c r="AE692">
        <v>6</v>
      </c>
      <c r="AF692" t="e">
        <f>ROUND(IF(#REF!*Table1[[#This Row],[PA]]&gt;0,Table1[[#This Row],[PA]]*#REF!,0),0)</f>
        <v>#REF!</v>
      </c>
      <c r="AG692">
        <v>0</v>
      </c>
      <c r="AH692">
        <v>44</v>
      </c>
      <c r="AI692" t="e">
        <f>ROUND(IF(Table1[[#This Row],[PA]]*#REF!&gt;0,Table1[[#This Row],[PA]]*#REF!,0),0)</f>
        <v>#REF!</v>
      </c>
      <c r="AJ692">
        <v>1</v>
      </c>
      <c r="AK692">
        <v>1</v>
      </c>
      <c r="AL692">
        <v>1</v>
      </c>
      <c r="AM692">
        <v>5</v>
      </c>
      <c r="AN692">
        <v>0</v>
      </c>
      <c r="AO692">
        <v>1</v>
      </c>
      <c r="AP692">
        <v>0.25900000000000001</v>
      </c>
      <c r="AQ692">
        <v>3.1104166666666669E-2</v>
      </c>
      <c r="AR692">
        <v>0.6875</v>
      </c>
      <c r="AS692">
        <v>0.42603030303030304</v>
      </c>
      <c r="AT692">
        <v>3.3743055555555554E-2</v>
      </c>
      <c r="AU692">
        <v>0.64583333333333337</v>
      </c>
      <c r="AV692">
        <v>0.44943010752688167</v>
      </c>
      <c r="AW692" s="18"/>
    </row>
    <row r="693" spans="1:49" x14ac:dyDescent="0.25">
      <c r="A693" t="s">
        <v>72</v>
      </c>
      <c r="B693" t="s">
        <v>73</v>
      </c>
      <c r="C693">
        <v>8</v>
      </c>
      <c r="D693">
        <v>31</v>
      </c>
      <c r="E693">
        <v>0</v>
      </c>
      <c r="F693">
        <v>0</v>
      </c>
      <c r="G693" s="1">
        <v>0</v>
      </c>
      <c r="H693" s="1">
        <v>0.25</v>
      </c>
      <c r="I693" s="1">
        <v>0.25</v>
      </c>
      <c r="J693" s="1">
        <v>4.271197162282591E-2</v>
      </c>
      <c r="K693" s="1">
        <v>0.29252612510143605</v>
      </c>
      <c r="L693" s="1">
        <v>0.24981415347861013</v>
      </c>
      <c r="M693" s="1">
        <v>1.8584652138986524E-4</v>
      </c>
      <c r="N693" s="1">
        <v>0.27300000000000002</v>
      </c>
      <c r="O693" s="1">
        <v>0.58299999999999996</v>
      </c>
      <c r="P693" s="1">
        <v>0.435</v>
      </c>
      <c r="Q693" s="1">
        <v>0.33300000000000002</v>
      </c>
      <c r="R693" s="1">
        <v>0.85699999999999998</v>
      </c>
      <c r="S693" s="1">
        <v>0.7</v>
      </c>
      <c r="T693" s="1">
        <v>0.52200000000000002</v>
      </c>
      <c r="U693" s="1">
        <v>0.75</v>
      </c>
      <c r="V693" s="1">
        <v>0.13</v>
      </c>
      <c r="W693">
        <v>8</v>
      </c>
      <c r="X693">
        <v>4</v>
      </c>
      <c r="Y693">
        <v>4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 t="e">
        <f>ROUND(IF(#REF!*Table1[[#This Row],[PA]]&gt;0,Table1[[#This Row],[PA]]*#REF!,0),0)</f>
        <v>#REF!</v>
      </c>
      <c r="AG693">
        <v>0</v>
      </c>
      <c r="AH693">
        <v>2</v>
      </c>
      <c r="AI693" t="e">
        <f>ROUND(IF(Table1[[#This Row],[PA]]*#REF!&gt;0,Table1[[#This Row],[PA]]*#REF!,0),0)</f>
        <v>#REF!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0.5</v>
      </c>
      <c r="AQ693">
        <v>8.9874999999999997E-2</v>
      </c>
      <c r="AR693">
        <v>0.75</v>
      </c>
      <c r="AS693">
        <v>0.3121666666666667</v>
      </c>
      <c r="AT693">
        <v>0</v>
      </c>
      <c r="AU693">
        <v>0.75</v>
      </c>
      <c r="AV693">
        <v>0.432</v>
      </c>
      <c r="AW693" s="18"/>
    </row>
    <row r="694" spans="1:49" x14ac:dyDescent="0.25">
      <c r="A694" t="s">
        <v>627</v>
      </c>
      <c r="B694" t="s">
        <v>130</v>
      </c>
      <c r="C694">
        <v>68</v>
      </c>
      <c r="D694">
        <v>26</v>
      </c>
      <c r="E694">
        <v>0</v>
      </c>
      <c r="F694">
        <v>0</v>
      </c>
      <c r="G694" s="1">
        <v>5.8999999999999997E-2</v>
      </c>
      <c r="H694" s="1">
        <v>0.36799999999999999</v>
      </c>
      <c r="I694" s="1">
        <v>0.309</v>
      </c>
      <c r="J694" s="1">
        <v>0.10352027816372428</v>
      </c>
      <c r="K694" s="1">
        <v>0.35342396902146234</v>
      </c>
      <c r="L694" s="1">
        <v>0.24990369085773806</v>
      </c>
      <c r="M694" s="1">
        <v>5.9096309142261938E-2</v>
      </c>
      <c r="N694" s="1">
        <v>0.313</v>
      </c>
      <c r="O694" s="1">
        <v>0.68700000000000006</v>
      </c>
      <c r="P694" s="1">
        <v>0.45900000000000002</v>
      </c>
      <c r="Q694" s="1">
        <v>0.375</v>
      </c>
      <c r="R694" s="1">
        <v>0.79800000000000004</v>
      </c>
      <c r="S694" s="1">
        <v>0.622</v>
      </c>
      <c r="T694" s="1">
        <v>0.39100000000000001</v>
      </c>
      <c r="U694" s="1">
        <v>0.54400000000000004</v>
      </c>
      <c r="V694" s="1">
        <v>0.17399999999999999</v>
      </c>
      <c r="W694">
        <v>63</v>
      </c>
      <c r="X694">
        <v>13</v>
      </c>
      <c r="Y694">
        <v>10</v>
      </c>
      <c r="Z694">
        <v>2</v>
      </c>
      <c r="AA694">
        <v>0</v>
      </c>
      <c r="AB694">
        <v>1</v>
      </c>
      <c r="AC694">
        <v>6</v>
      </c>
      <c r="AD694">
        <v>6</v>
      </c>
      <c r="AE694">
        <v>4</v>
      </c>
      <c r="AF694" t="e">
        <f>ROUND(IF(#REF!*Table1[[#This Row],[PA]]&gt;0,Table1[[#This Row],[PA]]*#REF!,0),0)</f>
        <v>#REF!</v>
      </c>
      <c r="AG694">
        <v>0</v>
      </c>
      <c r="AH694">
        <v>25</v>
      </c>
      <c r="AI694" t="e">
        <f>ROUND(IF(Table1[[#This Row],[PA]]*#REF!&gt;0,Table1[[#This Row],[PA]]*#REF!,0),0)</f>
        <v>#REF!</v>
      </c>
      <c r="AJ694">
        <v>1</v>
      </c>
      <c r="AK694">
        <v>0</v>
      </c>
      <c r="AL694">
        <v>0</v>
      </c>
      <c r="AM694">
        <v>1</v>
      </c>
      <c r="AN694">
        <v>0</v>
      </c>
      <c r="AO694">
        <v>1</v>
      </c>
      <c r="AP694">
        <v>0.20599999999999999</v>
      </c>
      <c r="AQ694">
        <v>9.6308823529411766E-2</v>
      </c>
      <c r="AR694">
        <v>0.52941176470588236</v>
      </c>
      <c r="AS694">
        <v>0.43008333333333332</v>
      </c>
      <c r="AT694">
        <v>5.1161764705882351E-2</v>
      </c>
      <c r="AU694">
        <v>0.55882352941176472</v>
      </c>
      <c r="AV694">
        <v>0.48823684210526319</v>
      </c>
      <c r="AW694" s="18"/>
    </row>
    <row r="695" spans="1:49" x14ac:dyDescent="0.25">
      <c r="A695" t="s">
        <v>1263</v>
      </c>
      <c r="B695" t="s">
        <v>117</v>
      </c>
      <c r="C695">
        <v>2</v>
      </c>
      <c r="D695">
        <v>27</v>
      </c>
      <c r="E695">
        <v>0</v>
      </c>
      <c r="F695">
        <v>0</v>
      </c>
      <c r="G695" s="1">
        <v>0</v>
      </c>
      <c r="H695" s="1">
        <v>0.5</v>
      </c>
      <c r="I695" s="1">
        <v>0.5</v>
      </c>
      <c r="J695" s="1">
        <v>4.6828979057341263E-2</v>
      </c>
      <c r="K695" s="1">
        <v>0.29684338127257898</v>
      </c>
      <c r="L695" s="1">
        <v>0.25001440221523774</v>
      </c>
      <c r="M695" s="1">
        <v>0.24998559778476226</v>
      </c>
      <c r="N695" s="1">
        <v>0.33300000000000002</v>
      </c>
      <c r="O695" s="1">
        <v>0.5</v>
      </c>
      <c r="P695" s="1">
        <v>0.42899999999999999</v>
      </c>
      <c r="Q695" s="1">
        <v>0</v>
      </c>
      <c r="R695" s="1">
        <v>1</v>
      </c>
      <c r="S695" s="1">
        <v>0.66700000000000004</v>
      </c>
      <c r="T695" s="1">
        <v>0.57099999999999995</v>
      </c>
      <c r="U695">
        <v>0</v>
      </c>
      <c r="V695" s="1">
        <v>0.14299999999999999</v>
      </c>
      <c r="W695">
        <v>2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e">
        <f>ROUND(IF(#REF!*Table1[[#This Row],[PA]]&gt;0,Table1[[#This Row],[PA]]*#REF!,0),0)</f>
        <v>#REF!</v>
      </c>
      <c r="AG695">
        <v>0</v>
      </c>
      <c r="AH695">
        <v>1</v>
      </c>
      <c r="AI695" t="e">
        <f>ROUND(IF(Table1[[#This Row],[PA]]*#REF!&gt;0,Table1[[#This Row],[PA]]*#REF!,0),0)</f>
        <v>#REF!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0.35949999999999999</v>
      </c>
      <c r="AR695">
        <v>0.5</v>
      </c>
      <c r="AS695">
        <v>-7.0999999999999952E-2</v>
      </c>
      <c r="AT695">
        <v>0</v>
      </c>
      <c r="AU695">
        <v>0.5</v>
      </c>
      <c r="AV695">
        <v>0.64800000000000002</v>
      </c>
      <c r="AW695" s="18"/>
    </row>
    <row r="696" spans="1:49" x14ac:dyDescent="0.25">
      <c r="A696" t="s">
        <v>940</v>
      </c>
      <c r="B696" t="s">
        <v>34</v>
      </c>
      <c r="C696">
        <v>4</v>
      </c>
      <c r="D696">
        <v>33</v>
      </c>
      <c r="E696">
        <v>0</v>
      </c>
      <c r="F696">
        <v>0</v>
      </c>
      <c r="G696" s="1">
        <v>0</v>
      </c>
      <c r="H696" s="1">
        <v>0.75</v>
      </c>
      <c r="I696" s="1">
        <v>0.75</v>
      </c>
      <c r="J696" s="1">
        <v>6.4444686528250909E-3</v>
      </c>
      <c r="K696" s="1">
        <v>0.25681689598577429</v>
      </c>
      <c r="L696" s="1">
        <v>0.25037242733294918</v>
      </c>
      <c r="M696" s="1">
        <v>0.49962757266705082</v>
      </c>
      <c r="N696" s="1">
        <v>0.375</v>
      </c>
      <c r="O696" s="1">
        <v>0.111</v>
      </c>
      <c r="P696" s="1">
        <v>0.23499999999999999</v>
      </c>
      <c r="Q696" s="1">
        <v>0.66700000000000004</v>
      </c>
      <c r="R696" s="1">
        <v>1</v>
      </c>
      <c r="S696" s="1">
        <v>0.75</v>
      </c>
      <c r="T696" s="1">
        <v>0.52900000000000003</v>
      </c>
      <c r="U696" s="1">
        <v>0.25</v>
      </c>
      <c r="V696" s="1">
        <v>5.8999999999999997E-2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e">
        <f>ROUND(IF(#REF!*Table1[[#This Row],[PA]]&gt;0,Table1[[#This Row],[PA]]*#REF!,0),0)</f>
        <v>#REF!</v>
      </c>
      <c r="AG696">
        <v>0</v>
      </c>
      <c r="AH696">
        <v>3</v>
      </c>
      <c r="AI696" t="e">
        <f>ROUND(IF(Table1[[#This Row],[PA]]*#REF!&gt;0,Table1[[#This Row],[PA]]*#REF!,0),0)</f>
        <v>#REF!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0.17974999999999999</v>
      </c>
      <c r="AR696">
        <v>0.75</v>
      </c>
      <c r="AS696">
        <v>0.19233333333333336</v>
      </c>
      <c r="AT696">
        <v>0</v>
      </c>
      <c r="AU696">
        <v>0.25</v>
      </c>
      <c r="AV696">
        <v>1.296</v>
      </c>
      <c r="AW696" s="18"/>
    </row>
    <row r="697" spans="1:49" x14ac:dyDescent="0.25">
      <c r="A697" t="s">
        <v>866</v>
      </c>
      <c r="B697" t="s">
        <v>38</v>
      </c>
      <c r="C697">
        <v>3</v>
      </c>
      <c r="D697">
        <v>35</v>
      </c>
      <c r="E697">
        <v>0</v>
      </c>
      <c r="F697">
        <v>0</v>
      </c>
      <c r="G697" s="1">
        <v>0</v>
      </c>
      <c r="H697" s="1">
        <v>0.66700000000000004</v>
      </c>
      <c r="I697" s="1">
        <v>0.66700000000000004</v>
      </c>
      <c r="J697" s="1">
        <v>7.3175534216556634E-2</v>
      </c>
      <c r="K697" s="1">
        <v>0.32398038537009327</v>
      </c>
      <c r="L697" s="1">
        <v>0.25080485115353662</v>
      </c>
      <c r="M697" s="1">
        <v>0.41619514884646341</v>
      </c>
      <c r="N697" s="1">
        <v>0.222</v>
      </c>
      <c r="O697" s="1">
        <v>1</v>
      </c>
      <c r="P697" s="1">
        <v>0.58799999999999997</v>
      </c>
      <c r="Q697" s="1">
        <v>0.5</v>
      </c>
      <c r="R697" s="1">
        <v>0.75</v>
      </c>
      <c r="S697" s="1">
        <v>0.7</v>
      </c>
      <c r="T697" s="1">
        <v>0.47099999999999997</v>
      </c>
      <c r="U697" s="1">
        <v>0.66700000000000004</v>
      </c>
      <c r="V697" s="1">
        <v>0.17699999999999999</v>
      </c>
      <c r="W697">
        <v>3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e">
        <f>ROUND(IF(#REF!*Table1[[#This Row],[PA]]&gt;0,Table1[[#This Row],[PA]]*#REF!,0),0)</f>
        <v>#REF!</v>
      </c>
      <c r="AG697">
        <v>0</v>
      </c>
      <c r="AH697">
        <v>2</v>
      </c>
      <c r="AI697" t="e">
        <f>ROUND(IF(Table1[[#This Row],[PA]]*#REF!&gt;0,Table1[[#This Row],[PA]]*#REF!,0),0)</f>
        <v>#REF!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0.23966666666666667</v>
      </c>
      <c r="AR697">
        <v>0.66666666666666663</v>
      </c>
      <c r="AS697">
        <v>0.12650000000000003</v>
      </c>
      <c r="AT697">
        <v>0</v>
      </c>
      <c r="AU697">
        <v>0.33333333333333331</v>
      </c>
      <c r="AV697">
        <v>0.97200000000000009</v>
      </c>
      <c r="AW697" s="18"/>
    </row>
    <row r="698" spans="1:49" x14ac:dyDescent="0.25">
      <c r="A698" t="s">
        <v>833</v>
      </c>
      <c r="B698" t="s">
        <v>46</v>
      </c>
      <c r="C698">
        <v>24</v>
      </c>
      <c r="D698">
        <v>24</v>
      </c>
      <c r="E698">
        <v>0</v>
      </c>
      <c r="F698">
        <v>0</v>
      </c>
      <c r="G698" s="1">
        <v>0</v>
      </c>
      <c r="H698" s="1">
        <v>0.375</v>
      </c>
      <c r="I698" s="1">
        <v>0.375</v>
      </c>
      <c r="J698" s="1">
        <v>-4.5669617440670301E-2</v>
      </c>
      <c r="K698" s="1">
        <v>0.20521579161521869</v>
      </c>
      <c r="L698" s="1">
        <v>0.25088540905588896</v>
      </c>
      <c r="M698" s="1">
        <v>0.12411459094411104</v>
      </c>
      <c r="N698" s="1">
        <v>0.42399999999999999</v>
      </c>
      <c r="O698" s="1">
        <v>0.64900000000000002</v>
      </c>
      <c r="P698" s="1">
        <v>0.54300000000000004</v>
      </c>
      <c r="Q698" s="1">
        <v>0.42899999999999999</v>
      </c>
      <c r="R698" s="1">
        <v>0.95799999999999996</v>
      </c>
      <c r="S698" s="1">
        <v>0.76300000000000001</v>
      </c>
      <c r="T698" s="1">
        <v>0.52900000000000003</v>
      </c>
      <c r="U698" s="1">
        <v>0.70799999999999996</v>
      </c>
      <c r="V698" s="1">
        <v>0.129</v>
      </c>
      <c r="W698">
        <v>22</v>
      </c>
      <c r="X698">
        <v>2</v>
      </c>
      <c r="Y698">
        <v>2</v>
      </c>
      <c r="Z698">
        <v>0</v>
      </c>
      <c r="AA698">
        <v>0</v>
      </c>
      <c r="AB698">
        <v>0</v>
      </c>
      <c r="AC698">
        <v>0</v>
      </c>
      <c r="AD698">
        <v>2</v>
      </c>
      <c r="AE698">
        <v>0</v>
      </c>
      <c r="AF698" t="e">
        <f>ROUND(IF(#REF!*Table1[[#This Row],[PA]]&gt;0,Table1[[#This Row],[PA]]*#REF!,0),0)</f>
        <v>#REF!</v>
      </c>
      <c r="AG698">
        <v>0</v>
      </c>
      <c r="AH698">
        <v>9</v>
      </c>
      <c r="AI698" t="e">
        <f>ROUND(IF(Table1[[#This Row],[PA]]*#REF!&gt;0,Table1[[#This Row],[PA]]*#REF!,0),0)</f>
        <v>#REF!</v>
      </c>
      <c r="AJ698">
        <v>0</v>
      </c>
      <c r="AK698">
        <v>1</v>
      </c>
      <c r="AL698">
        <v>1</v>
      </c>
      <c r="AM698">
        <v>0</v>
      </c>
      <c r="AN698">
        <v>0</v>
      </c>
      <c r="AO698">
        <v>0</v>
      </c>
      <c r="AP698">
        <v>9.0999999999999998E-2</v>
      </c>
      <c r="AQ698">
        <v>2.9958333333333333E-2</v>
      </c>
      <c r="AR698">
        <v>0.79166666666666663</v>
      </c>
      <c r="AS698">
        <v>0.37142105263157899</v>
      </c>
      <c r="AT698">
        <v>0</v>
      </c>
      <c r="AU698">
        <v>0.625</v>
      </c>
      <c r="AV698">
        <v>0.51839999999999997</v>
      </c>
      <c r="AW698" s="18"/>
    </row>
    <row r="699" spans="1:49" x14ac:dyDescent="0.25">
      <c r="A699" t="s">
        <v>245</v>
      </c>
      <c r="B699" t="s">
        <v>92</v>
      </c>
      <c r="C699">
        <v>30</v>
      </c>
      <c r="D699">
        <v>23</v>
      </c>
      <c r="E699">
        <v>0</v>
      </c>
      <c r="F699">
        <v>0</v>
      </c>
      <c r="G699" s="1">
        <v>0.13300000000000001</v>
      </c>
      <c r="H699" s="1">
        <v>0.3</v>
      </c>
      <c r="I699" s="1">
        <v>0.16699999999999998</v>
      </c>
      <c r="J699" s="1">
        <v>1.0732781681652225E-2</v>
      </c>
      <c r="K699" s="1">
        <v>0.26200364189082048</v>
      </c>
      <c r="L699" s="1">
        <v>0.25127086020916828</v>
      </c>
      <c r="M699" s="1">
        <v>-8.4270860209168297E-2</v>
      </c>
      <c r="N699" s="1">
        <v>0.44900000000000001</v>
      </c>
      <c r="O699" s="1">
        <v>0.63</v>
      </c>
      <c r="P699" s="1">
        <v>0.51600000000000001</v>
      </c>
      <c r="Q699" s="1">
        <v>0.57099999999999995</v>
      </c>
      <c r="R699" s="1">
        <v>0.93100000000000005</v>
      </c>
      <c r="S699" s="1">
        <v>0.73399999999999999</v>
      </c>
      <c r="T699" s="1">
        <v>0.371</v>
      </c>
      <c r="U699" s="1">
        <v>0.66700000000000004</v>
      </c>
      <c r="V699" s="1">
        <v>0.13700000000000001</v>
      </c>
      <c r="W699">
        <v>25</v>
      </c>
      <c r="X699">
        <v>7</v>
      </c>
      <c r="Y699">
        <v>4</v>
      </c>
      <c r="Z699">
        <v>2</v>
      </c>
      <c r="AA699">
        <v>1</v>
      </c>
      <c r="AB699">
        <v>0</v>
      </c>
      <c r="AC699">
        <v>6</v>
      </c>
      <c r="AD699">
        <v>5</v>
      </c>
      <c r="AE699">
        <v>4</v>
      </c>
      <c r="AF699" t="e">
        <f>ROUND(IF(#REF!*Table1[[#This Row],[PA]]&gt;0,Table1[[#This Row],[PA]]*#REF!,0),0)</f>
        <v>#REF!</v>
      </c>
      <c r="AG699">
        <v>0</v>
      </c>
      <c r="AH699">
        <v>9</v>
      </c>
      <c r="AI699" t="e">
        <f>ROUND(IF(Table1[[#This Row],[PA]]*#REF!&gt;0,Table1[[#This Row],[PA]]*#REF!,0),0)</f>
        <v>#REF!</v>
      </c>
      <c r="AJ699">
        <v>0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0.28000000000000003</v>
      </c>
      <c r="AQ699">
        <v>2.3966666666666667E-2</v>
      </c>
      <c r="AR699">
        <v>0.73333333333333328</v>
      </c>
      <c r="AS699">
        <v>0.40913636363636363</v>
      </c>
      <c r="AT699">
        <v>9.1999999999999998E-2</v>
      </c>
      <c r="AU699">
        <v>0.56666666666666665</v>
      </c>
      <c r="AV699">
        <v>0.40941176470588236</v>
      </c>
      <c r="AW699" s="18"/>
    </row>
    <row r="700" spans="1:49" x14ac:dyDescent="0.25">
      <c r="A700" t="s">
        <v>575</v>
      </c>
      <c r="B700" t="s">
        <v>70</v>
      </c>
      <c r="C700">
        <v>155</v>
      </c>
      <c r="D700">
        <v>26</v>
      </c>
      <c r="E700">
        <v>0</v>
      </c>
      <c r="F700">
        <v>0</v>
      </c>
      <c r="G700" s="1">
        <v>1.9E-2</v>
      </c>
      <c r="H700" s="1">
        <v>0.27100000000000002</v>
      </c>
      <c r="I700" s="1">
        <v>0.252</v>
      </c>
      <c r="J700" s="1">
        <v>3.3229407752788653E-2</v>
      </c>
      <c r="K700" s="1">
        <v>0.28451330840393219</v>
      </c>
      <c r="L700" s="1">
        <v>0.25128390065114353</v>
      </c>
      <c r="M700" s="1">
        <v>7.1609934885646931E-4</v>
      </c>
      <c r="N700" s="1">
        <v>0.44500000000000001</v>
      </c>
      <c r="O700" s="1">
        <v>0.81399999999999995</v>
      </c>
      <c r="P700" s="1">
        <v>0.59399999999999997</v>
      </c>
      <c r="Q700" s="1">
        <v>0.53700000000000003</v>
      </c>
      <c r="R700" s="1">
        <v>0.76600000000000001</v>
      </c>
      <c r="S700" s="1">
        <v>0.66400000000000003</v>
      </c>
      <c r="T700" s="1">
        <v>0.40300000000000002</v>
      </c>
      <c r="U700" s="1">
        <v>0.64500000000000002</v>
      </c>
      <c r="V700" s="1">
        <v>0.2</v>
      </c>
      <c r="W700">
        <v>148</v>
      </c>
      <c r="X700">
        <v>37</v>
      </c>
      <c r="Y700">
        <v>28</v>
      </c>
      <c r="Z700">
        <v>7</v>
      </c>
      <c r="AA700">
        <v>0</v>
      </c>
      <c r="AB700">
        <v>2</v>
      </c>
      <c r="AC700">
        <v>18</v>
      </c>
      <c r="AD700">
        <v>11</v>
      </c>
      <c r="AE700">
        <v>3</v>
      </c>
      <c r="AF700" t="e">
        <f>ROUND(IF(#REF!*Table1[[#This Row],[PA]]&gt;0,Table1[[#This Row],[PA]]*#REF!,0),0)</f>
        <v>#REF!</v>
      </c>
      <c r="AG700">
        <v>0</v>
      </c>
      <c r="AH700">
        <v>42</v>
      </c>
      <c r="AI700" t="e">
        <f>ROUND(IF(Table1[[#This Row],[PA]]*#REF!&gt;0,Table1[[#This Row],[PA]]*#REF!,0),0)</f>
        <v>#REF!</v>
      </c>
      <c r="AJ700">
        <v>3</v>
      </c>
      <c r="AK700">
        <v>0</v>
      </c>
      <c r="AL700">
        <v>1</v>
      </c>
      <c r="AM700">
        <v>1</v>
      </c>
      <c r="AN700">
        <v>1</v>
      </c>
      <c r="AO700">
        <v>2</v>
      </c>
      <c r="AP700">
        <v>0.25</v>
      </c>
      <c r="AQ700">
        <v>4.6251612903225804E-2</v>
      </c>
      <c r="AR700">
        <v>0.6645161290322581</v>
      </c>
      <c r="AS700">
        <v>0.41797087378640774</v>
      </c>
      <c r="AT700">
        <v>2.7270967741935485E-2</v>
      </c>
      <c r="AU700">
        <v>0.69032258064516128</v>
      </c>
      <c r="AV700">
        <v>0.42984112149532711</v>
      </c>
      <c r="AW700" s="18"/>
    </row>
    <row r="701" spans="1:49" x14ac:dyDescent="0.25">
      <c r="A701" t="s">
        <v>572</v>
      </c>
      <c r="B701" t="s">
        <v>54</v>
      </c>
      <c r="C701">
        <v>102</v>
      </c>
      <c r="D701">
        <v>28</v>
      </c>
      <c r="E701">
        <v>0</v>
      </c>
      <c r="F701">
        <v>0</v>
      </c>
      <c r="G701" s="1">
        <v>5.8999999999999997E-2</v>
      </c>
      <c r="H701" s="1">
        <v>0.35299999999999998</v>
      </c>
      <c r="I701" s="1">
        <v>0.29399999999999998</v>
      </c>
      <c r="J701" s="1">
        <v>4.2188888237485109E-2</v>
      </c>
      <c r="K701" s="1">
        <v>0.29435527794015559</v>
      </c>
      <c r="L701" s="1">
        <v>0.25216638970267047</v>
      </c>
      <c r="M701" s="1">
        <v>4.1833610297329515E-2</v>
      </c>
      <c r="N701" s="1">
        <v>0.40600000000000003</v>
      </c>
      <c r="O701" s="1">
        <v>0.72599999999999998</v>
      </c>
      <c r="P701" s="1">
        <v>0.54200000000000004</v>
      </c>
      <c r="Q701" s="1">
        <v>0.55900000000000005</v>
      </c>
      <c r="R701" s="1">
        <v>0.77100000000000002</v>
      </c>
      <c r="S701" s="1">
        <v>0.67900000000000005</v>
      </c>
      <c r="T701" s="1">
        <v>0.42299999999999999</v>
      </c>
      <c r="U701" s="1">
        <v>0.64700000000000002</v>
      </c>
      <c r="V701" s="1">
        <v>0.17399999999999999</v>
      </c>
      <c r="W701">
        <v>95</v>
      </c>
      <c r="X701">
        <v>22</v>
      </c>
      <c r="Y701">
        <v>16</v>
      </c>
      <c r="Z701">
        <v>2</v>
      </c>
      <c r="AA701">
        <v>2</v>
      </c>
      <c r="AB701">
        <v>2</v>
      </c>
      <c r="AC701">
        <v>11</v>
      </c>
      <c r="AD701">
        <v>10</v>
      </c>
      <c r="AE701">
        <v>6</v>
      </c>
      <c r="AF701" t="e">
        <f>ROUND(IF(#REF!*Table1[[#This Row],[PA]]&gt;0,Table1[[#This Row],[PA]]*#REF!,0),0)</f>
        <v>#REF!</v>
      </c>
      <c r="AG701">
        <v>1</v>
      </c>
      <c r="AH701">
        <v>36</v>
      </c>
      <c r="AI701" t="e">
        <f>ROUND(IF(Table1[[#This Row],[PA]]*#REF!&gt;0,Table1[[#This Row],[PA]]*#REF!,0),0)</f>
        <v>#REF!</v>
      </c>
      <c r="AJ701">
        <v>0</v>
      </c>
      <c r="AK701">
        <v>0</v>
      </c>
      <c r="AL701">
        <v>1</v>
      </c>
      <c r="AM701">
        <v>1</v>
      </c>
      <c r="AN701">
        <v>3</v>
      </c>
      <c r="AO701">
        <v>0</v>
      </c>
      <c r="AP701">
        <v>0.23200000000000001</v>
      </c>
      <c r="AQ701">
        <v>2.7613861386138611E-2</v>
      </c>
      <c r="AR701">
        <v>0.67326732673267331</v>
      </c>
      <c r="AS701">
        <v>0.44022058823529414</v>
      </c>
      <c r="AT701">
        <v>3.4158415841584154E-2</v>
      </c>
      <c r="AU701">
        <v>0.59405940594059403</v>
      </c>
      <c r="AV701">
        <v>0.48790000000000006</v>
      </c>
      <c r="AW701" s="18"/>
    </row>
    <row r="702" spans="1:49" x14ac:dyDescent="0.25">
      <c r="A702" t="s">
        <v>855</v>
      </c>
      <c r="B702" t="s">
        <v>38</v>
      </c>
      <c r="C702">
        <v>20</v>
      </c>
      <c r="D702">
        <v>30</v>
      </c>
      <c r="E702">
        <v>0</v>
      </c>
      <c r="F702">
        <v>0</v>
      </c>
      <c r="G702" s="1">
        <v>0.05</v>
      </c>
      <c r="H702" s="1">
        <v>0.45</v>
      </c>
      <c r="I702" s="1">
        <v>0.4</v>
      </c>
      <c r="J702" s="1">
        <v>4.1555707182347502E-2</v>
      </c>
      <c r="K702" s="1">
        <v>0.2943099195020657</v>
      </c>
      <c r="L702" s="1">
        <v>0.25275421231971817</v>
      </c>
      <c r="M702" s="1">
        <v>0.14724578768028185</v>
      </c>
      <c r="N702" s="1">
        <v>0.378</v>
      </c>
      <c r="O702" s="1">
        <v>0.48699999999999999</v>
      </c>
      <c r="P702" s="1">
        <v>0.432</v>
      </c>
      <c r="Q702" s="1">
        <v>0.64300000000000002</v>
      </c>
      <c r="R702" s="1">
        <v>0.72199999999999998</v>
      </c>
      <c r="S702" s="1">
        <v>0.68799999999999994</v>
      </c>
      <c r="T702" s="1">
        <v>0.5</v>
      </c>
      <c r="U702" s="1">
        <v>0.7</v>
      </c>
      <c r="V702" s="1">
        <v>0.13500000000000001</v>
      </c>
      <c r="W702">
        <v>19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0</v>
      </c>
      <c r="AE702">
        <v>1</v>
      </c>
      <c r="AF702" t="e">
        <f>ROUND(IF(#REF!*Table1[[#This Row],[PA]]&gt;0,Table1[[#This Row],[PA]]*#REF!,0),0)</f>
        <v>#REF!</v>
      </c>
      <c r="AG702">
        <v>0</v>
      </c>
      <c r="AH702">
        <v>9</v>
      </c>
      <c r="AI702" t="e">
        <f>ROUND(IF(Table1[[#This Row],[PA]]*#REF!&gt;0,Table1[[#This Row],[PA]]*#REF!,0),0)</f>
        <v>#REF!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7.0449999999999985E-2</v>
      </c>
      <c r="AR702">
        <v>0.65</v>
      </c>
      <c r="AS702">
        <v>0.39007692307692315</v>
      </c>
      <c r="AT702">
        <v>3.4499999999999996E-2</v>
      </c>
      <c r="AU702">
        <v>0.5</v>
      </c>
      <c r="AV702">
        <v>0.57900000000000007</v>
      </c>
      <c r="AW702" s="18"/>
    </row>
    <row r="703" spans="1:49" x14ac:dyDescent="0.25">
      <c r="A703" t="s">
        <v>791</v>
      </c>
      <c r="B703" t="s">
        <v>120</v>
      </c>
      <c r="C703">
        <v>49</v>
      </c>
      <c r="D703">
        <v>24</v>
      </c>
      <c r="E703">
        <v>0</v>
      </c>
      <c r="F703">
        <v>0</v>
      </c>
      <c r="G703" s="1">
        <v>0.02</v>
      </c>
      <c r="H703" s="1">
        <v>0.224</v>
      </c>
      <c r="I703" s="1">
        <v>0.20400000000000001</v>
      </c>
      <c r="J703" s="1">
        <v>2.2154942693706131E-2</v>
      </c>
      <c r="K703" s="1">
        <v>0.27497472593319011</v>
      </c>
      <c r="L703" s="1">
        <v>0.25281978323948395</v>
      </c>
      <c r="M703" s="1">
        <v>-4.8819783239483938E-2</v>
      </c>
      <c r="N703" s="1">
        <v>0.44700000000000001</v>
      </c>
      <c r="O703" s="1">
        <v>0.66700000000000004</v>
      </c>
      <c r="P703" s="1">
        <v>0.53700000000000003</v>
      </c>
      <c r="Q703" s="1">
        <v>0.58699999999999997</v>
      </c>
      <c r="R703" s="1">
        <v>0.79200000000000004</v>
      </c>
      <c r="S703" s="1">
        <v>0.69199999999999995</v>
      </c>
      <c r="T703" s="1">
        <v>0.41099999999999998</v>
      </c>
      <c r="U703" s="1">
        <v>0.755</v>
      </c>
      <c r="V703" s="1">
        <v>0.16600000000000001</v>
      </c>
      <c r="W703">
        <v>47</v>
      </c>
      <c r="X703">
        <v>6</v>
      </c>
      <c r="Y703">
        <v>6</v>
      </c>
      <c r="Z703">
        <v>0</v>
      </c>
      <c r="AA703">
        <v>0</v>
      </c>
      <c r="AB703">
        <v>0</v>
      </c>
      <c r="AC703">
        <v>1</v>
      </c>
      <c r="AD703">
        <v>1</v>
      </c>
      <c r="AE703">
        <v>1</v>
      </c>
      <c r="AF703" t="e">
        <f>ROUND(IF(#REF!*Table1[[#This Row],[PA]]&gt;0,Table1[[#This Row],[PA]]*#REF!,0),0)</f>
        <v>#REF!</v>
      </c>
      <c r="AG703">
        <v>0</v>
      </c>
      <c r="AH703">
        <v>11</v>
      </c>
      <c r="AI703" t="e">
        <f>ROUND(IF(Table1[[#This Row],[PA]]*#REF!&gt;0,Table1[[#This Row],[PA]]*#REF!,0),0)</f>
        <v>#REF!</v>
      </c>
      <c r="AJ703">
        <v>0</v>
      </c>
      <c r="AK703">
        <v>1</v>
      </c>
      <c r="AL703">
        <v>0</v>
      </c>
      <c r="AM703">
        <v>4</v>
      </c>
      <c r="AN703">
        <v>0</v>
      </c>
      <c r="AO703">
        <v>0</v>
      </c>
      <c r="AP703">
        <v>0.128</v>
      </c>
      <c r="AQ703">
        <v>2.8755102040816324E-2</v>
      </c>
      <c r="AR703">
        <v>0.7142857142857143</v>
      </c>
      <c r="AS703">
        <v>0.41334285714285712</v>
      </c>
      <c r="AT703">
        <v>1.4081632653061223E-2</v>
      </c>
      <c r="AU703">
        <v>0.75510204081632648</v>
      </c>
      <c r="AV703">
        <v>0.41043243243243249</v>
      </c>
      <c r="AW703" s="18"/>
    </row>
    <row r="704" spans="1:49" x14ac:dyDescent="0.25">
      <c r="A704" t="s">
        <v>423</v>
      </c>
      <c r="B704" t="s">
        <v>44</v>
      </c>
      <c r="C704">
        <v>420</v>
      </c>
      <c r="D704">
        <v>27</v>
      </c>
      <c r="E704">
        <v>0</v>
      </c>
      <c r="F704">
        <v>0</v>
      </c>
      <c r="G704" s="1">
        <v>0.05</v>
      </c>
      <c r="H704" s="1">
        <v>0.32400000000000001</v>
      </c>
      <c r="I704" s="1">
        <v>0.27400000000000002</v>
      </c>
      <c r="J704" s="1">
        <v>5.4783247327146165E-2</v>
      </c>
      <c r="K704" s="1">
        <v>0.30869144425149125</v>
      </c>
      <c r="L704" s="1">
        <v>0.25390819692434508</v>
      </c>
      <c r="M704" s="1">
        <v>2.0091803075654946E-2</v>
      </c>
      <c r="N704" s="1">
        <v>0.36399999999999999</v>
      </c>
      <c r="O704" s="1">
        <v>0.72599999999999998</v>
      </c>
      <c r="P704" s="1">
        <v>0.51900000000000002</v>
      </c>
      <c r="Q704" s="1">
        <v>0.49099999999999999</v>
      </c>
      <c r="R704" s="1">
        <v>0.78600000000000003</v>
      </c>
      <c r="S704" s="1">
        <v>0.66800000000000004</v>
      </c>
      <c r="T704" s="1">
        <v>0.42699999999999999</v>
      </c>
      <c r="U704" s="1">
        <v>0.64800000000000002</v>
      </c>
      <c r="V704" s="1">
        <v>0.17199999999999999</v>
      </c>
      <c r="W704">
        <v>391</v>
      </c>
      <c r="X704">
        <v>97</v>
      </c>
      <c r="Y704">
        <v>58</v>
      </c>
      <c r="Z704">
        <v>20</v>
      </c>
      <c r="AA704">
        <v>4</v>
      </c>
      <c r="AB704">
        <v>15</v>
      </c>
      <c r="AC704">
        <v>41</v>
      </c>
      <c r="AD704">
        <v>52</v>
      </c>
      <c r="AE704">
        <v>21</v>
      </c>
      <c r="AF704" t="e">
        <f>ROUND(IF(#REF!*Table1[[#This Row],[PA]]&gt;0,Table1[[#This Row],[PA]]*#REF!,0),0)</f>
        <v>#REF!</v>
      </c>
      <c r="AG704">
        <v>0</v>
      </c>
      <c r="AH704">
        <v>136</v>
      </c>
      <c r="AI704" t="e">
        <f>ROUND(IF(Table1[[#This Row],[PA]]*#REF!&gt;0,Table1[[#This Row],[PA]]*#REF!,0),0)</f>
        <v>#REF!</v>
      </c>
      <c r="AJ704">
        <v>4</v>
      </c>
      <c r="AK704">
        <v>4</v>
      </c>
      <c r="AL704">
        <v>0</v>
      </c>
      <c r="AM704">
        <v>5</v>
      </c>
      <c r="AN704">
        <v>5</v>
      </c>
      <c r="AO704">
        <v>1</v>
      </c>
      <c r="AP704">
        <v>0.248</v>
      </c>
      <c r="AQ704">
        <v>4.902142857142857E-2</v>
      </c>
      <c r="AR704">
        <v>0.62619047619047619</v>
      </c>
      <c r="AS704">
        <v>0.43912927756653997</v>
      </c>
      <c r="AT704">
        <v>4.134761904761905E-2</v>
      </c>
      <c r="AU704">
        <v>0.6166666666666667</v>
      </c>
      <c r="AV704">
        <v>0.45835521235521237</v>
      </c>
      <c r="AW704" s="18"/>
    </row>
    <row r="705" spans="1:49" x14ac:dyDescent="0.25">
      <c r="A705" t="s">
        <v>660</v>
      </c>
      <c r="B705" t="s">
        <v>40</v>
      </c>
      <c r="C705">
        <v>144</v>
      </c>
      <c r="D705">
        <v>25</v>
      </c>
      <c r="E705">
        <v>0</v>
      </c>
      <c r="F705">
        <v>0</v>
      </c>
      <c r="G705" s="1">
        <v>4.9000000000000002E-2</v>
      </c>
      <c r="H705" s="1">
        <v>0.25700000000000001</v>
      </c>
      <c r="I705" s="1">
        <v>0.20800000000000002</v>
      </c>
      <c r="J705" s="1">
        <v>3.5195975255598408E-2</v>
      </c>
      <c r="K705" s="1">
        <v>0.28988838237257297</v>
      </c>
      <c r="L705" s="1">
        <v>0.25469240711697455</v>
      </c>
      <c r="M705" s="1">
        <v>-4.6692407116974532E-2</v>
      </c>
      <c r="N705" s="1">
        <v>0.41199999999999998</v>
      </c>
      <c r="O705" s="1">
        <v>0.84399999999999997</v>
      </c>
      <c r="P705" s="1">
        <v>0.59199999999999997</v>
      </c>
      <c r="Q705" s="1">
        <v>0.5</v>
      </c>
      <c r="R705" s="1">
        <v>0.76800000000000002</v>
      </c>
      <c r="S705" s="1">
        <v>0.66</v>
      </c>
      <c r="T705" s="1">
        <v>0.41799999999999998</v>
      </c>
      <c r="U705" s="1">
        <v>0.66700000000000004</v>
      </c>
      <c r="V705" s="1">
        <v>0.20200000000000001</v>
      </c>
      <c r="W705">
        <v>136</v>
      </c>
      <c r="X705">
        <v>26</v>
      </c>
      <c r="Y705">
        <v>17</v>
      </c>
      <c r="Z705">
        <v>5</v>
      </c>
      <c r="AA705">
        <v>0</v>
      </c>
      <c r="AB705">
        <v>4</v>
      </c>
      <c r="AC705">
        <v>9</v>
      </c>
      <c r="AD705">
        <v>14</v>
      </c>
      <c r="AE705">
        <v>7</v>
      </c>
      <c r="AF705" t="e">
        <f>ROUND(IF(#REF!*Table1[[#This Row],[PA]]&gt;0,Table1[[#This Row],[PA]]*#REF!,0),0)</f>
        <v>#REF!</v>
      </c>
      <c r="AG705">
        <v>2</v>
      </c>
      <c r="AH705">
        <v>37</v>
      </c>
      <c r="AI705" t="e">
        <f>ROUND(IF(Table1[[#This Row],[PA]]*#REF!&gt;0,Table1[[#This Row],[PA]]*#REF!,0),0)</f>
        <v>#REF!</v>
      </c>
      <c r="AJ705">
        <v>0</v>
      </c>
      <c r="AK705">
        <v>0</v>
      </c>
      <c r="AL705">
        <v>1</v>
      </c>
      <c r="AM705">
        <v>4</v>
      </c>
      <c r="AN705">
        <v>0</v>
      </c>
      <c r="AO705">
        <v>0</v>
      </c>
      <c r="AP705">
        <v>0.191</v>
      </c>
      <c r="AQ705">
        <v>1.9640845070422533E-2</v>
      </c>
      <c r="AR705">
        <v>0.68309859154929575</v>
      </c>
      <c r="AS705">
        <v>0.44555670103092787</v>
      </c>
      <c r="AT705">
        <v>2.4295774647887323E-2</v>
      </c>
      <c r="AU705">
        <v>0.70422535211267601</v>
      </c>
      <c r="AV705">
        <v>0.42558000000000001</v>
      </c>
      <c r="AW705" s="18"/>
    </row>
    <row r="706" spans="1:49" x14ac:dyDescent="0.25">
      <c r="A706" t="s">
        <v>614</v>
      </c>
      <c r="B706" t="s">
        <v>163</v>
      </c>
      <c r="C706">
        <v>139</v>
      </c>
      <c r="D706">
        <v>27</v>
      </c>
      <c r="E706">
        <v>0</v>
      </c>
      <c r="F706">
        <v>0</v>
      </c>
      <c r="G706" s="1">
        <v>3.5999999999999997E-2</v>
      </c>
      <c r="H706" s="1">
        <v>0.30199999999999999</v>
      </c>
      <c r="I706" s="1">
        <v>0.26600000000000001</v>
      </c>
      <c r="J706" s="1">
        <v>4.9179606529071038E-2</v>
      </c>
      <c r="K706" s="1">
        <v>0.30388963459349772</v>
      </c>
      <c r="L706" s="1">
        <v>0.25471002806442666</v>
      </c>
      <c r="M706" s="1">
        <v>1.1289971935573351E-2</v>
      </c>
      <c r="N706" s="1">
        <v>0.39700000000000002</v>
      </c>
      <c r="O706" s="1">
        <v>0.69499999999999995</v>
      </c>
      <c r="P706" s="1">
        <v>0.52100000000000002</v>
      </c>
      <c r="Q706" s="1">
        <v>0.53600000000000003</v>
      </c>
      <c r="R706" s="1">
        <v>0.78400000000000003</v>
      </c>
      <c r="S706" s="1">
        <v>0.67300000000000004</v>
      </c>
      <c r="T706" s="1">
        <v>0.41499999999999998</v>
      </c>
      <c r="U706" s="1">
        <v>0.63300000000000001</v>
      </c>
      <c r="V706" s="1">
        <v>0.17</v>
      </c>
      <c r="W706">
        <v>132</v>
      </c>
      <c r="X706">
        <v>25</v>
      </c>
      <c r="Y706">
        <v>13</v>
      </c>
      <c r="Z706">
        <v>6</v>
      </c>
      <c r="AA706">
        <v>0</v>
      </c>
      <c r="AB706">
        <v>6</v>
      </c>
      <c r="AC706">
        <v>15</v>
      </c>
      <c r="AD706">
        <v>12</v>
      </c>
      <c r="AE706">
        <v>5</v>
      </c>
      <c r="AF706" t="e">
        <f>ROUND(IF(#REF!*Table1[[#This Row],[PA]]&gt;0,Table1[[#This Row],[PA]]*#REF!,0),0)</f>
        <v>#REF!</v>
      </c>
      <c r="AG706">
        <v>1</v>
      </c>
      <c r="AH706">
        <v>42</v>
      </c>
      <c r="AI706" t="e">
        <f>ROUND(IF(Table1[[#This Row],[PA]]*#REF!&gt;0,Table1[[#This Row],[PA]]*#REF!,0),0)</f>
        <v>#REF!</v>
      </c>
      <c r="AJ706">
        <v>2</v>
      </c>
      <c r="AK706">
        <v>0</v>
      </c>
      <c r="AL706">
        <v>0</v>
      </c>
      <c r="AM706">
        <v>3</v>
      </c>
      <c r="AN706">
        <v>0</v>
      </c>
      <c r="AO706">
        <v>0</v>
      </c>
      <c r="AP706">
        <v>0.189</v>
      </c>
      <c r="AQ706">
        <v>4.9702898550724635E-2</v>
      </c>
      <c r="AR706">
        <v>0.6376811594202898</v>
      </c>
      <c r="AS706">
        <v>0.43014772727272732</v>
      </c>
      <c r="AT706">
        <v>3.042028985507246E-2</v>
      </c>
      <c r="AU706">
        <v>0.65217391304347827</v>
      </c>
      <c r="AV706">
        <v>0.45015555555555559</v>
      </c>
      <c r="AW706" s="18"/>
    </row>
    <row r="707" spans="1:49" x14ac:dyDescent="0.25">
      <c r="A707" t="s">
        <v>1164</v>
      </c>
      <c r="B707" t="s">
        <v>40</v>
      </c>
      <c r="C707">
        <v>3</v>
      </c>
      <c r="D707">
        <v>29</v>
      </c>
      <c r="E707">
        <v>0</v>
      </c>
      <c r="F707">
        <v>0</v>
      </c>
      <c r="G707" s="1">
        <v>0</v>
      </c>
      <c r="H707" s="1">
        <v>0.33300000000000002</v>
      </c>
      <c r="I707" s="1">
        <v>0.33300000000000002</v>
      </c>
      <c r="J707" s="1">
        <v>3.6937746167784356E-2</v>
      </c>
      <c r="K707" s="1">
        <v>0.29216384350565633</v>
      </c>
      <c r="L707" s="1">
        <v>0.25522609733787199</v>
      </c>
      <c r="M707" s="1">
        <v>7.7773902662128025E-2</v>
      </c>
      <c r="N707" s="1">
        <v>0.33300000000000002</v>
      </c>
      <c r="O707" s="1">
        <v>0.4</v>
      </c>
      <c r="P707" s="1">
        <v>0.36399999999999999</v>
      </c>
      <c r="Q707" s="1">
        <v>0.5</v>
      </c>
      <c r="R707" s="1">
        <v>1</v>
      </c>
      <c r="S707" s="1">
        <v>0.75</v>
      </c>
      <c r="T707" s="1">
        <v>0.45500000000000002</v>
      </c>
      <c r="U707" s="1">
        <v>0.33300000000000002</v>
      </c>
      <c r="V707" s="1">
        <v>9.0999999999999998E-2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e">
        <f>ROUND(IF(#REF!*Table1[[#This Row],[PA]]&gt;0,Table1[[#This Row],[PA]]*#REF!,0),0)</f>
        <v>#REF!</v>
      </c>
      <c r="AG707">
        <v>0</v>
      </c>
      <c r="AH707">
        <v>1</v>
      </c>
      <c r="AI707" t="e">
        <f>ROUND(IF(Table1[[#This Row],[PA]]*#REF!&gt;0,Table1[[#This Row],[PA]]*#REF!,0),0)</f>
        <v>#REF!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0.23966666666666667</v>
      </c>
      <c r="AR707">
        <v>0.66666666666666663</v>
      </c>
      <c r="AS707">
        <v>0.12650000000000003</v>
      </c>
      <c r="AT707">
        <v>0</v>
      </c>
      <c r="AU707">
        <v>0.66666666666666663</v>
      </c>
      <c r="AV707">
        <v>0.48600000000000004</v>
      </c>
      <c r="AW707" s="18"/>
    </row>
    <row r="708" spans="1:49" x14ac:dyDescent="0.25">
      <c r="A708" t="s">
        <v>686</v>
      </c>
      <c r="B708" t="s">
        <v>83</v>
      </c>
      <c r="C708">
        <v>13</v>
      </c>
      <c r="D708">
        <v>25</v>
      </c>
      <c r="E708">
        <v>0</v>
      </c>
      <c r="F708">
        <v>0</v>
      </c>
      <c r="G708" s="1">
        <v>7.6999999999999999E-2</v>
      </c>
      <c r="H708" s="1">
        <v>0.308</v>
      </c>
      <c r="I708" s="1">
        <v>0.23099999999999998</v>
      </c>
      <c r="J708" s="1">
        <v>-1.6854707637890376E-2</v>
      </c>
      <c r="K708" s="1">
        <v>0.23967703214240757</v>
      </c>
      <c r="L708" s="1">
        <v>0.25653173978029797</v>
      </c>
      <c r="M708" s="1">
        <v>-2.5531739780297991E-2</v>
      </c>
      <c r="N708" s="1">
        <v>0.48199999999999998</v>
      </c>
      <c r="O708" s="1">
        <v>0.72199999999999998</v>
      </c>
      <c r="P708" s="1">
        <v>0.57799999999999996</v>
      </c>
      <c r="Q708" s="1">
        <v>0.53900000000000003</v>
      </c>
      <c r="R708" s="1">
        <v>0.92300000000000004</v>
      </c>
      <c r="S708" s="1">
        <v>0.73099999999999998</v>
      </c>
      <c r="T708" s="1">
        <v>0.4</v>
      </c>
      <c r="U708" s="1">
        <v>0.69199999999999995</v>
      </c>
      <c r="V708" s="1">
        <v>0.156</v>
      </c>
      <c r="W708">
        <v>12</v>
      </c>
      <c r="X708">
        <v>2</v>
      </c>
      <c r="Y708">
        <v>1</v>
      </c>
      <c r="Z708">
        <v>1</v>
      </c>
      <c r="AA708">
        <v>0</v>
      </c>
      <c r="AB708">
        <v>0</v>
      </c>
      <c r="AC708">
        <v>1</v>
      </c>
      <c r="AD708">
        <v>2</v>
      </c>
      <c r="AE708">
        <v>1</v>
      </c>
      <c r="AF708" t="e">
        <f>ROUND(IF(#REF!*Table1[[#This Row],[PA]]&gt;0,Table1[[#This Row],[PA]]*#REF!,0),0)</f>
        <v>#REF!</v>
      </c>
      <c r="AG708">
        <v>0</v>
      </c>
      <c r="AH708">
        <v>4</v>
      </c>
      <c r="AI708" t="e">
        <f>ROUND(IF(Table1[[#This Row],[PA]]*#REF!&gt;0,Table1[[#This Row],[PA]]*#REF!,0),0)</f>
        <v>#REF!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0.16700000000000001</v>
      </c>
      <c r="AQ708">
        <v>5.5307692307692308E-2</v>
      </c>
      <c r="AR708">
        <v>0.76923076923076927</v>
      </c>
      <c r="AS708">
        <v>0.34929999999999994</v>
      </c>
      <c r="AT708">
        <v>5.307692307692307E-2</v>
      </c>
      <c r="AU708">
        <v>0.61538461538461542</v>
      </c>
      <c r="AV708">
        <v>0.44024999999999997</v>
      </c>
      <c r="AW708" s="18"/>
    </row>
    <row r="709" spans="1:49" x14ac:dyDescent="0.25">
      <c r="A709" t="s">
        <v>817</v>
      </c>
      <c r="B709" t="s">
        <v>68</v>
      </c>
      <c r="C709">
        <v>46</v>
      </c>
      <c r="D709">
        <v>32</v>
      </c>
      <c r="E709">
        <v>0</v>
      </c>
      <c r="F709">
        <v>0</v>
      </c>
      <c r="G709" s="1">
        <v>2.1999999999999999E-2</v>
      </c>
      <c r="H709" s="1">
        <v>0.32600000000000001</v>
      </c>
      <c r="I709" s="1">
        <v>0.30399999999999999</v>
      </c>
      <c r="J709" s="1">
        <v>4.5733845460413217E-2</v>
      </c>
      <c r="K709" s="1">
        <v>0.30308853762710969</v>
      </c>
      <c r="L709" s="1">
        <v>0.25735469216669649</v>
      </c>
      <c r="M709" s="1">
        <v>4.6645307833303506E-2</v>
      </c>
      <c r="N709" s="1">
        <v>0.31900000000000001</v>
      </c>
      <c r="O709" s="1">
        <v>0.72799999999999998</v>
      </c>
      <c r="P709" s="1">
        <v>0.50900000000000001</v>
      </c>
      <c r="Q709" s="1">
        <v>0.433</v>
      </c>
      <c r="R709" s="1">
        <v>0.81399999999999995</v>
      </c>
      <c r="S709" s="1">
        <v>0.68500000000000005</v>
      </c>
      <c r="T709" s="1">
        <v>0.46300000000000002</v>
      </c>
      <c r="U709" s="1">
        <v>0.71699999999999997</v>
      </c>
      <c r="V709" s="1">
        <v>0.16</v>
      </c>
      <c r="W709">
        <v>44</v>
      </c>
      <c r="X709">
        <v>4</v>
      </c>
      <c r="Y709">
        <v>3</v>
      </c>
      <c r="Z709">
        <v>1</v>
      </c>
      <c r="AA709">
        <v>0</v>
      </c>
      <c r="AB709">
        <v>0</v>
      </c>
      <c r="AC709">
        <v>4</v>
      </c>
      <c r="AD709">
        <v>2</v>
      </c>
      <c r="AE709">
        <v>1</v>
      </c>
      <c r="AF709" t="e">
        <f>ROUND(IF(#REF!*Table1[[#This Row],[PA]]&gt;0,Table1[[#This Row],[PA]]*#REF!,0),0)</f>
        <v>#REF!</v>
      </c>
      <c r="AG709">
        <v>0</v>
      </c>
      <c r="AH709">
        <v>15</v>
      </c>
      <c r="AI709" t="e">
        <f>ROUND(IF(Table1[[#This Row],[PA]]*#REF!&gt;0,Table1[[#This Row],[PA]]*#REF!,0),0)</f>
        <v>#REF!</v>
      </c>
      <c r="AJ709">
        <v>0</v>
      </c>
      <c r="AK709">
        <v>1</v>
      </c>
      <c r="AL709">
        <v>0</v>
      </c>
      <c r="AM709">
        <v>1</v>
      </c>
      <c r="AN709">
        <v>2</v>
      </c>
      <c r="AO709">
        <v>0</v>
      </c>
      <c r="AP709">
        <v>9.0999999999999998E-2</v>
      </c>
      <c r="AQ709">
        <v>4.5630434782608691E-2</v>
      </c>
      <c r="AR709">
        <v>0.65217391304347827</v>
      </c>
      <c r="AS709">
        <v>0.42683333333333334</v>
      </c>
      <c r="AT709">
        <v>1.4999999999999999E-2</v>
      </c>
      <c r="AU709">
        <v>0.65217391304347827</v>
      </c>
      <c r="AV709">
        <v>0.4738</v>
      </c>
      <c r="AW709" s="18"/>
    </row>
    <row r="710" spans="1:49" x14ac:dyDescent="0.25">
      <c r="A710" t="s">
        <v>849</v>
      </c>
      <c r="B710" t="s">
        <v>92</v>
      </c>
      <c r="C710">
        <v>60</v>
      </c>
      <c r="D710">
        <v>30</v>
      </c>
      <c r="E710">
        <v>0</v>
      </c>
      <c r="F710">
        <v>0</v>
      </c>
      <c r="G710" s="1">
        <v>3.3000000000000002E-2</v>
      </c>
      <c r="H710" s="1">
        <v>0.41699999999999998</v>
      </c>
      <c r="I710" s="1">
        <v>0.38400000000000001</v>
      </c>
      <c r="J710" s="1">
        <v>-2.2847108808041888E-4</v>
      </c>
      <c r="K710" s="1">
        <v>0.2582356637504345</v>
      </c>
      <c r="L710" s="1">
        <v>0.25846413483851494</v>
      </c>
      <c r="M710" s="1">
        <v>0.12553586516148507</v>
      </c>
      <c r="N710" s="1">
        <v>0.35199999999999998</v>
      </c>
      <c r="O710" s="1">
        <v>0.504</v>
      </c>
      <c r="P710" s="1">
        <v>0.437</v>
      </c>
      <c r="Q710" s="1">
        <v>0.53100000000000003</v>
      </c>
      <c r="R710" s="1">
        <v>0.82799999999999996</v>
      </c>
      <c r="S710" s="1">
        <v>0.72199999999999998</v>
      </c>
      <c r="T710" s="1">
        <v>0.55800000000000005</v>
      </c>
      <c r="U710" s="1">
        <v>0.73299999999999998</v>
      </c>
      <c r="V710" s="1">
        <v>0.121</v>
      </c>
      <c r="W710">
        <v>52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3</v>
      </c>
      <c r="AD710">
        <v>2</v>
      </c>
      <c r="AE710">
        <v>2</v>
      </c>
      <c r="AF710" t="e">
        <f>ROUND(IF(#REF!*Table1[[#This Row],[PA]]&gt;0,Table1[[#This Row],[PA]]*#REF!,0),0)</f>
        <v>#REF!</v>
      </c>
      <c r="AG710">
        <v>0</v>
      </c>
      <c r="AH710">
        <v>25</v>
      </c>
      <c r="AI710" t="e">
        <f>ROUND(IF(Table1[[#This Row],[PA]]*#REF!&gt;0,Table1[[#This Row],[PA]]*#REF!,0),0)</f>
        <v>#REF!</v>
      </c>
      <c r="AJ710">
        <v>0</v>
      </c>
      <c r="AK710">
        <v>0</v>
      </c>
      <c r="AL710">
        <v>6</v>
      </c>
      <c r="AM710">
        <v>2</v>
      </c>
      <c r="AN710">
        <v>0</v>
      </c>
      <c r="AO710">
        <v>0</v>
      </c>
      <c r="AP710">
        <v>1.9E-2</v>
      </c>
      <c r="AQ710">
        <v>1.1983333333333334E-2</v>
      </c>
      <c r="AR710">
        <v>0.75</v>
      </c>
      <c r="AS710">
        <v>0.41602222222222224</v>
      </c>
      <c r="AT710">
        <v>2.3E-2</v>
      </c>
      <c r="AU710">
        <v>0.55000000000000004</v>
      </c>
      <c r="AV710">
        <v>0.54727272727272724</v>
      </c>
      <c r="AW710" s="18"/>
    </row>
    <row r="711" spans="1:49" x14ac:dyDescent="0.25">
      <c r="A711" t="s">
        <v>997</v>
      </c>
      <c r="B711" t="s">
        <v>54</v>
      </c>
      <c r="C711">
        <v>1</v>
      </c>
      <c r="D711">
        <v>31</v>
      </c>
      <c r="E711">
        <v>0</v>
      </c>
      <c r="F711">
        <v>0</v>
      </c>
      <c r="G711" s="1">
        <v>0</v>
      </c>
      <c r="H711" s="1">
        <v>1</v>
      </c>
      <c r="I711" s="1">
        <v>1</v>
      </c>
      <c r="J711" s="1">
        <v>0.10950655806594523</v>
      </c>
      <c r="K711" s="1">
        <v>0.36835173518325021</v>
      </c>
      <c r="L711" s="1">
        <v>0.25884517711730498</v>
      </c>
      <c r="M711" s="1">
        <v>0.74115482288269496</v>
      </c>
      <c r="N711" s="1">
        <v>1</v>
      </c>
      <c r="O711" s="1">
        <v>0</v>
      </c>
      <c r="P711" s="1">
        <v>0.66700000000000004</v>
      </c>
      <c r="Q711" s="1">
        <v>0.5</v>
      </c>
      <c r="R711">
        <v>0</v>
      </c>
      <c r="S711" s="1">
        <v>0.5</v>
      </c>
      <c r="T711" s="1">
        <v>0.33300000000000002</v>
      </c>
      <c r="U711" s="1">
        <v>1</v>
      </c>
      <c r="V711" s="1">
        <v>0.33300000000000002</v>
      </c>
      <c r="W711">
        <v>1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e">
        <f>ROUND(IF(#REF!*Table1[[#This Row],[PA]]&gt;0,Table1[[#This Row],[PA]]*#REF!,0),0)</f>
        <v>#REF!</v>
      </c>
      <c r="AG711">
        <v>0</v>
      </c>
      <c r="AH711">
        <v>1</v>
      </c>
      <c r="AI711" t="e">
        <f>ROUND(IF(Table1[[#This Row],[PA]]*#REF!&gt;0,Table1[[#This Row],[PA]]*#REF!,0),0)</f>
        <v>#REF!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0.71899999999999997</v>
      </c>
      <c r="AR711">
        <v>1</v>
      </c>
      <c r="AS711">
        <v>-0.39499999999999996</v>
      </c>
      <c r="AT711">
        <v>0</v>
      </c>
      <c r="AU711">
        <v>0</v>
      </c>
      <c r="AV711" t="e">
        <v>#DIV/0!</v>
      </c>
      <c r="AW711" s="18"/>
    </row>
    <row r="712" spans="1:49" x14ac:dyDescent="0.25">
      <c r="A712" t="s">
        <v>1322</v>
      </c>
      <c r="B712" t="s">
        <v>64</v>
      </c>
      <c r="C712">
        <v>1</v>
      </c>
      <c r="D712">
        <v>23</v>
      </c>
      <c r="E712">
        <v>0</v>
      </c>
      <c r="F712">
        <v>0</v>
      </c>
      <c r="G712" s="1">
        <v>0</v>
      </c>
      <c r="H712" s="1">
        <v>1</v>
      </c>
      <c r="I712" s="1">
        <v>1</v>
      </c>
      <c r="J712" s="1">
        <v>0.10950655806594523</v>
      </c>
      <c r="K712" s="1">
        <v>0.36835173518325021</v>
      </c>
      <c r="L712" s="1">
        <v>0.25884517711730498</v>
      </c>
      <c r="M712" s="1">
        <v>0.74115482288269496</v>
      </c>
      <c r="N712" s="1">
        <v>1</v>
      </c>
      <c r="O712" s="1">
        <v>0</v>
      </c>
      <c r="P712" s="1">
        <v>0.66700000000000004</v>
      </c>
      <c r="Q712" s="1">
        <v>0.5</v>
      </c>
      <c r="R712">
        <v>0</v>
      </c>
      <c r="S712" s="1">
        <v>0.5</v>
      </c>
      <c r="T712" s="1">
        <v>0.33300000000000002</v>
      </c>
      <c r="U712" s="1">
        <v>1</v>
      </c>
      <c r="V712" s="1">
        <v>0.33300000000000002</v>
      </c>
      <c r="W712">
        <v>1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e">
        <f>ROUND(IF(#REF!*Table1[[#This Row],[PA]]&gt;0,Table1[[#This Row],[PA]]*#REF!,0),0)</f>
        <v>#REF!</v>
      </c>
      <c r="AG712">
        <v>0</v>
      </c>
      <c r="AH712">
        <v>1</v>
      </c>
      <c r="AI712" t="e">
        <f>ROUND(IF(Table1[[#This Row],[PA]]*#REF!&gt;0,Table1[[#This Row],[PA]]*#REF!,0),0)</f>
        <v>#REF!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0.71899999999999997</v>
      </c>
      <c r="AR712">
        <v>1</v>
      </c>
      <c r="AS712">
        <v>-0.39499999999999996</v>
      </c>
      <c r="AT712">
        <v>0</v>
      </c>
      <c r="AU712">
        <v>0</v>
      </c>
      <c r="AV712" t="e">
        <v>#DIV/0!</v>
      </c>
      <c r="AW712" s="18"/>
    </row>
    <row r="713" spans="1:49" x14ac:dyDescent="0.25">
      <c r="A713" t="s">
        <v>1424</v>
      </c>
      <c r="B713" t="s">
        <v>117</v>
      </c>
      <c r="C713">
        <v>5</v>
      </c>
      <c r="D713">
        <v>24</v>
      </c>
      <c r="E713">
        <v>0</v>
      </c>
      <c r="F713">
        <v>0</v>
      </c>
      <c r="G713" s="1">
        <v>0</v>
      </c>
      <c r="H713" s="1">
        <v>0.6</v>
      </c>
      <c r="I713" s="1">
        <v>0.6</v>
      </c>
      <c r="J713" s="1">
        <v>-1.1532093288337361E-2</v>
      </c>
      <c r="K713" s="1">
        <v>0.24752736332046957</v>
      </c>
      <c r="L713" s="1">
        <v>0.25905945660880692</v>
      </c>
      <c r="M713" s="1">
        <v>0.34094054339119306</v>
      </c>
      <c r="N713" s="1">
        <v>0.33300000000000002</v>
      </c>
      <c r="O713" s="1">
        <v>0.33300000000000002</v>
      </c>
      <c r="P713" s="1">
        <v>0.33300000000000002</v>
      </c>
      <c r="Q713" s="1">
        <v>0.33300000000000002</v>
      </c>
      <c r="R713" s="1">
        <v>1</v>
      </c>
      <c r="S713" s="1">
        <v>0.71399999999999997</v>
      </c>
      <c r="T713" s="1">
        <v>0.57099999999999995</v>
      </c>
      <c r="U713" s="1">
        <v>0.6</v>
      </c>
      <c r="V713" s="1">
        <v>9.5000000000000001E-2</v>
      </c>
      <c r="W713">
        <v>5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e">
        <f>ROUND(IF(#REF!*Table1[[#This Row],[PA]]&gt;0,Table1[[#This Row],[PA]]*#REF!,0),0)</f>
        <v>#REF!</v>
      </c>
      <c r="AG713">
        <v>0</v>
      </c>
      <c r="AH713">
        <v>3</v>
      </c>
      <c r="AI713" t="e">
        <f>ROUND(IF(Table1[[#This Row],[PA]]*#REF!&gt;0,Table1[[#This Row],[PA]]*#REF!,0),0)</f>
        <v>#REF!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0.14379999999999998</v>
      </c>
      <c r="AR713">
        <v>0.8</v>
      </c>
      <c r="AS713">
        <v>0.22525000000000003</v>
      </c>
      <c r="AT713">
        <v>0</v>
      </c>
      <c r="AU713">
        <v>0.4</v>
      </c>
      <c r="AV713">
        <v>0.80999999999999994</v>
      </c>
      <c r="AW713" s="18"/>
    </row>
    <row r="714" spans="1:49" x14ac:dyDescent="0.25">
      <c r="A714" t="s">
        <v>598</v>
      </c>
      <c r="B714" t="s">
        <v>58</v>
      </c>
      <c r="C714">
        <v>80</v>
      </c>
      <c r="D714">
        <v>23</v>
      </c>
      <c r="E714">
        <v>0</v>
      </c>
      <c r="F714">
        <v>0</v>
      </c>
      <c r="G714" s="1">
        <v>2.5000000000000001E-2</v>
      </c>
      <c r="H714" s="1">
        <v>0.28799999999999998</v>
      </c>
      <c r="I714" s="1">
        <v>0.26299999999999996</v>
      </c>
      <c r="J714" s="1">
        <v>9.9684162412742167E-3</v>
      </c>
      <c r="K714" s="1">
        <v>0.26951130007458735</v>
      </c>
      <c r="L714" s="1">
        <v>0.25954288383331314</v>
      </c>
      <c r="M714" s="1">
        <v>3.4571161666868133E-3</v>
      </c>
      <c r="N714" s="1">
        <v>0.45200000000000001</v>
      </c>
      <c r="O714" s="1">
        <v>0.82899999999999996</v>
      </c>
      <c r="P714" s="1">
        <v>0.61299999999999999</v>
      </c>
      <c r="Q714" s="1">
        <v>0.56000000000000005</v>
      </c>
      <c r="R714" s="1">
        <v>0.77500000000000002</v>
      </c>
      <c r="S714" s="1">
        <v>0.68400000000000005</v>
      </c>
      <c r="T714" s="1">
        <v>0.42599999999999999</v>
      </c>
      <c r="U714" s="1">
        <v>0.71299999999999997</v>
      </c>
      <c r="V714" s="1">
        <v>0.19400000000000001</v>
      </c>
      <c r="W714">
        <v>74</v>
      </c>
      <c r="X714">
        <v>18</v>
      </c>
      <c r="Y714">
        <v>12</v>
      </c>
      <c r="Z714">
        <v>6</v>
      </c>
      <c r="AA714">
        <v>0</v>
      </c>
      <c r="AB714">
        <v>0</v>
      </c>
      <c r="AC714">
        <v>4</v>
      </c>
      <c r="AD714">
        <v>4</v>
      </c>
      <c r="AE714">
        <v>2</v>
      </c>
      <c r="AF714" t="e">
        <f>ROUND(IF(#REF!*Table1[[#This Row],[PA]]&gt;0,Table1[[#This Row],[PA]]*#REF!,0),0)</f>
        <v>#REF!</v>
      </c>
      <c r="AG714">
        <v>0</v>
      </c>
      <c r="AH714">
        <v>23</v>
      </c>
      <c r="AI714" t="e">
        <f>ROUND(IF(Table1[[#This Row],[PA]]*#REF!&gt;0,Table1[[#This Row],[PA]]*#REF!,0),0)</f>
        <v>#REF!</v>
      </c>
      <c r="AJ714">
        <v>1</v>
      </c>
      <c r="AK714">
        <v>0</v>
      </c>
      <c r="AL714">
        <v>3</v>
      </c>
      <c r="AM714">
        <v>0</v>
      </c>
      <c r="AN714">
        <v>0</v>
      </c>
      <c r="AO714">
        <v>0</v>
      </c>
      <c r="AP714">
        <v>0.24299999999999999</v>
      </c>
      <c r="AQ714">
        <v>3.0112499999999997E-2</v>
      </c>
      <c r="AR714">
        <v>0.7</v>
      </c>
      <c r="AS714">
        <v>0.41983928571428575</v>
      </c>
      <c r="AT714">
        <v>2.6237499999999997E-2</v>
      </c>
      <c r="AU714">
        <v>0.67500000000000004</v>
      </c>
      <c r="AV714">
        <v>0.44112962962962965</v>
      </c>
      <c r="AW714" s="18"/>
    </row>
    <row r="715" spans="1:49" x14ac:dyDescent="0.25">
      <c r="A715" t="s">
        <v>786</v>
      </c>
      <c r="B715" t="s">
        <v>100</v>
      </c>
      <c r="C715">
        <v>24</v>
      </c>
      <c r="D715">
        <v>26</v>
      </c>
      <c r="E715">
        <v>0</v>
      </c>
      <c r="F715">
        <v>0</v>
      </c>
      <c r="G715" s="1">
        <v>0</v>
      </c>
      <c r="H715" s="1">
        <v>0.45800000000000002</v>
      </c>
      <c r="I715" s="1">
        <v>0.45800000000000002</v>
      </c>
      <c r="J715" s="1">
        <v>4.2071109288664539E-2</v>
      </c>
      <c r="K715" s="1">
        <v>0.30237762086377401</v>
      </c>
      <c r="L715" s="1">
        <v>0.26030651157510948</v>
      </c>
      <c r="M715" s="1">
        <v>0.19769348842489054</v>
      </c>
      <c r="N715" s="1">
        <v>0.34300000000000003</v>
      </c>
      <c r="O715" s="1">
        <v>0.46</v>
      </c>
      <c r="P715" s="1">
        <v>0.40300000000000002</v>
      </c>
      <c r="Q715" s="1">
        <v>0.58299999999999996</v>
      </c>
      <c r="R715" s="1">
        <v>0.76500000000000001</v>
      </c>
      <c r="S715" s="1">
        <v>0.69</v>
      </c>
      <c r="T715" s="1">
        <v>0.51400000000000001</v>
      </c>
      <c r="U715" s="1">
        <v>0.66700000000000004</v>
      </c>
      <c r="V715" s="1">
        <v>0.125</v>
      </c>
      <c r="W715">
        <v>21</v>
      </c>
      <c r="X715">
        <v>3</v>
      </c>
      <c r="Y715">
        <v>3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 t="e">
        <f>ROUND(IF(#REF!*Table1[[#This Row],[PA]]&gt;0,Table1[[#This Row],[PA]]*#REF!,0),0)</f>
        <v>#REF!</v>
      </c>
      <c r="AG715">
        <v>0</v>
      </c>
      <c r="AH715">
        <v>11</v>
      </c>
      <c r="AI715" t="e">
        <f>ROUND(IF(Table1[[#This Row],[PA]]*#REF!&gt;0,Table1[[#This Row],[PA]]*#REF!,0),0)</f>
        <v>#REF!</v>
      </c>
      <c r="AJ715">
        <v>0</v>
      </c>
      <c r="AK715">
        <v>0</v>
      </c>
      <c r="AL715">
        <v>3</v>
      </c>
      <c r="AM715">
        <v>0</v>
      </c>
      <c r="AN715">
        <v>0</v>
      </c>
      <c r="AO715">
        <v>0</v>
      </c>
      <c r="AP715">
        <v>0.14299999999999999</v>
      </c>
      <c r="AQ715">
        <v>5.8708333333333328E-2</v>
      </c>
      <c r="AR715">
        <v>0.66666666666666663</v>
      </c>
      <c r="AS715">
        <v>0.39793750000000006</v>
      </c>
      <c r="AT715">
        <v>0</v>
      </c>
      <c r="AU715">
        <v>0.54166666666666663</v>
      </c>
      <c r="AV715">
        <v>0.59815384615384626</v>
      </c>
      <c r="AW715" s="18"/>
    </row>
    <row r="716" spans="1:49" x14ac:dyDescent="0.25">
      <c r="A716" t="s">
        <v>741</v>
      </c>
      <c r="B716" t="s">
        <v>48</v>
      </c>
      <c r="C716">
        <v>4</v>
      </c>
      <c r="D716">
        <v>25</v>
      </c>
      <c r="E716">
        <v>0</v>
      </c>
      <c r="F716">
        <v>0</v>
      </c>
      <c r="G716" s="1">
        <v>0.25</v>
      </c>
      <c r="H716" s="1">
        <v>0.25</v>
      </c>
      <c r="I716" s="1">
        <v>0</v>
      </c>
      <c r="J716" s="1">
        <v>0.26013245924487821</v>
      </c>
      <c r="K716" s="1">
        <v>0.52186649237889093</v>
      </c>
      <c r="L716" s="1">
        <v>0.26173403313401272</v>
      </c>
      <c r="M716" s="1">
        <v>-0.26173403313401272</v>
      </c>
      <c r="N716" s="1">
        <v>0.182</v>
      </c>
      <c r="O716" s="1">
        <v>0.83299999999999996</v>
      </c>
      <c r="P716" s="1">
        <v>0.41199999999999998</v>
      </c>
      <c r="Q716" s="1">
        <v>0.5</v>
      </c>
      <c r="R716" s="1">
        <v>0.4</v>
      </c>
      <c r="S716" s="1">
        <v>0.42899999999999999</v>
      </c>
      <c r="T716" s="1">
        <v>0.35299999999999998</v>
      </c>
      <c r="U716" s="1">
        <v>0.5</v>
      </c>
      <c r="V716" s="1">
        <v>0.23499999999999999</v>
      </c>
      <c r="W716">
        <v>3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 t="e">
        <f>ROUND(IF(#REF!*Table1[[#This Row],[PA]]&gt;0,Table1[[#This Row],[PA]]*#REF!,0),0)</f>
        <v>#REF!</v>
      </c>
      <c r="AG716">
        <v>0</v>
      </c>
      <c r="AH716">
        <v>1</v>
      </c>
      <c r="AI716" t="e">
        <f>ROUND(IF(Table1[[#This Row],[PA]]*#REF!&gt;0,Table1[[#This Row],[PA]]*#REF!,0),0)</f>
        <v>#REF!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0.35224999999999995</v>
      </c>
      <c r="AR716">
        <v>0.25</v>
      </c>
      <c r="AS716">
        <v>-0.11299999999999977</v>
      </c>
      <c r="AT716">
        <v>0.17249999999999999</v>
      </c>
      <c r="AU716">
        <v>0.5</v>
      </c>
      <c r="AV716">
        <v>0.30300000000000005</v>
      </c>
      <c r="AW716" s="18"/>
    </row>
    <row r="717" spans="1:49" x14ac:dyDescent="0.25">
      <c r="A717" t="s">
        <v>831</v>
      </c>
      <c r="B717" t="s">
        <v>56</v>
      </c>
      <c r="C717">
        <v>11</v>
      </c>
      <c r="D717">
        <v>21</v>
      </c>
      <c r="E717">
        <v>0</v>
      </c>
      <c r="F717">
        <v>0</v>
      </c>
      <c r="G717" s="1">
        <v>0</v>
      </c>
      <c r="H717" s="1">
        <v>0.36399999999999999</v>
      </c>
      <c r="I717" s="1">
        <v>0.36399999999999999</v>
      </c>
      <c r="J717" s="1">
        <v>6.2838546269532794E-3</v>
      </c>
      <c r="K717" s="1">
        <v>0.26805105659880202</v>
      </c>
      <c r="L717" s="1">
        <v>0.26176720197184872</v>
      </c>
      <c r="M717" s="1">
        <v>0.10223279802815127</v>
      </c>
      <c r="N717" s="1">
        <v>0.38100000000000001</v>
      </c>
      <c r="O717" s="1">
        <v>0.63600000000000001</v>
      </c>
      <c r="P717" s="1">
        <v>0.51200000000000001</v>
      </c>
      <c r="Q717" s="1">
        <v>0.5</v>
      </c>
      <c r="R717" s="1">
        <v>0.85699999999999998</v>
      </c>
      <c r="S717" s="1">
        <v>0.72699999999999998</v>
      </c>
      <c r="T717" s="1">
        <v>0.51200000000000001</v>
      </c>
      <c r="U717" s="1">
        <v>0.54600000000000004</v>
      </c>
      <c r="V717" s="1">
        <v>0.14000000000000001</v>
      </c>
      <c r="W717">
        <v>11</v>
      </c>
      <c r="X717">
        <v>1</v>
      </c>
      <c r="Y717">
        <v>1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e">
        <f>ROUND(IF(#REF!*Table1[[#This Row],[PA]]&gt;0,Table1[[#This Row],[PA]]*#REF!,0),0)</f>
        <v>#REF!</v>
      </c>
      <c r="AG717">
        <v>0</v>
      </c>
      <c r="AH717">
        <v>4</v>
      </c>
      <c r="AI717" t="e">
        <f>ROUND(IF(Table1[[#This Row],[PA]]*#REF!&gt;0,Table1[[#This Row],[PA]]*#REF!,0),0)</f>
        <v>#REF!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9.0999999999999998E-2</v>
      </c>
      <c r="AQ717">
        <v>6.536363636363636E-2</v>
      </c>
      <c r="AR717">
        <v>0.72727272727272729</v>
      </c>
      <c r="AS717">
        <v>0.35562500000000002</v>
      </c>
      <c r="AT717">
        <v>0</v>
      </c>
      <c r="AU717">
        <v>0.63636363636363635</v>
      </c>
      <c r="AV717">
        <v>0.50914285714285712</v>
      </c>
      <c r="AW717" s="18"/>
    </row>
    <row r="718" spans="1:49" x14ac:dyDescent="0.25">
      <c r="A718" t="s">
        <v>829</v>
      </c>
      <c r="B718" t="s">
        <v>42</v>
      </c>
      <c r="C718">
        <v>59</v>
      </c>
      <c r="D718">
        <v>24</v>
      </c>
      <c r="E718">
        <v>0</v>
      </c>
      <c r="F718">
        <v>0</v>
      </c>
      <c r="G718" s="1">
        <v>0</v>
      </c>
      <c r="H718" s="1">
        <v>0.40699999999999997</v>
      </c>
      <c r="I718" s="1">
        <v>0.40699999999999997</v>
      </c>
      <c r="J718" s="1">
        <v>1.4673055562721526E-2</v>
      </c>
      <c r="K718" s="1">
        <v>0.27704773218041273</v>
      </c>
      <c r="L718" s="1">
        <v>0.2623746766176912</v>
      </c>
      <c r="M718" s="1">
        <v>0.14462532338230877</v>
      </c>
      <c r="N718" s="1">
        <v>0.32200000000000001</v>
      </c>
      <c r="O718" s="1">
        <v>0.56000000000000005</v>
      </c>
      <c r="P718" s="1">
        <v>0.44700000000000001</v>
      </c>
      <c r="Q718" s="1">
        <v>0.51700000000000002</v>
      </c>
      <c r="R718" s="1">
        <v>0.82099999999999995</v>
      </c>
      <c r="S718" s="1">
        <v>0.71799999999999997</v>
      </c>
      <c r="T718" s="1">
        <v>0.52600000000000002</v>
      </c>
      <c r="U718" s="1">
        <v>0.81399999999999995</v>
      </c>
      <c r="V718" s="1">
        <v>0.126</v>
      </c>
      <c r="W718">
        <v>51</v>
      </c>
      <c r="X718">
        <v>4</v>
      </c>
      <c r="Y718">
        <v>4</v>
      </c>
      <c r="Z718">
        <v>0</v>
      </c>
      <c r="AA718">
        <v>0</v>
      </c>
      <c r="AB718">
        <v>0</v>
      </c>
      <c r="AC718">
        <v>1</v>
      </c>
      <c r="AD718">
        <v>2</v>
      </c>
      <c r="AE718">
        <v>0</v>
      </c>
      <c r="AF718" t="e">
        <f>ROUND(IF(#REF!*Table1[[#This Row],[PA]]&gt;0,Table1[[#This Row],[PA]]*#REF!,0),0)</f>
        <v>#REF!</v>
      </c>
      <c r="AG718">
        <v>0</v>
      </c>
      <c r="AH718">
        <v>24</v>
      </c>
      <c r="AI718" t="e">
        <f>ROUND(IF(Table1[[#This Row],[PA]]*#REF!&gt;0,Table1[[#This Row],[PA]]*#REF!,0),0)</f>
        <v>#REF!</v>
      </c>
      <c r="AJ718">
        <v>1</v>
      </c>
      <c r="AK718">
        <v>0</v>
      </c>
      <c r="AL718">
        <v>7</v>
      </c>
      <c r="AM718">
        <v>1</v>
      </c>
      <c r="AN718">
        <v>0</v>
      </c>
      <c r="AO718">
        <v>0</v>
      </c>
      <c r="AP718">
        <v>7.8E-2</v>
      </c>
      <c r="AQ718">
        <v>4.0830508474576269E-2</v>
      </c>
      <c r="AR718">
        <v>0.69491525423728817</v>
      </c>
      <c r="AS718">
        <v>0.40748780487804881</v>
      </c>
      <c r="AT718">
        <v>1.2186440677966101E-2</v>
      </c>
      <c r="AU718">
        <v>0.57627118644067798</v>
      </c>
      <c r="AV718">
        <v>0.54108823529411765</v>
      </c>
      <c r="AW718" s="18"/>
    </row>
    <row r="719" spans="1:49" x14ac:dyDescent="0.25">
      <c r="A719" t="s">
        <v>1440</v>
      </c>
      <c r="B719" t="s">
        <v>110</v>
      </c>
      <c r="C719">
        <v>6</v>
      </c>
      <c r="D719">
        <v>23</v>
      </c>
      <c r="E719">
        <v>0</v>
      </c>
      <c r="F719">
        <v>0</v>
      </c>
      <c r="G719" s="1">
        <v>0</v>
      </c>
      <c r="H719" s="1">
        <v>0.66700000000000004</v>
      </c>
      <c r="I719" s="1">
        <v>0.66700000000000004</v>
      </c>
      <c r="J719" s="1">
        <v>-2.4476908488425382E-2</v>
      </c>
      <c r="K719" s="1">
        <v>0.23818085198864913</v>
      </c>
      <c r="L719" s="1">
        <v>0.26265776047707451</v>
      </c>
      <c r="M719" s="1">
        <v>0.40434223952292553</v>
      </c>
      <c r="N719" s="1">
        <v>0.2</v>
      </c>
      <c r="O719" s="1">
        <v>0.28599999999999998</v>
      </c>
      <c r="P719" s="1">
        <v>0.26300000000000001</v>
      </c>
      <c r="Q719" s="1">
        <v>1</v>
      </c>
      <c r="R719" s="1">
        <v>0.75</v>
      </c>
      <c r="S719" s="1">
        <v>0.8</v>
      </c>
      <c r="T719" s="1">
        <v>0.73699999999999999</v>
      </c>
      <c r="U719" s="1">
        <v>0.66700000000000004</v>
      </c>
      <c r="V719" s="1">
        <v>5.2999999999999999E-2</v>
      </c>
      <c r="W719">
        <v>6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e">
        <f>ROUND(IF(#REF!*Table1[[#This Row],[PA]]&gt;0,Table1[[#This Row],[PA]]*#REF!,0),0)</f>
        <v>#REF!</v>
      </c>
      <c r="AG719">
        <v>0</v>
      </c>
      <c r="AH719">
        <v>4</v>
      </c>
      <c r="AI719" t="e">
        <f>ROUND(IF(Table1[[#This Row],[PA]]*#REF!&gt;0,Table1[[#This Row],[PA]]*#REF!,0),0)</f>
        <v>#REF!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0.11983333333333333</v>
      </c>
      <c r="AR719">
        <v>0.83333333333333337</v>
      </c>
      <c r="AS719">
        <v>0.245</v>
      </c>
      <c r="AT719">
        <v>0</v>
      </c>
      <c r="AU719">
        <v>0.33333333333333331</v>
      </c>
      <c r="AV719">
        <v>0.97200000000000009</v>
      </c>
      <c r="AW719" s="18"/>
    </row>
    <row r="720" spans="1:49" x14ac:dyDescent="0.25">
      <c r="A720" t="s">
        <v>803</v>
      </c>
      <c r="B720" t="s">
        <v>83</v>
      </c>
      <c r="C720">
        <v>72</v>
      </c>
      <c r="D720">
        <v>29</v>
      </c>
      <c r="E720">
        <v>0</v>
      </c>
      <c r="F720">
        <v>0</v>
      </c>
      <c r="G720" s="1">
        <v>4.2000000000000003E-2</v>
      </c>
      <c r="H720" s="1">
        <v>0.375</v>
      </c>
      <c r="I720" s="1">
        <v>0.33300000000000002</v>
      </c>
      <c r="J720" s="1">
        <v>2.6282555259260883E-2</v>
      </c>
      <c r="K720" s="1">
        <v>0.289230646362302</v>
      </c>
      <c r="L720" s="1">
        <v>0.26294809110304113</v>
      </c>
      <c r="M720" s="1">
        <v>7.0051908896958892E-2</v>
      </c>
      <c r="N720" s="1">
        <v>0.35399999999999998</v>
      </c>
      <c r="O720" s="1">
        <v>0.53800000000000003</v>
      </c>
      <c r="P720" s="1">
        <v>0.443</v>
      </c>
      <c r="Q720" s="1">
        <v>0.51100000000000001</v>
      </c>
      <c r="R720" s="1">
        <v>0.84399999999999997</v>
      </c>
      <c r="S720" s="1">
        <v>0.70599999999999996</v>
      </c>
      <c r="T720" s="1">
        <v>0.48399999999999999</v>
      </c>
      <c r="U720" s="1">
        <v>0.68100000000000005</v>
      </c>
      <c r="V720" s="1">
        <v>0.13</v>
      </c>
      <c r="W720">
        <v>65</v>
      </c>
      <c r="X720">
        <v>6</v>
      </c>
      <c r="Y720">
        <v>5</v>
      </c>
      <c r="Z720">
        <v>1</v>
      </c>
      <c r="AA720">
        <v>0</v>
      </c>
      <c r="AB720">
        <v>0</v>
      </c>
      <c r="AC720">
        <v>3</v>
      </c>
      <c r="AD720">
        <v>4</v>
      </c>
      <c r="AE720">
        <v>3</v>
      </c>
      <c r="AF720" t="e">
        <f>ROUND(IF(#REF!*Table1[[#This Row],[PA]]&gt;0,Table1[[#This Row],[PA]]*#REF!,0),0)</f>
        <v>#REF!</v>
      </c>
      <c r="AG720">
        <v>0</v>
      </c>
      <c r="AH720">
        <v>27</v>
      </c>
      <c r="AI720" t="e">
        <f>ROUND(IF(Table1[[#This Row],[PA]]*#REF!&gt;0,Table1[[#This Row],[PA]]*#REF!,0),0)</f>
        <v>#REF!</v>
      </c>
      <c r="AJ720">
        <v>0</v>
      </c>
      <c r="AK720">
        <v>0</v>
      </c>
      <c r="AL720">
        <v>4</v>
      </c>
      <c r="AM720">
        <v>0</v>
      </c>
      <c r="AN720">
        <v>0</v>
      </c>
      <c r="AO720">
        <v>0</v>
      </c>
      <c r="AP720">
        <v>9.1999999999999998E-2</v>
      </c>
      <c r="AQ720">
        <v>2.9152777777777774E-2</v>
      </c>
      <c r="AR720">
        <v>0.68055555555555558</v>
      </c>
      <c r="AS720">
        <v>0.43324489795918369</v>
      </c>
      <c r="AT720">
        <v>2.8749999999999998E-2</v>
      </c>
      <c r="AU720">
        <v>0.58333333333333337</v>
      </c>
      <c r="AV720">
        <v>0.50614285714285712</v>
      </c>
      <c r="AW720" s="18"/>
    </row>
    <row r="721" spans="1:49" x14ac:dyDescent="0.25">
      <c r="A721" t="s">
        <v>802</v>
      </c>
      <c r="B721" t="s">
        <v>110</v>
      </c>
      <c r="C721">
        <v>63</v>
      </c>
      <c r="D721">
        <v>21</v>
      </c>
      <c r="E721">
        <v>0</v>
      </c>
      <c r="F721">
        <v>0</v>
      </c>
      <c r="G721" s="1">
        <v>3.2000000000000001E-2</v>
      </c>
      <c r="H721" s="1">
        <v>0.34899999999999998</v>
      </c>
      <c r="I721" s="1">
        <v>0.31699999999999995</v>
      </c>
      <c r="J721" s="1">
        <v>2.3349029428344201E-2</v>
      </c>
      <c r="K721" s="1">
        <v>0.28641335811287383</v>
      </c>
      <c r="L721" s="1">
        <v>0.26306432868452961</v>
      </c>
      <c r="M721" s="1">
        <v>5.3935671315470335E-2</v>
      </c>
      <c r="N721" s="1">
        <v>0.36499999999999999</v>
      </c>
      <c r="O721" s="1">
        <v>0.52900000000000003</v>
      </c>
      <c r="P721" s="1">
        <v>0.442</v>
      </c>
      <c r="Q721" s="1">
        <v>0.52400000000000002</v>
      </c>
      <c r="R721" s="1">
        <v>0.85199999999999998</v>
      </c>
      <c r="S721" s="1">
        <v>0.70799999999999996</v>
      </c>
      <c r="T721" s="1">
        <v>0.47</v>
      </c>
      <c r="U721" s="1">
        <v>0.71399999999999997</v>
      </c>
      <c r="V721" s="1">
        <v>0.129</v>
      </c>
      <c r="W721">
        <v>52</v>
      </c>
      <c r="X721">
        <v>4</v>
      </c>
      <c r="Y721">
        <v>4</v>
      </c>
      <c r="Z721">
        <v>0</v>
      </c>
      <c r="AA721">
        <v>0</v>
      </c>
      <c r="AB721">
        <v>0</v>
      </c>
      <c r="AC721">
        <v>2</v>
      </c>
      <c r="AD721">
        <v>3</v>
      </c>
      <c r="AE721">
        <v>2</v>
      </c>
      <c r="AF721" t="e">
        <f>ROUND(IF(#REF!*Table1[[#This Row],[PA]]&gt;0,Table1[[#This Row],[PA]]*#REF!,0),0)</f>
        <v>#REF!</v>
      </c>
      <c r="AG721">
        <v>0</v>
      </c>
      <c r="AH721">
        <v>22</v>
      </c>
      <c r="AI721" t="e">
        <f>ROUND(IF(Table1[[#This Row],[PA]]*#REF!&gt;0,Table1[[#This Row],[PA]]*#REF!,0),0)</f>
        <v>#REF!</v>
      </c>
      <c r="AJ721">
        <v>2</v>
      </c>
      <c r="AK721">
        <v>0</v>
      </c>
      <c r="AL721">
        <v>7</v>
      </c>
      <c r="AM721">
        <v>1</v>
      </c>
      <c r="AN721">
        <v>0</v>
      </c>
      <c r="AO721">
        <v>0</v>
      </c>
      <c r="AP721">
        <v>7.6999999999999999E-2</v>
      </c>
      <c r="AQ721">
        <v>5.411111111111111E-2</v>
      </c>
      <c r="AR721">
        <v>0.66666666666666663</v>
      </c>
      <c r="AS721">
        <v>0.40483333333333338</v>
      </c>
      <c r="AT721">
        <v>4.4730158730158724E-2</v>
      </c>
      <c r="AU721">
        <v>0.58730158730158732</v>
      </c>
      <c r="AV721">
        <v>0.47551351351351351</v>
      </c>
      <c r="AW721" s="18"/>
    </row>
    <row r="722" spans="1:49" x14ac:dyDescent="0.25">
      <c r="A722" t="s">
        <v>383</v>
      </c>
      <c r="B722" t="s">
        <v>163</v>
      </c>
      <c r="C722">
        <v>465</v>
      </c>
      <c r="D722">
        <v>26</v>
      </c>
      <c r="E722">
        <v>0</v>
      </c>
      <c r="F722">
        <v>0</v>
      </c>
      <c r="G722" s="1">
        <v>4.7E-2</v>
      </c>
      <c r="H722" s="1">
        <v>0.33100000000000002</v>
      </c>
      <c r="I722" s="1">
        <v>0.28400000000000003</v>
      </c>
      <c r="J722" s="1">
        <v>2.9398716626255497E-2</v>
      </c>
      <c r="K722" s="1">
        <v>0.29363590651569782</v>
      </c>
      <c r="L722" s="1">
        <v>0.26423718988944234</v>
      </c>
      <c r="M722" s="1">
        <v>1.9762810110557694E-2</v>
      </c>
      <c r="N722" s="1">
        <v>0.504</v>
      </c>
      <c r="O722" s="1">
        <v>0.80800000000000005</v>
      </c>
      <c r="P722" s="1">
        <v>0.61199999999999999</v>
      </c>
      <c r="Q722" s="1">
        <v>0.52800000000000002</v>
      </c>
      <c r="R722" s="1">
        <v>0.76600000000000001</v>
      </c>
      <c r="S722" s="1">
        <v>0.64</v>
      </c>
      <c r="T722" s="1">
        <v>0.35599999999999998</v>
      </c>
      <c r="U722" s="1">
        <v>0.63200000000000001</v>
      </c>
      <c r="V722" s="1">
        <v>0.221</v>
      </c>
      <c r="W722">
        <v>431</v>
      </c>
      <c r="X722">
        <v>113</v>
      </c>
      <c r="Y722">
        <v>80</v>
      </c>
      <c r="Z722">
        <v>14</v>
      </c>
      <c r="AA722">
        <v>1</v>
      </c>
      <c r="AB722">
        <v>18</v>
      </c>
      <c r="AC722">
        <v>44</v>
      </c>
      <c r="AD722">
        <v>57</v>
      </c>
      <c r="AE722">
        <v>22</v>
      </c>
      <c r="AF722" t="e">
        <f>ROUND(IF(#REF!*Table1[[#This Row],[PA]]&gt;0,Table1[[#This Row],[PA]]*#REF!,0),0)</f>
        <v>#REF!</v>
      </c>
      <c r="AG722">
        <v>1</v>
      </c>
      <c r="AH722">
        <v>154</v>
      </c>
      <c r="AI722" t="e">
        <f>ROUND(IF(Table1[[#This Row],[PA]]*#REF!&gt;0,Table1[[#This Row],[PA]]*#REF!,0),0)</f>
        <v>#REF!</v>
      </c>
      <c r="AJ722">
        <v>10</v>
      </c>
      <c r="AK722">
        <v>2</v>
      </c>
      <c r="AL722">
        <v>0</v>
      </c>
      <c r="AM722">
        <v>12</v>
      </c>
      <c r="AN722">
        <v>4</v>
      </c>
      <c r="AO722">
        <v>4</v>
      </c>
      <c r="AP722">
        <v>0.26200000000000001</v>
      </c>
      <c r="AQ722">
        <v>4.2433189655172412E-2</v>
      </c>
      <c r="AR722">
        <v>0.65517241379310343</v>
      </c>
      <c r="AS722">
        <v>0.42975986842105268</v>
      </c>
      <c r="AT722">
        <v>4.6724137931034485E-2</v>
      </c>
      <c r="AU722">
        <v>0.60129310344827591</v>
      </c>
      <c r="AV722">
        <v>0.46113261648745518</v>
      </c>
      <c r="AW722" s="18"/>
    </row>
    <row r="723" spans="1:49" x14ac:dyDescent="0.25">
      <c r="A723" t="s">
        <v>622</v>
      </c>
      <c r="B723" t="s">
        <v>50</v>
      </c>
      <c r="C723">
        <v>19</v>
      </c>
      <c r="D723">
        <v>25</v>
      </c>
      <c r="E723">
        <v>0</v>
      </c>
      <c r="F723">
        <v>0</v>
      </c>
      <c r="G723" s="1">
        <v>0.158</v>
      </c>
      <c r="H723" s="1">
        <v>0.26300000000000001</v>
      </c>
      <c r="I723" s="1">
        <v>0.10500000000000001</v>
      </c>
      <c r="J723" s="1">
        <v>5.6384924898134195E-2</v>
      </c>
      <c r="K723" s="1">
        <v>0.3209655721688297</v>
      </c>
      <c r="L723" s="1">
        <v>0.26458064727069552</v>
      </c>
      <c r="M723" s="1">
        <v>-0.15958064727069551</v>
      </c>
      <c r="N723" s="1">
        <v>0.375</v>
      </c>
      <c r="O723" s="1">
        <v>0.77800000000000002</v>
      </c>
      <c r="P723" s="1">
        <v>0.54800000000000004</v>
      </c>
      <c r="Q723" s="1">
        <v>0.55600000000000005</v>
      </c>
      <c r="R723" s="1">
        <v>0.71399999999999997</v>
      </c>
      <c r="S723" s="1">
        <v>0.65200000000000002</v>
      </c>
      <c r="T723" s="1">
        <v>0.42899999999999999</v>
      </c>
      <c r="U723" s="1">
        <v>0.68400000000000005</v>
      </c>
      <c r="V723" s="1">
        <v>0.188</v>
      </c>
      <c r="W723">
        <v>16</v>
      </c>
      <c r="X723">
        <v>3</v>
      </c>
      <c r="Y723">
        <v>3</v>
      </c>
      <c r="Z723">
        <v>0</v>
      </c>
      <c r="AA723">
        <v>0</v>
      </c>
      <c r="AB723">
        <v>0</v>
      </c>
      <c r="AC723">
        <v>2</v>
      </c>
      <c r="AD723">
        <v>2</v>
      </c>
      <c r="AE723">
        <v>3</v>
      </c>
      <c r="AF723" t="e">
        <f>ROUND(IF(#REF!*Table1[[#This Row],[PA]]&gt;0,Table1[[#This Row],[PA]]*#REF!,0),0)</f>
        <v>#REF!</v>
      </c>
      <c r="AG723">
        <v>0</v>
      </c>
      <c r="AH723">
        <v>5</v>
      </c>
      <c r="AI723" t="e">
        <f>ROUND(IF(Table1[[#This Row],[PA]]*#REF!&gt;0,Table1[[#This Row],[PA]]*#REF!,0),0)</f>
        <v>#REF!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</v>
      </c>
      <c r="AP723">
        <v>0.188</v>
      </c>
      <c r="AQ723">
        <v>7.4157894736842089E-2</v>
      </c>
      <c r="AR723">
        <v>0.63157894736842102</v>
      </c>
      <c r="AS723">
        <v>0.3955833333333334</v>
      </c>
      <c r="AT723">
        <v>0.10894736842105263</v>
      </c>
      <c r="AU723">
        <v>0.57894736842105265</v>
      </c>
      <c r="AV723">
        <v>0.37145454545454548</v>
      </c>
      <c r="AW723" s="18"/>
    </row>
    <row r="724" spans="1:49" x14ac:dyDescent="0.25">
      <c r="A724" t="s">
        <v>707</v>
      </c>
      <c r="B724" t="s">
        <v>38</v>
      </c>
      <c r="C724">
        <v>196</v>
      </c>
      <c r="D724">
        <v>27</v>
      </c>
      <c r="E724">
        <v>0</v>
      </c>
      <c r="F724">
        <v>0</v>
      </c>
      <c r="G724" s="1">
        <v>7.0999999999999994E-2</v>
      </c>
      <c r="H724" s="1">
        <v>0.39800000000000002</v>
      </c>
      <c r="I724" s="1">
        <v>0.32700000000000001</v>
      </c>
      <c r="J724" s="1">
        <v>6.1991418539303643E-2</v>
      </c>
      <c r="K724" s="1">
        <v>0.32693596417183168</v>
      </c>
      <c r="L724" s="1">
        <v>0.26494454563252806</v>
      </c>
      <c r="M724" s="1">
        <v>6.2055454367471952E-2</v>
      </c>
      <c r="N724" s="1">
        <v>0.33500000000000002</v>
      </c>
      <c r="O724" s="1">
        <v>0.59</v>
      </c>
      <c r="P724" s="1">
        <v>0.44700000000000001</v>
      </c>
      <c r="Q724" s="1">
        <v>0.48599999999999999</v>
      </c>
      <c r="R724" s="1">
        <v>0.80500000000000005</v>
      </c>
      <c r="S724" s="1">
        <v>0.67100000000000004</v>
      </c>
      <c r="T724" s="1">
        <v>0.437</v>
      </c>
      <c r="U724" s="1">
        <v>0.65800000000000003</v>
      </c>
      <c r="V724" s="1">
        <v>0.14699999999999999</v>
      </c>
      <c r="W724">
        <v>180</v>
      </c>
      <c r="X724">
        <v>25</v>
      </c>
      <c r="Y724">
        <v>15</v>
      </c>
      <c r="Z724">
        <v>6</v>
      </c>
      <c r="AA724">
        <v>1</v>
      </c>
      <c r="AB724">
        <v>3</v>
      </c>
      <c r="AC724">
        <v>13</v>
      </c>
      <c r="AD724">
        <v>14</v>
      </c>
      <c r="AE724">
        <v>14</v>
      </c>
      <c r="AF724" t="e">
        <f>ROUND(IF(#REF!*Table1[[#This Row],[PA]]&gt;0,Table1[[#This Row],[PA]]*#REF!,0),0)</f>
        <v>#REF!</v>
      </c>
      <c r="AG724">
        <v>0</v>
      </c>
      <c r="AH724">
        <v>78</v>
      </c>
      <c r="AI724" t="e">
        <f>ROUND(IF(Table1[[#This Row],[PA]]*#REF!&gt;0,Table1[[#This Row],[PA]]*#REF!,0),0)</f>
        <v>#REF!</v>
      </c>
      <c r="AJ724">
        <v>2</v>
      </c>
      <c r="AK724">
        <v>0</v>
      </c>
      <c r="AL724">
        <v>0</v>
      </c>
      <c r="AM724">
        <v>2</v>
      </c>
      <c r="AN724">
        <v>5</v>
      </c>
      <c r="AO724">
        <v>2</v>
      </c>
      <c r="AP724">
        <v>0.13900000000000001</v>
      </c>
      <c r="AQ724">
        <v>5.6117346938775507E-2</v>
      </c>
      <c r="AR724">
        <v>0.60204081632653061</v>
      </c>
      <c r="AS724">
        <v>0.44495762711864406</v>
      </c>
      <c r="AT724">
        <v>5.6622448979591844E-2</v>
      </c>
      <c r="AU724">
        <v>0.52040816326530615</v>
      </c>
      <c r="AV724">
        <v>0.51378431372549016</v>
      </c>
      <c r="AW724" s="18"/>
    </row>
    <row r="725" spans="1:49" x14ac:dyDescent="0.25">
      <c r="A725" t="s">
        <v>812</v>
      </c>
      <c r="B725" t="s">
        <v>100</v>
      </c>
      <c r="C725">
        <v>46</v>
      </c>
      <c r="D725">
        <v>23</v>
      </c>
      <c r="E725">
        <v>0</v>
      </c>
      <c r="F725">
        <v>0</v>
      </c>
      <c r="G725" s="1">
        <v>0</v>
      </c>
      <c r="H725" s="1">
        <v>0.41299999999999998</v>
      </c>
      <c r="I725" s="1">
        <v>0.41299999999999998</v>
      </c>
      <c r="J725" s="1">
        <v>8.4301641009500952E-2</v>
      </c>
      <c r="K725" s="1">
        <v>0.34961528696905669</v>
      </c>
      <c r="L725" s="1">
        <v>0.26531364595955576</v>
      </c>
      <c r="M725" s="1">
        <v>0.14768635404044422</v>
      </c>
      <c r="N725" s="1">
        <v>0.21299999999999999</v>
      </c>
      <c r="O725" s="1">
        <v>0.59299999999999997</v>
      </c>
      <c r="P725" s="1">
        <v>0.41</v>
      </c>
      <c r="Q725" s="1">
        <v>0.41199999999999998</v>
      </c>
      <c r="R725" s="1">
        <v>0.76500000000000001</v>
      </c>
      <c r="S725" s="1">
        <v>0.67700000000000005</v>
      </c>
      <c r="T725" s="1">
        <v>0.51800000000000002</v>
      </c>
      <c r="U725" s="1">
        <v>0.67400000000000004</v>
      </c>
      <c r="V725" s="1">
        <v>0.13300000000000001</v>
      </c>
      <c r="W725">
        <v>42</v>
      </c>
      <c r="X725">
        <v>5</v>
      </c>
      <c r="Y725">
        <v>5</v>
      </c>
      <c r="Z725">
        <v>0</v>
      </c>
      <c r="AA725">
        <v>0</v>
      </c>
      <c r="AB725">
        <v>0</v>
      </c>
      <c r="AC725">
        <v>3</v>
      </c>
      <c r="AD725">
        <v>2</v>
      </c>
      <c r="AE725">
        <v>0</v>
      </c>
      <c r="AF725" t="e">
        <f>ROUND(IF(#REF!*Table1[[#This Row],[PA]]&gt;0,Table1[[#This Row],[PA]]*#REF!,0),0)</f>
        <v>#REF!</v>
      </c>
      <c r="AG725">
        <v>0</v>
      </c>
      <c r="AH725">
        <v>19</v>
      </c>
      <c r="AI725" t="e">
        <f>ROUND(IF(Table1[[#This Row],[PA]]*#REF!&gt;0,Table1[[#This Row],[PA]]*#REF!,0),0)</f>
        <v>#REF!</v>
      </c>
      <c r="AJ725">
        <v>0</v>
      </c>
      <c r="AK725">
        <v>0</v>
      </c>
      <c r="AL725">
        <v>4</v>
      </c>
      <c r="AM725">
        <v>0</v>
      </c>
      <c r="AN725">
        <v>0</v>
      </c>
      <c r="AO725">
        <v>0</v>
      </c>
      <c r="AP725">
        <v>0.11899999999999999</v>
      </c>
      <c r="AQ725">
        <v>7.5630434782608683E-2</v>
      </c>
      <c r="AR725">
        <v>0.56521739130434778</v>
      </c>
      <c r="AS725">
        <v>0.43942307692307703</v>
      </c>
      <c r="AT725">
        <v>0</v>
      </c>
      <c r="AU725">
        <v>0.58695652173913049</v>
      </c>
      <c r="AV725">
        <v>0.55199999999999994</v>
      </c>
      <c r="AW725" s="18"/>
    </row>
    <row r="726" spans="1:49" x14ac:dyDescent="0.25">
      <c r="A726" t="s">
        <v>674</v>
      </c>
      <c r="B726" t="s">
        <v>38</v>
      </c>
      <c r="C726">
        <v>5</v>
      </c>
      <c r="D726">
        <v>33</v>
      </c>
      <c r="E726">
        <v>0</v>
      </c>
      <c r="F726">
        <v>0</v>
      </c>
      <c r="G726" s="1">
        <v>0</v>
      </c>
      <c r="H726" s="1">
        <v>0.2</v>
      </c>
      <c r="I726" s="1">
        <v>0.2</v>
      </c>
      <c r="J726" s="1">
        <v>2.3427849248333105E-2</v>
      </c>
      <c r="K726" s="1">
        <v>0.28931995802001892</v>
      </c>
      <c r="L726" s="1">
        <v>0.26589210877168579</v>
      </c>
      <c r="M726" s="1">
        <v>-6.5892108771685776E-2</v>
      </c>
      <c r="N726" s="1">
        <v>0.28599999999999998</v>
      </c>
      <c r="O726" s="1">
        <v>0.75</v>
      </c>
      <c r="P726" s="1">
        <v>0.53300000000000003</v>
      </c>
      <c r="Q726" s="1">
        <v>0.5</v>
      </c>
      <c r="R726" s="1">
        <v>0.83299999999999996</v>
      </c>
      <c r="S726" s="1">
        <v>0.75</v>
      </c>
      <c r="T726" s="1">
        <v>0.53300000000000003</v>
      </c>
      <c r="U726" s="1">
        <v>0.6</v>
      </c>
      <c r="V726" s="1">
        <v>0.13300000000000001</v>
      </c>
      <c r="W726">
        <v>4</v>
      </c>
      <c r="X726">
        <v>1</v>
      </c>
      <c r="Y726">
        <v>1</v>
      </c>
      <c r="Z726">
        <v>0</v>
      </c>
      <c r="AA726">
        <v>0</v>
      </c>
      <c r="AB726">
        <v>0</v>
      </c>
      <c r="AC726">
        <v>0</v>
      </c>
      <c r="AD726">
        <v>1</v>
      </c>
      <c r="AE726">
        <v>0</v>
      </c>
      <c r="AF726" t="e">
        <f>ROUND(IF(#REF!*Table1[[#This Row],[PA]]&gt;0,Table1[[#This Row],[PA]]*#REF!,0),0)</f>
        <v>#REF!</v>
      </c>
      <c r="AG726">
        <v>0</v>
      </c>
      <c r="AH726">
        <v>1</v>
      </c>
      <c r="AI726" t="e">
        <f>ROUND(IF(Table1[[#This Row],[PA]]*#REF!&gt;0,Table1[[#This Row],[PA]]*#REF!,0),0)</f>
        <v>#REF!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0.25</v>
      </c>
      <c r="AQ726">
        <v>0.14379999999999998</v>
      </c>
      <c r="AR726">
        <v>0.8</v>
      </c>
      <c r="AS726">
        <v>0.22525000000000003</v>
      </c>
      <c r="AT726">
        <v>0</v>
      </c>
      <c r="AU726">
        <v>0.8</v>
      </c>
      <c r="AV726">
        <v>0.40499999999999997</v>
      </c>
      <c r="AW726" s="18"/>
    </row>
    <row r="727" spans="1:49" x14ac:dyDescent="0.25">
      <c r="A727" t="s">
        <v>1327</v>
      </c>
      <c r="B727" t="s">
        <v>120</v>
      </c>
      <c r="C727">
        <v>8</v>
      </c>
      <c r="D727">
        <v>26</v>
      </c>
      <c r="E727">
        <v>0</v>
      </c>
      <c r="F727">
        <v>0</v>
      </c>
      <c r="G727" s="1">
        <v>0</v>
      </c>
      <c r="H727" s="1">
        <v>0.875</v>
      </c>
      <c r="I727" s="1">
        <v>0.875</v>
      </c>
      <c r="J727" s="1">
        <v>0.21326961134631955</v>
      </c>
      <c r="K727" s="1">
        <v>0.47924885664494199</v>
      </c>
      <c r="L727" s="1">
        <v>0.26597924529862244</v>
      </c>
      <c r="M727" s="1">
        <v>0.60902075470137751</v>
      </c>
      <c r="N727" s="1">
        <v>8.3000000000000004E-2</v>
      </c>
      <c r="O727" s="1">
        <v>0.22700000000000001</v>
      </c>
      <c r="P727" s="1">
        <v>0.17699999999999999</v>
      </c>
      <c r="Q727" s="1">
        <v>0</v>
      </c>
      <c r="R727" s="1">
        <v>0.6</v>
      </c>
      <c r="S727" s="1">
        <v>0.5</v>
      </c>
      <c r="T727" s="1">
        <v>0.64700000000000002</v>
      </c>
      <c r="U727" s="1">
        <v>0.5</v>
      </c>
      <c r="V727" s="1">
        <v>8.7999999999999995E-2</v>
      </c>
      <c r="W727">
        <v>8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e">
        <f>ROUND(IF(#REF!*Table1[[#This Row],[PA]]&gt;0,Table1[[#This Row],[PA]]*#REF!,0),0)</f>
        <v>#REF!</v>
      </c>
      <c r="AG727">
        <v>0</v>
      </c>
      <c r="AH727">
        <v>7</v>
      </c>
      <c r="AI727" t="e">
        <f>ROUND(IF(Table1[[#This Row],[PA]]*#REF!&gt;0,Table1[[#This Row],[PA]]*#REF!,0),0)</f>
        <v>#REF!</v>
      </c>
      <c r="AJ727">
        <v>0</v>
      </c>
      <c r="AK727">
        <v>0</v>
      </c>
      <c r="AL727">
        <v>0</v>
      </c>
      <c r="AM727">
        <v>1</v>
      </c>
      <c r="AN727">
        <v>0</v>
      </c>
      <c r="AO727">
        <v>0</v>
      </c>
      <c r="AP727">
        <v>0</v>
      </c>
      <c r="AQ727">
        <v>0.26237499999999997</v>
      </c>
      <c r="AR727">
        <v>0.25</v>
      </c>
      <c r="AS727">
        <v>0.24650000000000016</v>
      </c>
      <c r="AT727">
        <v>0</v>
      </c>
      <c r="AU727">
        <v>0.125</v>
      </c>
      <c r="AV727">
        <v>2.5920000000000001</v>
      </c>
      <c r="AW727" s="18"/>
    </row>
    <row r="728" spans="1:49" x14ac:dyDescent="0.25">
      <c r="A728" t="s">
        <v>819</v>
      </c>
      <c r="B728" t="s">
        <v>105</v>
      </c>
      <c r="C728">
        <v>62</v>
      </c>
      <c r="D728">
        <v>32</v>
      </c>
      <c r="E728">
        <v>0</v>
      </c>
      <c r="F728">
        <v>0</v>
      </c>
      <c r="G728" s="1">
        <v>3.2000000000000001E-2</v>
      </c>
      <c r="H728" s="1">
        <v>0.5</v>
      </c>
      <c r="I728" s="1">
        <v>0.46799999999999997</v>
      </c>
      <c r="J728" s="1">
        <v>5.5200417902328131E-2</v>
      </c>
      <c r="K728" s="1">
        <v>0.32120588103660141</v>
      </c>
      <c r="L728" s="1">
        <v>0.26600546313427331</v>
      </c>
      <c r="M728" s="1">
        <v>0.20199453686572666</v>
      </c>
      <c r="N728" s="1">
        <v>0.27500000000000002</v>
      </c>
      <c r="O728" s="1">
        <v>0.504</v>
      </c>
      <c r="P728" s="1">
        <v>0.39400000000000002</v>
      </c>
      <c r="Q728" s="1">
        <v>0.54600000000000004</v>
      </c>
      <c r="R728" s="1">
        <v>0.76900000000000002</v>
      </c>
      <c r="S728" s="1">
        <v>0.69399999999999995</v>
      </c>
      <c r="T728" s="1">
        <v>0.51800000000000002</v>
      </c>
      <c r="U728" s="1">
        <v>0.72599999999999998</v>
      </c>
      <c r="V728" s="1">
        <v>0.121</v>
      </c>
      <c r="W728">
        <v>56</v>
      </c>
      <c r="X728">
        <v>5</v>
      </c>
      <c r="Y728">
        <v>5</v>
      </c>
      <c r="Z728">
        <v>0</v>
      </c>
      <c r="AA728">
        <v>0</v>
      </c>
      <c r="AB728">
        <v>0</v>
      </c>
      <c r="AC728">
        <v>1</v>
      </c>
      <c r="AD728">
        <v>3</v>
      </c>
      <c r="AE728">
        <v>2</v>
      </c>
      <c r="AF728" t="e">
        <f>ROUND(IF(#REF!*Table1[[#This Row],[PA]]&gt;0,Table1[[#This Row],[PA]]*#REF!,0),0)</f>
        <v>#REF!</v>
      </c>
      <c r="AG728">
        <v>0</v>
      </c>
      <c r="AH728">
        <v>31</v>
      </c>
      <c r="AI728" t="e">
        <f>ROUND(IF(Table1[[#This Row],[PA]]*#REF!&gt;0,Table1[[#This Row],[PA]]*#REF!,0),0)</f>
        <v>#REF!</v>
      </c>
      <c r="AJ728">
        <v>0</v>
      </c>
      <c r="AK728">
        <v>1</v>
      </c>
      <c r="AL728">
        <v>3</v>
      </c>
      <c r="AM728">
        <v>1</v>
      </c>
      <c r="AN728">
        <v>0</v>
      </c>
      <c r="AO728">
        <v>0</v>
      </c>
      <c r="AP728">
        <v>8.8999999999999996E-2</v>
      </c>
      <c r="AQ728">
        <v>4.498387096774193E-2</v>
      </c>
      <c r="AR728">
        <v>0.62903225806451613</v>
      </c>
      <c r="AS728">
        <v>0.44356410256410261</v>
      </c>
      <c r="AT728">
        <v>2.2258064516129029E-2</v>
      </c>
      <c r="AU728">
        <v>0.46774193548387094</v>
      </c>
      <c r="AV728">
        <v>0.64510344827586208</v>
      </c>
      <c r="AW728" s="18"/>
    </row>
    <row r="729" spans="1:49" x14ac:dyDescent="0.25">
      <c r="A729" t="s">
        <v>642</v>
      </c>
      <c r="B729" t="s">
        <v>36</v>
      </c>
      <c r="C729">
        <v>289</v>
      </c>
      <c r="D729">
        <v>28</v>
      </c>
      <c r="E729">
        <v>0</v>
      </c>
      <c r="F729">
        <v>0</v>
      </c>
      <c r="G729" s="1">
        <v>6.9000000000000006E-2</v>
      </c>
      <c r="H729" s="1">
        <v>0.33900000000000002</v>
      </c>
      <c r="I729" s="1">
        <v>0.27</v>
      </c>
      <c r="J729" s="1">
        <v>6.6099210507341591E-2</v>
      </c>
      <c r="K729" s="1">
        <v>0.33260589228164478</v>
      </c>
      <c r="L729" s="1">
        <v>0.2665066817743032</v>
      </c>
      <c r="M729" s="1">
        <v>3.4933182256968176E-3</v>
      </c>
      <c r="N729" s="1">
        <v>0.36499999999999999</v>
      </c>
      <c r="O729" s="1">
        <v>0.73099999999999998</v>
      </c>
      <c r="P729" s="1">
        <v>0.51300000000000001</v>
      </c>
      <c r="Q729" s="1">
        <v>0.44400000000000001</v>
      </c>
      <c r="R729" s="1">
        <v>0.77800000000000002</v>
      </c>
      <c r="S729" s="1">
        <v>0.63600000000000001</v>
      </c>
      <c r="T729" s="1">
        <v>0.40400000000000003</v>
      </c>
      <c r="U729" s="1">
        <v>0.63</v>
      </c>
      <c r="V729" s="1">
        <v>0.187</v>
      </c>
      <c r="W729">
        <v>266</v>
      </c>
      <c r="X729">
        <v>44</v>
      </c>
      <c r="Y729">
        <v>24</v>
      </c>
      <c r="Z729">
        <v>10</v>
      </c>
      <c r="AA729">
        <v>1</v>
      </c>
      <c r="AB729">
        <v>9</v>
      </c>
      <c r="AC729">
        <v>30</v>
      </c>
      <c r="AD729">
        <v>32</v>
      </c>
      <c r="AE729">
        <v>20</v>
      </c>
      <c r="AF729" t="e">
        <f>ROUND(IF(#REF!*Table1[[#This Row],[PA]]&gt;0,Table1[[#This Row],[PA]]*#REF!,0),0)</f>
        <v>#REF!</v>
      </c>
      <c r="AG729">
        <v>0</v>
      </c>
      <c r="AH729">
        <v>98</v>
      </c>
      <c r="AI729" t="e">
        <f>ROUND(IF(Table1[[#This Row],[PA]]*#REF!&gt;0,Table1[[#This Row],[PA]]*#REF!,0),0)</f>
        <v>#REF!</v>
      </c>
      <c r="AJ729">
        <v>3</v>
      </c>
      <c r="AK729">
        <v>0</v>
      </c>
      <c r="AL729">
        <v>0</v>
      </c>
      <c r="AM729">
        <v>4</v>
      </c>
      <c r="AN729">
        <v>0</v>
      </c>
      <c r="AO729">
        <v>0</v>
      </c>
      <c r="AP729">
        <v>0.16500000000000001</v>
      </c>
      <c r="AQ729">
        <v>5.8231833910034607E-2</v>
      </c>
      <c r="AR729">
        <v>0.59169550173010377</v>
      </c>
      <c r="AS729">
        <v>0.44916374269005849</v>
      </c>
      <c r="AT729">
        <v>5.5214532871972317E-2</v>
      </c>
      <c r="AU729">
        <v>0.58131487889273359</v>
      </c>
      <c r="AV729">
        <v>0.46237500000000004</v>
      </c>
      <c r="AW729" s="18"/>
    </row>
    <row r="730" spans="1:49" x14ac:dyDescent="0.25">
      <c r="A730" t="s">
        <v>708</v>
      </c>
      <c r="B730" t="s">
        <v>90</v>
      </c>
      <c r="C730">
        <v>10</v>
      </c>
      <c r="D730">
        <v>30</v>
      </c>
      <c r="E730">
        <v>0</v>
      </c>
      <c r="F730">
        <v>0</v>
      </c>
      <c r="G730" s="1">
        <v>0.2</v>
      </c>
      <c r="H730" s="1">
        <v>0.2</v>
      </c>
      <c r="I730" s="1">
        <v>0</v>
      </c>
      <c r="J730" s="1">
        <v>-4.4206424505567679E-3</v>
      </c>
      <c r="K730" s="1">
        <v>0.26299207496506932</v>
      </c>
      <c r="L730" s="1">
        <v>0.26741271741562611</v>
      </c>
      <c r="M730" s="1">
        <v>-0.26741271741562611</v>
      </c>
      <c r="N730" s="1">
        <v>0.23100000000000001</v>
      </c>
      <c r="O730" s="1">
        <v>0.52900000000000003</v>
      </c>
      <c r="P730" s="1">
        <v>0.4</v>
      </c>
      <c r="Q730" s="1">
        <v>1</v>
      </c>
      <c r="R730" s="1">
        <v>0.77800000000000002</v>
      </c>
      <c r="S730" s="1">
        <v>0.83299999999999996</v>
      </c>
      <c r="T730" s="1">
        <v>0.56699999999999995</v>
      </c>
      <c r="U730" s="1">
        <v>0.9</v>
      </c>
      <c r="V730" s="1">
        <v>6.7000000000000004E-2</v>
      </c>
      <c r="W730">
        <v>5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2</v>
      </c>
      <c r="AF730" t="e">
        <f>ROUND(IF(#REF!*Table1[[#This Row],[PA]]&gt;0,Table1[[#This Row],[PA]]*#REF!,0),0)</f>
        <v>#REF!</v>
      </c>
      <c r="AG730">
        <v>0</v>
      </c>
      <c r="AH730">
        <v>2</v>
      </c>
      <c r="AI730" t="e">
        <f>ROUND(IF(Table1[[#This Row],[PA]]*#REF!&gt;0,Table1[[#This Row],[PA]]*#REF!,0),0)</f>
        <v>#REF!</v>
      </c>
      <c r="AJ730">
        <v>0</v>
      </c>
      <c r="AK730">
        <v>0</v>
      </c>
      <c r="AL730">
        <v>3</v>
      </c>
      <c r="AM730">
        <v>0</v>
      </c>
      <c r="AN730">
        <v>0</v>
      </c>
      <c r="AO730">
        <v>0</v>
      </c>
      <c r="AP730">
        <v>0</v>
      </c>
      <c r="AQ730">
        <v>7.1899999999999992E-2</v>
      </c>
      <c r="AR730">
        <v>0.7</v>
      </c>
      <c r="AS730">
        <v>0.36014285714285715</v>
      </c>
      <c r="AT730">
        <v>0.13799999999999998</v>
      </c>
      <c r="AU730">
        <v>0.6</v>
      </c>
      <c r="AV730">
        <v>0.31000000000000005</v>
      </c>
      <c r="AW730" s="18"/>
    </row>
    <row r="731" spans="1:49" x14ac:dyDescent="0.25">
      <c r="A731" t="s">
        <v>162</v>
      </c>
      <c r="B731" t="s">
        <v>163</v>
      </c>
      <c r="C731">
        <v>12</v>
      </c>
      <c r="D731">
        <v>28</v>
      </c>
      <c r="E731">
        <v>0</v>
      </c>
      <c r="F731">
        <v>0</v>
      </c>
      <c r="G731" s="1">
        <v>0</v>
      </c>
      <c r="H731" s="1">
        <v>0.33300000000000002</v>
      </c>
      <c r="I731" s="1">
        <v>0.33300000000000002</v>
      </c>
      <c r="J731" s="1">
        <v>-2.6037512905176211E-2</v>
      </c>
      <c r="K731" s="1">
        <v>0.24445444956272361</v>
      </c>
      <c r="L731" s="1">
        <v>0.2704919624678998</v>
      </c>
      <c r="M731" s="1">
        <v>6.2508037532100214E-2</v>
      </c>
      <c r="N731" s="1">
        <v>0.45500000000000002</v>
      </c>
      <c r="O731" s="1">
        <v>0.6</v>
      </c>
      <c r="P731" s="1">
        <v>0.53200000000000003</v>
      </c>
      <c r="Q731" s="1">
        <v>0.6</v>
      </c>
      <c r="R731" s="1">
        <v>0.8</v>
      </c>
      <c r="S731" s="1">
        <v>0.72</v>
      </c>
      <c r="T731" s="1">
        <v>0.53200000000000003</v>
      </c>
      <c r="U731" s="1">
        <v>0.66700000000000004</v>
      </c>
      <c r="V731" s="1">
        <v>0.14899999999999999</v>
      </c>
      <c r="W731">
        <v>11</v>
      </c>
      <c r="X731">
        <v>3</v>
      </c>
      <c r="Y731">
        <v>1</v>
      </c>
      <c r="Z731">
        <v>1</v>
      </c>
      <c r="AA731">
        <v>0</v>
      </c>
      <c r="AB731">
        <v>1</v>
      </c>
      <c r="AC731">
        <v>1</v>
      </c>
      <c r="AD731">
        <v>2</v>
      </c>
      <c r="AE731">
        <v>0</v>
      </c>
      <c r="AF731" t="e">
        <f>ROUND(IF(#REF!*Table1[[#This Row],[PA]]&gt;0,Table1[[#This Row],[PA]]*#REF!,0),0)</f>
        <v>#REF!</v>
      </c>
      <c r="AG731">
        <v>0</v>
      </c>
      <c r="AH731">
        <v>4</v>
      </c>
      <c r="AI731" t="e">
        <f>ROUND(IF(Table1[[#This Row],[PA]]*#REF!&gt;0,Table1[[#This Row],[PA]]*#REF!,0),0)</f>
        <v>#REF!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0.27300000000000002</v>
      </c>
      <c r="AQ731">
        <v>5.9916666666666667E-2</v>
      </c>
      <c r="AR731">
        <v>0.75</v>
      </c>
      <c r="AS731">
        <v>0.3521111111111111</v>
      </c>
      <c r="AT731">
        <v>0</v>
      </c>
      <c r="AU731">
        <v>0.66666666666666663</v>
      </c>
      <c r="AV731">
        <v>0.48600000000000004</v>
      </c>
      <c r="AW731" s="18"/>
    </row>
    <row r="732" spans="1:49" x14ac:dyDescent="0.25">
      <c r="A732" t="s">
        <v>655</v>
      </c>
      <c r="B732" t="s">
        <v>163</v>
      </c>
      <c r="C732">
        <v>49</v>
      </c>
      <c r="D732">
        <v>27</v>
      </c>
      <c r="E732">
        <v>0</v>
      </c>
      <c r="F732">
        <v>0</v>
      </c>
      <c r="G732" s="1">
        <v>0</v>
      </c>
      <c r="H732" s="1">
        <v>0.30599999999999999</v>
      </c>
      <c r="I732" s="1">
        <v>0.30599999999999999</v>
      </c>
      <c r="J732" s="1">
        <v>1.0426757346441343E-2</v>
      </c>
      <c r="K732" s="1">
        <v>0.28141880915851486</v>
      </c>
      <c r="L732" s="1">
        <v>0.27099205181207353</v>
      </c>
      <c r="M732" s="1">
        <v>3.5007948187926463E-2</v>
      </c>
      <c r="N732" s="1">
        <v>0.42899999999999999</v>
      </c>
      <c r="O732" s="1">
        <v>0.58299999999999996</v>
      </c>
      <c r="P732" s="1">
        <v>0.50700000000000001</v>
      </c>
      <c r="Q732" s="1">
        <v>0.66700000000000004</v>
      </c>
      <c r="R732" s="1">
        <v>0.71399999999999997</v>
      </c>
      <c r="S732" s="1">
        <v>0.69399999999999995</v>
      </c>
      <c r="T732" s="1">
        <v>0.50700000000000001</v>
      </c>
      <c r="U732" s="1">
        <v>0.69399999999999995</v>
      </c>
      <c r="V732" s="1">
        <v>0.155</v>
      </c>
      <c r="W732">
        <v>43</v>
      </c>
      <c r="X732">
        <v>10</v>
      </c>
      <c r="Y732">
        <v>8</v>
      </c>
      <c r="Z732">
        <v>2</v>
      </c>
      <c r="AA732">
        <v>0</v>
      </c>
      <c r="AB732">
        <v>0</v>
      </c>
      <c r="AC732">
        <v>2</v>
      </c>
      <c r="AD732">
        <v>3</v>
      </c>
      <c r="AE732">
        <v>0</v>
      </c>
      <c r="AF732" t="e">
        <f>ROUND(IF(#REF!*Table1[[#This Row],[PA]]&gt;0,Table1[[#This Row],[PA]]*#REF!,0),0)</f>
        <v>#REF!</v>
      </c>
      <c r="AG732">
        <v>0</v>
      </c>
      <c r="AH732">
        <v>15</v>
      </c>
      <c r="AI732" t="e">
        <f>ROUND(IF(Table1[[#This Row],[PA]]*#REF!&gt;0,Table1[[#This Row],[PA]]*#REF!,0),0)</f>
        <v>#REF!</v>
      </c>
      <c r="AJ732">
        <v>1</v>
      </c>
      <c r="AK732">
        <v>0</v>
      </c>
      <c r="AL732">
        <v>5</v>
      </c>
      <c r="AM732">
        <v>2</v>
      </c>
      <c r="AN732">
        <v>0</v>
      </c>
      <c r="AO732">
        <v>0</v>
      </c>
      <c r="AP732">
        <v>0.23300000000000001</v>
      </c>
      <c r="AQ732">
        <v>4.9163265306122444E-2</v>
      </c>
      <c r="AR732">
        <v>0.67346938775510201</v>
      </c>
      <c r="AS732">
        <v>0.40809090909090917</v>
      </c>
      <c r="AT732">
        <v>1.4673469387755102E-2</v>
      </c>
      <c r="AU732">
        <v>0.67346938775510201</v>
      </c>
      <c r="AV732">
        <v>0.45930303030303032</v>
      </c>
      <c r="AW732" s="18"/>
    </row>
    <row r="733" spans="1:49" x14ac:dyDescent="0.25">
      <c r="A733" t="s">
        <v>195</v>
      </c>
      <c r="B733" t="s">
        <v>36</v>
      </c>
      <c r="C733">
        <v>327</v>
      </c>
      <c r="D733">
        <v>24</v>
      </c>
      <c r="E733">
        <v>0</v>
      </c>
      <c r="F733">
        <v>0</v>
      </c>
      <c r="G733" s="1">
        <v>7.5999999999999998E-2</v>
      </c>
      <c r="H733" s="1">
        <v>0.34599999999999997</v>
      </c>
      <c r="I733" s="1">
        <v>0.26999999999999996</v>
      </c>
      <c r="J733" s="1">
        <v>5.6004668968029955E-2</v>
      </c>
      <c r="K733" s="1">
        <v>0.32751052871092035</v>
      </c>
      <c r="L733" s="1">
        <v>0.27150585974289038</v>
      </c>
      <c r="M733" s="1">
        <v>-1.5058597428904141E-3</v>
      </c>
      <c r="N733" s="1">
        <v>0.34100000000000003</v>
      </c>
      <c r="O733" s="1">
        <v>0.79500000000000004</v>
      </c>
      <c r="P733" s="1">
        <v>0.54200000000000004</v>
      </c>
      <c r="Q733" s="1">
        <v>0.43</v>
      </c>
      <c r="R733" s="1">
        <v>0.76600000000000001</v>
      </c>
      <c r="S733" s="1">
        <v>0.64800000000000002</v>
      </c>
      <c r="T733" s="1">
        <v>0.442</v>
      </c>
      <c r="U733" s="1">
        <v>0.63600000000000001</v>
      </c>
      <c r="V733" s="1">
        <v>0.191</v>
      </c>
      <c r="W733">
        <v>296</v>
      </c>
      <c r="X733">
        <v>80</v>
      </c>
      <c r="Y733">
        <v>44</v>
      </c>
      <c r="Z733">
        <v>17</v>
      </c>
      <c r="AA733">
        <v>2</v>
      </c>
      <c r="AB733">
        <v>17</v>
      </c>
      <c r="AC733">
        <v>42</v>
      </c>
      <c r="AD733">
        <v>51</v>
      </c>
      <c r="AE733">
        <v>25</v>
      </c>
      <c r="AF733" t="e">
        <f>ROUND(IF(#REF!*Table1[[#This Row],[PA]]&gt;0,Table1[[#This Row],[PA]]*#REF!,0),0)</f>
        <v>#REF!</v>
      </c>
      <c r="AG733">
        <v>0</v>
      </c>
      <c r="AH733">
        <v>113</v>
      </c>
      <c r="AI733" t="e">
        <f>ROUND(IF(Table1[[#This Row],[PA]]*#REF!&gt;0,Table1[[#This Row],[PA]]*#REF!,0),0)</f>
        <v>#REF!</v>
      </c>
      <c r="AJ733">
        <v>5</v>
      </c>
      <c r="AK733">
        <v>1</v>
      </c>
      <c r="AL733">
        <v>0</v>
      </c>
      <c r="AM733">
        <v>1</v>
      </c>
      <c r="AN733">
        <v>5</v>
      </c>
      <c r="AO733">
        <v>0</v>
      </c>
      <c r="AP733">
        <v>0.27</v>
      </c>
      <c r="AQ733">
        <v>5.5470948012232416E-2</v>
      </c>
      <c r="AR733">
        <v>0.60244648318042815</v>
      </c>
      <c r="AS733">
        <v>0.44573096446700511</v>
      </c>
      <c r="AT733">
        <v>6.3746177370030577E-2</v>
      </c>
      <c r="AU733">
        <v>0.56269113149847094</v>
      </c>
      <c r="AV733">
        <v>0.46251630434782609</v>
      </c>
      <c r="AW733" s="18"/>
    </row>
    <row r="734" spans="1:49" x14ac:dyDescent="0.25">
      <c r="A734" t="s">
        <v>684</v>
      </c>
      <c r="B734" t="s">
        <v>34</v>
      </c>
      <c r="C734">
        <v>16</v>
      </c>
      <c r="D734">
        <v>25</v>
      </c>
      <c r="E734">
        <v>0</v>
      </c>
      <c r="F734">
        <v>0</v>
      </c>
      <c r="G734" s="1">
        <v>0.125</v>
      </c>
      <c r="H734" s="1">
        <v>0.375</v>
      </c>
      <c r="I734" s="1">
        <v>0.25</v>
      </c>
      <c r="J734" s="1">
        <v>0.17637244947193298</v>
      </c>
      <c r="K734" s="1">
        <v>0.44859842599071015</v>
      </c>
      <c r="L734" s="1">
        <v>0.27222597651877717</v>
      </c>
      <c r="M734" s="1">
        <v>-2.2225976518777169E-2</v>
      </c>
      <c r="N734" s="1">
        <v>0.27900000000000003</v>
      </c>
      <c r="O734" s="1">
        <v>0.69599999999999995</v>
      </c>
      <c r="P734" s="1">
        <v>0.42399999999999999</v>
      </c>
      <c r="Q734" s="1">
        <v>0.41699999999999998</v>
      </c>
      <c r="R734" s="1">
        <v>0.56299999999999994</v>
      </c>
      <c r="S734" s="1">
        <v>0.5</v>
      </c>
      <c r="T734" s="1">
        <v>0.34899999999999998</v>
      </c>
      <c r="U734" s="1">
        <v>0.75</v>
      </c>
      <c r="V734" s="1">
        <v>0.21199999999999999</v>
      </c>
      <c r="W734">
        <v>14</v>
      </c>
      <c r="X734">
        <v>2</v>
      </c>
      <c r="Y734">
        <v>1</v>
      </c>
      <c r="Z734">
        <v>1</v>
      </c>
      <c r="AA734">
        <v>0</v>
      </c>
      <c r="AB734">
        <v>0</v>
      </c>
      <c r="AC734">
        <v>1</v>
      </c>
      <c r="AD734">
        <v>1</v>
      </c>
      <c r="AE734">
        <v>2</v>
      </c>
      <c r="AF734" t="e">
        <f>ROUND(IF(#REF!*Table1[[#This Row],[PA]]&gt;0,Table1[[#This Row],[PA]]*#REF!,0),0)</f>
        <v>#REF!</v>
      </c>
      <c r="AG734">
        <v>0</v>
      </c>
      <c r="AH734">
        <v>6</v>
      </c>
      <c r="AI734" t="e">
        <f>ROUND(IF(Table1[[#This Row],[PA]]*#REF!&gt;0,Table1[[#This Row],[PA]]*#REF!,0),0)</f>
        <v>#REF!</v>
      </c>
      <c r="AJ734">
        <v>0</v>
      </c>
      <c r="AK734">
        <v>0</v>
      </c>
      <c r="AL734">
        <v>0</v>
      </c>
      <c r="AM734">
        <v>2</v>
      </c>
      <c r="AN734">
        <v>0</v>
      </c>
      <c r="AO734">
        <v>0</v>
      </c>
      <c r="AP734">
        <v>0.14299999999999999</v>
      </c>
      <c r="AQ734">
        <v>0.17431249999999998</v>
      </c>
      <c r="AR734">
        <v>0.375</v>
      </c>
      <c r="AS734">
        <v>0.39916666666666673</v>
      </c>
      <c r="AT734">
        <v>8.6249999999999993E-2</v>
      </c>
      <c r="AU734">
        <v>0.5</v>
      </c>
      <c r="AV734">
        <v>0.47550000000000003</v>
      </c>
      <c r="AW734" s="18"/>
    </row>
    <row r="735" spans="1:49" x14ac:dyDescent="0.25">
      <c r="A735" t="s">
        <v>717</v>
      </c>
      <c r="B735" t="s">
        <v>64</v>
      </c>
      <c r="C735">
        <v>244</v>
      </c>
      <c r="D735">
        <v>36</v>
      </c>
      <c r="E735">
        <v>0</v>
      </c>
      <c r="F735">
        <v>0</v>
      </c>
      <c r="G735" s="1">
        <v>6.0999999999999999E-2</v>
      </c>
      <c r="H735" s="1">
        <v>0.35699999999999998</v>
      </c>
      <c r="I735" s="1">
        <v>0.29599999999999999</v>
      </c>
      <c r="J735" s="1">
        <v>3.5698305053226798E-2</v>
      </c>
      <c r="K735" s="1">
        <v>0.3080954335671281</v>
      </c>
      <c r="L735" s="1">
        <v>0.2723971285139013</v>
      </c>
      <c r="M735" s="1">
        <v>2.3602871486098687E-2</v>
      </c>
      <c r="N735" s="1">
        <v>0.375</v>
      </c>
      <c r="O735" s="1">
        <v>0.69199999999999995</v>
      </c>
      <c r="P735" s="1">
        <v>0.51800000000000002</v>
      </c>
      <c r="Q735" s="1">
        <v>0.53900000000000003</v>
      </c>
      <c r="R735" s="1">
        <v>0.76700000000000002</v>
      </c>
      <c r="S735" s="1">
        <v>0.67600000000000005</v>
      </c>
      <c r="T735" s="1">
        <v>0.45</v>
      </c>
      <c r="U735" s="1">
        <v>0.71699999999999997</v>
      </c>
      <c r="V735" s="1">
        <v>0.16800000000000001</v>
      </c>
      <c r="W735">
        <v>228</v>
      </c>
      <c r="X735">
        <v>36</v>
      </c>
      <c r="Y735">
        <v>25</v>
      </c>
      <c r="Z735">
        <v>9</v>
      </c>
      <c r="AA735">
        <v>0</v>
      </c>
      <c r="AB735">
        <v>2</v>
      </c>
      <c r="AC735">
        <v>17</v>
      </c>
      <c r="AD735">
        <v>12</v>
      </c>
      <c r="AE735">
        <v>15</v>
      </c>
      <c r="AF735" t="e">
        <f>ROUND(IF(#REF!*Table1[[#This Row],[PA]]&gt;0,Table1[[#This Row],[PA]]*#REF!,0),0)</f>
        <v>#REF!</v>
      </c>
      <c r="AG735">
        <v>1</v>
      </c>
      <c r="AH735">
        <v>87</v>
      </c>
      <c r="AI735" t="e">
        <f>ROUND(IF(Table1[[#This Row],[PA]]*#REF!&gt;0,Table1[[#This Row],[PA]]*#REF!,0),0)</f>
        <v>#REF!</v>
      </c>
      <c r="AJ735">
        <v>0</v>
      </c>
      <c r="AK735">
        <v>1</v>
      </c>
      <c r="AL735">
        <v>0</v>
      </c>
      <c r="AM735">
        <v>2</v>
      </c>
      <c r="AN735">
        <v>1</v>
      </c>
      <c r="AO735">
        <v>0</v>
      </c>
      <c r="AP735">
        <v>0.158</v>
      </c>
      <c r="AQ735">
        <v>2.5674897119341563E-2</v>
      </c>
      <c r="AR735">
        <v>0.65843621399176955</v>
      </c>
      <c r="AS735">
        <v>0.45308124999999999</v>
      </c>
      <c r="AT735">
        <v>3.9753086419753086E-2</v>
      </c>
      <c r="AU735">
        <v>0.58436213991769548</v>
      </c>
      <c r="AV735">
        <v>0.48642253521126755</v>
      </c>
      <c r="AW735" s="18"/>
    </row>
    <row r="736" spans="1:49" x14ac:dyDescent="0.25">
      <c r="A736" t="s">
        <v>556</v>
      </c>
      <c r="B736" t="s">
        <v>54</v>
      </c>
      <c r="C736">
        <v>49</v>
      </c>
      <c r="D736">
        <v>26</v>
      </c>
      <c r="E736">
        <v>0</v>
      </c>
      <c r="F736">
        <v>0</v>
      </c>
      <c r="G736" s="1">
        <v>0.02</v>
      </c>
      <c r="H736" s="1">
        <v>0.40799999999999997</v>
      </c>
      <c r="I736" s="1">
        <v>0.38799999999999996</v>
      </c>
      <c r="J736" s="1">
        <v>4.7374646058165402E-2</v>
      </c>
      <c r="K736" s="1">
        <v>0.32015591188315523</v>
      </c>
      <c r="L736" s="1">
        <v>0.27278126582498985</v>
      </c>
      <c r="M736" s="1">
        <v>0.11521873417501011</v>
      </c>
      <c r="N736" s="1">
        <v>0.35899999999999999</v>
      </c>
      <c r="O736" s="1">
        <v>0.48399999999999999</v>
      </c>
      <c r="P736" s="1">
        <v>0.41599999999999998</v>
      </c>
      <c r="Q736" s="1">
        <v>0.52600000000000002</v>
      </c>
      <c r="R736" s="1">
        <v>0.81799999999999995</v>
      </c>
      <c r="S736" s="1">
        <v>0.68300000000000005</v>
      </c>
      <c r="T736" s="1">
        <v>0.46200000000000002</v>
      </c>
      <c r="U736" s="1">
        <v>0.59199999999999997</v>
      </c>
      <c r="V736" s="1">
        <v>0.13200000000000001</v>
      </c>
      <c r="W736">
        <v>45</v>
      </c>
      <c r="X736">
        <v>12</v>
      </c>
      <c r="Y736">
        <v>8</v>
      </c>
      <c r="Z736">
        <v>4</v>
      </c>
      <c r="AA736">
        <v>0</v>
      </c>
      <c r="AB736">
        <v>0</v>
      </c>
      <c r="AC736">
        <v>1</v>
      </c>
      <c r="AD736">
        <v>4</v>
      </c>
      <c r="AE736">
        <v>1</v>
      </c>
      <c r="AF736" t="e">
        <f>ROUND(IF(#REF!*Table1[[#This Row],[PA]]&gt;0,Table1[[#This Row],[PA]]*#REF!,0),0)</f>
        <v>#REF!</v>
      </c>
      <c r="AG736">
        <v>0</v>
      </c>
      <c r="AH736">
        <v>20</v>
      </c>
      <c r="AI736" t="e">
        <f>ROUND(IF(Table1[[#This Row],[PA]]*#REF!&gt;0,Table1[[#This Row],[PA]]*#REF!,0),0)</f>
        <v>#REF!</v>
      </c>
      <c r="AJ736">
        <v>0</v>
      </c>
      <c r="AK736">
        <v>0</v>
      </c>
      <c r="AL736">
        <v>3</v>
      </c>
      <c r="AM736">
        <v>0</v>
      </c>
      <c r="AN736">
        <v>0</v>
      </c>
      <c r="AO736">
        <v>0</v>
      </c>
      <c r="AP736">
        <v>0.26700000000000002</v>
      </c>
      <c r="AQ736">
        <v>4.2836734693877547E-2</v>
      </c>
      <c r="AR736">
        <v>0.63265306122448983</v>
      </c>
      <c r="AS736">
        <v>0.44441935483870965</v>
      </c>
      <c r="AT736">
        <v>1.4081632653061223E-2</v>
      </c>
      <c r="AU736">
        <v>0.5714285714285714</v>
      </c>
      <c r="AV736">
        <v>0.54235714285714287</v>
      </c>
      <c r="AW736" s="18"/>
    </row>
    <row r="737" spans="1:49" x14ac:dyDescent="0.25">
      <c r="A737" t="s">
        <v>632</v>
      </c>
      <c r="B737" t="s">
        <v>90</v>
      </c>
      <c r="C737">
        <v>58</v>
      </c>
      <c r="D737">
        <v>24</v>
      </c>
      <c r="E737">
        <v>0</v>
      </c>
      <c r="F737">
        <v>0</v>
      </c>
      <c r="G737" s="1">
        <v>0</v>
      </c>
      <c r="H737" s="1">
        <v>0.24099999999999999</v>
      </c>
      <c r="I737" s="1">
        <v>0.24099999999999999</v>
      </c>
      <c r="J737" s="1">
        <v>-4.012027006182816E-2</v>
      </c>
      <c r="K737" s="1">
        <v>0.23427690792394984</v>
      </c>
      <c r="L737" s="1">
        <v>0.27439717798577801</v>
      </c>
      <c r="M737" s="1">
        <v>-3.3397177985778015E-2</v>
      </c>
      <c r="N737" s="1">
        <v>0.51800000000000002</v>
      </c>
      <c r="O737" s="1">
        <v>0.73699999999999999</v>
      </c>
      <c r="P737" s="1">
        <v>0.621</v>
      </c>
      <c r="Q737" s="1">
        <v>0.61399999999999999</v>
      </c>
      <c r="R737" s="1">
        <v>0.80400000000000005</v>
      </c>
      <c r="S737" s="1">
        <v>0.72</v>
      </c>
      <c r="T737" s="1">
        <v>0.47199999999999998</v>
      </c>
      <c r="U737" s="1">
        <v>0.74099999999999999</v>
      </c>
      <c r="V737" s="1">
        <v>0.17399999999999999</v>
      </c>
      <c r="W737">
        <v>48</v>
      </c>
      <c r="X737">
        <v>11</v>
      </c>
      <c r="Y737">
        <v>6</v>
      </c>
      <c r="Z737">
        <v>4</v>
      </c>
      <c r="AA737">
        <v>1</v>
      </c>
      <c r="AB737">
        <v>0</v>
      </c>
      <c r="AC737">
        <v>5</v>
      </c>
      <c r="AD737">
        <v>11</v>
      </c>
      <c r="AE737">
        <v>0</v>
      </c>
      <c r="AF737" t="e">
        <f>ROUND(IF(#REF!*Table1[[#This Row],[PA]]&gt;0,Table1[[#This Row],[PA]]*#REF!,0),0)</f>
        <v>#REF!</v>
      </c>
      <c r="AG737">
        <v>0</v>
      </c>
      <c r="AH737">
        <v>14</v>
      </c>
      <c r="AI737" t="e">
        <f>ROUND(IF(Table1[[#This Row],[PA]]*#REF!&gt;0,Table1[[#This Row],[PA]]*#REF!,0),0)</f>
        <v>#REF!</v>
      </c>
      <c r="AJ737">
        <v>0</v>
      </c>
      <c r="AK737">
        <v>0</v>
      </c>
      <c r="AL737">
        <v>10</v>
      </c>
      <c r="AM737">
        <v>1</v>
      </c>
      <c r="AN737">
        <v>0</v>
      </c>
      <c r="AO737">
        <v>0</v>
      </c>
      <c r="AP737">
        <v>0.22900000000000001</v>
      </c>
      <c r="AQ737">
        <v>1.2396551724137931E-2</v>
      </c>
      <c r="AR737">
        <v>0.75862068965517238</v>
      </c>
      <c r="AS737">
        <v>0.41075</v>
      </c>
      <c r="AT737">
        <v>0</v>
      </c>
      <c r="AU737">
        <v>0.75862068965517238</v>
      </c>
      <c r="AV737">
        <v>0.42709090909090913</v>
      </c>
      <c r="AW737" s="18"/>
    </row>
    <row r="738" spans="1:49" x14ac:dyDescent="0.25">
      <c r="A738" t="s">
        <v>605</v>
      </c>
      <c r="B738" t="s">
        <v>68</v>
      </c>
      <c r="C738">
        <v>46</v>
      </c>
      <c r="D738">
        <v>24</v>
      </c>
      <c r="E738">
        <v>0</v>
      </c>
      <c r="F738">
        <v>0</v>
      </c>
      <c r="G738" s="1">
        <v>0.109</v>
      </c>
      <c r="H738" s="1">
        <v>0.41299999999999998</v>
      </c>
      <c r="I738" s="1">
        <v>0.30399999999999999</v>
      </c>
      <c r="J738" s="1">
        <v>0.12415319769538931</v>
      </c>
      <c r="K738" s="1">
        <v>0.39871612390521988</v>
      </c>
      <c r="L738" s="1">
        <v>0.27456292620983058</v>
      </c>
      <c r="M738" s="1">
        <v>2.943707379016941E-2</v>
      </c>
      <c r="N738" s="1">
        <v>0.312</v>
      </c>
      <c r="O738" s="1">
        <v>0.66200000000000003</v>
      </c>
      <c r="P738" s="1">
        <v>0.433</v>
      </c>
      <c r="Q738" s="1">
        <v>0.34100000000000003</v>
      </c>
      <c r="R738" s="1">
        <v>0.79600000000000004</v>
      </c>
      <c r="S738" s="1">
        <v>0.58099999999999996</v>
      </c>
      <c r="T738" s="1">
        <v>0.34399999999999997</v>
      </c>
      <c r="U738" s="1">
        <v>0.52200000000000002</v>
      </c>
      <c r="V738" s="1">
        <v>0.18099999999999999</v>
      </c>
      <c r="W738">
        <v>36</v>
      </c>
      <c r="X738">
        <v>5</v>
      </c>
      <c r="Y738">
        <v>3</v>
      </c>
      <c r="Z738">
        <v>1</v>
      </c>
      <c r="AA738">
        <v>1</v>
      </c>
      <c r="AB738">
        <v>0</v>
      </c>
      <c r="AC738">
        <v>7</v>
      </c>
      <c r="AD738">
        <v>3</v>
      </c>
      <c r="AE738">
        <v>5</v>
      </c>
      <c r="AF738" t="e">
        <f>ROUND(IF(#REF!*Table1[[#This Row],[PA]]&gt;0,Table1[[#This Row],[PA]]*#REF!,0),0)</f>
        <v>#REF!</v>
      </c>
      <c r="AG738">
        <v>0</v>
      </c>
      <c r="AH738">
        <v>19</v>
      </c>
      <c r="AI738" t="e">
        <f>ROUND(IF(Table1[[#This Row],[PA]]*#REF!&gt;0,Table1[[#This Row],[PA]]*#REF!,0),0)</f>
        <v>#REF!</v>
      </c>
      <c r="AJ738">
        <v>4</v>
      </c>
      <c r="AK738">
        <v>1</v>
      </c>
      <c r="AL738">
        <v>0</v>
      </c>
      <c r="AM738">
        <v>1</v>
      </c>
      <c r="AN738">
        <v>2</v>
      </c>
      <c r="AO738">
        <v>0</v>
      </c>
      <c r="AP738">
        <v>0.13900000000000001</v>
      </c>
      <c r="AQ738">
        <v>0.19258695652173913</v>
      </c>
      <c r="AR738">
        <v>0.39130434782608697</v>
      </c>
      <c r="AS738">
        <v>0.33583333333333337</v>
      </c>
      <c r="AT738">
        <v>0.13752173913043478</v>
      </c>
      <c r="AU738">
        <v>0.39130434782608697</v>
      </c>
      <c r="AV738">
        <v>0.47655555555555557</v>
      </c>
      <c r="AW738" s="18"/>
    </row>
    <row r="739" spans="1:49" x14ac:dyDescent="0.25">
      <c r="A739" t="s">
        <v>838</v>
      </c>
      <c r="B739" t="s">
        <v>42</v>
      </c>
      <c r="C739">
        <v>12</v>
      </c>
      <c r="D739">
        <v>27</v>
      </c>
      <c r="E739">
        <v>0</v>
      </c>
      <c r="F739">
        <v>0</v>
      </c>
      <c r="G739" s="1">
        <v>8.3000000000000004E-2</v>
      </c>
      <c r="H739" s="1">
        <v>0.33300000000000002</v>
      </c>
      <c r="I739" s="1">
        <v>0.25</v>
      </c>
      <c r="J739" s="1">
        <v>6.3919300368765225E-2</v>
      </c>
      <c r="K739" s="1">
        <v>0.33853419728083634</v>
      </c>
      <c r="L739" s="1">
        <v>0.27461489691207108</v>
      </c>
      <c r="M739" s="1">
        <v>-2.4614896912071083E-2</v>
      </c>
      <c r="N739" s="1">
        <v>0.29199999999999998</v>
      </c>
      <c r="O739" s="1">
        <v>0.5</v>
      </c>
      <c r="P739" s="1">
        <v>0.39100000000000001</v>
      </c>
      <c r="Q739" s="1">
        <v>0.42899999999999999</v>
      </c>
      <c r="R739" s="1">
        <v>0.81799999999999995</v>
      </c>
      <c r="S739" s="1">
        <v>0.66700000000000004</v>
      </c>
      <c r="T739" s="1">
        <v>0.47799999999999998</v>
      </c>
      <c r="U739" s="1">
        <v>0.66700000000000004</v>
      </c>
      <c r="V739" s="1">
        <v>0.13</v>
      </c>
      <c r="W739">
        <v>9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1</v>
      </c>
      <c r="AF739" t="e">
        <f>ROUND(IF(#REF!*Table1[[#This Row],[PA]]&gt;0,Table1[[#This Row],[PA]]*#REF!,0),0)</f>
        <v>#REF!</v>
      </c>
      <c r="AG739">
        <v>0</v>
      </c>
      <c r="AH739">
        <v>4</v>
      </c>
      <c r="AI739" t="e">
        <f>ROUND(IF(Table1[[#This Row],[PA]]*#REF!&gt;0,Table1[[#This Row],[PA]]*#REF!,0),0)</f>
        <v>#REF!</v>
      </c>
      <c r="AJ739">
        <v>0</v>
      </c>
      <c r="AK739">
        <v>0</v>
      </c>
      <c r="AL739">
        <v>2</v>
      </c>
      <c r="AM739">
        <v>0</v>
      </c>
      <c r="AN739">
        <v>0</v>
      </c>
      <c r="AO739">
        <v>0</v>
      </c>
      <c r="AP739">
        <v>0</v>
      </c>
      <c r="AQ739">
        <v>0.11741666666666666</v>
      </c>
      <c r="AR739">
        <v>0.58333333333333337</v>
      </c>
      <c r="AS739">
        <v>0.35414285714285715</v>
      </c>
      <c r="AT739">
        <v>5.7499999999999996E-2</v>
      </c>
      <c r="AU739">
        <v>0.58333333333333337</v>
      </c>
      <c r="AV739">
        <v>0.45685714285714285</v>
      </c>
      <c r="AW739" s="18"/>
    </row>
    <row r="740" spans="1:49" x14ac:dyDescent="0.25">
      <c r="A740" t="s">
        <v>641</v>
      </c>
      <c r="B740" t="s">
        <v>64</v>
      </c>
      <c r="C740">
        <v>83</v>
      </c>
      <c r="D740">
        <v>31</v>
      </c>
      <c r="E740">
        <v>0</v>
      </c>
      <c r="F740">
        <v>0</v>
      </c>
      <c r="G740" s="1">
        <v>0.06</v>
      </c>
      <c r="H740" s="1">
        <v>0.373</v>
      </c>
      <c r="I740" s="1">
        <v>0.313</v>
      </c>
      <c r="J740" s="1">
        <v>7.2678728149112193E-2</v>
      </c>
      <c r="K740" s="1">
        <v>0.34763712837515648</v>
      </c>
      <c r="L740" s="1">
        <v>0.27495840022604429</v>
      </c>
      <c r="M740" s="1">
        <v>3.8041599773955714E-2</v>
      </c>
      <c r="N740" s="1">
        <v>0.32900000000000001</v>
      </c>
      <c r="O740" s="1">
        <v>0.60299999999999998</v>
      </c>
      <c r="P740" s="1">
        <v>0.443</v>
      </c>
      <c r="Q740" s="1">
        <v>0.44900000000000001</v>
      </c>
      <c r="R740" s="1">
        <v>0.79100000000000004</v>
      </c>
      <c r="S740" s="1">
        <v>0.64400000000000002</v>
      </c>
      <c r="T740" s="1">
        <v>0.41799999999999998</v>
      </c>
      <c r="U740" s="1">
        <v>0.68700000000000006</v>
      </c>
      <c r="V740" s="1">
        <v>0.158</v>
      </c>
      <c r="W740">
        <v>75</v>
      </c>
      <c r="X740">
        <v>12</v>
      </c>
      <c r="Y740">
        <v>6</v>
      </c>
      <c r="Z740">
        <v>2</v>
      </c>
      <c r="AA740">
        <v>0</v>
      </c>
      <c r="AB740">
        <v>4</v>
      </c>
      <c r="AC740">
        <v>6</v>
      </c>
      <c r="AD740">
        <v>7</v>
      </c>
      <c r="AE740">
        <v>5</v>
      </c>
      <c r="AF740" t="e">
        <f>ROUND(IF(#REF!*Table1[[#This Row],[PA]]&gt;0,Table1[[#This Row],[PA]]*#REF!,0),0)</f>
        <v>#REF!</v>
      </c>
      <c r="AG740">
        <v>0</v>
      </c>
      <c r="AH740">
        <v>31</v>
      </c>
      <c r="AI740" t="e">
        <f>ROUND(IF(Table1[[#This Row],[PA]]*#REF!&gt;0,Table1[[#This Row],[PA]]*#REF!,0),0)</f>
        <v>#REF!</v>
      </c>
      <c r="AJ740">
        <v>0</v>
      </c>
      <c r="AK740">
        <v>0</v>
      </c>
      <c r="AL740">
        <v>3</v>
      </c>
      <c r="AM740">
        <v>1</v>
      </c>
      <c r="AN740">
        <v>1</v>
      </c>
      <c r="AO740">
        <v>0</v>
      </c>
      <c r="AP740">
        <v>0.16</v>
      </c>
      <c r="AQ740">
        <v>5.8542168674698795E-2</v>
      </c>
      <c r="AR740">
        <v>0.57831325301204817</v>
      </c>
      <c r="AS740">
        <v>0.45902083333333338</v>
      </c>
      <c r="AT740">
        <v>4.1566265060240963E-2</v>
      </c>
      <c r="AU740">
        <v>0.5662650602409639</v>
      </c>
      <c r="AV740">
        <v>0.49876595744680846</v>
      </c>
      <c r="AW740" s="18"/>
    </row>
    <row r="741" spans="1:49" x14ac:dyDescent="0.25">
      <c r="A741" t="s">
        <v>626</v>
      </c>
      <c r="B741" t="s">
        <v>40</v>
      </c>
      <c r="C741">
        <v>70</v>
      </c>
      <c r="D741">
        <v>31</v>
      </c>
      <c r="E741">
        <v>0</v>
      </c>
      <c r="F741">
        <v>0</v>
      </c>
      <c r="G741" s="1">
        <v>5.7000000000000002E-2</v>
      </c>
      <c r="H741" s="1">
        <v>0.27100000000000002</v>
      </c>
      <c r="I741" s="1">
        <v>0.21400000000000002</v>
      </c>
      <c r="J741" s="1">
        <v>2.5881442376147257E-2</v>
      </c>
      <c r="K741" s="1">
        <v>0.30147780383632899</v>
      </c>
      <c r="L741" s="1">
        <v>0.27559636146018174</v>
      </c>
      <c r="M741" s="1">
        <v>-6.1596361460181714E-2</v>
      </c>
      <c r="N741" s="1">
        <v>0.39900000000000002</v>
      </c>
      <c r="O741" s="1">
        <v>0.78200000000000003</v>
      </c>
      <c r="P741" s="1">
        <v>0.56499999999999995</v>
      </c>
      <c r="Q741" s="1">
        <v>0.47399999999999998</v>
      </c>
      <c r="R741" s="1">
        <v>0.79100000000000004</v>
      </c>
      <c r="S741" s="1">
        <v>0.66400000000000003</v>
      </c>
      <c r="T741" s="1">
        <v>0.435</v>
      </c>
      <c r="U741" s="1">
        <v>0.68600000000000005</v>
      </c>
      <c r="V741" s="1">
        <v>0.19</v>
      </c>
      <c r="W741">
        <v>65</v>
      </c>
      <c r="X741">
        <v>13</v>
      </c>
      <c r="Y741">
        <v>9</v>
      </c>
      <c r="Z741">
        <v>2</v>
      </c>
      <c r="AA741">
        <v>0</v>
      </c>
      <c r="AB741">
        <v>2</v>
      </c>
      <c r="AC741">
        <v>4</v>
      </c>
      <c r="AD741">
        <v>6</v>
      </c>
      <c r="AE741">
        <v>4</v>
      </c>
      <c r="AF741" t="e">
        <f>ROUND(IF(#REF!*Table1[[#This Row],[PA]]&gt;0,Table1[[#This Row],[PA]]*#REF!,0),0)</f>
        <v>#REF!</v>
      </c>
      <c r="AG741">
        <v>0</v>
      </c>
      <c r="AH741">
        <v>19</v>
      </c>
      <c r="AI741" t="e">
        <f>ROUND(IF(Table1[[#This Row],[PA]]*#REF!&gt;0,Table1[[#This Row],[PA]]*#REF!,0),0)</f>
        <v>#REF!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0.2</v>
      </c>
      <c r="AQ741">
        <v>2.9985714285714282E-2</v>
      </c>
      <c r="AR741">
        <v>0.67142857142857137</v>
      </c>
      <c r="AS741">
        <v>0.43789361702127666</v>
      </c>
      <c r="AT741">
        <v>3.9428571428571424E-2</v>
      </c>
      <c r="AU741">
        <v>0.67142857142857137</v>
      </c>
      <c r="AV741">
        <v>0.42382978723404263</v>
      </c>
      <c r="AW741" s="18"/>
    </row>
    <row r="742" spans="1:49" x14ac:dyDescent="0.25">
      <c r="A742" t="s">
        <v>354</v>
      </c>
      <c r="B742" t="s">
        <v>100</v>
      </c>
      <c r="C742">
        <v>27</v>
      </c>
      <c r="D742">
        <v>27</v>
      </c>
      <c r="E742">
        <v>0</v>
      </c>
      <c r="F742">
        <v>0</v>
      </c>
      <c r="G742" s="1">
        <v>7.3999999999999996E-2</v>
      </c>
      <c r="H742" s="1">
        <v>0.44400000000000001</v>
      </c>
      <c r="I742" s="1">
        <v>0.37</v>
      </c>
      <c r="J742" s="1">
        <v>8.8896148876412145E-2</v>
      </c>
      <c r="K742" s="1">
        <v>0.36480929686786578</v>
      </c>
      <c r="L742" s="1">
        <v>0.27591314799145361</v>
      </c>
      <c r="M742" s="1">
        <v>9.4086852008546384E-2</v>
      </c>
      <c r="N742" s="1">
        <v>0.20799999999999999</v>
      </c>
      <c r="O742" s="1">
        <v>0.54900000000000004</v>
      </c>
      <c r="P742" s="1">
        <v>0.38400000000000001</v>
      </c>
      <c r="Q742" s="1">
        <v>0.4</v>
      </c>
      <c r="R742" s="1">
        <v>0.75</v>
      </c>
      <c r="S742" s="1">
        <v>0.65800000000000003</v>
      </c>
      <c r="T742" s="1">
        <v>0.51500000000000001</v>
      </c>
      <c r="U742" s="1">
        <v>0.74099999999999999</v>
      </c>
      <c r="V742" s="1">
        <v>0.13100000000000001</v>
      </c>
      <c r="W742">
        <v>21</v>
      </c>
      <c r="X742">
        <v>6</v>
      </c>
      <c r="Y742">
        <v>4</v>
      </c>
      <c r="Z742">
        <v>2</v>
      </c>
      <c r="AA742">
        <v>0</v>
      </c>
      <c r="AB742">
        <v>0</v>
      </c>
      <c r="AC742">
        <v>1</v>
      </c>
      <c r="AD742">
        <v>1</v>
      </c>
      <c r="AE742">
        <v>2</v>
      </c>
      <c r="AF742" t="e">
        <f>ROUND(IF(#REF!*Table1[[#This Row],[PA]]&gt;0,Table1[[#This Row],[PA]]*#REF!,0),0)</f>
        <v>#REF!</v>
      </c>
      <c r="AG742">
        <v>0</v>
      </c>
      <c r="AH742">
        <v>12</v>
      </c>
      <c r="AI742" t="e">
        <f>ROUND(IF(Table1[[#This Row],[PA]]*#REF!&gt;0,Table1[[#This Row],[PA]]*#REF!,0),0)</f>
        <v>#REF!</v>
      </c>
      <c r="AJ742">
        <v>0</v>
      </c>
      <c r="AK742">
        <v>0</v>
      </c>
      <c r="AL742">
        <v>4</v>
      </c>
      <c r="AM742">
        <v>0</v>
      </c>
      <c r="AN742">
        <v>0</v>
      </c>
      <c r="AO742">
        <v>0</v>
      </c>
      <c r="AP742">
        <v>0.28599999999999998</v>
      </c>
      <c r="AQ742">
        <v>7.7740740740740735E-2</v>
      </c>
      <c r="AR742">
        <v>0.55555555555555558</v>
      </c>
      <c r="AS742">
        <v>0.4432666666666667</v>
      </c>
      <c r="AT742">
        <v>5.1111111111111107E-2</v>
      </c>
      <c r="AU742">
        <v>0.48148148148148145</v>
      </c>
      <c r="AV742">
        <v>0.5667692307692308</v>
      </c>
      <c r="AW742" s="18"/>
    </row>
    <row r="743" spans="1:49" x14ac:dyDescent="0.25">
      <c r="A743" t="s">
        <v>714</v>
      </c>
      <c r="B743" t="s">
        <v>110</v>
      </c>
      <c r="C743">
        <v>9</v>
      </c>
      <c r="D743">
        <v>21</v>
      </c>
      <c r="E743">
        <v>0</v>
      </c>
      <c r="F743">
        <v>0</v>
      </c>
      <c r="G743" s="1">
        <v>0</v>
      </c>
      <c r="H743" s="1">
        <v>0.66700000000000004</v>
      </c>
      <c r="I743" s="1">
        <v>0.66700000000000004</v>
      </c>
      <c r="J743" s="1">
        <v>7.0734373072545986E-2</v>
      </c>
      <c r="K743" s="1">
        <v>0.34776928844176769</v>
      </c>
      <c r="L743" s="1">
        <v>0.2770349153692217</v>
      </c>
      <c r="M743" s="1">
        <v>0.38996508463077834</v>
      </c>
      <c r="N743" s="1">
        <v>0.25</v>
      </c>
      <c r="O743" s="1">
        <v>0.42099999999999999</v>
      </c>
      <c r="P743" s="1">
        <v>0.34300000000000003</v>
      </c>
      <c r="Q743" s="1">
        <v>0.5</v>
      </c>
      <c r="R743" s="1">
        <v>0.75</v>
      </c>
      <c r="S743" s="1">
        <v>0.66700000000000004</v>
      </c>
      <c r="T743" s="1">
        <v>0.54300000000000004</v>
      </c>
      <c r="U743" s="1">
        <v>0.66700000000000004</v>
      </c>
      <c r="V743" s="1">
        <v>0.114</v>
      </c>
      <c r="W743">
        <v>9</v>
      </c>
      <c r="X743">
        <v>2</v>
      </c>
      <c r="Y743">
        <v>2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 t="e">
        <f>ROUND(IF(#REF!*Table1[[#This Row],[PA]]&gt;0,Table1[[#This Row],[PA]]*#REF!,0),0)</f>
        <v>#REF!</v>
      </c>
      <c r="AG743">
        <v>0</v>
      </c>
      <c r="AH743">
        <v>6</v>
      </c>
      <c r="AI743" t="e">
        <f>ROUND(IF(Table1[[#This Row],[PA]]*#REF!&gt;0,Table1[[#This Row],[PA]]*#REF!,0),0)</f>
        <v>#REF!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0.222</v>
      </c>
      <c r="AQ743">
        <v>0.15655555555555553</v>
      </c>
      <c r="AR743">
        <v>0.55555555555555558</v>
      </c>
      <c r="AS743">
        <v>0.30140000000000006</v>
      </c>
      <c r="AT743">
        <v>0</v>
      </c>
      <c r="AU743">
        <v>0.33333333333333331</v>
      </c>
      <c r="AV743">
        <v>0.97200000000000009</v>
      </c>
      <c r="AW743" s="18"/>
    </row>
    <row r="744" spans="1:49" x14ac:dyDescent="0.25">
      <c r="A744" t="s">
        <v>779</v>
      </c>
      <c r="B744" t="s">
        <v>38</v>
      </c>
      <c r="C744">
        <v>66</v>
      </c>
      <c r="D744">
        <v>28</v>
      </c>
      <c r="E744">
        <v>0</v>
      </c>
      <c r="F744">
        <v>0</v>
      </c>
      <c r="G744" s="1">
        <v>4.4999999999999998E-2</v>
      </c>
      <c r="H744" s="1">
        <v>0.379</v>
      </c>
      <c r="I744" s="1">
        <v>0.33400000000000002</v>
      </c>
      <c r="J744" s="1">
        <v>6.5959493244736461E-2</v>
      </c>
      <c r="K744" s="1">
        <v>0.3434294733103308</v>
      </c>
      <c r="L744" s="1">
        <v>0.27746998006559431</v>
      </c>
      <c r="M744" s="1">
        <v>5.6530019934405706E-2</v>
      </c>
      <c r="N744" s="1">
        <v>0.317</v>
      </c>
      <c r="O744" s="1">
        <v>0.74</v>
      </c>
      <c r="P744" s="1">
        <v>0.51100000000000001</v>
      </c>
      <c r="Q744" s="1">
        <v>0.52200000000000002</v>
      </c>
      <c r="R744" s="1">
        <v>0.72499999999999998</v>
      </c>
      <c r="S744" s="1">
        <v>0.65700000000000003</v>
      </c>
      <c r="T744" s="1">
        <v>0.45900000000000002</v>
      </c>
      <c r="U744" s="1">
        <v>0.621</v>
      </c>
      <c r="V744" s="1">
        <v>0.17499999999999999</v>
      </c>
      <c r="W744">
        <v>61</v>
      </c>
      <c r="X744">
        <v>5</v>
      </c>
      <c r="Y744">
        <v>2</v>
      </c>
      <c r="Z744">
        <v>2</v>
      </c>
      <c r="AA744">
        <v>0</v>
      </c>
      <c r="AB744">
        <v>1</v>
      </c>
      <c r="AC744">
        <v>8</v>
      </c>
      <c r="AD744">
        <v>3</v>
      </c>
      <c r="AE744">
        <v>3</v>
      </c>
      <c r="AF744" t="e">
        <f>ROUND(IF(#REF!*Table1[[#This Row],[PA]]&gt;0,Table1[[#This Row],[PA]]*#REF!,0),0)</f>
        <v>#REF!</v>
      </c>
      <c r="AG744">
        <v>0</v>
      </c>
      <c r="AH744">
        <v>25</v>
      </c>
      <c r="AI744" t="e">
        <f>ROUND(IF(Table1[[#This Row],[PA]]*#REF!&gt;0,Table1[[#This Row],[PA]]*#REF!,0),0)</f>
        <v>#REF!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8.2000000000000003E-2</v>
      </c>
      <c r="AQ744">
        <v>6.7863636363636362E-2</v>
      </c>
      <c r="AR744">
        <v>0.5757575757575758</v>
      </c>
      <c r="AS744">
        <v>0.44486842105263158</v>
      </c>
      <c r="AT744">
        <v>4.2257575757575751E-2</v>
      </c>
      <c r="AU744">
        <v>0.56060606060606055</v>
      </c>
      <c r="AV744">
        <v>0.5025675675675676</v>
      </c>
      <c r="AW744" s="18"/>
    </row>
    <row r="745" spans="1:49" x14ac:dyDescent="0.25">
      <c r="A745" t="s">
        <v>1061</v>
      </c>
      <c r="B745" t="s">
        <v>92</v>
      </c>
      <c r="C745">
        <v>6</v>
      </c>
      <c r="D745">
        <v>29</v>
      </c>
      <c r="E745">
        <v>0</v>
      </c>
      <c r="F745">
        <v>0</v>
      </c>
      <c r="G745" s="1">
        <v>0</v>
      </c>
      <c r="H745" s="1">
        <v>0.5</v>
      </c>
      <c r="I745" s="1">
        <v>0.5</v>
      </c>
      <c r="J745" s="1">
        <v>0.1305641026623825</v>
      </c>
      <c r="K745" s="1">
        <v>0.40814194782677654</v>
      </c>
      <c r="L745" s="1">
        <v>0.27757784516439404</v>
      </c>
      <c r="M745" s="1">
        <v>0.22242215483560596</v>
      </c>
      <c r="N745" s="1">
        <v>0.2</v>
      </c>
      <c r="O745" s="1">
        <v>0.35699999999999998</v>
      </c>
      <c r="P745" s="1">
        <v>0.27600000000000002</v>
      </c>
      <c r="Q745" s="1">
        <v>0.33300000000000002</v>
      </c>
      <c r="R745" s="1">
        <v>0.8</v>
      </c>
      <c r="S745" s="1">
        <v>0.625</v>
      </c>
      <c r="T745" s="1">
        <v>0.48299999999999998</v>
      </c>
      <c r="U745" s="1">
        <v>0.5</v>
      </c>
      <c r="V745" s="1">
        <v>0.10299999999999999</v>
      </c>
      <c r="W745">
        <v>6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 t="e">
        <f>ROUND(IF(#REF!*Table1[[#This Row],[PA]]&gt;0,Table1[[#This Row],[PA]]*#REF!,0),0)</f>
        <v>#REF!</v>
      </c>
      <c r="AG745">
        <v>0</v>
      </c>
      <c r="AH745">
        <v>3</v>
      </c>
      <c r="AI745" t="e">
        <f>ROUND(IF(Table1[[#This Row],[PA]]*#REF!&gt;0,Table1[[#This Row],[PA]]*#REF!,0),0)</f>
        <v>#REF!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0.23483333333333331</v>
      </c>
      <c r="AR745">
        <v>0.5</v>
      </c>
      <c r="AS745">
        <v>0.1783333333333334</v>
      </c>
      <c r="AT745">
        <v>0</v>
      </c>
      <c r="AU745">
        <v>0.5</v>
      </c>
      <c r="AV745">
        <v>0.64800000000000002</v>
      </c>
      <c r="AW745" s="18"/>
    </row>
    <row r="746" spans="1:49" x14ac:dyDescent="0.25">
      <c r="A746" t="s">
        <v>740</v>
      </c>
      <c r="B746" t="s">
        <v>38</v>
      </c>
      <c r="C746">
        <v>8</v>
      </c>
      <c r="D746">
        <v>27</v>
      </c>
      <c r="E746">
        <v>0</v>
      </c>
      <c r="F746">
        <v>0</v>
      </c>
      <c r="G746" s="1">
        <v>0.25</v>
      </c>
      <c r="H746" s="1">
        <v>0.5</v>
      </c>
      <c r="I746" s="1">
        <v>0.25</v>
      </c>
      <c r="J746" s="1">
        <v>0.13428729656281926</v>
      </c>
      <c r="K746" s="1">
        <v>0.41214572161822471</v>
      </c>
      <c r="L746" s="1">
        <v>0.27785842505540548</v>
      </c>
      <c r="M746" s="1">
        <v>-2.7858425055405478E-2</v>
      </c>
      <c r="N746" s="1">
        <v>0.23499999999999999</v>
      </c>
      <c r="O746" s="1">
        <v>0.438</v>
      </c>
      <c r="P746" s="1">
        <v>0.33300000000000002</v>
      </c>
      <c r="Q746" s="1">
        <v>0.75</v>
      </c>
      <c r="R746" s="1">
        <v>0.57099999999999995</v>
      </c>
      <c r="S746" s="1">
        <v>0.63600000000000001</v>
      </c>
      <c r="T746" s="1">
        <v>0.48499999999999999</v>
      </c>
      <c r="U746" s="1">
        <v>0.625</v>
      </c>
      <c r="V746" s="1">
        <v>0.121</v>
      </c>
      <c r="W746">
        <v>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2</v>
      </c>
      <c r="AF746" t="e">
        <f>ROUND(IF(#REF!*Table1[[#This Row],[PA]]&gt;0,Table1[[#This Row],[PA]]*#REF!,0),0)</f>
        <v>#REF!</v>
      </c>
      <c r="AG746">
        <v>0</v>
      </c>
      <c r="AH746">
        <v>4</v>
      </c>
      <c r="AI746" t="e">
        <f>ROUND(IF(Table1[[#This Row],[PA]]*#REF!&gt;0,Table1[[#This Row],[PA]]*#REF!,0),0)</f>
        <v>#REF!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0.17612499999999998</v>
      </c>
      <c r="AR746">
        <v>0.5</v>
      </c>
      <c r="AS746">
        <v>0.29575000000000007</v>
      </c>
      <c r="AT746">
        <v>0.17249999999999999</v>
      </c>
      <c r="AU746">
        <v>0.25</v>
      </c>
      <c r="AV746">
        <v>0.60600000000000009</v>
      </c>
      <c r="AW746" s="18"/>
    </row>
    <row r="747" spans="1:49" x14ac:dyDescent="0.25">
      <c r="A747" t="s">
        <v>514</v>
      </c>
      <c r="B747" t="s">
        <v>44</v>
      </c>
      <c r="C747">
        <v>294</v>
      </c>
      <c r="D747">
        <v>27</v>
      </c>
      <c r="E747">
        <v>0</v>
      </c>
      <c r="F747">
        <v>0</v>
      </c>
      <c r="G747" s="1">
        <v>4.3999999999999997E-2</v>
      </c>
      <c r="H747" s="1">
        <v>0.27900000000000003</v>
      </c>
      <c r="I747" s="1">
        <v>0.23500000000000004</v>
      </c>
      <c r="J747" s="1">
        <v>3.4139181868088828E-2</v>
      </c>
      <c r="K747" s="1">
        <v>0.31251688151818025</v>
      </c>
      <c r="L747" s="1">
        <v>0.2783776996500914</v>
      </c>
      <c r="M747" s="1">
        <v>-4.3377699650091361E-2</v>
      </c>
      <c r="N747" s="1">
        <v>0.46300000000000002</v>
      </c>
      <c r="O747" s="1">
        <v>0.67800000000000005</v>
      </c>
      <c r="P747" s="1">
        <v>0.54600000000000004</v>
      </c>
      <c r="Q747" s="1">
        <v>0.55600000000000005</v>
      </c>
      <c r="R747" s="1">
        <v>0.76300000000000001</v>
      </c>
      <c r="S747" s="1">
        <v>0.65500000000000003</v>
      </c>
      <c r="T747" s="1">
        <v>0.38700000000000001</v>
      </c>
      <c r="U747" s="1">
        <v>0.66300000000000003</v>
      </c>
      <c r="V747" s="1">
        <v>0.189</v>
      </c>
      <c r="W747">
        <v>276</v>
      </c>
      <c r="X747">
        <v>61</v>
      </c>
      <c r="Y747">
        <v>32</v>
      </c>
      <c r="Z747">
        <v>12</v>
      </c>
      <c r="AA747">
        <v>3</v>
      </c>
      <c r="AB747">
        <v>14</v>
      </c>
      <c r="AC747">
        <v>29</v>
      </c>
      <c r="AD747">
        <v>43</v>
      </c>
      <c r="AE747">
        <v>13</v>
      </c>
      <c r="AF747" t="e">
        <f>ROUND(IF(#REF!*Table1[[#This Row],[PA]]&gt;0,Table1[[#This Row],[PA]]*#REF!,0),0)</f>
        <v>#REF!</v>
      </c>
      <c r="AG747">
        <v>0</v>
      </c>
      <c r="AH747">
        <v>82</v>
      </c>
      <c r="AI747" t="e">
        <f>ROUND(IF(Table1[[#This Row],[PA]]*#REF!&gt;0,Table1[[#This Row],[PA]]*#REF!,0),0)</f>
        <v>#REF!</v>
      </c>
      <c r="AJ747">
        <v>0</v>
      </c>
      <c r="AK747">
        <v>5</v>
      </c>
      <c r="AL747">
        <v>0</v>
      </c>
      <c r="AM747">
        <v>5</v>
      </c>
      <c r="AN747">
        <v>3</v>
      </c>
      <c r="AO747">
        <v>1</v>
      </c>
      <c r="AP747">
        <v>0.221</v>
      </c>
      <c r="AQ747">
        <v>2.5914965986394558E-2</v>
      </c>
      <c r="AR747">
        <v>0.65306122448979587</v>
      </c>
      <c r="AS747">
        <v>0.45644270833333345</v>
      </c>
      <c r="AT747">
        <v>3.0510204081632648E-2</v>
      </c>
      <c r="AU747">
        <v>0.6768707482993197</v>
      </c>
      <c r="AV747">
        <v>0.4335979899497488</v>
      </c>
      <c r="AW747" s="18"/>
    </row>
    <row r="748" spans="1:49" x14ac:dyDescent="0.25">
      <c r="A748" t="s">
        <v>173</v>
      </c>
      <c r="B748" t="s">
        <v>38</v>
      </c>
      <c r="C748">
        <v>56</v>
      </c>
      <c r="D748">
        <v>35</v>
      </c>
      <c r="E748">
        <v>0</v>
      </c>
      <c r="F748">
        <v>0</v>
      </c>
      <c r="G748" s="1">
        <v>3.5999999999999997E-2</v>
      </c>
      <c r="H748" s="1">
        <v>0.214</v>
      </c>
      <c r="I748" s="1">
        <v>0.17799999999999999</v>
      </c>
      <c r="J748" s="1">
        <v>-3.1367049067454578E-2</v>
      </c>
      <c r="K748" s="1">
        <v>0.247506629110019</v>
      </c>
      <c r="L748" s="1">
        <v>0.27887367817747355</v>
      </c>
      <c r="M748" s="1">
        <v>-0.10087367817747356</v>
      </c>
      <c r="N748" s="1">
        <v>0.42499999999999999</v>
      </c>
      <c r="O748" s="1">
        <v>0.71099999999999997</v>
      </c>
      <c r="P748" s="1">
        <v>0.57099999999999995</v>
      </c>
      <c r="Q748" s="1">
        <v>0.51400000000000001</v>
      </c>
      <c r="R748" s="1">
        <v>0.85899999999999999</v>
      </c>
      <c r="S748" s="1">
        <v>0.73299999999999998</v>
      </c>
      <c r="T748" s="1">
        <v>0.50900000000000001</v>
      </c>
      <c r="U748" s="1">
        <v>0.73199999999999998</v>
      </c>
      <c r="V748" s="1">
        <v>0.153</v>
      </c>
      <c r="W748">
        <v>50</v>
      </c>
      <c r="X748">
        <v>14</v>
      </c>
      <c r="Y748">
        <v>6</v>
      </c>
      <c r="Z748">
        <v>4</v>
      </c>
      <c r="AA748">
        <v>1</v>
      </c>
      <c r="AB748">
        <v>3</v>
      </c>
      <c r="AC748">
        <v>7</v>
      </c>
      <c r="AD748">
        <v>8</v>
      </c>
      <c r="AE748">
        <v>2</v>
      </c>
      <c r="AF748" t="e">
        <f>ROUND(IF(#REF!*Table1[[#This Row],[PA]]&gt;0,Table1[[#This Row],[PA]]*#REF!,0),0)</f>
        <v>#REF!</v>
      </c>
      <c r="AG748">
        <v>0</v>
      </c>
      <c r="AH748">
        <v>12</v>
      </c>
      <c r="AI748" t="e">
        <f>ROUND(IF(Table1[[#This Row],[PA]]*#REF!&gt;0,Table1[[#This Row],[PA]]*#REF!,0),0)</f>
        <v>#REF!</v>
      </c>
      <c r="AJ748">
        <v>0</v>
      </c>
      <c r="AK748">
        <v>0</v>
      </c>
      <c r="AL748">
        <v>4</v>
      </c>
      <c r="AM748">
        <v>2</v>
      </c>
      <c r="AN748">
        <v>1</v>
      </c>
      <c r="AO748">
        <v>1</v>
      </c>
      <c r="AP748">
        <v>0.28000000000000003</v>
      </c>
      <c r="AQ748">
        <v>1.2839285714285715E-2</v>
      </c>
      <c r="AR748">
        <v>0.75</v>
      </c>
      <c r="AS748">
        <v>0.41488095238095241</v>
      </c>
      <c r="AT748">
        <v>2.464285714285714E-2</v>
      </c>
      <c r="AU748">
        <v>0.75</v>
      </c>
      <c r="AV748">
        <v>0.39914285714285719</v>
      </c>
      <c r="AW748" s="18"/>
    </row>
    <row r="749" spans="1:49" x14ac:dyDescent="0.25">
      <c r="A749" t="s">
        <v>693</v>
      </c>
      <c r="B749" t="s">
        <v>105</v>
      </c>
      <c r="C749">
        <v>21</v>
      </c>
      <c r="D749">
        <v>29</v>
      </c>
      <c r="E749">
        <v>0</v>
      </c>
      <c r="F749">
        <v>0</v>
      </c>
      <c r="G749" s="1">
        <v>4.8000000000000001E-2</v>
      </c>
      <c r="H749" s="1">
        <v>0.28599999999999998</v>
      </c>
      <c r="I749" s="1">
        <v>0.23799999999999999</v>
      </c>
      <c r="J749" s="1">
        <v>1.5436813115301554E-2</v>
      </c>
      <c r="K749" s="1">
        <v>0.29470326956644227</v>
      </c>
      <c r="L749" s="1">
        <v>0.27926645645114073</v>
      </c>
      <c r="M749" s="1">
        <v>-4.1266456451140743E-2</v>
      </c>
      <c r="N749" s="1">
        <v>0.39100000000000001</v>
      </c>
      <c r="O749" s="1">
        <v>0.76300000000000001</v>
      </c>
      <c r="P749" s="1">
        <v>0.56000000000000005</v>
      </c>
      <c r="Q749" s="1">
        <v>0.5</v>
      </c>
      <c r="R749" s="1">
        <v>0.79300000000000004</v>
      </c>
      <c r="S749" s="1">
        <v>0.68100000000000005</v>
      </c>
      <c r="T749" s="1">
        <v>0.45200000000000001</v>
      </c>
      <c r="U749" s="1">
        <v>0.76200000000000001</v>
      </c>
      <c r="V749" s="1">
        <v>0.17699999999999999</v>
      </c>
      <c r="W749">
        <v>18</v>
      </c>
      <c r="X749">
        <v>3</v>
      </c>
      <c r="Y749">
        <v>1</v>
      </c>
      <c r="Z749">
        <v>2</v>
      </c>
      <c r="AA749">
        <v>0</v>
      </c>
      <c r="AB749">
        <v>0</v>
      </c>
      <c r="AC749">
        <v>1</v>
      </c>
      <c r="AD749">
        <v>1</v>
      </c>
      <c r="AE749">
        <v>1</v>
      </c>
      <c r="AF749" t="e">
        <f>ROUND(IF(#REF!*Table1[[#This Row],[PA]]&gt;0,Table1[[#This Row],[PA]]*#REF!,0),0)</f>
        <v>#REF!</v>
      </c>
      <c r="AG749">
        <v>0</v>
      </c>
      <c r="AH749">
        <v>6</v>
      </c>
      <c r="AI749" t="e">
        <f>ROUND(IF(Table1[[#This Row],[PA]]*#REF!&gt;0,Table1[[#This Row],[PA]]*#REF!,0),0)</f>
        <v>#REF!</v>
      </c>
      <c r="AJ749">
        <v>0</v>
      </c>
      <c r="AK749">
        <v>0</v>
      </c>
      <c r="AL749">
        <v>2</v>
      </c>
      <c r="AM749">
        <v>0</v>
      </c>
      <c r="AN749">
        <v>0</v>
      </c>
      <c r="AO749">
        <v>0</v>
      </c>
      <c r="AP749">
        <v>0.16700000000000001</v>
      </c>
      <c r="AQ749">
        <v>3.4238095238095234E-2</v>
      </c>
      <c r="AR749">
        <v>0.7142857142857143</v>
      </c>
      <c r="AS749">
        <v>0.40566666666666668</v>
      </c>
      <c r="AT749">
        <v>3.2857142857142856E-2</v>
      </c>
      <c r="AU749">
        <v>0.66666666666666663</v>
      </c>
      <c r="AV749">
        <v>0.43671428571428572</v>
      </c>
      <c r="AW749" s="18"/>
    </row>
    <row r="750" spans="1:49" x14ac:dyDescent="0.25">
      <c r="A750" t="s">
        <v>487</v>
      </c>
      <c r="B750" t="s">
        <v>38</v>
      </c>
      <c r="C750">
        <v>4</v>
      </c>
      <c r="D750">
        <v>29</v>
      </c>
      <c r="E750">
        <v>0</v>
      </c>
      <c r="F750">
        <v>0</v>
      </c>
      <c r="G750" s="1">
        <v>0</v>
      </c>
      <c r="H750" s="1">
        <v>0.5</v>
      </c>
      <c r="I750" s="1">
        <v>0.5</v>
      </c>
      <c r="J750" s="1">
        <v>-0.10320404085379786</v>
      </c>
      <c r="K750" s="1">
        <v>0.17727911947972794</v>
      </c>
      <c r="L750" s="1">
        <v>0.28048316033352583</v>
      </c>
      <c r="M750" s="1">
        <v>0.21951683966647417</v>
      </c>
      <c r="N750" s="1">
        <v>0.5</v>
      </c>
      <c r="O750" s="1">
        <v>0.57099999999999995</v>
      </c>
      <c r="P750" s="1">
        <v>0.54600000000000004</v>
      </c>
      <c r="Q750" s="1">
        <v>0</v>
      </c>
      <c r="R750" s="1">
        <v>1</v>
      </c>
      <c r="S750" s="1">
        <v>0.66700000000000004</v>
      </c>
      <c r="T750" s="1">
        <v>0.63600000000000001</v>
      </c>
      <c r="U750" s="1">
        <v>0.75</v>
      </c>
      <c r="V750" s="1">
        <v>0.182</v>
      </c>
      <c r="W750">
        <v>3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e">
        <f>ROUND(IF(#REF!*Table1[[#This Row],[PA]]&gt;0,Table1[[#This Row],[PA]]*#REF!,0),0)</f>
        <v>#REF!</v>
      </c>
      <c r="AG750">
        <v>0</v>
      </c>
      <c r="AH750">
        <v>2</v>
      </c>
      <c r="AI750" t="e">
        <f>ROUND(IF(Table1[[#This Row],[PA]]*#REF!&gt;0,Table1[[#This Row],[PA]]*#REF!,0),0)</f>
        <v>#REF!</v>
      </c>
      <c r="AJ750">
        <v>0</v>
      </c>
      <c r="AK750">
        <v>0</v>
      </c>
      <c r="AL750">
        <v>1</v>
      </c>
      <c r="AM750">
        <v>0</v>
      </c>
      <c r="AN750">
        <v>0</v>
      </c>
      <c r="AO750">
        <v>0</v>
      </c>
      <c r="AP750">
        <v>0.33300000000000002</v>
      </c>
      <c r="AQ750">
        <v>0.17974999999999999</v>
      </c>
      <c r="AR750">
        <v>0.75</v>
      </c>
      <c r="AS750">
        <v>0.19233333333333336</v>
      </c>
      <c r="AT750">
        <v>0</v>
      </c>
      <c r="AU750">
        <v>0.5</v>
      </c>
      <c r="AV750">
        <v>0.64800000000000002</v>
      </c>
      <c r="AW750" s="18"/>
    </row>
    <row r="751" spans="1:49" x14ac:dyDescent="0.25">
      <c r="A751" t="s">
        <v>1159</v>
      </c>
      <c r="B751" t="s">
        <v>54</v>
      </c>
      <c r="C751">
        <v>2</v>
      </c>
      <c r="D751">
        <v>29</v>
      </c>
      <c r="E751">
        <v>0</v>
      </c>
      <c r="F751">
        <v>0</v>
      </c>
      <c r="G751" s="1">
        <v>0</v>
      </c>
      <c r="H751" s="1">
        <v>0.5</v>
      </c>
      <c r="I751" s="1">
        <v>0.5</v>
      </c>
      <c r="J751" s="1">
        <v>7.3796798597307894E-2</v>
      </c>
      <c r="K751" s="1">
        <v>0.35623339325931447</v>
      </c>
      <c r="L751" s="1">
        <v>0.28243659466200655</v>
      </c>
      <c r="M751" s="1">
        <v>0.21756340533799345</v>
      </c>
      <c r="N751" s="1">
        <v>0.75</v>
      </c>
      <c r="O751" s="1">
        <v>0.66700000000000004</v>
      </c>
      <c r="P751" s="1">
        <v>0.71399999999999997</v>
      </c>
      <c r="Q751" s="1">
        <v>0.66700000000000004</v>
      </c>
      <c r="R751" s="1">
        <v>0</v>
      </c>
      <c r="S751" s="1">
        <v>0.4</v>
      </c>
      <c r="T751" s="1">
        <v>0.42899999999999999</v>
      </c>
      <c r="U751" s="1">
        <v>1</v>
      </c>
      <c r="V751" s="1">
        <v>0.42899999999999999</v>
      </c>
      <c r="W751">
        <v>2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e">
        <f>ROUND(IF(#REF!*Table1[[#This Row],[PA]]&gt;0,Table1[[#This Row],[PA]]*#REF!,0),0)</f>
        <v>#REF!</v>
      </c>
      <c r="AG751">
        <v>0</v>
      </c>
      <c r="AH751">
        <v>1</v>
      </c>
      <c r="AI751" t="e">
        <f>ROUND(IF(Table1[[#This Row],[PA]]*#REF!&gt;0,Table1[[#This Row],[PA]]*#REF!,0),0)</f>
        <v>#REF!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0.35949999999999999</v>
      </c>
      <c r="AR751">
        <v>0.5</v>
      </c>
      <c r="AS751">
        <v>-7.0999999999999952E-2</v>
      </c>
      <c r="AT751">
        <v>0</v>
      </c>
      <c r="AU751">
        <v>0.5</v>
      </c>
      <c r="AV751">
        <v>0.64800000000000002</v>
      </c>
      <c r="AW751" s="18"/>
    </row>
    <row r="752" spans="1:49" x14ac:dyDescent="0.25">
      <c r="A752" t="s">
        <v>449</v>
      </c>
      <c r="B752" t="s">
        <v>135</v>
      </c>
      <c r="C752">
        <v>443</v>
      </c>
      <c r="D752">
        <v>23</v>
      </c>
      <c r="E752">
        <v>0</v>
      </c>
      <c r="F752">
        <v>0</v>
      </c>
      <c r="G752" s="1">
        <v>4.2999999999999997E-2</v>
      </c>
      <c r="H752" s="1">
        <v>0.29799999999999999</v>
      </c>
      <c r="I752" s="1">
        <v>0.255</v>
      </c>
      <c r="J752" s="1">
        <v>3.5246770693285218E-2</v>
      </c>
      <c r="K752" s="1">
        <v>0.31777220061288303</v>
      </c>
      <c r="L752" s="1">
        <v>0.28252542991959784</v>
      </c>
      <c r="M752" s="1">
        <v>-2.7525429919597832E-2</v>
      </c>
      <c r="N752" s="1">
        <v>0.42199999999999999</v>
      </c>
      <c r="O752" s="1">
        <v>0.8</v>
      </c>
      <c r="P752" s="1">
        <v>0.57399999999999995</v>
      </c>
      <c r="Q752" s="1">
        <v>0.45200000000000001</v>
      </c>
      <c r="R752" s="1">
        <v>0.77700000000000002</v>
      </c>
      <c r="S752" s="1">
        <v>0.63400000000000001</v>
      </c>
      <c r="T752" s="1">
        <v>0.40200000000000002</v>
      </c>
      <c r="U752" s="1">
        <v>0.65</v>
      </c>
      <c r="V752" s="1">
        <v>0.21</v>
      </c>
      <c r="W752">
        <v>415</v>
      </c>
      <c r="X752">
        <v>109</v>
      </c>
      <c r="Y752">
        <v>70</v>
      </c>
      <c r="Z752">
        <v>20</v>
      </c>
      <c r="AA752">
        <v>10</v>
      </c>
      <c r="AB752">
        <v>9</v>
      </c>
      <c r="AC752">
        <v>58</v>
      </c>
      <c r="AD752">
        <v>62</v>
      </c>
      <c r="AE752">
        <v>19</v>
      </c>
      <c r="AF752" t="e">
        <f>ROUND(IF(#REF!*Table1[[#This Row],[PA]]&gt;0,Table1[[#This Row],[PA]]*#REF!,0),0)</f>
        <v>#REF!</v>
      </c>
      <c r="AG752">
        <v>0</v>
      </c>
      <c r="AH752">
        <v>132</v>
      </c>
      <c r="AI752" t="e">
        <f>ROUND(IF(Table1[[#This Row],[PA]]*#REF!&gt;0,Table1[[#This Row],[PA]]*#REF!,0),0)</f>
        <v>#REF!</v>
      </c>
      <c r="AJ752">
        <v>0</v>
      </c>
      <c r="AK752">
        <v>6</v>
      </c>
      <c r="AL752">
        <v>3</v>
      </c>
      <c r="AM752">
        <v>6</v>
      </c>
      <c r="AN752">
        <v>43</v>
      </c>
      <c r="AO752">
        <v>7</v>
      </c>
      <c r="AP752">
        <v>0.26300000000000001</v>
      </c>
      <c r="AQ752">
        <v>2.6544018058690742E-2</v>
      </c>
      <c r="AR752">
        <v>0.64559819413092556</v>
      </c>
      <c r="AS752">
        <v>0.46074475524475528</v>
      </c>
      <c r="AT752">
        <v>2.9593679458239278E-2</v>
      </c>
      <c r="AU752">
        <v>0.65914221218961622</v>
      </c>
      <c r="AV752">
        <v>0.44665068493150689</v>
      </c>
      <c r="AW752" s="18"/>
    </row>
    <row r="753" spans="1:49" x14ac:dyDescent="0.25">
      <c r="A753" t="s">
        <v>820</v>
      </c>
      <c r="B753" t="s">
        <v>83</v>
      </c>
      <c r="C753">
        <v>10</v>
      </c>
      <c r="D753">
        <v>27</v>
      </c>
      <c r="E753">
        <v>0</v>
      </c>
      <c r="F753">
        <v>0</v>
      </c>
      <c r="G753" s="1">
        <v>0</v>
      </c>
      <c r="H753" s="1">
        <v>0.3</v>
      </c>
      <c r="I753" s="1">
        <v>0.3</v>
      </c>
      <c r="J753" s="1">
        <v>1.13490883788184E-2</v>
      </c>
      <c r="K753" s="1">
        <v>0.29459514655053065</v>
      </c>
      <c r="L753" s="1">
        <v>0.28324605817171222</v>
      </c>
      <c r="M753" s="1">
        <v>1.6753941828287766E-2</v>
      </c>
      <c r="N753" s="1">
        <v>0.308</v>
      </c>
      <c r="O753" s="1">
        <v>0.78600000000000003</v>
      </c>
      <c r="P753" s="1">
        <v>0.55600000000000005</v>
      </c>
      <c r="Q753" s="1">
        <v>0.5</v>
      </c>
      <c r="R753" s="1">
        <v>0.81799999999999995</v>
      </c>
      <c r="S753" s="1">
        <v>0.73299999999999998</v>
      </c>
      <c r="T753" s="1">
        <v>0.51900000000000002</v>
      </c>
      <c r="U753" s="1">
        <v>0.7</v>
      </c>
      <c r="V753" s="1">
        <v>0.14799999999999999</v>
      </c>
      <c r="W753">
        <v>9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1</v>
      </c>
      <c r="AE753">
        <v>0</v>
      </c>
      <c r="AF753" t="e">
        <f>ROUND(IF(#REF!*Table1[[#This Row],[PA]]&gt;0,Table1[[#This Row],[PA]]*#REF!,0),0)</f>
        <v>#REF!</v>
      </c>
      <c r="AG753">
        <v>0</v>
      </c>
      <c r="AH753">
        <v>3</v>
      </c>
      <c r="AI753" t="e">
        <f>ROUND(IF(Table1[[#This Row],[PA]]*#REF!&gt;0,Table1[[#This Row],[PA]]*#REF!,0),0)</f>
        <v>#REF!</v>
      </c>
      <c r="AJ753">
        <v>0</v>
      </c>
      <c r="AK753">
        <v>0</v>
      </c>
      <c r="AL753">
        <v>1</v>
      </c>
      <c r="AM753">
        <v>0</v>
      </c>
      <c r="AN753">
        <v>0</v>
      </c>
      <c r="AO753">
        <v>0</v>
      </c>
      <c r="AP753">
        <v>0.111</v>
      </c>
      <c r="AQ753">
        <v>7.1899999999999992E-2</v>
      </c>
      <c r="AR753">
        <v>0.7</v>
      </c>
      <c r="AS753">
        <v>0.36014285714285715</v>
      </c>
      <c r="AT753">
        <v>0</v>
      </c>
      <c r="AU753">
        <v>0.7</v>
      </c>
      <c r="AV753">
        <v>0.46285714285714291</v>
      </c>
      <c r="AW753" s="18"/>
    </row>
    <row r="754" spans="1:49" x14ac:dyDescent="0.25">
      <c r="A754" t="s">
        <v>518</v>
      </c>
      <c r="B754" t="s">
        <v>165</v>
      </c>
      <c r="C754">
        <v>8</v>
      </c>
      <c r="D754">
        <v>25</v>
      </c>
      <c r="E754">
        <v>0</v>
      </c>
      <c r="F754">
        <v>0</v>
      </c>
      <c r="G754" s="1">
        <v>0.25</v>
      </c>
      <c r="H754" s="1">
        <v>0.25</v>
      </c>
      <c r="I754" s="1">
        <v>0</v>
      </c>
      <c r="J754" s="1">
        <v>-4.4568006658493142E-2</v>
      </c>
      <c r="K754" s="1">
        <v>0.24003272401217696</v>
      </c>
      <c r="L754" s="1">
        <v>0.2846007306706701</v>
      </c>
      <c r="M754" s="1">
        <v>-0.2846007306706701</v>
      </c>
      <c r="N754" s="1">
        <v>0.44400000000000001</v>
      </c>
      <c r="O754" s="1">
        <v>0.47099999999999997</v>
      </c>
      <c r="P754" s="1">
        <v>0.45700000000000002</v>
      </c>
      <c r="Q754" s="1">
        <v>0.5</v>
      </c>
      <c r="R754" s="1">
        <v>1</v>
      </c>
      <c r="S754" s="1">
        <v>0.75</v>
      </c>
      <c r="T754" s="1">
        <v>0.48599999999999999</v>
      </c>
      <c r="U754" s="1">
        <v>0.625</v>
      </c>
      <c r="V754" s="1">
        <v>0.114</v>
      </c>
      <c r="W754">
        <v>6</v>
      </c>
      <c r="X754">
        <v>1</v>
      </c>
      <c r="Y754">
        <v>1</v>
      </c>
      <c r="Z754">
        <v>0</v>
      </c>
      <c r="AA754">
        <v>0</v>
      </c>
      <c r="AB754">
        <v>0</v>
      </c>
      <c r="AC754">
        <v>1</v>
      </c>
      <c r="AD754">
        <v>0</v>
      </c>
      <c r="AE754">
        <v>2</v>
      </c>
      <c r="AF754" t="e">
        <f>ROUND(IF(#REF!*Table1[[#This Row],[PA]]&gt;0,Table1[[#This Row],[PA]]*#REF!,0),0)</f>
        <v>#REF!</v>
      </c>
      <c r="AG754">
        <v>0</v>
      </c>
      <c r="AH754">
        <v>2</v>
      </c>
      <c r="AI754" t="e">
        <f>ROUND(IF(Table1[[#This Row],[PA]]*#REF!&gt;0,Table1[[#This Row],[PA]]*#REF!,0),0)</f>
        <v>#REF!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0.16700000000000001</v>
      </c>
      <c r="AQ754">
        <v>8.9874999999999997E-2</v>
      </c>
      <c r="AR754">
        <v>0.75</v>
      </c>
      <c r="AS754">
        <v>0.3121666666666667</v>
      </c>
      <c r="AT754">
        <v>0.17249999999999999</v>
      </c>
      <c r="AU754">
        <v>0.5</v>
      </c>
      <c r="AV754">
        <v>0.30300000000000005</v>
      </c>
      <c r="AW754" s="18"/>
    </row>
    <row r="755" spans="1:49" x14ac:dyDescent="0.25">
      <c r="A755" t="s">
        <v>593</v>
      </c>
      <c r="B755" t="s">
        <v>44</v>
      </c>
      <c r="C755">
        <v>333</v>
      </c>
      <c r="D755">
        <v>29</v>
      </c>
      <c r="E755">
        <v>0</v>
      </c>
      <c r="F755">
        <v>0</v>
      </c>
      <c r="G755" s="1">
        <v>3.9E-2</v>
      </c>
      <c r="H755" s="1">
        <v>0.32700000000000001</v>
      </c>
      <c r="I755" s="1">
        <v>0.28800000000000003</v>
      </c>
      <c r="J755" s="1">
        <v>-3.4908165205873587E-3</v>
      </c>
      <c r="K755" s="1">
        <v>0.28171060480978521</v>
      </c>
      <c r="L755" s="1">
        <v>0.28520142133037257</v>
      </c>
      <c r="M755" s="1">
        <v>2.7985786696274606E-3</v>
      </c>
      <c r="N755" s="1">
        <v>0.48299999999999998</v>
      </c>
      <c r="O755" s="1">
        <v>0.79800000000000004</v>
      </c>
      <c r="P755" s="1">
        <v>0.61699999999999999</v>
      </c>
      <c r="Q755" s="1">
        <v>0.54500000000000004</v>
      </c>
      <c r="R755" s="1">
        <v>0.76500000000000001</v>
      </c>
      <c r="S755" s="1">
        <v>0.66700000000000004</v>
      </c>
      <c r="T755" s="1">
        <v>0.42799999999999999</v>
      </c>
      <c r="U755" s="1">
        <v>0.71199999999999997</v>
      </c>
      <c r="V755" s="1">
        <v>0.20599999999999999</v>
      </c>
      <c r="W755">
        <v>319</v>
      </c>
      <c r="X755">
        <v>67</v>
      </c>
      <c r="Y755">
        <v>39</v>
      </c>
      <c r="Z755">
        <v>15</v>
      </c>
      <c r="AA755">
        <v>0</v>
      </c>
      <c r="AB755">
        <v>13</v>
      </c>
      <c r="AC755">
        <v>29</v>
      </c>
      <c r="AD755">
        <v>35</v>
      </c>
      <c r="AE755">
        <v>13</v>
      </c>
      <c r="AF755" t="e">
        <f>ROUND(IF(#REF!*Table1[[#This Row],[PA]]&gt;0,Table1[[#This Row],[PA]]*#REF!,0),0)</f>
        <v>#REF!</v>
      </c>
      <c r="AG755">
        <v>0</v>
      </c>
      <c r="AH755">
        <v>109</v>
      </c>
      <c r="AI755" t="e">
        <f>ROUND(IF(Table1[[#This Row],[PA]]*#REF!&gt;0,Table1[[#This Row],[PA]]*#REF!,0),0)</f>
        <v>#REF!</v>
      </c>
      <c r="AJ755">
        <v>0</v>
      </c>
      <c r="AK755">
        <v>1</v>
      </c>
      <c r="AL755">
        <v>0</v>
      </c>
      <c r="AM755">
        <v>7</v>
      </c>
      <c r="AN755">
        <v>1</v>
      </c>
      <c r="AO755">
        <v>1</v>
      </c>
      <c r="AP755">
        <v>0.21</v>
      </c>
      <c r="AQ755">
        <v>2.1591591591591593E-3</v>
      </c>
      <c r="AR755">
        <v>0.71771771771771775</v>
      </c>
      <c r="AS755">
        <v>0.44842259414225943</v>
      </c>
      <c r="AT755">
        <v>2.6936936936936932E-2</v>
      </c>
      <c r="AU755">
        <v>0.63363363363363367</v>
      </c>
      <c r="AV755">
        <v>0.46882464454976303</v>
      </c>
      <c r="AW755" s="18"/>
    </row>
    <row r="756" spans="1:49" x14ac:dyDescent="0.25">
      <c r="A756" t="s">
        <v>540</v>
      </c>
      <c r="B756" t="s">
        <v>68</v>
      </c>
      <c r="C756">
        <v>48</v>
      </c>
      <c r="D756">
        <v>25</v>
      </c>
      <c r="E756">
        <v>0</v>
      </c>
      <c r="F756">
        <v>0</v>
      </c>
      <c r="G756" s="1">
        <v>0.125</v>
      </c>
      <c r="H756" s="1">
        <v>0.47899999999999998</v>
      </c>
      <c r="I756" s="1">
        <v>0.35399999999999998</v>
      </c>
      <c r="J756" s="1">
        <v>0.10690287652875871</v>
      </c>
      <c r="K756" s="1">
        <v>0.39336095902239532</v>
      </c>
      <c r="L756" s="1">
        <v>0.28645808249363658</v>
      </c>
      <c r="M756" s="1">
        <v>6.7541917506363403E-2</v>
      </c>
      <c r="N756" s="1">
        <v>0.25</v>
      </c>
      <c r="O756" s="1">
        <v>0.6</v>
      </c>
      <c r="P756" s="1">
        <v>0.41099999999999998</v>
      </c>
      <c r="Q756" s="1">
        <v>0.35699999999999998</v>
      </c>
      <c r="R756" s="1">
        <v>0.73699999999999999</v>
      </c>
      <c r="S756" s="1">
        <v>0.61199999999999999</v>
      </c>
      <c r="T756" s="1">
        <v>0.45900000000000002</v>
      </c>
      <c r="U756" s="1">
        <v>0.625</v>
      </c>
      <c r="V756" s="1">
        <v>0.159</v>
      </c>
      <c r="W756">
        <v>42</v>
      </c>
      <c r="X756">
        <v>8</v>
      </c>
      <c r="Y756">
        <v>4</v>
      </c>
      <c r="Z756">
        <v>3</v>
      </c>
      <c r="AA756">
        <v>0</v>
      </c>
      <c r="AB756">
        <v>1</v>
      </c>
      <c r="AC756">
        <v>4</v>
      </c>
      <c r="AD756">
        <v>2</v>
      </c>
      <c r="AE756">
        <v>6</v>
      </c>
      <c r="AF756" t="e">
        <f>ROUND(IF(#REF!*Table1[[#This Row],[PA]]&gt;0,Table1[[#This Row],[PA]]*#REF!,0),0)</f>
        <v>#REF!</v>
      </c>
      <c r="AG756">
        <v>0</v>
      </c>
      <c r="AH756">
        <v>23</v>
      </c>
      <c r="AI756" t="e">
        <f>ROUND(IF(Table1[[#This Row],[PA]]*#REF!&gt;0,Table1[[#This Row],[PA]]*#REF!,0),0)</f>
        <v>#REF!</v>
      </c>
      <c r="AJ756">
        <v>0</v>
      </c>
      <c r="AK756">
        <v>0</v>
      </c>
      <c r="AL756">
        <v>0</v>
      </c>
      <c r="AM756">
        <v>1</v>
      </c>
      <c r="AN756">
        <v>0</v>
      </c>
      <c r="AO756">
        <v>0</v>
      </c>
      <c r="AP756">
        <v>0.19</v>
      </c>
      <c r="AQ756">
        <v>8.6854166666666663E-2</v>
      </c>
      <c r="AR756">
        <v>0.5</v>
      </c>
      <c r="AS756">
        <v>0.47429166666666667</v>
      </c>
      <c r="AT756">
        <v>8.6249999999999993E-2</v>
      </c>
      <c r="AU756">
        <v>0.39583333333333331</v>
      </c>
      <c r="AV756">
        <v>0.60063157894736852</v>
      </c>
      <c r="AW756" s="18"/>
    </row>
    <row r="757" spans="1:49" x14ac:dyDescent="0.25">
      <c r="A757" t="s">
        <v>798</v>
      </c>
      <c r="B757" t="s">
        <v>70</v>
      </c>
      <c r="C757">
        <v>21</v>
      </c>
      <c r="D757">
        <v>35</v>
      </c>
      <c r="E757">
        <v>0</v>
      </c>
      <c r="F757">
        <v>0</v>
      </c>
      <c r="G757" s="1">
        <v>4.8000000000000001E-2</v>
      </c>
      <c r="H757" s="1">
        <v>9.5000000000000001E-2</v>
      </c>
      <c r="I757" s="1">
        <v>4.7E-2</v>
      </c>
      <c r="J757" s="1">
        <v>1.602352172645383E-2</v>
      </c>
      <c r="K757" s="1">
        <v>0.30256532708136236</v>
      </c>
      <c r="L757" s="1">
        <v>0.28654180535490853</v>
      </c>
      <c r="M757" s="1">
        <v>-0.23954180535490854</v>
      </c>
      <c r="N757" s="1">
        <v>0.11799999999999999</v>
      </c>
      <c r="O757" s="1">
        <v>0.69799999999999995</v>
      </c>
      <c r="P757" s="1">
        <v>0.442</v>
      </c>
      <c r="Q757" s="1">
        <v>1</v>
      </c>
      <c r="R757" s="1">
        <v>0.9</v>
      </c>
      <c r="S757" s="1">
        <v>0.91200000000000003</v>
      </c>
      <c r="T757" s="1">
        <v>0.55800000000000005</v>
      </c>
      <c r="U757" s="1">
        <v>0.47599999999999998</v>
      </c>
      <c r="V757" s="1">
        <v>3.9E-2</v>
      </c>
      <c r="W757">
        <v>20</v>
      </c>
      <c r="X757">
        <v>2</v>
      </c>
      <c r="Y757">
        <v>2</v>
      </c>
      <c r="Z757">
        <v>0</v>
      </c>
      <c r="AA757">
        <v>0</v>
      </c>
      <c r="AB757">
        <v>0</v>
      </c>
      <c r="AC757">
        <v>1</v>
      </c>
      <c r="AD757">
        <v>1</v>
      </c>
      <c r="AE757">
        <v>1</v>
      </c>
      <c r="AF757" t="e">
        <f>ROUND(IF(#REF!*Table1[[#This Row],[PA]]&gt;0,Table1[[#This Row],[PA]]*#REF!,0),0)</f>
        <v>#REF!</v>
      </c>
      <c r="AG757">
        <v>0</v>
      </c>
      <c r="AH757">
        <v>2</v>
      </c>
      <c r="AI757" t="e">
        <f>ROUND(IF(Table1[[#This Row],[PA]]*#REF!&gt;0,Table1[[#This Row],[PA]]*#REF!,0),0)</f>
        <v>#REF!</v>
      </c>
      <c r="AJ757">
        <v>0</v>
      </c>
      <c r="AK757">
        <v>0</v>
      </c>
      <c r="AL757">
        <v>0</v>
      </c>
      <c r="AM757">
        <v>2</v>
      </c>
      <c r="AN757">
        <v>0</v>
      </c>
      <c r="AO757">
        <v>0</v>
      </c>
      <c r="AP757">
        <v>0.1</v>
      </c>
      <c r="AQ757">
        <v>3.4238095238095234E-2</v>
      </c>
      <c r="AR757">
        <v>0.7142857142857143</v>
      </c>
      <c r="AS757">
        <v>0.40566666666666668</v>
      </c>
      <c r="AT757">
        <v>3.2857142857142856E-2</v>
      </c>
      <c r="AU757">
        <v>0.8571428571428571</v>
      </c>
      <c r="AV757">
        <v>0.33966666666666667</v>
      </c>
      <c r="AW757" s="18"/>
    </row>
    <row r="758" spans="1:49" x14ac:dyDescent="0.25">
      <c r="A758" t="s">
        <v>398</v>
      </c>
      <c r="B758" t="s">
        <v>42</v>
      </c>
      <c r="C758">
        <v>151</v>
      </c>
      <c r="D758">
        <v>24</v>
      </c>
      <c r="E758">
        <v>0</v>
      </c>
      <c r="F758">
        <v>0</v>
      </c>
      <c r="G758" s="1">
        <v>6.6000000000000003E-2</v>
      </c>
      <c r="H758" s="1">
        <v>0.35099999999999998</v>
      </c>
      <c r="I758" s="1">
        <v>0.28499999999999998</v>
      </c>
      <c r="J758" s="1">
        <v>7.0744989733002361E-2</v>
      </c>
      <c r="K758" s="1">
        <v>0.35772911773482119</v>
      </c>
      <c r="L758" s="1">
        <v>0.28698412800181883</v>
      </c>
      <c r="M758" s="1">
        <v>-1.9841280018188523E-3</v>
      </c>
      <c r="N758" s="1">
        <v>0.372</v>
      </c>
      <c r="O758" s="1">
        <v>0.72399999999999998</v>
      </c>
      <c r="P758" s="1">
        <v>0.51100000000000001</v>
      </c>
      <c r="Q758" s="1">
        <v>0.435</v>
      </c>
      <c r="R758" s="1">
        <v>0.74399999999999999</v>
      </c>
      <c r="S758" s="1">
        <v>0.60799999999999998</v>
      </c>
      <c r="T758" s="1">
        <v>0.39600000000000002</v>
      </c>
      <c r="U758" s="1">
        <v>0.64200000000000002</v>
      </c>
      <c r="V758" s="1">
        <v>0.2</v>
      </c>
      <c r="W758">
        <v>141</v>
      </c>
      <c r="X758">
        <v>37</v>
      </c>
      <c r="Y758">
        <v>26</v>
      </c>
      <c r="Z758">
        <v>6</v>
      </c>
      <c r="AA758">
        <v>0</v>
      </c>
      <c r="AB758">
        <v>5</v>
      </c>
      <c r="AC758">
        <v>18</v>
      </c>
      <c r="AD758">
        <v>16</v>
      </c>
      <c r="AE758">
        <v>10</v>
      </c>
      <c r="AF758" t="e">
        <f>ROUND(IF(#REF!*Table1[[#This Row],[PA]]&gt;0,Table1[[#This Row],[PA]]*#REF!,0),0)</f>
        <v>#REF!</v>
      </c>
      <c r="AG758">
        <v>0</v>
      </c>
      <c r="AH758">
        <v>53</v>
      </c>
      <c r="AI758" t="e">
        <f>ROUND(IF(Table1[[#This Row],[PA]]*#REF!&gt;0,Table1[[#This Row],[PA]]*#REF!,0),0)</f>
        <v>#REF!</v>
      </c>
      <c r="AJ758">
        <v>0</v>
      </c>
      <c r="AK758">
        <v>0</v>
      </c>
      <c r="AL758">
        <v>0</v>
      </c>
      <c r="AM758">
        <v>3</v>
      </c>
      <c r="AN758">
        <v>1</v>
      </c>
      <c r="AO758">
        <v>0</v>
      </c>
      <c r="AP758">
        <v>0.26200000000000001</v>
      </c>
      <c r="AQ758">
        <v>5.5026490066225162E-2</v>
      </c>
      <c r="AR758">
        <v>0.56953642384105962</v>
      </c>
      <c r="AS758">
        <v>0.4722674418604651</v>
      </c>
      <c r="AT758">
        <v>4.5695364238410592E-2</v>
      </c>
      <c r="AU758">
        <v>0.58278145695364236</v>
      </c>
      <c r="AV758">
        <v>0.47754545454545461</v>
      </c>
      <c r="AW758" s="18"/>
    </row>
    <row r="759" spans="1:49" x14ac:dyDescent="0.25">
      <c r="A759" t="s">
        <v>816</v>
      </c>
      <c r="B759" t="s">
        <v>110</v>
      </c>
      <c r="C759">
        <v>60</v>
      </c>
      <c r="D759">
        <v>28</v>
      </c>
      <c r="E759">
        <v>0</v>
      </c>
      <c r="F759">
        <v>0</v>
      </c>
      <c r="G759" s="1">
        <v>0</v>
      </c>
      <c r="H759" s="1">
        <v>0.4</v>
      </c>
      <c r="I759" s="1">
        <v>0.4</v>
      </c>
      <c r="J759" s="1">
        <v>2.3435018099594793E-2</v>
      </c>
      <c r="K759" s="1">
        <v>0.31059920306669009</v>
      </c>
      <c r="L759" s="1">
        <v>0.28716418496709528</v>
      </c>
      <c r="M759" s="1">
        <v>0.11283581503290474</v>
      </c>
      <c r="N759" s="1">
        <v>0.40200000000000002</v>
      </c>
      <c r="O759" s="1">
        <v>0.60199999999999998</v>
      </c>
      <c r="P759" s="1">
        <v>0.498</v>
      </c>
      <c r="Q759" s="1">
        <v>0.55800000000000005</v>
      </c>
      <c r="R759" s="1">
        <v>0.76300000000000001</v>
      </c>
      <c r="S759" s="1">
        <v>0.67700000000000005</v>
      </c>
      <c r="T759" s="1">
        <v>0.47799999999999998</v>
      </c>
      <c r="U759" s="1">
        <v>0.63300000000000001</v>
      </c>
      <c r="V759" s="1">
        <v>0.161</v>
      </c>
      <c r="W759">
        <v>55</v>
      </c>
      <c r="X759">
        <v>6</v>
      </c>
      <c r="Y759">
        <v>5</v>
      </c>
      <c r="Z759">
        <v>1</v>
      </c>
      <c r="AA759">
        <v>0</v>
      </c>
      <c r="AB759">
        <v>0</v>
      </c>
      <c r="AC759">
        <v>1</v>
      </c>
      <c r="AD759">
        <v>4</v>
      </c>
      <c r="AE759">
        <v>0</v>
      </c>
      <c r="AF759" t="e">
        <f>ROUND(IF(#REF!*Table1[[#This Row],[PA]]&gt;0,Table1[[#This Row],[PA]]*#REF!,0),0)</f>
        <v>#REF!</v>
      </c>
      <c r="AG759">
        <v>0</v>
      </c>
      <c r="AH759">
        <v>24</v>
      </c>
      <c r="AI759" t="e">
        <f>ROUND(IF(Table1[[#This Row],[PA]]*#REF!&gt;0,Table1[[#This Row],[PA]]*#REF!,0),0)</f>
        <v>#REF!</v>
      </c>
      <c r="AJ759">
        <v>0</v>
      </c>
      <c r="AK759">
        <v>1</v>
      </c>
      <c r="AL759">
        <v>4</v>
      </c>
      <c r="AM759">
        <v>0</v>
      </c>
      <c r="AN759">
        <v>0</v>
      </c>
      <c r="AO759">
        <v>0</v>
      </c>
      <c r="AP759">
        <v>0.109</v>
      </c>
      <c r="AQ759">
        <v>2.3483333333333332E-2</v>
      </c>
      <c r="AR759">
        <v>0.66666666666666663</v>
      </c>
      <c r="AS759">
        <v>0.45077499999999998</v>
      </c>
      <c r="AT759">
        <v>0</v>
      </c>
      <c r="AU759">
        <v>0.6</v>
      </c>
      <c r="AV759">
        <v>0.54</v>
      </c>
      <c r="AW759" s="18"/>
    </row>
    <row r="760" spans="1:49" x14ac:dyDescent="0.25">
      <c r="A760" t="s">
        <v>1372</v>
      </c>
      <c r="B760" t="s">
        <v>73</v>
      </c>
      <c r="C760">
        <v>1</v>
      </c>
      <c r="D760">
        <v>26</v>
      </c>
      <c r="E760">
        <v>0</v>
      </c>
      <c r="F760">
        <v>0</v>
      </c>
      <c r="G760" s="1">
        <v>0</v>
      </c>
      <c r="H760" s="1">
        <v>1</v>
      </c>
      <c r="I760" s="1">
        <v>1</v>
      </c>
      <c r="J760" s="1">
        <v>-1.909609673760862E-2</v>
      </c>
      <c r="K760" s="1">
        <v>0.26844084606941926</v>
      </c>
      <c r="L760" s="1">
        <v>0.28753694280702791</v>
      </c>
      <c r="M760" s="1">
        <v>0.71246305719297209</v>
      </c>
      <c r="N760" s="1">
        <v>0.33300000000000002</v>
      </c>
      <c r="O760" s="1">
        <v>0.66700000000000004</v>
      </c>
      <c r="P760" s="1">
        <v>0.5</v>
      </c>
      <c r="Q760" s="1">
        <v>0</v>
      </c>
      <c r="R760" s="1">
        <v>1</v>
      </c>
      <c r="S760" s="1">
        <v>0.66700000000000004</v>
      </c>
      <c r="T760" s="1">
        <v>0.5</v>
      </c>
      <c r="U760" s="1">
        <v>1</v>
      </c>
      <c r="V760" s="1">
        <v>0.16700000000000001</v>
      </c>
      <c r="W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e">
        <f>ROUND(IF(#REF!*Table1[[#This Row],[PA]]&gt;0,Table1[[#This Row],[PA]]*#REF!,0),0)</f>
        <v>#REF!</v>
      </c>
      <c r="AG760">
        <v>0</v>
      </c>
      <c r="AH760">
        <v>1</v>
      </c>
      <c r="AI760" t="e">
        <f>ROUND(IF(Table1[[#This Row],[PA]]*#REF!&gt;0,Table1[[#This Row],[PA]]*#REF!,0),0)</f>
        <v>#REF!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0.71899999999999997</v>
      </c>
      <c r="AR760">
        <v>1</v>
      </c>
      <c r="AS760">
        <v>-0.39499999999999996</v>
      </c>
      <c r="AT760">
        <v>0</v>
      </c>
      <c r="AU760">
        <v>0</v>
      </c>
      <c r="AV760" t="e">
        <v>#DIV/0!</v>
      </c>
      <c r="AW760" s="18"/>
    </row>
    <row r="761" spans="1:49" x14ac:dyDescent="0.25">
      <c r="A761" t="s">
        <v>792</v>
      </c>
      <c r="B761" t="s">
        <v>100</v>
      </c>
      <c r="C761">
        <v>48</v>
      </c>
      <c r="D761">
        <v>24</v>
      </c>
      <c r="E761">
        <v>0</v>
      </c>
      <c r="F761">
        <v>0</v>
      </c>
      <c r="G761" s="1">
        <v>2.1000000000000001E-2</v>
      </c>
      <c r="H761" s="1">
        <v>0.47899999999999998</v>
      </c>
      <c r="I761" s="1">
        <v>0.45799999999999996</v>
      </c>
      <c r="J761" s="1">
        <v>5.7560944489735318E-2</v>
      </c>
      <c r="K761" s="1">
        <v>0.34596658987084516</v>
      </c>
      <c r="L761" s="1">
        <v>0.28840564538110985</v>
      </c>
      <c r="M761" s="1">
        <v>0.16959435461889011</v>
      </c>
      <c r="N761" s="1">
        <v>0.24399999999999999</v>
      </c>
      <c r="O761" s="1">
        <v>0.56999999999999995</v>
      </c>
      <c r="P761" s="1">
        <v>0.41499999999999998</v>
      </c>
      <c r="Q761" s="1">
        <v>0.36799999999999999</v>
      </c>
      <c r="R761" s="1">
        <v>0.77600000000000002</v>
      </c>
      <c r="S761" s="1">
        <v>0.66200000000000003</v>
      </c>
      <c r="T761" s="1">
        <v>0.52400000000000002</v>
      </c>
      <c r="U761" s="1">
        <v>0.81299999999999994</v>
      </c>
      <c r="V761" s="1">
        <v>0.14000000000000001</v>
      </c>
      <c r="W761">
        <v>40</v>
      </c>
      <c r="X761">
        <v>4</v>
      </c>
      <c r="Y761">
        <v>2</v>
      </c>
      <c r="Z761">
        <v>2</v>
      </c>
      <c r="AA761">
        <v>0</v>
      </c>
      <c r="AB761">
        <v>0</v>
      </c>
      <c r="AC761">
        <v>1</v>
      </c>
      <c r="AD761">
        <v>0</v>
      </c>
      <c r="AE761">
        <v>1</v>
      </c>
      <c r="AF761" t="e">
        <f>ROUND(IF(#REF!*Table1[[#This Row],[PA]]&gt;0,Table1[[#This Row],[PA]]*#REF!,0),0)</f>
        <v>#REF!</v>
      </c>
      <c r="AG761">
        <v>0</v>
      </c>
      <c r="AH761">
        <v>23</v>
      </c>
      <c r="AI761" t="e">
        <f>ROUND(IF(Table1[[#This Row],[PA]]*#REF!&gt;0,Table1[[#This Row],[PA]]*#REF!,0),0)</f>
        <v>#REF!</v>
      </c>
      <c r="AJ761">
        <v>0</v>
      </c>
      <c r="AK761">
        <v>0</v>
      </c>
      <c r="AL761">
        <v>6</v>
      </c>
      <c r="AM761">
        <v>0</v>
      </c>
      <c r="AN761">
        <v>0</v>
      </c>
      <c r="AO761">
        <v>0</v>
      </c>
      <c r="AP761">
        <v>0.1</v>
      </c>
      <c r="AQ761">
        <v>5.8104166666666658E-2</v>
      </c>
      <c r="AR761">
        <v>0.58333333333333337</v>
      </c>
      <c r="AS761">
        <v>0.45582142857142854</v>
      </c>
      <c r="AT761">
        <v>1.4374999999999999E-2</v>
      </c>
      <c r="AU761">
        <v>0.5</v>
      </c>
      <c r="AV761">
        <v>0.61925000000000008</v>
      </c>
      <c r="AW761" s="18"/>
    </row>
    <row r="762" spans="1:49" x14ac:dyDescent="0.25">
      <c r="A762" t="s">
        <v>188</v>
      </c>
      <c r="B762" t="s">
        <v>50</v>
      </c>
      <c r="C762">
        <v>75</v>
      </c>
      <c r="D762">
        <v>23</v>
      </c>
      <c r="E762">
        <v>0</v>
      </c>
      <c r="F762">
        <v>0</v>
      </c>
      <c r="G762" s="1">
        <v>0.04</v>
      </c>
      <c r="H762" s="1">
        <v>0.38700000000000001</v>
      </c>
      <c r="I762" s="1">
        <v>0.34700000000000003</v>
      </c>
      <c r="J762" s="1">
        <v>7.2478965135786819E-2</v>
      </c>
      <c r="K762" s="1">
        <v>0.36343799427487367</v>
      </c>
      <c r="L762" s="1">
        <v>0.29095902913908683</v>
      </c>
      <c r="M762" s="1">
        <v>5.6040970860913197E-2</v>
      </c>
      <c r="N762" s="1">
        <v>0.36</v>
      </c>
      <c r="O762" s="1">
        <v>0.63900000000000001</v>
      </c>
      <c r="P762" s="1">
        <v>0.47899999999999998</v>
      </c>
      <c r="Q762" s="1">
        <v>0.47599999999999998</v>
      </c>
      <c r="R762" s="1">
        <v>0.747</v>
      </c>
      <c r="S762" s="1">
        <v>0.63</v>
      </c>
      <c r="T762" s="1">
        <v>0.42599999999999999</v>
      </c>
      <c r="U762" s="1">
        <v>0.53300000000000003</v>
      </c>
      <c r="V762" s="1">
        <v>0.17699999999999999</v>
      </c>
      <c r="W762">
        <v>71</v>
      </c>
      <c r="X762">
        <v>19</v>
      </c>
      <c r="Y762">
        <v>8</v>
      </c>
      <c r="Z762">
        <v>5</v>
      </c>
      <c r="AA762">
        <v>0</v>
      </c>
      <c r="AB762">
        <v>6</v>
      </c>
      <c r="AC762">
        <v>10</v>
      </c>
      <c r="AD762">
        <v>13</v>
      </c>
      <c r="AE762">
        <v>3</v>
      </c>
      <c r="AF762" t="e">
        <f>ROUND(IF(#REF!*Table1[[#This Row],[PA]]&gt;0,Table1[[#This Row],[PA]]*#REF!,0),0)</f>
        <v>#REF!</v>
      </c>
      <c r="AG762">
        <v>0</v>
      </c>
      <c r="AH762">
        <v>29</v>
      </c>
      <c r="AI762" t="e">
        <f>ROUND(IF(Table1[[#This Row],[PA]]*#REF!&gt;0,Table1[[#This Row],[PA]]*#REF!,0),0)</f>
        <v>#REF!</v>
      </c>
      <c r="AJ762">
        <v>0</v>
      </c>
      <c r="AK762">
        <v>1</v>
      </c>
      <c r="AL762">
        <v>0</v>
      </c>
      <c r="AM762">
        <v>0</v>
      </c>
      <c r="AN762">
        <v>0</v>
      </c>
      <c r="AO762">
        <v>0</v>
      </c>
      <c r="AP762">
        <v>0.26800000000000002</v>
      </c>
      <c r="AQ762">
        <v>5.5586666666666659E-2</v>
      </c>
      <c r="AR762">
        <v>0.57333333333333336</v>
      </c>
      <c r="AS762">
        <v>0.46816279069767441</v>
      </c>
      <c r="AT762">
        <v>2.76E-2</v>
      </c>
      <c r="AU762">
        <v>0.57333333333333336</v>
      </c>
      <c r="AV762">
        <v>0.51697674418604644</v>
      </c>
      <c r="AW762" s="18"/>
    </row>
    <row r="763" spans="1:49" x14ac:dyDescent="0.25">
      <c r="A763" t="s">
        <v>718</v>
      </c>
      <c r="B763" t="s">
        <v>38</v>
      </c>
      <c r="C763">
        <v>22</v>
      </c>
      <c r="D763">
        <v>28</v>
      </c>
      <c r="E763">
        <v>0</v>
      </c>
      <c r="F763">
        <v>0</v>
      </c>
      <c r="G763" s="1">
        <v>9.0999999999999998E-2</v>
      </c>
      <c r="H763" s="1">
        <v>0.54500000000000004</v>
      </c>
      <c r="I763" s="1">
        <v>0.45400000000000007</v>
      </c>
      <c r="J763" s="1">
        <v>8.8589847886830636E-2</v>
      </c>
      <c r="K763" s="1">
        <v>0.38576877798464948</v>
      </c>
      <c r="L763" s="1">
        <v>0.29717893009781882</v>
      </c>
      <c r="M763" s="1">
        <v>0.15682106990218125</v>
      </c>
      <c r="N763" s="1">
        <v>0.22900000000000001</v>
      </c>
      <c r="O763" s="1">
        <v>0.45</v>
      </c>
      <c r="P763" s="1">
        <v>0.33</v>
      </c>
      <c r="Q763" s="1">
        <v>0.182</v>
      </c>
      <c r="R763" s="1">
        <v>0.88900000000000001</v>
      </c>
      <c r="S763" s="1">
        <v>0.621</v>
      </c>
      <c r="T763" s="1">
        <v>0.45500000000000002</v>
      </c>
      <c r="U763" s="1">
        <v>0.72699999999999998</v>
      </c>
      <c r="V763" s="1">
        <v>0.125</v>
      </c>
      <c r="W763">
        <v>19</v>
      </c>
      <c r="X763">
        <v>3</v>
      </c>
      <c r="Y763">
        <v>3</v>
      </c>
      <c r="Z763">
        <v>0</v>
      </c>
      <c r="AA763">
        <v>0</v>
      </c>
      <c r="AB763">
        <v>0</v>
      </c>
      <c r="AC763">
        <v>1</v>
      </c>
      <c r="AD763">
        <v>0</v>
      </c>
      <c r="AE763">
        <v>2</v>
      </c>
      <c r="AF763" t="e">
        <f>ROUND(IF(#REF!*Table1[[#This Row],[PA]]&gt;0,Table1[[#This Row],[PA]]*#REF!,0),0)</f>
        <v>#REF!</v>
      </c>
      <c r="AG763">
        <v>0</v>
      </c>
      <c r="AH763">
        <v>12</v>
      </c>
      <c r="AI763" t="e">
        <f>ROUND(IF(Table1[[#This Row],[PA]]*#REF!&gt;0,Table1[[#This Row],[PA]]*#REF!,0),0)</f>
        <v>#REF!</v>
      </c>
      <c r="AJ763">
        <v>0</v>
      </c>
      <c r="AK763">
        <v>0</v>
      </c>
      <c r="AL763">
        <v>1</v>
      </c>
      <c r="AM763">
        <v>0</v>
      </c>
      <c r="AN763">
        <v>0</v>
      </c>
      <c r="AO763">
        <v>0</v>
      </c>
      <c r="AP763">
        <v>0.158</v>
      </c>
      <c r="AQ763">
        <v>9.5409090909090902E-2</v>
      </c>
      <c r="AR763">
        <v>0.54545454545454541</v>
      </c>
      <c r="AS763">
        <v>0.41908333333333342</v>
      </c>
      <c r="AT763">
        <v>6.2727272727272729E-2</v>
      </c>
      <c r="AU763">
        <v>0.36363636363636365</v>
      </c>
      <c r="AV763">
        <v>0.71849999999999992</v>
      </c>
      <c r="AW763" s="18"/>
    </row>
    <row r="764" spans="1:49" x14ac:dyDescent="0.25">
      <c r="A764" t="s">
        <v>848</v>
      </c>
      <c r="B764" t="s">
        <v>165</v>
      </c>
      <c r="C764">
        <v>19</v>
      </c>
      <c r="D764">
        <v>28</v>
      </c>
      <c r="E764">
        <v>0</v>
      </c>
      <c r="F764">
        <v>0</v>
      </c>
      <c r="G764" s="1">
        <v>5.2999999999999999E-2</v>
      </c>
      <c r="H764" s="1">
        <v>0.36799999999999999</v>
      </c>
      <c r="I764" s="1">
        <v>0.315</v>
      </c>
      <c r="J764" s="1">
        <v>3.2212483026417361E-2</v>
      </c>
      <c r="K764" s="1">
        <v>0.32980907591897612</v>
      </c>
      <c r="L764" s="1">
        <v>0.29759659289255874</v>
      </c>
      <c r="M764" s="1">
        <v>1.740340710744126E-2</v>
      </c>
      <c r="N764" s="1">
        <v>0.34200000000000003</v>
      </c>
      <c r="O764" s="1">
        <v>0.48399999999999999</v>
      </c>
      <c r="P764" s="1">
        <v>0.40600000000000003</v>
      </c>
      <c r="Q764" s="1">
        <v>0.46200000000000002</v>
      </c>
      <c r="R764" s="1">
        <v>0.86699999999999999</v>
      </c>
      <c r="S764" s="1">
        <v>0.67900000000000005</v>
      </c>
      <c r="T764" s="1">
        <v>0.44900000000000001</v>
      </c>
      <c r="U764" s="1">
        <v>0.73699999999999999</v>
      </c>
      <c r="V764" s="1">
        <v>0.13</v>
      </c>
      <c r="W764">
        <v>14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</v>
      </c>
      <c r="AF764" t="e">
        <f>ROUND(IF(#REF!*Table1[[#This Row],[PA]]&gt;0,Table1[[#This Row],[PA]]*#REF!,0),0)</f>
        <v>#REF!</v>
      </c>
      <c r="AG764">
        <v>0</v>
      </c>
      <c r="AH764">
        <v>7</v>
      </c>
      <c r="AI764" t="e">
        <f>ROUND(IF(Table1[[#This Row],[PA]]*#REF!&gt;0,Table1[[#This Row],[PA]]*#REF!,0),0)</f>
        <v>#REF!</v>
      </c>
      <c r="AJ764">
        <v>0</v>
      </c>
      <c r="AK764">
        <v>0</v>
      </c>
      <c r="AL764">
        <v>4</v>
      </c>
      <c r="AM764">
        <v>0</v>
      </c>
      <c r="AN764">
        <v>0</v>
      </c>
      <c r="AO764">
        <v>0</v>
      </c>
      <c r="AP764">
        <v>0</v>
      </c>
      <c r="AQ764">
        <v>7.4157894736842089E-2</v>
      </c>
      <c r="AR764">
        <v>0.63157894736842102</v>
      </c>
      <c r="AS764">
        <v>0.3955833333333334</v>
      </c>
      <c r="AT764">
        <v>3.6315789473684211E-2</v>
      </c>
      <c r="AU764">
        <v>0.57894736842105265</v>
      </c>
      <c r="AV764">
        <v>0.49690909090909097</v>
      </c>
      <c r="AW764" s="18"/>
    </row>
    <row r="765" spans="1:49" x14ac:dyDescent="0.25">
      <c r="A765" t="s">
        <v>755</v>
      </c>
      <c r="B765" t="s">
        <v>105</v>
      </c>
      <c r="C765">
        <v>46</v>
      </c>
      <c r="D765">
        <v>35</v>
      </c>
      <c r="E765">
        <v>0</v>
      </c>
      <c r="F765">
        <v>0</v>
      </c>
      <c r="G765" s="1">
        <v>2.1999999999999999E-2</v>
      </c>
      <c r="H765" s="1">
        <v>0.32600000000000001</v>
      </c>
      <c r="I765" s="1">
        <v>0.30399999999999999</v>
      </c>
      <c r="J765" s="1">
        <v>1.8157943053633496E-2</v>
      </c>
      <c r="K765" s="1">
        <v>0.31744037560826815</v>
      </c>
      <c r="L765" s="1">
        <v>0.29928243255463466</v>
      </c>
      <c r="M765" s="1">
        <v>4.7175674453653338E-3</v>
      </c>
      <c r="N765" s="1">
        <v>0.317</v>
      </c>
      <c r="O765" s="1">
        <v>0.68600000000000005</v>
      </c>
      <c r="P765" s="1">
        <v>0.50900000000000001</v>
      </c>
      <c r="Q765" s="1">
        <v>0.52</v>
      </c>
      <c r="R765" s="1">
        <v>0.78</v>
      </c>
      <c r="S765" s="1">
        <v>0.70199999999999996</v>
      </c>
      <c r="T765" s="1">
        <v>0.52100000000000002</v>
      </c>
      <c r="U765" s="1">
        <v>0.69599999999999995</v>
      </c>
      <c r="V765" s="1">
        <v>0.152</v>
      </c>
      <c r="W765">
        <v>42</v>
      </c>
      <c r="X765">
        <v>6</v>
      </c>
      <c r="Y765">
        <v>5</v>
      </c>
      <c r="Z765">
        <v>1</v>
      </c>
      <c r="AA765">
        <v>0</v>
      </c>
      <c r="AB765">
        <v>0</v>
      </c>
      <c r="AC765">
        <v>1</v>
      </c>
      <c r="AD765">
        <v>4</v>
      </c>
      <c r="AE765">
        <v>1</v>
      </c>
      <c r="AF765" t="e">
        <f>ROUND(IF(#REF!*Table1[[#This Row],[PA]]&gt;0,Table1[[#This Row],[PA]]*#REF!,0),0)</f>
        <v>#REF!</v>
      </c>
      <c r="AG765">
        <v>0</v>
      </c>
      <c r="AH765">
        <v>15</v>
      </c>
      <c r="AI765" t="e">
        <f>ROUND(IF(Table1[[#This Row],[PA]]*#REF!&gt;0,Table1[[#This Row],[PA]]*#REF!,0),0)</f>
        <v>#REF!</v>
      </c>
      <c r="AJ765">
        <v>1</v>
      </c>
      <c r="AK765">
        <v>1</v>
      </c>
      <c r="AL765">
        <v>1</v>
      </c>
      <c r="AM765">
        <v>2</v>
      </c>
      <c r="AN765">
        <v>0</v>
      </c>
      <c r="AO765">
        <v>0</v>
      </c>
      <c r="AP765">
        <v>0.14299999999999999</v>
      </c>
      <c r="AQ765">
        <v>5.2369565217391299E-2</v>
      </c>
      <c r="AR765">
        <v>0.63043478260869568</v>
      </c>
      <c r="AS765">
        <v>0.43086206896551726</v>
      </c>
      <c r="AT765">
        <v>3.0630434782608691E-2</v>
      </c>
      <c r="AU765">
        <v>0.63043478260869568</v>
      </c>
      <c r="AV765">
        <v>0.46534482758620693</v>
      </c>
      <c r="AW765" s="18"/>
    </row>
    <row r="766" spans="1:49" x14ac:dyDescent="0.25">
      <c r="A766" t="s">
        <v>790</v>
      </c>
      <c r="B766" t="s">
        <v>83</v>
      </c>
      <c r="C766">
        <v>20</v>
      </c>
      <c r="D766">
        <v>26</v>
      </c>
      <c r="E766">
        <v>0</v>
      </c>
      <c r="F766">
        <v>0</v>
      </c>
      <c r="G766" s="1">
        <v>0.05</v>
      </c>
      <c r="H766" s="1">
        <v>0.5</v>
      </c>
      <c r="I766" s="1">
        <v>0.45</v>
      </c>
      <c r="J766" s="1">
        <v>0.10630674404392296</v>
      </c>
      <c r="K766" s="1">
        <v>0.40567078639388754</v>
      </c>
      <c r="L766" s="1">
        <v>0.29936404234996461</v>
      </c>
      <c r="M766" s="1">
        <v>0.1506359576500354</v>
      </c>
      <c r="N766" s="1">
        <v>0.308</v>
      </c>
      <c r="O766" s="1">
        <v>0.48499999999999999</v>
      </c>
      <c r="P766" s="1">
        <v>0.38900000000000001</v>
      </c>
      <c r="Q766" s="1">
        <v>0.58299999999999996</v>
      </c>
      <c r="R766" s="1">
        <v>0.625</v>
      </c>
      <c r="S766" s="1">
        <v>0.60699999999999998</v>
      </c>
      <c r="T766" s="1">
        <v>0.45800000000000002</v>
      </c>
      <c r="U766" s="1">
        <v>0.65</v>
      </c>
      <c r="V766" s="1">
        <v>0.153</v>
      </c>
      <c r="W766">
        <v>19</v>
      </c>
      <c r="X766">
        <v>2</v>
      </c>
      <c r="Y766">
        <v>2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1</v>
      </c>
      <c r="AF766" t="e">
        <f>ROUND(IF(#REF!*Table1[[#This Row],[PA]]&gt;0,Table1[[#This Row],[PA]]*#REF!,0),0)</f>
        <v>#REF!</v>
      </c>
      <c r="AG766">
        <v>0</v>
      </c>
      <c r="AH766">
        <v>10</v>
      </c>
      <c r="AI766" t="e">
        <f>ROUND(IF(Table1[[#This Row],[PA]]*#REF!&gt;0,Table1[[#This Row],[PA]]*#REF!,0),0)</f>
        <v>#REF!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0.105</v>
      </c>
      <c r="AQ766">
        <v>0.10494999999999999</v>
      </c>
      <c r="AR766">
        <v>0.5</v>
      </c>
      <c r="AS766">
        <v>0.43810000000000004</v>
      </c>
      <c r="AT766">
        <v>3.4499999999999996E-2</v>
      </c>
      <c r="AU766">
        <v>0.45</v>
      </c>
      <c r="AV766">
        <v>0.64333333333333342</v>
      </c>
      <c r="AW766" s="18"/>
    </row>
    <row r="767" spans="1:49" x14ac:dyDescent="0.25">
      <c r="A767" t="s">
        <v>726</v>
      </c>
      <c r="B767" t="s">
        <v>56</v>
      </c>
      <c r="C767">
        <v>24</v>
      </c>
      <c r="D767">
        <v>29</v>
      </c>
      <c r="E767">
        <v>0</v>
      </c>
      <c r="F767">
        <v>0</v>
      </c>
      <c r="G767" s="1">
        <v>8.3000000000000004E-2</v>
      </c>
      <c r="H767" s="1">
        <v>0.29199999999999998</v>
      </c>
      <c r="I767" s="1">
        <v>0.20899999999999996</v>
      </c>
      <c r="J767" s="1">
        <v>4.4595200577966128E-2</v>
      </c>
      <c r="K767" s="1">
        <v>0.34470027438940876</v>
      </c>
      <c r="L767" s="1">
        <v>0.30010507381144264</v>
      </c>
      <c r="M767" s="1">
        <v>-9.1105073811442672E-2</v>
      </c>
      <c r="N767" s="1">
        <v>0.26300000000000001</v>
      </c>
      <c r="O767" s="1">
        <v>0.52300000000000002</v>
      </c>
      <c r="P767" s="1">
        <v>0.40200000000000002</v>
      </c>
      <c r="Q767" s="1">
        <v>0.7</v>
      </c>
      <c r="R767" s="1">
        <v>0.69599999999999995</v>
      </c>
      <c r="S767" s="1">
        <v>0.69699999999999995</v>
      </c>
      <c r="T767" s="1">
        <v>0.53700000000000003</v>
      </c>
      <c r="U767" s="1">
        <v>0.79200000000000004</v>
      </c>
      <c r="V767" s="1">
        <v>0.122</v>
      </c>
      <c r="W767">
        <v>20</v>
      </c>
      <c r="X767">
        <v>3</v>
      </c>
      <c r="Y767">
        <v>3</v>
      </c>
      <c r="Z767">
        <v>0</v>
      </c>
      <c r="AA767">
        <v>0</v>
      </c>
      <c r="AB767">
        <v>0</v>
      </c>
      <c r="AC767">
        <v>1</v>
      </c>
      <c r="AD767">
        <v>1</v>
      </c>
      <c r="AE767">
        <v>2</v>
      </c>
      <c r="AF767" t="e">
        <f>ROUND(IF(#REF!*Table1[[#This Row],[PA]]&gt;0,Table1[[#This Row],[PA]]*#REF!,0),0)</f>
        <v>#REF!</v>
      </c>
      <c r="AG767">
        <v>0</v>
      </c>
      <c r="AH767">
        <v>7</v>
      </c>
      <c r="AI767" t="e">
        <f>ROUND(IF(Table1[[#This Row],[PA]]*#REF!&gt;0,Table1[[#This Row],[PA]]*#REF!,0),0)</f>
        <v>#REF!</v>
      </c>
      <c r="AJ767">
        <v>0</v>
      </c>
      <c r="AK767">
        <v>0</v>
      </c>
      <c r="AL767">
        <v>2</v>
      </c>
      <c r="AM767">
        <v>1</v>
      </c>
      <c r="AN767">
        <v>0</v>
      </c>
      <c r="AO767">
        <v>0</v>
      </c>
      <c r="AP767">
        <v>0.15</v>
      </c>
      <c r="AQ767">
        <v>5.8708333333333328E-2</v>
      </c>
      <c r="AR767">
        <v>0.625</v>
      </c>
      <c r="AS767">
        <v>0.42446666666666671</v>
      </c>
      <c r="AT767">
        <v>5.7499999999999996E-2</v>
      </c>
      <c r="AU767">
        <v>0.625</v>
      </c>
      <c r="AV767">
        <v>0.4264</v>
      </c>
      <c r="AW767" s="18"/>
    </row>
    <row r="768" spans="1:49" x14ac:dyDescent="0.25">
      <c r="A768" t="s">
        <v>759</v>
      </c>
      <c r="B768" t="s">
        <v>163</v>
      </c>
      <c r="C768">
        <v>54</v>
      </c>
      <c r="D768">
        <v>29</v>
      </c>
      <c r="E768">
        <v>0</v>
      </c>
      <c r="F768">
        <v>0</v>
      </c>
      <c r="G768" s="1">
        <v>0</v>
      </c>
      <c r="H768" s="1">
        <v>0.315</v>
      </c>
      <c r="I768" s="1">
        <v>0.315</v>
      </c>
      <c r="J768" s="1">
        <v>4.3958237001012521E-2</v>
      </c>
      <c r="K768" s="1">
        <v>0.34484077128267188</v>
      </c>
      <c r="L768" s="1">
        <v>0.30088253428165934</v>
      </c>
      <c r="M768" s="1">
        <v>1.411746571834066E-2</v>
      </c>
      <c r="N768" s="1">
        <v>0.32300000000000001</v>
      </c>
      <c r="O768" s="1">
        <v>0.76300000000000001</v>
      </c>
      <c r="P768" s="1">
        <v>0.53700000000000003</v>
      </c>
      <c r="Q768" s="1">
        <v>0.5</v>
      </c>
      <c r="R768" s="1">
        <v>0.747</v>
      </c>
      <c r="S768" s="1">
        <v>0.67</v>
      </c>
      <c r="T768" s="1">
        <v>0.48399999999999999</v>
      </c>
      <c r="U768" s="1">
        <v>0.57399999999999995</v>
      </c>
      <c r="V768" s="1">
        <v>0.17699999999999999</v>
      </c>
      <c r="W768">
        <v>54</v>
      </c>
      <c r="X768">
        <v>9</v>
      </c>
      <c r="Y768">
        <v>8</v>
      </c>
      <c r="Z768">
        <v>1</v>
      </c>
      <c r="AA768">
        <v>0</v>
      </c>
      <c r="AB768">
        <v>0</v>
      </c>
      <c r="AC768">
        <v>6</v>
      </c>
      <c r="AD768">
        <v>1</v>
      </c>
      <c r="AE768">
        <v>0</v>
      </c>
      <c r="AF768" t="e">
        <f>ROUND(IF(#REF!*Table1[[#This Row],[PA]]&gt;0,Table1[[#This Row],[PA]]*#REF!,0),0)</f>
        <v>#REF!</v>
      </c>
      <c r="AG768">
        <v>0</v>
      </c>
      <c r="AH768">
        <v>17</v>
      </c>
      <c r="AI768" t="e">
        <f>ROUND(IF(Table1[[#This Row],[PA]]*#REF!&gt;0,Table1[[#This Row],[PA]]*#REF!,0),0)</f>
        <v>#REF!</v>
      </c>
      <c r="AJ768">
        <v>0</v>
      </c>
      <c r="AK768">
        <v>0</v>
      </c>
      <c r="AL768">
        <v>0</v>
      </c>
      <c r="AM768">
        <v>0</v>
      </c>
      <c r="AN768">
        <v>2</v>
      </c>
      <c r="AO768">
        <v>0</v>
      </c>
      <c r="AP768">
        <v>0.16700000000000001</v>
      </c>
      <c r="AQ768">
        <v>3.8870370370370368E-2</v>
      </c>
      <c r="AR768">
        <v>0.61111111111111116</v>
      </c>
      <c r="AS768">
        <v>0.46657575757575753</v>
      </c>
      <c r="AT768">
        <v>0</v>
      </c>
      <c r="AU768">
        <v>0.68518518518518523</v>
      </c>
      <c r="AV768">
        <v>0.47286486486486484</v>
      </c>
      <c r="AW768" s="18"/>
    </row>
    <row r="769" spans="1:49" x14ac:dyDescent="0.25">
      <c r="A769" t="s">
        <v>751</v>
      </c>
      <c r="B769" t="s">
        <v>83</v>
      </c>
      <c r="C769">
        <v>61</v>
      </c>
      <c r="D769">
        <v>34</v>
      </c>
      <c r="E769">
        <v>0</v>
      </c>
      <c r="F769">
        <v>0</v>
      </c>
      <c r="G769" s="1">
        <v>0</v>
      </c>
      <c r="H769" s="1">
        <v>0.443</v>
      </c>
      <c r="I769" s="1">
        <v>0.443</v>
      </c>
      <c r="J769" s="1">
        <v>2.8870280203867893E-2</v>
      </c>
      <c r="K769" s="1">
        <v>0.33081079070694752</v>
      </c>
      <c r="L769" s="1">
        <v>0.30194051050307963</v>
      </c>
      <c r="M769" s="1">
        <v>0.14105948949692038</v>
      </c>
      <c r="N769" s="1">
        <v>0.33600000000000002</v>
      </c>
      <c r="O769" s="1">
        <v>0.60799999999999998</v>
      </c>
      <c r="P769" s="1">
        <v>0.46800000000000003</v>
      </c>
      <c r="Q769" s="1">
        <v>0.39500000000000002</v>
      </c>
      <c r="R769" s="1">
        <v>0.81499999999999995</v>
      </c>
      <c r="S769" s="1">
        <v>0.66</v>
      </c>
      <c r="T769" s="1">
        <v>0.48599999999999999</v>
      </c>
      <c r="U769" s="1">
        <v>0.72099999999999997</v>
      </c>
      <c r="V769" s="1">
        <v>0.159</v>
      </c>
      <c r="W769">
        <v>55</v>
      </c>
      <c r="X769">
        <v>10</v>
      </c>
      <c r="Y769">
        <v>10</v>
      </c>
      <c r="Z769">
        <v>0</v>
      </c>
      <c r="AA769">
        <v>0</v>
      </c>
      <c r="AB769">
        <v>0</v>
      </c>
      <c r="AC769">
        <v>6</v>
      </c>
      <c r="AD769">
        <v>2</v>
      </c>
      <c r="AE769">
        <v>0</v>
      </c>
      <c r="AF769" t="e">
        <f>ROUND(IF(#REF!*Table1[[#This Row],[PA]]&gt;0,Table1[[#This Row],[PA]]*#REF!,0),0)</f>
        <v>#REF!</v>
      </c>
      <c r="AG769">
        <v>0</v>
      </c>
      <c r="AH769">
        <v>27</v>
      </c>
      <c r="AI769" t="e">
        <f>ROUND(IF(Table1[[#This Row],[PA]]*#REF!&gt;0,Table1[[#This Row],[PA]]*#REF!,0),0)</f>
        <v>#REF!</v>
      </c>
      <c r="AJ769">
        <v>0</v>
      </c>
      <c r="AK769">
        <v>0</v>
      </c>
      <c r="AL769">
        <v>6</v>
      </c>
      <c r="AM769">
        <v>1</v>
      </c>
      <c r="AN769">
        <v>2</v>
      </c>
      <c r="AO769">
        <v>0</v>
      </c>
      <c r="AP769">
        <v>0.182</v>
      </c>
      <c r="AQ769">
        <v>3.4409836065573768E-2</v>
      </c>
      <c r="AR769">
        <v>0.63934426229508201</v>
      </c>
      <c r="AS769">
        <v>0.45294871794871799</v>
      </c>
      <c r="AT769">
        <v>0</v>
      </c>
      <c r="AU769">
        <v>0.55737704918032782</v>
      </c>
      <c r="AV769">
        <v>0.58129411764705885</v>
      </c>
      <c r="AW769" s="18"/>
    </row>
    <row r="770" spans="1:49" x14ac:dyDescent="0.25">
      <c r="A770" t="s">
        <v>794</v>
      </c>
      <c r="B770" t="s">
        <v>117</v>
      </c>
      <c r="C770">
        <v>48</v>
      </c>
      <c r="D770">
        <v>27</v>
      </c>
      <c r="E770">
        <v>0</v>
      </c>
      <c r="F770">
        <v>0</v>
      </c>
      <c r="G770" s="1">
        <v>0.104</v>
      </c>
      <c r="H770" s="1">
        <v>0.5</v>
      </c>
      <c r="I770" s="1">
        <v>0.39600000000000002</v>
      </c>
      <c r="J770" s="1">
        <v>5.5224541897246113E-2</v>
      </c>
      <c r="K770" s="1">
        <v>0.35940626386061514</v>
      </c>
      <c r="L770" s="1">
        <v>0.30418172196336901</v>
      </c>
      <c r="M770" s="1">
        <v>9.1818278036631007E-2</v>
      </c>
      <c r="N770" s="1">
        <v>0.373</v>
      </c>
      <c r="O770" s="1">
        <v>0.63400000000000001</v>
      </c>
      <c r="P770" s="1">
        <v>0.48399999999999999</v>
      </c>
      <c r="Q770" s="1">
        <v>0.48799999999999999</v>
      </c>
      <c r="R770" s="1">
        <v>0.73099999999999998</v>
      </c>
      <c r="S770" s="1">
        <v>0.624</v>
      </c>
      <c r="T770" s="1">
        <v>0.42699999999999999</v>
      </c>
      <c r="U770" s="1">
        <v>0.70799999999999996</v>
      </c>
      <c r="V770" s="1">
        <v>0.182</v>
      </c>
      <c r="W770">
        <v>41</v>
      </c>
      <c r="X770">
        <v>2</v>
      </c>
      <c r="Y770">
        <v>1</v>
      </c>
      <c r="Z770">
        <v>1</v>
      </c>
      <c r="AA770">
        <v>0</v>
      </c>
      <c r="AB770">
        <v>0</v>
      </c>
      <c r="AC770">
        <v>4</v>
      </c>
      <c r="AD770">
        <v>2</v>
      </c>
      <c r="AE770">
        <v>5</v>
      </c>
      <c r="AF770" t="e">
        <f>ROUND(IF(#REF!*Table1[[#This Row],[PA]]&gt;0,Table1[[#This Row],[PA]]*#REF!,0),0)</f>
        <v>#REF!</v>
      </c>
      <c r="AG770">
        <v>0</v>
      </c>
      <c r="AH770">
        <v>24</v>
      </c>
      <c r="AI770" t="e">
        <f>ROUND(IF(Table1[[#This Row],[PA]]*#REF!&gt;0,Table1[[#This Row],[PA]]*#REF!,0),0)</f>
        <v>#REF!</v>
      </c>
      <c r="AJ770">
        <v>0</v>
      </c>
      <c r="AK770">
        <v>1</v>
      </c>
      <c r="AL770">
        <v>1</v>
      </c>
      <c r="AM770">
        <v>2</v>
      </c>
      <c r="AN770">
        <v>0</v>
      </c>
      <c r="AO770">
        <v>0</v>
      </c>
      <c r="AP770">
        <v>4.9000000000000002E-2</v>
      </c>
      <c r="AQ770">
        <v>5.8104166666666658E-2</v>
      </c>
      <c r="AR770">
        <v>0.58333333333333337</v>
      </c>
      <c r="AS770">
        <v>0.45582142857142854</v>
      </c>
      <c r="AT770">
        <v>7.1874999999999994E-2</v>
      </c>
      <c r="AU770">
        <v>0.39583333333333331</v>
      </c>
      <c r="AV770">
        <v>0.63694736842105282</v>
      </c>
      <c r="AW770" s="18"/>
    </row>
    <row r="771" spans="1:49" x14ac:dyDescent="0.25">
      <c r="A771" t="s">
        <v>724</v>
      </c>
      <c r="B771" t="s">
        <v>46</v>
      </c>
      <c r="C771">
        <v>61</v>
      </c>
      <c r="D771">
        <v>26</v>
      </c>
      <c r="E771">
        <v>0</v>
      </c>
      <c r="F771">
        <v>0</v>
      </c>
      <c r="G771" s="1">
        <v>3.3000000000000002E-2</v>
      </c>
      <c r="H771" s="1">
        <v>0.311</v>
      </c>
      <c r="I771" s="1">
        <v>0.27800000000000002</v>
      </c>
      <c r="J771" s="1">
        <v>-8.3306532279597972E-3</v>
      </c>
      <c r="K771" s="1">
        <v>0.29593975478972812</v>
      </c>
      <c r="L771" s="1">
        <v>0.3042704080176879</v>
      </c>
      <c r="M771" s="1">
        <v>-2.6270408017687874E-2</v>
      </c>
      <c r="N771" s="1">
        <v>0.45700000000000002</v>
      </c>
      <c r="O771" s="1">
        <v>0.72099999999999997</v>
      </c>
      <c r="P771" s="1">
        <v>0.57599999999999996</v>
      </c>
      <c r="Q771" s="1">
        <v>0.56299999999999994</v>
      </c>
      <c r="R771" s="1">
        <v>0.74199999999999999</v>
      </c>
      <c r="S771" s="1">
        <v>0.66400000000000003</v>
      </c>
      <c r="T771" s="1">
        <v>0.45</v>
      </c>
      <c r="U771" s="1">
        <v>0.85299999999999998</v>
      </c>
      <c r="V771" s="1">
        <v>0.19400000000000001</v>
      </c>
      <c r="W771">
        <v>51</v>
      </c>
      <c r="X771">
        <v>8</v>
      </c>
      <c r="Y771">
        <v>5</v>
      </c>
      <c r="Z771">
        <v>2</v>
      </c>
      <c r="AA771">
        <v>1</v>
      </c>
      <c r="AB771">
        <v>0</v>
      </c>
      <c r="AC771">
        <v>8</v>
      </c>
      <c r="AD771">
        <v>3</v>
      </c>
      <c r="AE771">
        <v>2</v>
      </c>
      <c r="AF771" t="e">
        <f>ROUND(IF(#REF!*Table1[[#This Row],[PA]]&gt;0,Table1[[#This Row],[PA]]*#REF!,0),0)</f>
        <v>#REF!</v>
      </c>
      <c r="AG771">
        <v>0</v>
      </c>
      <c r="AH771">
        <v>19</v>
      </c>
      <c r="AI771" t="e">
        <f>ROUND(IF(Table1[[#This Row],[PA]]*#REF!&gt;0,Table1[[#This Row],[PA]]*#REF!,0),0)</f>
        <v>#REF!</v>
      </c>
      <c r="AJ771">
        <v>0</v>
      </c>
      <c r="AK771">
        <v>0</v>
      </c>
      <c r="AL771">
        <v>8</v>
      </c>
      <c r="AM771">
        <v>1</v>
      </c>
      <c r="AN771">
        <v>0</v>
      </c>
      <c r="AO771">
        <v>0</v>
      </c>
      <c r="AP771">
        <v>0.157</v>
      </c>
      <c r="AQ771">
        <v>1.178688524590164E-2</v>
      </c>
      <c r="AR771">
        <v>0.70491803278688525</v>
      </c>
      <c r="AS771">
        <v>0.44290697674418605</v>
      </c>
      <c r="AT771">
        <v>2.2622950819672128E-2</v>
      </c>
      <c r="AU771">
        <v>0.65573770491803274</v>
      </c>
      <c r="AV771">
        <v>0.45960000000000006</v>
      </c>
      <c r="AW771" s="18"/>
    </row>
    <row r="772" spans="1:49" x14ac:dyDescent="0.25">
      <c r="A772" t="s">
        <v>722</v>
      </c>
      <c r="B772" t="s">
        <v>130</v>
      </c>
      <c r="C772">
        <v>49</v>
      </c>
      <c r="D772">
        <v>26</v>
      </c>
      <c r="E772">
        <v>0</v>
      </c>
      <c r="F772">
        <v>0</v>
      </c>
      <c r="G772" s="1">
        <v>8.2000000000000003E-2</v>
      </c>
      <c r="H772" s="1">
        <v>0.42899999999999999</v>
      </c>
      <c r="I772" s="1">
        <v>0.34699999999999998</v>
      </c>
      <c r="J772" s="1">
        <v>4.9078977408730032E-2</v>
      </c>
      <c r="K772" s="1">
        <v>0.35363605931278835</v>
      </c>
      <c r="L772" s="1">
        <v>0.30455708190405834</v>
      </c>
      <c r="M772" s="1">
        <v>4.244291809594164E-2</v>
      </c>
      <c r="N772" s="1">
        <v>0.34499999999999997</v>
      </c>
      <c r="O772" s="1">
        <v>0.625</v>
      </c>
      <c r="P772" s="1">
        <v>0.46400000000000002</v>
      </c>
      <c r="Q772" s="1">
        <v>0.39</v>
      </c>
      <c r="R772" s="1">
        <v>0.81799999999999995</v>
      </c>
      <c r="S772" s="1">
        <v>0.63500000000000001</v>
      </c>
      <c r="T772" s="1">
        <v>0.42499999999999999</v>
      </c>
      <c r="U772" s="1">
        <v>0.71399999999999997</v>
      </c>
      <c r="V772" s="1">
        <v>0.16900000000000001</v>
      </c>
      <c r="W772">
        <v>44</v>
      </c>
      <c r="X772">
        <v>6</v>
      </c>
      <c r="Y772">
        <v>5</v>
      </c>
      <c r="Z772">
        <v>0</v>
      </c>
      <c r="AA772">
        <v>0</v>
      </c>
      <c r="AB772">
        <v>1</v>
      </c>
      <c r="AC772">
        <v>1</v>
      </c>
      <c r="AD772">
        <v>4</v>
      </c>
      <c r="AE772">
        <v>4</v>
      </c>
      <c r="AF772" t="e">
        <f>ROUND(IF(#REF!*Table1[[#This Row],[PA]]&gt;0,Table1[[#This Row],[PA]]*#REF!,0),0)</f>
        <v>#REF!</v>
      </c>
      <c r="AG772">
        <v>0</v>
      </c>
      <c r="AH772">
        <v>21</v>
      </c>
      <c r="AI772" t="e">
        <f>ROUND(IF(Table1[[#This Row],[PA]]*#REF!&gt;0,Table1[[#This Row],[PA]]*#REF!,0),0)</f>
        <v>#REF!</v>
      </c>
      <c r="AJ772">
        <v>0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0.13600000000000001</v>
      </c>
      <c r="AQ772">
        <v>4.2836734693877547E-2</v>
      </c>
      <c r="AR772">
        <v>0.61224489795918369</v>
      </c>
      <c r="AS772">
        <v>0.45923333333333333</v>
      </c>
      <c r="AT772">
        <v>5.6326530612244893E-2</v>
      </c>
      <c r="AU772">
        <v>0.48979591836734693</v>
      </c>
      <c r="AV772">
        <v>0.54649999999999999</v>
      </c>
      <c r="AW772" s="18"/>
    </row>
    <row r="773" spans="1:49" x14ac:dyDescent="0.25">
      <c r="A773" t="s">
        <v>777</v>
      </c>
      <c r="B773" t="s">
        <v>34</v>
      </c>
      <c r="C773">
        <v>43</v>
      </c>
      <c r="D773">
        <v>26</v>
      </c>
      <c r="E773">
        <v>0</v>
      </c>
      <c r="F773">
        <v>0</v>
      </c>
      <c r="G773" s="1">
        <v>7.0000000000000007E-2</v>
      </c>
      <c r="H773" s="1">
        <v>0.53500000000000003</v>
      </c>
      <c r="I773" s="1">
        <v>0.46500000000000002</v>
      </c>
      <c r="J773" s="1">
        <v>0.12109487898025185</v>
      </c>
      <c r="K773" s="1">
        <v>0.42636575763144313</v>
      </c>
      <c r="L773" s="1">
        <v>0.30527087865119129</v>
      </c>
      <c r="M773" s="1">
        <v>0.15972912134880873</v>
      </c>
      <c r="N773" s="1">
        <v>0.216</v>
      </c>
      <c r="O773" s="1">
        <v>0.59199999999999997</v>
      </c>
      <c r="P773" s="1">
        <v>0.39</v>
      </c>
      <c r="Q773" s="1">
        <v>0.316</v>
      </c>
      <c r="R773" s="1">
        <v>0.68899999999999995</v>
      </c>
      <c r="S773" s="1">
        <v>0.57799999999999996</v>
      </c>
      <c r="T773" s="1">
        <v>0.46300000000000002</v>
      </c>
      <c r="U773" s="1">
        <v>0.74399999999999999</v>
      </c>
      <c r="V773" s="1">
        <v>0.16500000000000001</v>
      </c>
      <c r="W773">
        <v>38</v>
      </c>
      <c r="X773">
        <v>4</v>
      </c>
      <c r="Y773">
        <v>4</v>
      </c>
      <c r="Z773">
        <v>0</v>
      </c>
      <c r="AA773">
        <v>0</v>
      </c>
      <c r="AB773">
        <v>0</v>
      </c>
      <c r="AC773">
        <v>2</v>
      </c>
      <c r="AD773">
        <v>1</v>
      </c>
      <c r="AE773">
        <v>3</v>
      </c>
      <c r="AF773" t="e">
        <f>ROUND(IF(#REF!*Table1[[#This Row],[PA]]&gt;0,Table1[[#This Row],[PA]]*#REF!,0),0)</f>
        <v>#REF!</v>
      </c>
      <c r="AG773">
        <v>0</v>
      </c>
      <c r="AH773">
        <v>23</v>
      </c>
      <c r="AI773" t="e">
        <f>ROUND(IF(Table1[[#This Row],[PA]]*#REF!&gt;0,Table1[[#This Row],[PA]]*#REF!,0),0)</f>
        <v>#REF!</v>
      </c>
      <c r="AJ773">
        <v>0</v>
      </c>
      <c r="AK773">
        <v>0</v>
      </c>
      <c r="AL773">
        <v>2</v>
      </c>
      <c r="AM773">
        <v>0</v>
      </c>
      <c r="AN773">
        <v>0</v>
      </c>
      <c r="AO773">
        <v>0</v>
      </c>
      <c r="AP773">
        <v>0.105</v>
      </c>
      <c r="AQ773">
        <v>9.6953488372093014E-2</v>
      </c>
      <c r="AR773">
        <v>0.46511627906976744</v>
      </c>
      <c r="AS773">
        <v>0.48815000000000008</v>
      </c>
      <c r="AT773">
        <v>4.8139534883720927E-2</v>
      </c>
      <c r="AU773">
        <v>0.39534883720930231</v>
      </c>
      <c r="AV773">
        <v>0.69776470588235306</v>
      </c>
      <c r="AW773" s="18"/>
    </row>
    <row r="774" spans="1:49" x14ac:dyDescent="0.25">
      <c r="A774" t="s">
        <v>730</v>
      </c>
      <c r="B774" t="s">
        <v>38</v>
      </c>
      <c r="C774">
        <v>34</v>
      </c>
      <c r="D774">
        <v>32</v>
      </c>
      <c r="E774">
        <v>0</v>
      </c>
      <c r="F774">
        <v>0</v>
      </c>
      <c r="G774" s="1">
        <v>0</v>
      </c>
      <c r="H774" s="1">
        <v>0.38200000000000001</v>
      </c>
      <c r="I774" s="1">
        <v>0.38200000000000001</v>
      </c>
      <c r="J774" s="1">
        <v>2.7074260537992695E-3</v>
      </c>
      <c r="K774" s="1">
        <v>0.30801245467024968</v>
      </c>
      <c r="L774" s="1">
        <v>0.30530502861645042</v>
      </c>
      <c r="M774" s="1">
        <v>7.6694971383549582E-2</v>
      </c>
      <c r="N774" s="1">
        <v>0.43099999999999999</v>
      </c>
      <c r="O774" s="1">
        <v>0.68600000000000005</v>
      </c>
      <c r="P774" s="1">
        <v>0.54300000000000004</v>
      </c>
      <c r="Q774" s="1">
        <v>0.46400000000000002</v>
      </c>
      <c r="R774" s="1">
        <v>0.82899999999999996</v>
      </c>
      <c r="S774" s="1">
        <v>0.66700000000000004</v>
      </c>
      <c r="T774" s="1">
        <v>0.44</v>
      </c>
      <c r="U774" s="1">
        <v>0.67700000000000005</v>
      </c>
      <c r="V774" s="1">
        <v>0.18099999999999999</v>
      </c>
      <c r="W774">
        <v>33</v>
      </c>
      <c r="X774">
        <v>5</v>
      </c>
      <c r="Y774">
        <v>3</v>
      </c>
      <c r="Z774">
        <v>1</v>
      </c>
      <c r="AA774">
        <v>0</v>
      </c>
      <c r="AB774">
        <v>1</v>
      </c>
      <c r="AC774">
        <v>2</v>
      </c>
      <c r="AD774">
        <v>2</v>
      </c>
      <c r="AE774">
        <v>0</v>
      </c>
      <c r="AF774" t="e">
        <f>ROUND(IF(#REF!*Table1[[#This Row],[PA]]&gt;0,Table1[[#This Row],[PA]]*#REF!,0),0)</f>
        <v>#REF!</v>
      </c>
      <c r="AG774">
        <v>0</v>
      </c>
      <c r="AH774">
        <v>13</v>
      </c>
      <c r="AI774" t="e">
        <f>ROUND(IF(Table1[[#This Row],[PA]]*#REF!&gt;0,Table1[[#This Row],[PA]]*#REF!,0),0)</f>
        <v>#REF!</v>
      </c>
      <c r="AJ774">
        <v>0</v>
      </c>
      <c r="AK774">
        <v>0</v>
      </c>
      <c r="AL774">
        <v>1</v>
      </c>
      <c r="AM774">
        <v>0</v>
      </c>
      <c r="AN774">
        <v>0</v>
      </c>
      <c r="AO774">
        <v>0</v>
      </c>
      <c r="AP774">
        <v>0.152</v>
      </c>
      <c r="AQ774">
        <v>2.1147058823529411E-2</v>
      </c>
      <c r="AR774">
        <v>0.70588235294117652</v>
      </c>
      <c r="AS774">
        <v>0.42904166666666665</v>
      </c>
      <c r="AT774">
        <v>0</v>
      </c>
      <c r="AU774">
        <v>0.61764705882352944</v>
      </c>
      <c r="AV774">
        <v>0.52457142857142858</v>
      </c>
      <c r="AW774" s="18"/>
    </row>
    <row r="775" spans="1:49" x14ac:dyDescent="0.25">
      <c r="A775" t="s">
        <v>694</v>
      </c>
      <c r="B775" t="s">
        <v>46</v>
      </c>
      <c r="C775">
        <v>10</v>
      </c>
      <c r="D775">
        <v>28</v>
      </c>
      <c r="E775">
        <v>0</v>
      </c>
      <c r="F775">
        <v>0</v>
      </c>
      <c r="G775" s="1">
        <v>0</v>
      </c>
      <c r="H775" s="1">
        <v>0.6</v>
      </c>
      <c r="I775" s="1">
        <v>0.6</v>
      </c>
      <c r="J775" s="1">
        <v>2.5178409562189114E-2</v>
      </c>
      <c r="K775" s="1">
        <v>0.33250318360778985</v>
      </c>
      <c r="L775" s="1">
        <v>0.30732477404560077</v>
      </c>
      <c r="M775" s="1">
        <v>0.29267522595439921</v>
      </c>
      <c r="N775" s="1">
        <v>0.41899999999999998</v>
      </c>
      <c r="O775" s="1">
        <v>0.55000000000000004</v>
      </c>
      <c r="P775" s="1">
        <v>0.47099999999999997</v>
      </c>
      <c r="Q775" s="1">
        <v>0.53900000000000003</v>
      </c>
      <c r="R775" s="1">
        <v>0.81799999999999995</v>
      </c>
      <c r="S775" s="1">
        <v>0.66700000000000004</v>
      </c>
      <c r="T775" s="1">
        <v>0.39200000000000002</v>
      </c>
      <c r="U775" s="1">
        <v>0.8</v>
      </c>
      <c r="V775" s="1">
        <v>0.157</v>
      </c>
      <c r="W775">
        <v>10</v>
      </c>
      <c r="X775">
        <v>2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1</v>
      </c>
      <c r="AE775">
        <v>0</v>
      </c>
      <c r="AF775" t="e">
        <f>ROUND(IF(#REF!*Table1[[#This Row],[PA]]&gt;0,Table1[[#This Row],[PA]]*#REF!,0),0)</f>
        <v>#REF!</v>
      </c>
      <c r="AG775">
        <v>0</v>
      </c>
      <c r="AH775">
        <v>6</v>
      </c>
      <c r="AI775" t="e">
        <f>ROUND(IF(Table1[[#This Row],[PA]]*#REF!&gt;0,Table1[[#This Row],[PA]]*#REF!,0),0)</f>
        <v>#REF!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0.2</v>
      </c>
      <c r="AQ775">
        <v>7.1899999999999992E-2</v>
      </c>
      <c r="AR775">
        <v>0.7</v>
      </c>
      <c r="AS775">
        <v>0.36014285714285715</v>
      </c>
      <c r="AT775">
        <v>0</v>
      </c>
      <c r="AU775">
        <v>0.4</v>
      </c>
      <c r="AV775">
        <v>0.80999999999999994</v>
      </c>
      <c r="AW775" s="18"/>
    </row>
    <row r="776" spans="1:49" x14ac:dyDescent="0.25">
      <c r="A776" t="s">
        <v>732</v>
      </c>
      <c r="B776" t="s">
        <v>58</v>
      </c>
      <c r="C776">
        <v>48</v>
      </c>
      <c r="D776">
        <v>26</v>
      </c>
      <c r="E776">
        <v>0</v>
      </c>
      <c r="F776">
        <v>0</v>
      </c>
      <c r="G776" s="1">
        <v>6.3E-2</v>
      </c>
      <c r="H776" s="1">
        <v>0.35399999999999998</v>
      </c>
      <c r="I776" s="1">
        <v>0.29099999999999998</v>
      </c>
      <c r="J776" s="1">
        <v>-2.7734222363390237E-2</v>
      </c>
      <c r="K776" s="1">
        <v>0.28014271869230445</v>
      </c>
      <c r="L776" s="1">
        <v>0.30787694105569469</v>
      </c>
      <c r="M776" s="1">
        <v>-1.6876941055694705E-2</v>
      </c>
      <c r="N776" s="1">
        <v>0.379</v>
      </c>
      <c r="O776" s="1">
        <v>0.82399999999999995</v>
      </c>
      <c r="P776" s="1">
        <v>0.60699999999999998</v>
      </c>
      <c r="Q776" s="1">
        <v>0.36399999999999999</v>
      </c>
      <c r="R776" s="1">
        <v>0.85299999999999998</v>
      </c>
      <c r="S776" s="1">
        <v>0.70399999999999996</v>
      </c>
      <c r="T776" s="1">
        <v>0.51100000000000001</v>
      </c>
      <c r="U776" s="1">
        <v>0.81299999999999994</v>
      </c>
      <c r="V776" s="1">
        <v>0.18</v>
      </c>
      <c r="W776">
        <v>43</v>
      </c>
      <c r="X776">
        <v>7</v>
      </c>
      <c r="Y776">
        <v>7</v>
      </c>
      <c r="Z776">
        <v>0</v>
      </c>
      <c r="AA776">
        <v>0</v>
      </c>
      <c r="AB776">
        <v>0</v>
      </c>
      <c r="AC776">
        <v>5</v>
      </c>
      <c r="AD776">
        <v>4</v>
      </c>
      <c r="AE776">
        <v>3</v>
      </c>
      <c r="AF776" t="e">
        <f>ROUND(IF(#REF!*Table1[[#This Row],[PA]]&gt;0,Table1[[#This Row],[PA]]*#REF!,0),0)</f>
        <v>#REF!</v>
      </c>
      <c r="AG776">
        <v>1</v>
      </c>
      <c r="AH776">
        <v>17</v>
      </c>
      <c r="AI776" t="e">
        <f>ROUND(IF(Table1[[#This Row],[PA]]*#REF!&gt;0,Table1[[#This Row],[PA]]*#REF!,0),0)</f>
        <v>#REF!</v>
      </c>
      <c r="AJ776">
        <v>1</v>
      </c>
      <c r="AK776">
        <v>1</v>
      </c>
      <c r="AL776">
        <v>0</v>
      </c>
      <c r="AM776">
        <v>0</v>
      </c>
      <c r="AN776">
        <v>1</v>
      </c>
      <c r="AO776">
        <v>0</v>
      </c>
      <c r="AP776">
        <v>0.16300000000000001</v>
      </c>
      <c r="AQ776">
        <v>2.1893617021276592E-2</v>
      </c>
      <c r="AR776">
        <v>0.72340425531914898</v>
      </c>
      <c r="AS776">
        <v>0.41761764705882354</v>
      </c>
      <c r="AT776">
        <v>4.4659574468085099E-2</v>
      </c>
      <c r="AU776">
        <v>0.57446808510638303</v>
      </c>
      <c r="AV776">
        <v>0.48625925925925922</v>
      </c>
      <c r="AW776" s="18"/>
    </row>
    <row r="777" spans="1:49" x14ac:dyDescent="0.25">
      <c r="A777" t="s">
        <v>537</v>
      </c>
      <c r="B777" t="s">
        <v>38</v>
      </c>
      <c r="C777">
        <v>70</v>
      </c>
      <c r="D777">
        <v>28</v>
      </c>
      <c r="E777">
        <v>0</v>
      </c>
      <c r="F777">
        <v>0</v>
      </c>
      <c r="G777" s="1">
        <v>8.5999999999999993E-2</v>
      </c>
      <c r="H777" s="1">
        <v>0.4</v>
      </c>
      <c r="I777" s="1">
        <v>0.31400000000000006</v>
      </c>
      <c r="J777" s="1">
        <v>4.3214655319823395E-2</v>
      </c>
      <c r="K777" s="1">
        <v>0.35168513461969886</v>
      </c>
      <c r="L777" s="1">
        <v>0.30847047929987548</v>
      </c>
      <c r="M777" s="1">
        <v>5.5295207001245794E-3</v>
      </c>
      <c r="N777" s="1">
        <v>0.34699999999999998</v>
      </c>
      <c r="O777" s="1">
        <v>0.66400000000000003</v>
      </c>
      <c r="P777" s="1">
        <v>0.49399999999999999</v>
      </c>
      <c r="Q777" s="1">
        <v>0.44</v>
      </c>
      <c r="R777" s="1">
        <v>0.75900000000000001</v>
      </c>
      <c r="S777" s="1">
        <v>0.63900000000000001</v>
      </c>
      <c r="T777" s="1">
        <v>0.46500000000000002</v>
      </c>
      <c r="U777" s="1">
        <v>0.67100000000000004</v>
      </c>
      <c r="V777" s="1">
        <v>0.17799999999999999</v>
      </c>
      <c r="W777">
        <v>63</v>
      </c>
      <c r="X777">
        <v>11</v>
      </c>
      <c r="Y777">
        <v>4</v>
      </c>
      <c r="Z777">
        <v>3</v>
      </c>
      <c r="AA777">
        <v>0</v>
      </c>
      <c r="AB777">
        <v>4</v>
      </c>
      <c r="AC777">
        <v>9</v>
      </c>
      <c r="AD777">
        <v>7</v>
      </c>
      <c r="AE777">
        <v>6</v>
      </c>
      <c r="AF777" t="e">
        <f>ROUND(IF(#REF!*Table1[[#This Row],[PA]]&gt;0,Table1[[#This Row],[PA]]*#REF!,0),0)</f>
        <v>#REF!</v>
      </c>
      <c r="AG777">
        <v>0</v>
      </c>
      <c r="AH777">
        <v>28</v>
      </c>
      <c r="AI777" t="e">
        <f>ROUND(IF(Table1[[#This Row],[PA]]*#REF!&gt;0,Table1[[#This Row],[PA]]*#REF!,0),0)</f>
        <v>#REF!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0.17499999999999999</v>
      </c>
      <c r="AQ777">
        <v>3.9842857142857138E-2</v>
      </c>
      <c r="AR777">
        <v>0.6</v>
      </c>
      <c r="AS777">
        <v>0.47359523809523818</v>
      </c>
      <c r="AT777">
        <v>5.9142857142857136E-2</v>
      </c>
      <c r="AU777">
        <v>0.51428571428571423</v>
      </c>
      <c r="AV777">
        <v>0.51500000000000012</v>
      </c>
      <c r="AW777" s="18"/>
    </row>
    <row r="778" spans="1:49" x14ac:dyDescent="0.25">
      <c r="A778" t="s">
        <v>748</v>
      </c>
      <c r="B778" t="s">
        <v>105</v>
      </c>
      <c r="C778">
        <v>64</v>
      </c>
      <c r="D778">
        <v>29</v>
      </c>
      <c r="E778">
        <v>0</v>
      </c>
      <c r="F778">
        <v>0</v>
      </c>
      <c r="G778" s="1">
        <v>3.1E-2</v>
      </c>
      <c r="H778" s="1">
        <v>0.45300000000000001</v>
      </c>
      <c r="I778" s="1">
        <v>0.42200000000000004</v>
      </c>
      <c r="J778" s="1">
        <v>2.1729651644405476E-2</v>
      </c>
      <c r="K778" s="1">
        <v>0.33145784623290103</v>
      </c>
      <c r="L778" s="1">
        <v>0.30972819458849554</v>
      </c>
      <c r="M778" s="1">
        <v>0.1122718054115045</v>
      </c>
      <c r="N778" s="1">
        <v>0.34</v>
      </c>
      <c r="O778" s="1">
        <v>0.48699999999999999</v>
      </c>
      <c r="P778" s="1">
        <v>0.41499999999999998</v>
      </c>
      <c r="Q778" s="1">
        <v>0.44400000000000001</v>
      </c>
      <c r="R778" s="1">
        <v>0.79600000000000004</v>
      </c>
      <c r="S778" s="1">
        <v>0.65600000000000003</v>
      </c>
      <c r="T778" s="1">
        <v>0.51200000000000001</v>
      </c>
      <c r="U778" s="1">
        <v>0.78100000000000003</v>
      </c>
      <c r="V778" s="1">
        <v>0.14299999999999999</v>
      </c>
      <c r="W778">
        <v>54</v>
      </c>
      <c r="X778">
        <v>8</v>
      </c>
      <c r="Y778">
        <v>7</v>
      </c>
      <c r="Z778">
        <v>1</v>
      </c>
      <c r="AA778">
        <v>0</v>
      </c>
      <c r="AB778">
        <v>0</v>
      </c>
      <c r="AC778">
        <v>1</v>
      </c>
      <c r="AD778">
        <v>5</v>
      </c>
      <c r="AE778">
        <v>2</v>
      </c>
      <c r="AF778" t="e">
        <f>ROUND(IF(#REF!*Table1[[#This Row],[PA]]&gt;0,Table1[[#This Row],[PA]]*#REF!,0),0)</f>
        <v>#REF!</v>
      </c>
      <c r="AG778">
        <v>0</v>
      </c>
      <c r="AH778">
        <v>29</v>
      </c>
      <c r="AI778" t="e">
        <f>ROUND(IF(Table1[[#This Row],[PA]]*#REF!&gt;0,Table1[[#This Row],[PA]]*#REF!,0),0)</f>
        <v>#REF!</v>
      </c>
      <c r="AJ778">
        <v>1</v>
      </c>
      <c r="AK778">
        <v>0</v>
      </c>
      <c r="AL778">
        <v>7</v>
      </c>
      <c r="AM778">
        <v>1</v>
      </c>
      <c r="AN778">
        <v>0</v>
      </c>
      <c r="AO778">
        <v>0</v>
      </c>
      <c r="AP778">
        <v>0.14799999999999999</v>
      </c>
      <c r="AQ778">
        <v>3.7640624999999997E-2</v>
      </c>
      <c r="AR778">
        <v>0.640625</v>
      </c>
      <c r="AS778">
        <v>0.44700000000000006</v>
      </c>
      <c r="AT778">
        <v>3.2796874999999996E-2</v>
      </c>
      <c r="AU778">
        <v>0.5</v>
      </c>
      <c r="AV778">
        <v>0.58240625000000001</v>
      </c>
      <c r="AW778" s="18"/>
    </row>
    <row r="779" spans="1:49" x14ac:dyDescent="0.25">
      <c r="A779" t="s">
        <v>880</v>
      </c>
      <c r="B779" t="s">
        <v>92</v>
      </c>
      <c r="C779">
        <v>5</v>
      </c>
      <c r="D779">
        <v>30</v>
      </c>
      <c r="E779">
        <v>0</v>
      </c>
      <c r="F779">
        <v>0</v>
      </c>
      <c r="G779" s="1">
        <v>0</v>
      </c>
      <c r="H779" s="1">
        <v>0.6</v>
      </c>
      <c r="I779" s="1">
        <v>0.6</v>
      </c>
      <c r="J779" s="1">
        <v>0.19045782800022365</v>
      </c>
      <c r="K779" s="1">
        <v>0.50070019523811826</v>
      </c>
      <c r="L779" s="1">
        <v>0.31024236723789461</v>
      </c>
      <c r="M779" s="1">
        <v>0.28975763276210537</v>
      </c>
      <c r="N779" s="1">
        <v>0.35299999999999998</v>
      </c>
      <c r="O779" s="1">
        <v>0.5</v>
      </c>
      <c r="P779" s="1">
        <v>0.4</v>
      </c>
      <c r="Q779" s="1">
        <v>0.5</v>
      </c>
      <c r="R779" s="1">
        <v>0.5</v>
      </c>
      <c r="S779" s="1">
        <v>0.5</v>
      </c>
      <c r="T779" s="1">
        <v>0.32</v>
      </c>
      <c r="U779" s="1">
        <v>0.6</v>
      </c>
      <c r="V779" s="1">
        <v>0.2</v>
      </c>
      <c r="W779">
        <v>3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e">
        <f>ROUND(IF(#REF!*Table1[[#This Row],[PA]]&gt;0,Table1[[#This Row],[PA]]*#REF!,0),0)</f>
        <v>#REF!</v>
      </c>
      <c r="AG779">
        <v>0</v>
      </c>
      <c r="AH779">
        <v>3</v>
      </c>
      <c r="AI779" t="e">
        <f>ROUND(IF(Table1[[#This Row],[PA]]*#REF!&gt;0,Table1[[#This Row],[PA]]*#REF!,0),0)</f>
        <v>#REF!</v>
      </c>
      <c r="AJ779">
        <v>0</v>
      </c>
      <c r="AK779">
        <v>0</v>
      </c>
      <c r="AL779">
        <v>2</v>
      </c>
      <c r="AM779">
        <v>0</v>
      </c>
      <c r="AN779">
        <v>0</v>
      </c>
      <c r="AO779">
        <v>0</v>
      </c>
      <c r="AP779">
        <v>0</v>
      </c>
      <c r="AQ779">
        <v>0.28179999999999994</v>
      </c>
      <c r="AR779">
        <v>0.2</v>
      </c>
      <c r="AS779">
        <v>0.21100000000000035</v>
      </c>
      <c r="AT779">
        <v>0</v>
      </c>
      <c r="AU779">
        <v>0.4</v>
      </c>
      <c r="AV779">
        <v>0.80999999999999994</v>
      </c>
      <c r="AW779" s="18"/>
    </row>
    <row r="780" spans="1:49" x14ac:dyDescent="0.25">
      <c r="A780" t="s">
        <v>697</v>
      </c>
      <c r="B780" t="s">
        <v>90</v>
      </c>
      <c r="C780">
        <v>24</v>
      </c>
      <c r="D780">
        <v>26</v>
      </c>
      <c r="E780">
        <v>0</v>
      </c>
      <c r="F780">
        <v>0</v>
      </c>
      <c r="G780" s="1">
        <v>0</v>
      </c>
      <c r="H780" s="1">
        <v>0.375</v>
      </c>
      <c r="I780" s="1">
        <v>0.375</v>
      </c>
      <c r="J780" s="1">
        <v>-8.676379577449439E-2</v>
      </c>
      <c r="K780" s="1">
        <v>0.22406215480936889</v>
      </c>
      <c r="L780" s="1">
        <v>0.31082595058386331</v>
      </c>
      <c r="M780" s="1">
        <v>6.4174049416136691E-2</v>
      </c>
      <c r="N780" s="1">
        <v>0.53100000000000003</v>
      </c>
      <c r="O780" s="1">
        <v>0.63200000000000001</v>
      </c>
      <c r="P780" s="1">
        <v>0.58599999999999997</v>
      </c>
      <c r="Q780" s="1">
        <v>0.47099999999999997</v>
      </c>
      <c r="R780" s="1">
        <v>0.875</v>
      </c>
      <c r="S780" s="1">
        <v>0.70699999999999996</v>
      </c>
      <c r="T780" s="1">
        <v>0.54300000000000004</v>
      </c>
      <c r="U780" s="1">
        <v>0.75</v>
      </c>
      <c r="V780" s="1">
        <v>0.17100000000000001</v>
      </c>
      <c r="W780">
        <v>21</v>
      </c>
      <c r="X780">
        <v>5</v>
      </c>
      <c r="Y780">
        <v>5</v>
      </c>
      <c r="Z780">
        <v>0</v>
      </c>
      <c r="AA780">
        <v>0</v>
      </c>
      <c r="AB780">
        <v>0</v>
      </c>
      <c r="AC780">
        <v>2</v>
      </c>
      <c r="AD780">
        <v>1</v>
      </c>
      <c r="AE780">
        <v>0</v>
      </c>
      <c r="AF780" t="e">
        <f>ROUND(IF(#REF!*Table1[[#This Row],[PA]]&gt;0,Table1[[#This Row],[PA]]*#REF!,0),0)</f>
        <v>#REF!</v>
      </c>
      <c r="AG780">
        <v>0</v>
      </c>
      <c r="AH780">
        <v>9</v>
      </c>
      <c r="AI780" t="e">
        <f>ROUND(IF(Table1[[#This Row],[PA]]*#REF!&gt;0,Table1[[#This Row],[PA]]*#REF!,0),0)</f>
        <v>#REF!</v>
      </c>
      <c r="AJ780">
        <v>0</v>
      </c>
      <c r="AK780">
        <v>0</v>
      </c>
      <c r="AL780">
        <v>3</v>
      </c>
      <c r="AM780">
        <v>0</v>
      </c>
      <c r="AN780">
        <v>0</v>
      </c>
      <c r="AO780">
        <v>0</v>
      </c>
      <c r="AP780">
        <v>0.23799999999999999</v>
      </c>
      <c r="AQ780">
        <v>2.9958333333333333E-2</v>
      </c>
      <c r="AR780">
        <v>0.79166666666666663</v>
      </c>
      <c r="AS780">
        <v>0.37142105263157899</v>
      </c>
      <c r="AT780">
        <v>0</v>
      </c>
      <c r="AU780">
        <v>0.625</v>
      </c>
      <c r="AV780">
        <v>0.51839999999999997</v>
      </c>
      <c r="AW780" s="18"/>
    </row>
    <row r="781" spans="1:49" x14ac:dyDescent="0.25">
      <c r="A781" t="s">
        <v>787</v>
      </c>
      <c r="B781" t="s">
        <v>54</v>
      </c>
      <c r="C781">
        <v>44</v>
      </c>
      <c r="D781">
        <v>31</v>
      </c>
      <c r="E781">
        <v>0</v>
      </c>
      <c r="F781">
        <v>0</v>
      </c>
      <c r="G781" s="1">
        <v>4.4999999999999998E-2</v>
      </c>
      <c r="H781" s="1">
        <v>0.54500000000000004</v>
      </c>
      <c r="I781" s="1">
        <v>0.5</v>
      </c>
      <c r="J781" s="1">
        <v>2.2211057126053958E-2</v>
      </c>
      <c r="K781" s="1">
        <v>0.33388969332350382</v>
      </c>
      <c r="L781" s="1">
        <v>0.31167863619744984</v>
      </c>
      <c r="M781" s="1">
        <v>0.18832136380255016</v>
      </c>
      <c r="N781" s="1">
        <v>0.34899999999999998</v>
      </c>
      <c r="O781" s="1">
        <v>0.51200000000000001</v>
      </c>
      <c r="P781" s="1">
        <v>0.42899999999999999</v>
      </c>
      <c r="Q781" s="1">
        <v>0.4</v>
      </c>
      <c r="R781" s="1">
        <v>0.83699999999999997</v>
      </c>
      <c r="S781" s="1">
        <v>0.65800000000000003</v>
      </c>
      <c r="T781" s="1">
        <v>0.49399999999999999</v>
      </c>
      <c r="U781" s="1">
        <v>0.68200000000000005</v>
      </c>
      <c r="V781" s="1">
        <v>0.14699999999999999</v>
      </c>
      <c r="W781">
        <v>40</v>
      </c>
      <c r="X781">
        <v>4</v>
      </c>
      <c r="Y781">
        <v>3</v>
      </c>
      <c r="Z781">
        <v>1</v>
      </c>
      <c r="AA781">
        <v>0</v>
      </c>
      <c r="AB781">
        <v>0</v>
      </c>
      <c r="AC781">
        <v>1</v>
      </c>
      <c r="AD781">
        <v>1</v>
      </c>
      <c r="AE781">
        <v>2</v>
      </c>
      <c r="AF781" t="e">
        <f>ROUND(IF(#REF!*Table1[[#This Row],[PA]]&gt;0,Table1[[#This Row],[PA]]*#REF!,0),0)</f>
        <v>#REF!</v>
      </c>
      <c r="AG781">
        <v>0</v>
      </c>
      <c r="AH781">
        <v>24</v>
      </c>
      <c r="AI781" t="e">
        <f>ROUND(IF(Table1[[#This Row],[PA]]*#REF!&gt;0,Table1[[#This Row],[PA]]*#REF!,0),0)</f>
        <v>#REF!</v>
      </c>
      <c r="AJ781">
        <v>0</v>
      </c>
      <c r="AK781">
        <v>0</v>
      </c>
      <c r="AL781">
        <v>2</v>
      </c>
      <c r="AM781">
        <v>0</v>
      </c>
      <c r="AN781">
        <v>0</v>
      </c>
      <c r="AO781">
        <v>0</v>
      </c>
      <c r="AP781">
        <v>0.1</v>
      </c>
      <c r="AQ781">
        <v>3.2022727272727265E-2</v>
      </c>
      <c r="AR781">
        <v>0.63636363636363635</v>
      </c>
      <c r="AS781">
        <v>0.4588214285714286</v>
      </c>
      <c r="AT781">
        <v>3.1363636363636364E-2</v>
      </c>
      <c r="AU781">
        <v>0.40909090909090912</v>
      </c>
      <c r="AV781">
        <v>0.71533333333333327</v>
      </c>
      <c r="AW781" s="18"/>
    </row>
    <row r="782" spans="1:49" x14ac:dyDescent="0.25">
      <c r="A782" t="s">
        <v>716</v>
      </c>
      <c r="B782" t="s">
        <v>56</v>
      </c>
      <c r="C782">
        <v>20</v>
      </c>
      <c r="D782">
        <v>39</v>
      </c>
      <c r="E782">
        <v>0</v>
      </c>
      <c r="F782">
        <v>0</v>
      </c>
      <c r="G782" s="1">
        <v>0.05</v>
      </c>
      <c r="H782" s="1">
        <v>0.45</v>
      </c>
      <c r="I782" s="1">
        <v>0.4</v>
      </c>
      <c r="J782" s="1">
        <v>-2.4290559184293944E-3</v>
      </c>
      <c r="K782" s="1">
        <v>0.3094413145777391</v>
      </c>
      <c r="L782" s="1">
        <v>0.3118703704961685</v>
      </c>
      <c r="M782" s="1">
        <v>8.8129629503831519E-2</v>
      </c>
      <c r="N782" s="1">
        <v>0.34399999999999997</v>
      </c>
      <c r="O782" s="1">
        <v>0.54800000000000004</v>
      </c>
      <c r="P782" s="1">
        <v>0.46</v>
      </c>
      <c r="Q782" s="1">
        <v>0.72699999999999998</v>
      </c>
      <c r="R782" s="1">
        <v>0.69599999999999995</v>
      </c>
      <c r="S782" s="1">
        <v>0.70599999999999996</v>
      </c>
      <c r="T782" s="1">
        <v>0.56799999999999995</v>
      </c>
      <c r="U782" s="1">
        <v>0.8</v>
      </c>
      <c r="V782" s="1">
        <v>0.13500000000000001</v>
      </c>
      <c r="W782">
        <v>18</v>
      </c>
      <c r="X782">
        <v>3</v>
      </c>
      <c r="Y782">
        <v>2</v>
      </c>
      <c r="Z782">
        <v>1</v>
      </c>
      <c r="AA782">
        <v>0</v>
      </c>
      <c r="AB782">
        <v>0</v>
      </c>
      <c r="AC782">
        <v>0</v>
      </c>
      <c r="AD782">
        <v>1</v>
      </c>
      <c r="AE782">
        <v>1</v>
      </c>
      <c r="AF782" t="e">
        <f>ROUND(IF(#REF!*Table1[[#This Row],[PA]]&gt;0,Table1[[#This Row],[PA]]*#REF!,0),0)</f>
        <v>#REF!</v>
      </c>
      <c r="AG782">
        <v>0</v>
      </c>
      <c r="AH782">
        <v>9</v>
      </c>
      <c r="AI782" t="e">
        <f>ROUND(IF(Table1[[#This Row],[PA]]*#REF!&gt;0,Table1[[#This Row],[PA]]*#REF!,0),0)</f>
        <v>#REF!</v>
      </c>
      <c r="AJ782">
        <v>0</v>
      </c>
      <c r="AK782">
        <v>0</v>
      </c>
      <c r="AL782">
        <v>1</v>
      </c>
      <c r="AM782">
        <v>0</v>
      </c>
      <c r="AN782">
        <v>0</v>
      </c>
      <c r="AO782">
        <v>0</v>
      </c>
      <c r="AP782">
        <v>0.16700000000000001</v>
      </c>
      <c r="AQ782">
        <v>3.5949999999999996E-2</v>
      </c>
      <c r="AR782">
        <v>0.7</v>
      </c>
      <c r="AS782">
        <v>0.41150000000000009</v>
      </c>
      <c r="AT782">
        <v>3.4499999999999996E-2</v>
      </c>
      <c r="AU782">
        <v>0.5</v>
      </c>
      <c r="AV782">
        <v>0.57900000000000007</v>
      </c>
      <c r="AW782" s="18"/>
    </row>
    <row r="783" spans="1:49" x14ac:dyDescent="0.25">
      <c r="A783" t="s">
        <v>417</v>
      </c>
      <c r="B783" t="s">
        <v>60</v>
      </c>
      <c r="C783">
        <v>48</v>
      </c>
      <c r="D783">
        <v>27</v>
      </c>
      <c r="E783">
        <v>0</v>
      </c>
      <c r="F783">
        <v>0</v>
      </c>
      <c r="G783" s="1">
        <v>8.3000000000000004E-2</v>
      </c>
      <c r="H783" s="1">
        <v>0.35399999999999998</v>
      </c>
      <c r="I783" s="1">
        <v>0.27099999999999996</v>
      </c>
      <c r="J783" s="1">
        <v>9.0504201998667169E-2</v>
      </c>
      <c r="K783" s="1">
        <v>0.40246481134640216</v>
      </c>
      <c r="L783" s="1">
        <v>0.31196060934773501</v>
      </c>
      <c r="M783" s="1">
        <v>-4.0960609347735044E-2</v>
      </c>
      <c r="N783" s="1">
        <v>0.35599999999999998</v>
      </c>
      <c r="O783" s="1">
        <v>0.747</v>
      </c>
      <c r="P783" s="1">
        <v>0.51700000000000002</v>
      </c>
      <c r="Q783" s="1">
        <v>0.5</v>
      </c>
      <c r="R783" s="1">
        <v>0.61299999999999999</v>
      </c>
      <c r="S783" s="1">
        <v>0.56699999999999995</v>
      </c>
      <c r="T783" s="1">
        <v>0.41299999999999998</v>
      </c>
      <c r="U783" s="1">
        <v>0.64600000000000002</v>
      </c>
      <c r="V783" s="1">
        <v>0.224</v>
      </c>
      <c r="W783">
        <v>42</v>
      </c>
      <c r="X783">
        <v>8</v>
      </c>
      <c r="Y783">
        <v>3</v>
      </c>
      <c r="Z783">
        <v>2</v>
      </c>
      <c r="AA783">
        <v>1</v>
      </c>
      <c r="AB783">
        <v>2</v>
      </c>
      <c r="AC783">
        <v>4</v>
      </c>
      <c r="AD783">
        <v>3</v>
      </c>
      <c r="AE783">
        <v>4</v>
      </c>
      <c r="AF783" t="e">
        <f>ROUND(IF(#REF!*Table1[[#This Row],[PA]]&gt;0,Table1[[#This Row],[PA]]*#REF!,0),0)</f>
        <v>#REF!</v>
      </c>
      <c r="AG783">
        <v>0</v>
      </c>
      <c r="AH783">
        <v>17</v>
      </c>
      <c r="AI783" t="e">
        <f>ROUND(IF(Table1[[#This Row],[PA]]*#REF!&gt;0,Table1[[#This Row],[PA]]*#REF!,0),0)</f>
        <v>#REF!</v>
      </c>
      <c r="AJ783">
        <v>2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0.19</v>
      </c>
      <c r="AQ783">
        <v>0.11414583333333334</v>
      </c>
      <c r="AR783">
        <v>0.47916666666666669</v>
      </c>
      <c r="AS783">
        <v>0.43795652173913041</v>
      </c>
      <c r="AT783">
        <v>8.7458333333333318E-2</v>
      </c>
      <c r="AU783">
        <v>0.52083333333333337</v>
      </c>
      <c r="AV783">
        <v>0.45416000000000006</v>
      </c>
      <c r="AW783" s="18"/>
    </row>
    <row r="784" spans="1:49" x14ac:dyDescent="0.25">
      <c r="A784" t="s">
        <v>690</v>
      </c>
      <c r="B784" t="s">
        <v>34</v>
      </c>
      <c r="C784">
        <v>76</v>
      </c>
      <c r="D784">
        <v>29</v>
      </c>
      <c r="E784">
        <v>0</v>
      </c>
      <c r="F784">
        <v>0</v>
      </c>
      <c r="G784" s="1">
        <v>0.11799999999999999</v>
      </c>
      <c r="H784" s="1">
        <v>0.52600000000000002</v>
      </c>
      <c r="I784" s="1">
        <v>0.40800000000000003</v>
      </c>
      <c r="J784" s="1">
        <v>0.1349903339838425</v>
      </c>
      <c r="K784" s="1">
        <v>0.44803065640931805</v>
      </c>
      <c r="L784" s="1">
        <v>0.31304032242547553</v>
      </c>
      <c r="M784" s="1">
        <v>9.4959677574524504E-2</v>
      </c>
      <c r="N784" s="1">
        <v>0.26300000000000001</v>
      </c>
      <c r="O784" s="1">
        <v>0.66900000000000004</v>
      </c>
      <c r="P784" s="1">
        <v>0.43</v>
      </c>
      <c r="Q784" s="1">
        <v>0.314</v>
      </c>
      <c r="R784" s="1">
        <v>0.65900000000000003</v>
      </c>
      <c r="S784" s="1">
        <v>0.53500000000000003</v>
      </c>
      <c r="T784" s="1">
        <v>0.41199999999999998</v>
      </c>
      <c r="U784" s="1">
        <v>0.61799999999999999</v>
      </c>
      <c r="V784" s="1">
        <v>0.2</v>
      </c>
      <c r="W784">
        <v>63</v>
      </c>
      <c r="X784">
        <v>8</v>
      </c>
      <c r="Y784">
        <v>6</v>
      </c>
      <c r="Z784">
        <v>0</v>
      </c>
      <c r="AA784">
        <v>0</v>
      </c>
      <c r="AB784">
        <v>2</v>
      </c>
      <c r="AC784">
        <v>4</v>
      </c>
      <c r="AD784">
        <v>4</v>
      </c>
      <c r="AE784">
        <v>9</v>
      </c>
      <c r="AF784" t="e">
        <f>ROUND(IF(#REF!*Table1[[#This Row],[PA]]&gt;0,Table1[[#This Row],[PA]]*#REF!,0),0)</f>
        <v>#REF!</v>
      </c>
      <c r="AG784">
        <v>0</v>
      </c>
      <c r="AH784">
        <v>40</v>
      </c>
      <c r="AI784" t="e">
        <f>ROUND(IF(Table1[[#This Row],[PA]]*#REF!&gt;0,Table1[[#This Row],[PA]]*#REF!,0),0)</f>
        <v>#REF!</v>
      </c>
      <c r="AJ784">
        <v>0</v>
      </c>
      <c r="AK784">
        <v>0</v>
      </c>
      <c r="AL784">
        <v>4</v>
      </c>
      <c r="AM784">
        <v>0</v>
      </c>
      <c r="AN784">
        <v>0</v>
      </c>
      <c r="AO784">
        <v>0</v>
      </c>
      <c r="AP784">
        <v>0.127</v>
      </c>
      <c r="AQ784">
        <v>0.10024999999999999</v>
      </c>
      <c r="AR784">
        <v>0.42105263157894735</v>
      </c>
      <c r="AS784">
        <v>0.53140625000000008</v>
      </c>
      <c r="AT784">
        <v>8.1710526315789456E-2</v>
      </c>
      <c r="AU784">
        <v>0.35526315789473684</v>
      </c>
      <c r="AV784">
        <v>0.68200000000000005</v>
      </c>
      <c r="AW784" s="18"/>
    </row>
    <row r="785" spans="1:49" x14ac:dyDescent="0.25">
      <c r="A785" t="s">
        <v>756</v>
      </c>
      <c r="B785" t="s">
        <v>165</v>
      </c>
      <c r="C785">
        <v>50</v>
      </c>
      <c r="D785">
        <v>33</v>
      </c>
      <c r="E785">
        <v>0</v>
      </c>
      <c r="F785">
        <v>0</v>
      </c>
      <c r="G785" s="1">
        <v>0.02</v>
      </c>
      <c r="H785" s="1">
        <v>0.38</v>
      </c>
      <c r="I785" s="1">
        <v>0.36</v>
      </c>
      <c r="J785" s="1">
        <v>6.2618472735601741E-2</v>
      </c>
      <c r="K785" s="1">
        <v>0.37716785232281225</v>
      </c>
      <c r="L785" s="1">
        <v>0.31454937958721052</v>
      </c>
      <c r="M785" s="1">
        <v>4.5450620412789466E-2</v>
      </c>
      <c r="N785" s="1">
        <v>0.317</v>
      </c>
      <c r="O785" s="1">
        <v>0.54100000000000004</v>
      </c>
      <c r="P785" s="1">
        <v>0.41899999999999998</v>
      </c>
      <c r="Q785" s="1">
        <v>0.375</v>
      </c>
      <c r="R785" s="1">
        <v>0.80400000000000005</v>
      </c>
      <c r="S785" s="1">
        <v>0.628</v>
      </c>
      <c r="T785" s="1">
        <v>0.45700000000000002</v>
      </c>
      <c r="U785" s="1">
        <v>0.6</v>
      </c>
      <c r="V785" s="1">
        <v>0.156</v>
      </c>
      <c r="W785">
        <v>45</v>
      </c>
      <c r="X785">
        <v>7</v>
      </c>
      <c r="Y785">
        <v>6</v>
      </c>
      <c r="Z785">
        <v>1</v>
      </c>
      <c r="AA785">
        <v>0</v>
      </c>
      <c r="AB785">
        <v>0</v>
      </c>
      <c r="AC785">
        <v>2</v>
      </c>
      <c r="AD785">
        <v>4</v>
      </c>
      <c r="AE785">
        <v>1</v>
      </c>
      <c r="AF785" t="e">
        <f>ROUND(IF(#REF!*Table1[[#This Row],[PA]]&gt;0,Table1[[#This Row],[PA]]*#REF!,0),0)</f>
        <v>#REF!</v>
      </c>
      <c r="AG785">
        <v>0</v>
      </c>
      <c r="AH785">
        <v>19</v>
      </c>
      <c r="AI785" t="e">
        <f>ROUND(IF(Table1[[#This Row],[PA]]*#REF!&gt;0,Table1[[#This Row],[PA]]*#REF!,0),0)</f>
        <v>#REF!</v>
      </c>
      <c r="AJ785">
        <v>0</v>
      </c>
      <c r="AK785">
        <v>0</v>
      </c>
      <c r="AL785">
        <v>4</v>
      </c>
      <c r="AM785">
        <v>1</v>
      </c>
      <c r="AN785">
        <v>0</v>
      </c>
      <c r="AO785">
        <v>0</v>
      </c>
      <c r="AP785">
        <v>0.156</v>
      </c>
      <c r="AQ785">
        <v>5.5779999999999996E-2</v>
      </c>
      <c r="AR785">
        <v>0.56000000000000005</v>
      </c>
      <c r="AS785">
        <v>0.47896428571428568</v>
      </c>
      <c r="AT785">
        <v>1.38E-2</v>
      </c>
      <c r="AU785">
        <v>0.6</v>
      </c>
      <c r="AV785">
        <v>0.51700000000000013</v>
      </c>
      <c r="AW785" s="18"/>
    </row>
    <row r="786" spans="1:49" x14ac:dyDescent="0.25">
      <c r="A786" t="s">
        <v>810</v>
      </c>
      <c r="B786" t="s">
        <v>38</v>
      </c>
      <c r="C786">
        <v>48</v>
      </c>
      <c r="D786">
        <v>28</v>
      </c>
      <c r="E786">
        <v>0</v>
      </c>
      <c r="F786">
        <v>0</v>
      </c>
      <c r="G786" s="1">
        <v>2.1000000000000001E-2</v>
      </c>
      <c r="H786" s="1">
        <v>0.58299999999999996</v>
      </c>
      <c r="I786" s="1">
        <v>0.56199999999999994</v>
      </c>
      <c r="J786" s="1">
        <v>0.10357097883117317</v>
      </c>
      <c r="K786" s="1">
        <v>0.41853120979438946</v>
      </c>
      <c r="L786" s="1">
        <v>0.31496023096321629</v>
      </c>
      <c r="M786" s="1">
        <v>0.24703976903678365</v>
      </c>
      <c r="N786" s="1">
        <v>0.127</v>
      </c>
      <c r="O786" s="1">
        <v>0.34</v>
      </c>
      <c r="P786" s="1">
        <v>0.247</v>
      </c>
      <c r="Q786" s="1">
        <v>0.7</v>
      </c>
      <c r="R786" s="1">
        <v>0.65700000000000003</v>
      </c>
      <c r="S786" s="1">
        <v>0.66700000000000004</v>
      </c>
      <c r="T786" s="1">
        <v>0.56599999999999995</v>
      </c>
      <c r="U786" s="1">
        <v>0.75</v>
      </c>
      <c r="V786" s="1">
        <v>8.2000000000000003E-2</v>
      </c>
      <c r="W786">
        <v>45</v>
      </c>
      <c r="X786">
        <v>4</v>
      </c>
      <c r="Y786">
        <v>4</v>
      </c>
      <c r="Z786">
        <v>0</v>
      </c>
      <c r="AA786">
        <v>0</v>
      </c>
      <c r="AB786">
        <v>0</v>
      </c>
      <c r="AC786">
        <v>3</v>
      </c>
      <c r="AD786">
        <v>4</v>
      </c>
      <c r="AE786">
        <v>1</v>
      </c>
      <c r="AF786" t="e">
        <f>ROUND(IF(#REF!*Table1[[#This Row],[PA]]&gt;0,Table1[[#This Row],[PA]]*#REF!,0),0)</f>
        <v>#REF!</v>
      </c>
      <c r="AG786">
        <v>0</v>
      </c>
      <c r="AH786">
        <v>28</v>
      </c>
      <c r="AI786" t="e">
        <f>ROUND(IF(Table1[[#This Row],[PA]]*#REF!&gt;0,Table1[[#This Row],[PA]]*#REF!,0),0)</f>
        <v>#REF!</v>
      </c>
      <c r="AJ786">
        <v>1</v>
      </c>
      <c r="AK786">
        <v>0</v>
      </c>
      <c r="AL786">
        <v>1</v>
      </c>
      <c r="AM786">
        <v>1</v>
      </c>
      <c r="AN786">
        <v>0</v>
      </c>
      <c r="AO786">
        <v>0</v>
      </c>
      <c r="AP786">
        <v>8.8999999999999996E-2</v>
      </c>
      <c r="AQ786">
        <v>0.10768749999999999</v>
      </c>
      <c r="AR786">
        <v>0.45833333333333331</v>
      </c>
      <c r="AS786">
        <v>0.47195454545454552</v>
      </c>
      <c r="AT786">
        <v>2.9354166666666664E-2</v>
      </c>
      <c r="AU786">
        <v>0.375</v>
      </c>
      <c r="AV786">
        <v>0.78572222222222221</v>
      </c>
      <c r="AW786" s="18"/>
    </row>
    <row r="787" spans="1:49" x14ac:dyDescent="0.25">
      <c r="A787" t="s">
        <v>675</v>
      </c>
      <c r="B787" t="s">
        <v>90</v>
      </c>
      <c r="C787">
        <v>10</v>
      </c>
      <c r="D787">
        <v>29</v>
      </c>
      <c r="E787">
        <v>0</v>
      </c>
      <c r="F787">
        <v>0</v>
      </c>
      <c r="G787" s="1">
        <v>0</v>
      </c>
      <c r="H787" s="1">
        <v>0.3</v>
      </c>
      <c r="I787" s="1">
        <v>0.3</v>
      </c>
      <c r="J787" s="1">
        <v>-2.8857165948677953E-2</v>
      </c>
      <c r="K787" s="1">
        <v>0.2883859407356264</v>
      </c>
      <c r="L787" s="1">
        <v>0.31724310668430433</v>
      </c>
      <c r="M787" s="1">
        <v>-1.7243106684304343E-2</v>
      </c>
      <c r="N787" s="1">
        <v>0.25</v>
      </c>
      <c r="O787" s="1">
        <v>0.61899999999999999</v>
      </c>
      <c r="P787" s="1">
        <v>0.48499999999999999</v>
      </c>
      <c r="Q787" s="1">
        <v>0.66700000000000004</v>
      </c>
      <c r="R787" s="1">
        <v>0.84599999999999997</v>
      </c>
      <c r="S787" s="1">
        <v>0.81299999999999994</v>
      </c>
      <c r="T787" s="1">
        <v>0.63600000000000001</v>
      </c>
      <c r="U787" s="1">
        <v>0.6</v>
      </c>
      <c r="V787" s="1">
        <v>9.0999999999999998E-2</v>
      </c>
      <c r="W787">
        <v>8</v>
      </c>
      <c r="X787">
        <v>2</v>
      </c>
      <c r="Y787">
        <v>2</v>
      </c>
      <c r="Z787">
        <v>0</v>
      </c>
      <c r="AA787">
        <v>0</v>
      </c>
      <c r="AB787">
        <v>0</v>
      </c>
      <c r="AC787">
        <v>0</v>
      </c>
      <c r="AD787">
        <v>2</v>
      </c>
      <c r="AE787">
        <v>0</v>
      </c>
      <c r="AF787" t="e">
        <f>ROUND(IF(#REF!*Table1[[#This Row],[PA]]&gt;0,Table1[[#This Row],[PA]]*#REF!,0),0)</f>
        <v>#REF!</v>
      </c>
      <c r="AG787">
        <v>0</v>
      </c>
      <c r="AH787">
        <v>3</v>
      </c>
      <c r="AI787" t="e">
        <f>ROUND(IF(Table1[[#This Row],[PA]]*#REF!&gt;0,Table1[[#This Row],[PA]]*#REF!,0),0)</f>
        <v>#REF!</v>
      </c>
      <c r="AJ787">
        <v>0</v>
      </c>
      <c r="AK787">
        <v>0</v>
      </c>
      <c r="AL787">
        <v>2</v>
      </c>
      <c r="AM787">
        <v>0</v>
      </c>
      <c r="AN787">
        <v>0</v>
      </c>
      <c r="AO787">
        <v>0</v>
      </c>
      <c r="AP787">
        <v>0.25</v>
      </c>
      <c r="AQ787">
        <v>7.1899999999999992E-2</v>
      </c>
      <c r="AR787">
        <v>0.7</v>
      </c>
      <c r="AS787">
        <v>0.36014285714285715</v>
      </c>
      <c r="AT787">
        <v>0</v>
      </c>
      <c r="AU787">
        <v>0.7</v>
      </c>
      <c r="AV787">
        <v>0.46285714285714291</v>
      </c>
      <c r="AW787" s="18"/>
    </row>
    <row r="788" spans="1:49" x14ac:dyDescent="0.25">
      <c r="A788" t="s">
        <v>1405</v>
      </c>
      <c r="B788" t="s">
        <v>100</v>
      </c>
      <c r="C788">
        <v>1</v>
      </c>
      <c r="D788">
        <v>24</v>
      </c>
      <c r="E788">
        <v>0</v>
      </c>
      <c r="F788">
        <v>0</v>
      </c>
      <c r="G788" s="1">
        <v>0</v>
      </c>
      <c r="H788" s="1">
        <v>1</v>
      </c>
      <c r="I788" s="1">
        <v>1</v>
      </c>
      <c r="J788" s="1">
        <v>-0.3175036195109372</v>
      </c>
      <c r="K788" s="1">
        <v>-2.3833314483953649E-4</v>
      </c>
      <c r="L788" s="1">
        <v>0.31726528636609763</v>
      </c>
      <c r="M788" s="1">
        <v>0.68273471363390237</v>
      </c>
      <c r="N788" s="1">
        <v>1</v>
      </c>
      <c r="O788" s="1">
        <v>0.5</v>
      </c>
      <c r="P788" s="1">
        <v>0.66700000000000004</v>
      </c>
      <c r="Q788" s="1">
        <v>0</v>
      </c>
      <c r="R788" s="1">
        <v>1</v>
      </c>
      <c r="S788" s="1">
        <v>0.5</v>
      </c>
      <c r="T788" s="1">
        <v>0.66700000000000004</v>
      </c>
      <c r="U788" s="1">
        <v>1</v>
      </c>
      <c r="V788" s="1">
        <v>0.33300000000000002</v>
      </c>
      <c r="W788">
        <v>1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e">
        <f>ROUND(IF(#REF!*Table1[[#This Row],[PA]]&gt;0,Table1[[#This Row],[PA]]*#REF!,0),0)</f>
        <v>#REF!</v>
      </c>
      <c r="AG788">
        <v>0</v>
      </c>
      <c r="AH788">
        <v>1</v>
      </c>
      <c r="AI788" t="e">
        <f>ROUND(IF(Table1[[#This Row],[PA]]*#REF!&gt;0,Table1[[#This Row],[PA]]*#REF!,0),0)</f>
        <v>#REF!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0.71899999999999997</v>
      </c>
      <c r="AR788">
        <v>1</v>
      </c>
      <c r="AS788">
        <v>-0.39499999999999996</v>
      </c>
      <c r="AT788">
        <v>0</v>
      </c>
      <c r="AU788">
        <v>0</v>
      </c>
      <c r="AV788" t="e">
        <v>#DIV/0!</v>
      </c>
      <c r="AW788" s="18"/>
    </row>
    <row r="789" spans="1:49" x14ac:dyDescent="0.25">
      <c r="A789" t="s">
        <v>1468</v>
      </c>
      <c r="B789" t="s">
        <v>58</v>
      </c>
      <c r="C789">
        <v>1</v>
      </c>
      <c r="D789">
        <v>19</v>
      </c>
      <c r="E789">
        <v>0</v>
      </c>
      <c r="F789">
        <v>0</v>
      </c>
      <c r="G789" s="1">
        <v>0</v>
      </c>
      <c r="H789" s="1">
        <v>1</v>
      </c>
      <c r="I789" s="1">
        <v>1</v>
      </c>
      <c r="J789" s="1">
        <v>-0.3175036195109372</v>
      </c>
      <c r="K789" s="1">
        <v>-2.3833314483953649E-4</v>
      </c>
      <c r="L789" s="1">
        <v>0.31726528636609763</v>
      </c>
      <c r="M789" s="1">
        <v>0.68273471363390237</v>
      </c>
      <c r="N789" s="1">
        <v>1</v>
      </c>
      <c r="O789" s="1">
        <v>0.5</v>
      </c>
      <c r="P789" s="1">
        <v>0.66700000000000004</v>
      </c>
      <c r="Q789" s="1">
        <v>0</v>
      </c>
      <c r="R789" s="1">
        <v>1</v>
      </c>
      <c r="S789" s="1">
        <v>0.5</v>
      </c>
      <c r="T789" s="1">
        <v>0.66700000000000004</v>
      </c>
      <c r="U789" s="1">
        <v>1</v>
      </c>
      <c r="V789" s="1">
        <v>0.33300000000000002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e">
        <f>ROUND(IF(#REF!*Table1[[#This Row],[PA]]&gt;0,Table1[[#This Row],[PA]]*#REF!,0),0)</f>
        <v>#REF!</v>
      </c>
      <c r="AG789">
        <v>0</v>
      </c>
      <c r="AH789">
        <v>1</v>
      </c>
      <c r="AI789" t="e">
        <f>ROUND(IF(Table1[[#This Row],[PA]]*#REF!&gt;0,Table1[[#This Row],[PA]]*#REF!,0),0)</f>
        <v>#REF!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0.71899999999999997</v>
      </c>
      <c r="AR789">
        <v>1</v>
      </c>
      <c r="AS789">
        <v>-0.39499999999999996</v>
      </c>
      <c r="AT789">
        <v>0</v>
      </c>
      <c r="AU789">
        <v>0</v>
      </c>
      <c r="AV789" t="e">
        <v>#DIV/0!</v>
      </c>
      <c r="AW789" s="18"/>
    </row>
    <row r="790" spans="1:49" x14ac:dyDescent="0.25">
      <c r="A790" t="s">
        <v>329</v>
      </c>
      <c r="B790" t="s">
        <v>92</v>
      </c>
      <c r="C790">
        <v>78</v>
      </c>
      <c r="D790">
        <v>26</v>
      </c>
      <c r="E790">
        <v>0</v>
      </c>
      <c r="F790">
        <v>0</v>
      </c>
      <c r="G790" s="1">
        <v>5.0999999999999997E-2</v>
      </c>
      <c r="H790" s="1">
        <v>0.35899999999999999</v>
      </c>
      <c r="I790" s="1">
        <v>0.308</v>
      </c>
      <c r="J790" s="1">
        <v>2.5942716280726891E-2</v>
      </c>
      <c r="K790" s="1">
        <v>0.34412471725397825</v>
      </c>
      <c r="L790" s="1">
        <v>0.31818200097325133</v>
      </c>
      <c r="M790" s="1">
        <v>-1.0182000973251337E-2</v>
      </c>
      <c r="N790" s="1">
        <v>0.46300000000000002</v>
      </c>
      <c r="O790" s="1">
        <v>0.72699999999999998</v>
      </c>
      <c r="P790" s="1">
        <v>0.56599999999999995</v>
      </c>
      <c r="Q790" s="1">
        <v>0.48899999999999999</v>
      </c>
      <c r="R790" s="1">
        <v>0.73899999999999999</v>
      </c>
      <c r="S790" s="1">
        <v>0.61399999999999999</v>
      </c>
      <c r="T790" s="1">
        <v>0.38900000000000001</v>
      </c>
      <c r="U790" s="1">
        <v>0.69199999999999995</v>
      </c>
      <c r="V790" s="1">
        <v>0.219</v>
      </c>
      <c r="W790">
        <v>71</v>
      </c>
      <c r="X790">
        <v>15</v>
      </c>
      <c r="Y790">
        <v>5</v>
      </c>
      <c r="Z790">
        <v>4</v>
      </c>
      <c r="AA790">
        <v>0</v>
      </c>
      <c r="AB790">
        <v>6</v>
      </c>
      <c r="AC790">
        <v>12</v>
      </c>
      <c r="AD790">
        <v>16</v>
      </c>
      <c r="AE790">
        <v>4</v>
      </c>
      <c r="AF790" t="e">
        <f>ROUND(IF(#REF!*Table1[[#This Row],[PA]]&gt;0,Table1[[#This Row],[PA]]*#REF!,0),0)</f>
        <v>#REF!</v>
      </c>
      <c r="AG790">
        <v>0</v>
      </c>
      <c r="AH790">
        <v>28</v>
      </c>
      <c r="AI790" t="e">
        <f>ROUND(IF(Table1[[#This Row],[PA]]*#REF!&gt;0,Table1[[#This Row],[PA]]*#REF!,0),0)</f>
        <v>#REF!</v>
      </c>
      <c r="AJ790">
        <v>2</v>
      </c>
      <c r="AK790">
        <v>1</v>
      </c>
      <c r="AL790">
        <v>0</v>
      </c>
      <c r="AM790">
        <v>2</v>
      </c>
      <c r="AN790">
        <v>0</v>
      </c>
      <c r="AO790">
        <v>1</v>
      </c>
      <c r="AP790">
        <v>0.21099999999999999</v>
      </c>
      <c r="AQ790">
        <v>5.2551282051282053E-2</v>
      </c>
      <c r="AR790">
        <v>0.60256410256410253</v>
      </c>
      <c r="AS790">
        <v>0.45048936170212767</v>
      </c>
      <c r="AT790">
        <v>5.3820512820512811E-2</v>
      </c>
      <c r="AU790">
        <v>0.5641025641025641</v>
      </c>
      <c r="AV790">
        <v>0.47895454545454547</v>
      </c>
      <c r="AW790" s="18"/>
    </row>
    <row r="791" spans="1:49" x14ac:dyDescent="0.25">
      <c r="A791" t="s">
        <v>728</v>
      </c>
      <c r="B791" t="s">
        <v>42</v>
      </c>
      <c r="C791">
        <v>59</v>
      </c>
      <c r="D791">
        <v>37</v>
      </c>
      <c r="E791">
        <v>0</v>
      </c>
      <c r="F791">
        <v>0</v>
      </c>
      <c r="G791" s="1">
        <v>3.4000000000000002E-2</v>
      </c>
      <c r="H791" s="1">
        <v>0.33900000000000002</v>
      </c>
      <c r="I791" s="1">
        <v>0.30500000000000005</v>
      </c>
      <c r="J791" s="1">
        <v>-1.3140397381386296E-2</v>
      </c>
      <c r="K791" s="1">
        <v>0.30522368394409916</v>
      </c>
      <c r="L791" s="1">
        <v>0.31836408132548544</v>
      </c>
      <c r="M791" s="1">
        <v>-1.3364081325485389E-2</v>
      </c>
      <c r="N791" s="1">
        <v>0.436</v>
      </c>
      <c r="O791" s="1">
        <v>0.72699999999999998</v>
      </c>
      <c r="P791" s="1">
        <v>0.57399999999999995</v>
      </c>
      <c r="Q791" s="1">
        <v>0.5</v>
      </c>
      <c r="R791" s="1">
        <v>0.77800000000000002</v>
      </c>
      <c r="S791" s="1">
        <v>0.66700000000000004</v>
      </c>
      <c r="T791" s="1">
        <v>0.47399999999999998</v>
      </c>
      <c r="U791" s="1">
        <v>0.746</v>
      </c>
      <c r="V791" s="1">
        <v>0.191</v>
      </c>
      <c r="W791">
        <v>50</v>
      </c>
      <c r="X791">
        <v>8</v>
      </c>
      <c r="Y791">
        <v>5</v>
      </c>
      <c r="Z791">
        <v>3</v>
      </c>
      <c r="AA791">
        <v>0</v>
      </c>
      <c r="AB791">
        <v>0</v>
      </c>
      <c r="AC791">
        <v>6</v>
      </c>
      <c r="AD791">
        <v>2</v>
      </c>
      <c r="AE791">
        <v>2</v>
      </c>
      <c r="AF791" t="e">
        <f>ROUND(IF(#REF!*Table1[[#This Row],[PA]]&gt;0,Table1[[#This Row],[PA]]*#REF!,0),0)</f>
        <v>#REF!</v>
      </c>
      <c r="AG791">
        <v>0</v>
      </c>
      <c r="AH791">
        <v>20</v>
      </c>
      <c r="AI791" t="e">
        <f>ROUND(IF(Table1[[#This Row],[PA]]*#REF!&gt;0,Table1[[#This Row],[PA]]*#REF!,0),0)</f>
        <v>#REF!</v>
      </c>
      <c r="AJ791">
        <v>0</v>
      </c>
      <c r="AK791">
        <v>1</v>
      </c>
      <c r="AL791">
        <v>6</v>
      </c>
      <c r="AM791">
        <v>0</v>
      </c>
      <c r="AN791">
        <v>0</v>
      </c>
      <c r="AO791">
        <v>0</v>
      </c>
      <c r="AP791">
        <v>0.16</v>
      </c>
      <c r="AQ791">
        <v>1.2186440677966101E-2</v>
      </c>
      <c r="AR791">
        <v>0.69491525423728817</v>
      </c>
      <c r="AS791">
        <v>0.44870731707317074</v>
      </c>
      <c r="AT791">
        <v>2.3389830508474575E-2</v>
      </c>
      <c r="AU791">
        <v>0.6271186440677966</v>
      </c>
      <c r="AV791">
        <v>0.47935135135135132</v>
      </c>
      <c r="AW791" s="18"/>
    </row>
    <row r="792" spans="1:49" x14ac:dyDescent="0.25">
      <c r="A792" t="s">
        <v>585</v>
      </c>
      <c r="B792" t="s">
        <v>90</v>
      </c>
      <c r="C792">
        <v>56</v>
      </c>
      <c r="D792">
        <v>26</v>
      </c>
      <c r="E792">
        <v>0</v>
      </c>
      <c r="F792">
        <v>0</v>
      </c>
      <c r="G792" s="1">
        <v>1.7999999999999999E-2</v>
      </c>
      <c r="H792" s="1">
        <v>0.35699999999999998</v>
      </c>
      <c r="I792" s="1">
        <v>0.33899999999999997</v>
      </c>
      <c r="J792" s="1">
        <v>9.9600568407737095E-3</v>
      </c>
      <c r="K792" s="1">
        <v>0.3283483791965216</v>
      </c>
      <c r="L792" s="1">
        <v>0.31838832235574788</v>
      </c>
      <c r="M792" s="1">
        <v>2.0611677644252091E-2</v>
      </c>
      <c r="N792" s="1">
        <v>0.432</v>
      </c>
      <c r="O792" s="1">
        <v>0.77</v>
      </c>
      <c r="P792" s="1">
        <v>0.58699999999999997</v>
      </c>
      <c r="Q792" s="1">
        <v>0.60799999999999998</v>
      </c>
      <c r="R792" s="1">
        <v>0.66200000000000003</v>
      </c>
      <c r="S792" s="1">
        <v>0.64100000000000001</v>
      </c>
      <c r="T792" s="1">
        <v>0.45900000000000002</v>
      </c>
      <c r="U792" s="1">
        <v>0.80400000000000005</v>
      </c>
      <c r="V792" s="1">
        <v>0.21099999999999999</v>
      </c>
      <c r="W792">
        <v>55</v>
      </c>
      <c r="X792">
        <v>12</v>
      </c>
      <c r="Y792">
        <v>8</v>
      </c>
      <c r="Z792">
        <v>1</v>
      </c>
      <c r="AA792">
        <v>0</v>
      </c>
      <c r="AB792">
        <v>3</v>
      </c>
      <c r="AC792">
        <v>8</v>
      </c>
      <c r="AD792">
        <v>7</v>
      </c>
      <c r="AE792">
        <v>1</v>
      </c>
      <c r="AF792" t="e">
        <f>ROUND(IF(#REF!*Table1[[#This Row],[PA]]&gt;0,Table1[[#This Row],[PA]]*#REF!,0),0)</f>
        <v>#REF!</v>
      </c>
      <c r="AG792">
        <v>0</v>
      </c>
      <c r="AH792">
        <v>20</v>
      </c>
      <c r="AI792" t="e">
        <f>ROUND(IF(Table1[[#This Row],[PA]]*#REF!&gt;0,Table1[[#This Row],[PA]]*#REF!,0),0)</f>
        <v>#REF!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0.218</v>
      </c>
      <c r="AQ792">
        <v>2.5160714285714283E-2</v>
      </c>
      <c r="AR792">
        <v>0.6607142857142857</v>
      </c>
      <c r="AS792">
        <v>0.45229729729729734</v>
      </c>
      <c r="AT792">
        <v>1.232142857142857E-2</v>
      </c>
      <c r="AU792">
        <v>0.625</v>
      </c>
      <c r="AV792">
        <v>0.49868571428571429</v>
      </c>
      <c r="AW792" s="18"/>
    </row>
    <row r="793" spans="1:49" x14ac:dyDescent="0.25">
      <c r="A793" t="s">
        <v>618</v>
      </c>
      <c r="B793" t="s">
        <v>90</v>
      </c>
      <c r="C793">
        <v>86</v>
      </c>
      <c r="D793">
        <v>26</v>
      </c>
      <c r="E793">
        <v>0</v>
      </c>
      <c r="F793">
        <v>0</v>
      </c>
      <c r="G793" s="1">
        <v>8.1000000000000003E-2</v>
      </c>
      <c r="H793" s="1">
        <v>0.39500000000000002</v>
      </c>
      <c r="I793" s="1">
        <v>0.314</v>
      </c>
      <c r="J793" s="1">
        <v>2.0037559462931551E-2</v>
      </c>
      <c r="K793" s="1">
        <v>0.34000701857757254</v>
      </c>
      <c r="L793" s="1">
        <v>0.31996945911464098</v>
      </c>
      <c r="M793" s="1">
        <v>-5.9694591146409737E-3</v>
      </c>
      <c r="N793" s="1">
        <v>0.40300000000000002</v>
      </c>
      <c r="O793" s="1">
        <v>0.75700000000000001</v>
      </c>
      <c r="P793" s="1">
        <v>0.55300000000000005</v>
      </c>
      <c r="Q793" s="1">
        <v>0.373</v>
      </c>
      <c r="R793" s="1">
        <v>0.80600000000000005</v>
      </c>
      <c r="S793" s="1">
        <v>0.624</v>
      </c>
      <c r="T793" s="1">
        <v>0.42199999999999999</v>
      </c>
      <c r="U793" s="1">
        <v>0.69799999999999995</v>
      </c>
      <c r="V793" s="1">
        <v>0.20799999999999999</v>
      </c>
      <c r="W793">
        <v>79</v>
      </c>
      <c r="X793">
        <v>15</v>
      </c>
      <c r="Y793">
        <v>8</v>
      </c>
      <c r="Z793">
        <v>5</v>
      </c>
      <c r="AA793">
        <v>1</v>
      </c>
      <c r="AB793">
        <v>1</v>
      </c>
      <c r="AC793">
        <v>11</v>
      </c>
      <c r="AD793">
        <v>4</v>
      </c>
      <c r="AE793">
        <v>7</v>
      </c>
      <c r="AF793" t="e">
        <f>ROUND(IF(#REF!*Table1[[#This Row],[PA]]&gt;0,Table1[[#This Row],[PA]]*#REF!,0),0)</f>
        <v>#REF!</v>
      </c>
      <c r="AG793">
        <v>0</v>
      </c>
      <c r="AH793">
        <v>34</v>
      </c>
      <c r="AI793" t="e">
        <f>ROUND(IF(Table1[[#This Row],[PA]]*#REF!&gt;0,Table1[[#This Row],[PA]]*#REF!,0),0)</f>
        <v>#REF!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0.19</v>
      </c>
      <c r="AQ793">
        <v>2.4406976744186043E-2</v>
      </c>
      <c r="AR793">
        <v>0.63953488372093026</v>
      </c>
      <c r="AS793">
        <v>0.4684545454545454</v>
      </c>
      <c r="AT793">
        <v>5.6162790697674422E-2</v>
      </c>
      <c r="AU793">
        <v>0.52325581395348841</v>
      </c>
      <c r="AV793">
        <v>0.51186666666666658</v>
      </c>
      <c r="AW793" s="18"/>
    </row>
    <row r="794" spans="1:49" x14ac:dyDescent="0.25">
      <c r="A794" t="s">
        <v>782</v>
      </c>
      <c r="B794" t="s">
        <v>38</v>
      </c>
      <c r="C794">
        <v>34</v>
      </c>
      <c r="D794">
        <v>26</v>
      </c>
      <c r="E794">
        <v>0</v>
      </c>
      <c r="F794">
        <v>0</v>
      </c>
      <c r="G794" s="1">
        <v>5.8999999999999997E-2</v>
      </c>
      <c r="H794" s="1">
        <v>0.52900000000000003</v>
      </c>
      <c r="I794" s="1">
        <v>0.47000000000000003</v>
      </c>
      <c r="J794" s="1">
        <v>7.2741671009467559E-2</v>
      </c>
      <c r="K794" s="1">
        <v>0.39315006167590871</v>
      </c>
      <c r="L794" s="1">
        <v>0.32040839066644117</v>
      </c>
      <c r="M794" s="1">
        <v>0.14959160933355886</v>
      </c>
      <c r="N794" s="1">
        <v>0.31900000000000001</v>
      </c>
      <c r="O794" s="1">
        <v>0.49199999999999999</v>
      </c>
      <c r="P794" s="1">
        <v>0.39900000000000002</v>
      </c>
      <c r="Q794" s="1">
        <v>0.435</v>
      </c>
      <c r="R794" s="1">
        <v>0.76700000000000002</v>
      </c>
      <c r="S794" s="1">
        <v>0.623</v>
      </c>
      <c r="T794" s="1">
        <v>0.45900000000000002</v>
      </c>
      <c r="U794" s="1">
        <v>0.55900000000000005</v>
      </c>
      <c r="V794" s="1">
        <v>0.15</v>
      </c>
      <c r="W794">
        <v>30</v>
      </c>
      <c r="X794">
        <v>3</v>
      </c>
      <c r="Y794">
        <v>3</v>
      </c>
      <c r="Z794">
        <v>0</v>
      </c>
      <c r="AA794">
        <v>0</v>
      </c>
      <c r="AB794">
        <v>0</v>
      </c>
      <c r="AC794">
        <v>2</v>
      </c>
      <c r="AD794">
        <v>0</v>
      </c>
      <c r="AE794">
        <v>2</v>
      </c>
      <c r="AF794" t="e">
        <f>ROUND(IF(#REF!*Table1[[#This Row],[PA]]&gt;0,Table1[[#This Row],[PA]]*#REF!,0),0)</f>
        <v>#REF!</v>
      </c>
      <c r="AG794">
        <v>0</v>
      </c>
      <c r="AH794">
        <v>18</v>
      </c>
      <c r="AI794" t="e">
        <f>ROUND(IF(Table1[[#This Row],[PA]]*#REF!&gt;0,Table1[[#This Row],[PA]]*#REF!,0),0)</f>
        <v>#REF!</v>
      </c>
      <c r="AJ794">
        <v>0</v>
      </c>
      <c r="AK794">
        <v>0</v>
      </c>
      <c r="AL794">
        <v>2</v>
      </c>
      <c r="AM794">
        <v>0</v>
      </c>
      <c r="AN794">
        <v>0</v>
      </c>
      <c r="AO794">
        <v>0</v>
      </c>
      <c r="AP794">
        <v>0.1</v>
      </c>
      <c r="AQ794">
        <v>6.1735294117647055E-2</v>
      </c>
      <c r="AR794">
        <v>0.55882352941176472</v>
      </c>
      <c r="AS794">
        <v>0.46931578947368424</v>
      </c>
      <c r="AT794">
        <v>4.0588235294117647E-2</v>
      </c>
      <c r="AU794">
        <v>0.41176470588235292</v>
      </c>
      <c r="AV794">
        <v>0.68828571428571439</v>
      </c>
      <c r="AW794" s="18"/>
    </row>
    <row r="795" spans="1:49" x14ac:dyDescent="0.25">
      <c r="A795" t="s">
        <v>763</v>
      </c>
      <c r="B795" t="s">
        <v>90</v>
      </c>
      <c r="C795">
        <v>31</v>
      </c>
      <c r="D795">
        <v>26</v>
      </c>
      <c r="E795">
        <v>0</v>
      </c>
      <c r="F795">
        <v>0</v>
      </c>
      <c r="G795" s="1">
        <v>9.7000000000000003E-2</v>
      </c>
      <c r="H795" s="1">
        <v>0.48399999999999999</v>
      </c>
      <c r="I795" s="1">
        <v>0.38700000000000001</v>
      </c>
      <c r="J795" s="1">
        <v>0.10051315175795193</v>
      </c>
      <c r="K795" s="1">
        <v>0.42113094993223699</v>
      </c>
      <c r="L795" s="1">
        <v>0.32061779817428504</v>
      </c>
      <c r="M795" s="1">
        <v>6.638220182571497E-2</v>
      </c>
      <c r="N795" s="1">
        <v>0.25800000000000001</v>
      </c>
      <c r="O795" s="1">
        <v>0.51900000000000002</v>
      </c>
      <c r="P795" s="1">
        <v>0.379</v>
      </c>
      <c r="Q795" s="1">
        <v>0.375</v>
      </c>
      <c r="R795" s="1">
        <v>0.71399999999999997</v>
      </c>
      <c r="S795" s="1">
        <v>0.59099999999999997</v>
      </c>
      <c r="T795" s="1">
        <v>0.46600000000000003</v>
      </c>
      <c r="U795" s="1">
        <v>0.67700000000000005</v>
      </c>
      <c r="V795" s="1">
        <v>0.155</v>
      </c>
      <c r="W795">
        <v>23</v>
      </c>
      <c r="X795">
        <v>2</v>
      </c>
      <c r="Y795">
        <v>2</v>
      </c>
      <c r="Z795">
        <v>0</v>
      </c>
      <c r="AA795">
        <v>0</v>
      </c>
      <c r="AB795">
        <v>0</v>
      </c>
      <c r="AC795">
        <v>1</v>
      </c>
      <c r="AD795">
        <v>0</v>
      </c>
      <c r="AE795">
        <v>3</v>
      </c>
      <c r="AF795" t="e">
        <f>ROUND(IF(#REF!*Table1[[#This Row],[PA]]&gt;0,Table1[[#This Row],[PA]]*#REF!,0),0)</f>
        <v>#REF!</v>
      </c>
      <c r="AG795">
        <v>0</v>
      </c>
      <c r="AH795">
        <v>15</v>
      </c>
      <c r="AI795" t="e">
        <f>ROUND(IF(Table1[[#This Row],[PA]]*#REF!&gt;0,Table1[[#This Row],[PA]]*#REF!,0),0)</f>
        <v>#REF!</v>
      </c>
      <c r="AJ795">
        <v>0</v>
      </c>
      <c r="AK795">
        <v>0</v>
      </c>
      <c r="AL795">
        <v>5</v>
      </c>
      <c r="AM795">
        <v>1</v>
      </c>
      <c r="AN795">
        <v>0</v>
      </c>
      <c r="AO795">
        <v>0</v>
      </c>
      <c r="AP795">
        <v>8.6999999999999994E-2</v>
      </c>
      <c r="AQ795">
        <v>8.9967741935483861E-2</v>
      </c>
      <c r="AR795">
        <v>0.4838709677419355</v>
      </c>
      <c r="AS795">
        <v>0.48366666666666674</v>
      </c>
      <c r="AT795">
        <v>6.6774193548387095E-2</v>
      </c>
      <c r="AU795">
        <v>0.41935483870967744</v>
      </c>
      <c r="AV795">
        <v>0.61338461538461542</v>
      </c>
      <c r="AW795" s="18"/>
    </row>
    <row r="796" spans="1:49" x14ac:dyDescent="0.25">
      <c r="A796" t="s">
        <v>676</v>
      </c>
      <c r="B796" t="s">
        <v>46</v>
      </c>
      <c r="C796">
        <v>11</v>
      </c>
      <c r="D796">
        <v>27</v>
      </c>
      <c r="E796">
        <v>0</v>
      </c>
      <c r="F796">
        <v>0</v>
      </c>
      <c r="G796" s="1">
        <v>0</v>
      </c>
      <c r="H796" s="1">
        <v>0.27300000000000002</v>
      </c>
      <c r="I796" s="1">
        <v>0.27300000000000002</v>
      </c>
      <c r="J796" s="1">
        <v>1.7987240416610942E-2</v>
      </c>
      <c r="K796" s="1">
        <v>0.33950647653353289</v>
      </c>
      <c r="L796" s="1">
        <v>0.32151923611692196</v>
      </c>
      <c r="M796" s="1">
        <v>-4.8519236116921938E-2</v>
      </c>
      <c r="N796" s="1">
        <v>0.25</v>
      </c>
      <c r="O796" s="1">
        <v>0.65</v>
      </c>
      <c r="P796" s="1">
        <v>0.47199999999999998</v>
      </c>
      <c r="Q796" s="1">
        <v>0.5</v>
      </c>
      <c r="R796" s="1">
        <v>0.76900000000000002</v>
      </c>
      <c r="S796" s="1">
        <v>0.70599999999999996</v>
      </c>
      <c r="T796" s="1">
        <v>0.55600000000000005</v>
      </c>
      <c r="U796" s="1">
        <v>0.81799999999999995</v>
      </c>
      <c r="V796" s="1">
        <v>0.13900000000000001</v>
      </c>
      <c r="W796">
        <v>8</v>
      </c>
      <c r="X796">
        <v>2</v>
      </c>
      <c r="Y796">
        <v>2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 t="e">
        <f>ROUND(IF(#REF!*Table1[[#This Row],[PA]]&gt;0,Table1[[#This Row],[PA]]*#REF!,0),0)</f>
        <v>#REF!</v>
      </c>
      <c r="AG796">
        <v>0</v>
      </c>
      <c r="AH796">
        <v>3</v>
      </c>
      <c r="AI796" t="e">
        <f>ROUND(IF(Table1[[#This Row],[PA]]*#REF!&gt;0,Table1[[#This Row],[PA]]*#REF!,0),0)</f>
        <v>#REF!</v>
      </c>
      <c r="AJ796">
        <v>0</v>
      </c>
      <c r="AK796">
        <v>0</v>
      </c>
      <c r="AL796">
        <v>3</v>
      </c>
      <c r="AM796">
        <v>0</v>
      </c>
      <c r="AN796">
        <v>0</v>
      </c>
      <c r="AO796">
        <v>0</v>
      </c>
      <c r="AP796">
        <v>0.25</v>
      </c>
      <c r="AQ796">
        <v>6.536363636363636E-2</v>
      </c>
      <c r="AR796">
        <v>0.63636363636363635</v>
      </c>
      <c r="AS796">
        <v>0.40642857142857147</v>
      </c>
      <c r="AT796">
        <v>0</v>
      </c>
      <c r="AU796">
        <v>0.72727272727272729</v>
      </c>
      <c r="AV796">
        <v>0.44550000000000001</v>
      </c>
      <c r="AW796" s="18"/>
    </row>
    <row r="797" spans="1:49" x14ac:dyDescent="0.25">
      <c r="A797" t="s">
        <v>696</v>
      </c>
      <c r="B797" t="s">
        <v>60</v>
      </c>
      <c r="C797">
        <v>62</v>
      </c>
      <c r="D797">
        <v>34</v>
      </c>
      <c r="E797">
        <v>0</v>
      </c>
      <c r="F797">
        <v>0</v>
      </c>
      <c r="G797" s="1">
        <v>1.6E-2</v>
      </c>
      <c r="H797" s="1">
        <v>0.30599999999999999</v>
      </c>
      <c r="I797" s="1">
        <v>0.28999999999999998</v>
      </c>
      <c r="J797" s="1">
        <v>3.9434170279999681E-2</v>
      </c>
      <c r="K797" s="1">
        <v>0.36560142383601768</v>
      </c>
      <c r="L797" s="1">
        <v>0.326167253556018</v>
      </c>
      <c r="M797" s="1">
        <v>-3.616725355601802E-2</v>
      </c>
      <c r="N797" s="1">
        <v>0.39200000000000002</v>
      </c>
      <c r="O797" s="1">
        <v>0.73299999999999998</v>
      </c>
      <c r="P797" s="1">
        <v>0.54100000000000004</v>
      </c>
      <c r="Q797" s="1">
        <v>0.45100000000000001</v>
      </c>
      <c r="R797" s="1">
        <v>0.71599999999999997</v>
      </c>
      <c r="S797" s="1">
        <v>0.60799999999999998</v>
      </c>
      <c r="T797" s="1">
        <v>0.437</v>
      </c>
      <c r="U797" s="1">
        <v>0.66100000000000003</v>
      </c>
      <c r="V797" s="1">
        <v>0.21199999999999999</v>
      </c>
      <c r="W797">
        <v>60</v>
      </c>
      <c r="X797">
        <v>12</v>
      </c>
      <c r="Y797">
        <v>9</v>
      </c>
      <c r="Z797">
        <v>2</v>
      </c>
      <c r="AA797">
        <v>0</v>
      </c>
      <c r="AB797">
        <v>1</v>
      </c>
      <c r="AC797">
        <v>4</v>
      </c>
      <c r="AD797">
        <v>5</v>
      </c>
      <c r="AE797">
        <v>1</v>
      </c>
      <c r="AF797" t="e">
        <f>ROUND(IF(#REF!*Table1[[#This Row],[PA]]&gt;0,Table1[[#This Row],[PA]]*#REF!,0),0)</f>
        <v>#REF!</v>
      </c>
      <c r="AG797">
        <v>0</v>
      </c>
      <c r="AH797">
        <v>19</v>
      </c>
      <c r="AI797" t="e">
        <f>ROUND(IF(Table1[[#This Row],[PA]]*#REF!&gt;0,Table1[[#This Row],[PA]]*#REF!,0),0)</f>
        <v>#REF!</v>
      </c>
      <c r="AJ797">
        <v>0</v>
      </c>
      <c r="AK797">
        <v>1</v>
      </c>
      <c r="AL797">
        <v>0</v>
      </c>
      <c r="AM797">
        <v>2</v>
      </c>
      <c r="AN797">
        <v>0</v>
      </c>
      <c r="AO797">
        <v>0</v>
      </c>
      <c r="AP797">
        <v>0.2</v>
      </c>
      <c r="AQ797">
        <v>3.3854838709677412E-2</v>
      </c>
      <c r="AR797">
        <v>0.59677419354838712</v>
      </c>
      <c r="AS797">
        <v>0.48618918918918919</v>
      </c>
      <c r="AT797">
        <v>1.1129032258064515E-2</v>
      </c>
      <c r="AU797">
        <v>0.67741935483870963</v>
      </c>
      <c r="AV797">
        <v>0.46185714285714291</v>
      </c>
      <c r="AW797" s="18"/>
    </row>
    <row r="798" spans="1:49" x14ac:dyDescent="0.25">
      <c r="A798" t="s">
        <v>845</v>
      </c>
      <c r="B798" t="s">
        <v>110</v>
      </c>
      <c r="C798">
        <v>15</v>
      </c>
      <c r="D798">
        <v>23</v>
      </c>
      <c r="E798">
        <v>0</v>
      </c>
      <c r="F798">
        <v>0</v>
      </c>
      <c r="G798" s="1">
        <v>6.7000000000000004E-2</v>
      </c>
      <c r="H798" s="1">
        <v>0.33300000000000002</v>
      </c>
      <c r="I798" s="1">
        <v>0.26600000000000001</v>
      </c>
      <c r="J798" s="1">
        <v>3.8722574231556117E-4</v>
      </c>
      <c r="K798" s="1">
        <v>0.32792762205008663</v>
      </c>
      <c r="L798" s="1">
        <v>0.3275403963077711</v>
      </c>
      <c r="M798" s="1">
        <v>-6.1540396307771084E-2</v>
      </c>
      <c r="N798" s="1">
        <v>0.5</v>
      </c>
      <c r="O798" s="1">
        <v>0.71399999999999997</v>
      </c>
      <c r="P798" s="1">
        <v>0.57899999999999996</v>
      </c>
      <c r="Q798" s="1">
        <v>0.5</v>
      </c>
      <c r="R798" s="1">
        <v>0.8</v>
      </c>
      <c r="S798" s="1">
        <v>0.63600000000000001</v>
      </c>
      <c r="T798" s="1">
        <v>0.36799999999999999</v>
      </c>
      <c r="U798" s="1">
        <v>0.73299999999999998</v>
      </c>
      <c r="V798" s="1">
        <v>0.21099999999999999</v>
      </c>
      <c r="W798">
        <v>13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1</v>
      </c>
      <c r="AF798" t="e">
        <f>ROUND(IF(#REF!*Table1[[#This Row],[PA]]&gt;0,Table1[[#This Row],[PA]]*#REF!,0),0)</f>
        <v>#REF!</v>
      </c>
      <c r="AG798">
        <v>1</v>
      </c>
      <c r="AH798">
        <v>5</v>
      </c>
      <c r="AI798" t="e">
        <f>ROUND(IF(Table1[[#This Row],[PA]]*#REF!&gt;0,Table1[[#This Row],[PA]]*#REF!,0),0)</f>
        <v>#REF!</v>
      </c>
      <c r="AJ798">
        <v>1</v>
      </c>
      <c r="AK798">
        <v>0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7.3499999999999996E-2</v>
      </c>
      <c r="AR798">
        <v>0.6428571428571429</v>
      </c>
      <c r="AS798">
        <v>0.38966666666666666</v>
      </c>
      <c r="AT798">
        <v>5.1357142857142858E-2</v>
      </c>
      <c r="AU798">
        <v>0.5714285714285714</v>
      </c>
      <c r="AV798">
        <v>0.47712500000000002</v>
      </c>
      <c r="AW798" s="18"/>
    </row>
    <row r="799" spans="1:49" x14ac:dyDescent="0.25">
      <c r="A799" t="s">
        <v>656</v>
      </c>
      <c r="B799" t="s">
        <v>38</v>
      </c>
      <c r="C799">
        <v>228</v>
      </c>
      <c r="D799">
        <v>29</v>
      </c>
      <c r="E799">
        <v>0</v>
      </c>
      <c r="F799">
        <v>0</v>
      </c>
      <c r="G799" s="1">
        <v>8.7999999999999995E-2</v>
      </c>
      <c r="H799" s="1">
        <v>0.45600000000000002</v>
      </c>
      <c r="I799" s="1">
        <v>0.36799999999999999</v>
      </c>
      <c r="J799" s="1">
        <v>0.10262657724184247</v>
      </c>
      <c r="K799" s="1">
        <v>0.43050446496095512</v>
      </c>
      <c r="L799" s="1">
        <v>0.32787788771911264</v>
      </c>
      <c r="M799" s="1">
        <v>4.0122112280887356E-2</v>
      </c>
      <c r="N799" s="1">
        <v>0.26400000000000001</v>
      </c>
      <c r="O799" s="1">
        <v>0.67700000000000005</v>
      </c>
      <c r="P799" s="1">
        <v>0.45</v>
      </c>
      <c r="Q799" s="1">
        <v>0.39700000000000002</v>
      </c>
      <c r="R799" s="1">
        <v>0.65400000000000003</v>
      </c>
      <c r="S799" s="1">
        <v>0.57099999999999995</v>
      </c>
      <c r="T799" s="1">
        <v>0.45</v>
      </c>
      <c r="U799" s="1">
        <v>0.69299999999999995</v>
      </c>
      <c r="V799" s="1">
        <v>0.193</v>
      </c>
      <c r="W799">
        <v>204</v>
      </c>
      <c r="X799">
        <v>34</v>
      </c>
      <c r="Y799">
        <v>24</v>
      </c>
      <c r="Z799">
        <v>4</v>
      </c>
      <c r="AA799">
        <v>0</v>
      </c>
      <c r="AB799">
        <v>6</v>
      </c>
      <c r="AC799">
        <v>24</v>
      </c>
      <c r="AD799">
        <v>16</v>
      </c>
      <c r="AE799">
        <v>20</v>
      </c>
      <c r="AF799" t="e">
        <f>ROUND(IF(#REF!*Table1[[#This Row],[PA]]&gt;0,Table1[[#This Row],[PA]]*#REF!,0),0)</f>
        <v>#REF!</v>
      </c>
      <c r="AG799">
        <v>0</v>
      </c>
      <c r="AH799">
        <v>104</v>
      </c>
      <c r="AI799" t="e">
        <f>ROUND(IF(Table1[[#This Row],[PA]]*#REF!&gt;0,Table1[[#This Row],[PA]]*#REF!,0),0)</f>
        <v>#REF!</v>
      </c>
      <c r="AJ799">
        <v>1</v>
      </c>
      <c r="AK799">
        <v>2</v>
      </c>
      <c r="AL799">
        <v>1</v>
      </c>
      <c r="AM799">
        <v>5</v>
      </c>
      <c r="AN799">
        <v>10</v>
      </c>
      <c r="AO799">
        <v>6</v>
      </c>
      <c r="AP799">
        <v>0.16700000000000001</v>
      </c>
      <c r="AQ799">
        <v>7.7144736842105252E-2</v>
      </c>
      <c r="AR799">
        <v>0.46491228070175439</v>
      </c>
      <c r="AS799">
        <v>0.53097169811320755</v>
      </c>
      <c r="AT799">
        <v>6.3679824561403503E-2</v>
      </c>
      <c r="AU799">
        <v>0.4517543859649123</v>
      </c>
      <c r="AV799">
        <v>0.57624271844660202</v>
      </c>
      <c r="AW799" s="18"/>
    </row>
    <row r="800" spans="1:49" x14ac:dyDescent="0.25">
      <c r="A800" t="s">
        <v>492</v>
      </c>
      <c r="B800" t="s">
        <v>46</v>
      </c>
      <c r="C800">
        <v>7</v>
      </c>
      <c r="D800">
        <v>26</v>
      </c>
      <c r="E800">
        <v>0</v>
      </c>
      <c r="F800">
        <v>0</v>
      </c>
      <c r="G800" s="1">
        <v>0</v>
      </c>
      <c r="H800" s="1">
        <v>0.42899999999999999</v>
      </c>
      <c r="I800" s="1">
        <v>0.42899999999999999</v>
      </c>
      <c r="J800" s="1">
        <v>1.6849935349106993E-2</v>
      </c>
      <c r="K800" s="1">
        <v>0.34620113192843066</v>
      </c>
      <c r="L800" s="1">
        <v>0.32935119657932366</v>
      </c>
      <c r="M800" s="1">
        <v>9.9648803420676335E-2</v>
      </c>
      <c r="N800" s="1">
        <v>0.13300000000000001</v>
      </c>
      <c r="O800" s="1">
        <v>0.57099999999999995</v>
      </c>
      <c r="P800" s="1">
        <v>0.38900000000000001</v>
      </c>
      <c r="Q800" s="1">
        <v>1</v>
      </c>
      <c r="R800" s="1">
        <v>0.83299999999999996</v>
      </c>
      <c r="S800" s="1">
        <v>0.85699999999999998</v>
      </c>
      <c r="T800" s="1">
        <v>0.58299999999999996</v>
      </c>
      <c r="U800" s="1">
        <v>0.42899999999999999</v>
      </c>
      <c r="V800" s="1">
        <v>5.6000000000000001E-2</v>
      </c>
      <c r="W800">
        <v>6</v>
      </c>
      <c r="X800">
        <v>2</v>
      </c>
      <c r="Y800">
        <v>2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e">
        <f>ROUND(IF(#REF!*Table1[[#This Row],[PA]]&gt;0,Table1[[#This Row],[PA]]*#REF!,0),0)</f>
        <v>#REF!</v>
      </c>
      <c r="AG800">
        <v>0</v>
      </c>
      <c r="AH800">
        <v>3</v>
      </c>
      <c r="AI800" t="e">
        <f>ROUND(IF(Table1[[#This Row],[PA]]*#REF!&gt;0,Table1[[#This Row],[PA]]*#REF!,0),0)</f>
        <v>#REF!</v>
      </c>
      <c r="AJ800">
        <v>0</v>
      </c>
      <c r="AK800">
        <v>0</v>
      </c>
      <c r="AL800">
        <v>1</v>
      </c>
      <c r="AM800">
        <v>0</v>
      </c>
      <c r="AN800">
        <v>0</v>
      </c>
      <c r="AO800">
        <v>0</v>
      </c>
      <c r="AP800">
        <v>0.33300000000000002</v>
      </c>
      <c r="AQ800">
        <v>0.10271428571428572</v>
      </c>
      <c r="AR800">
        <v>0.7142857142857143</v>
      </c>
      <c r="AS800">
        <v>0.30980000000000002</v>
      </c>
      <c r="AT800">
        <v>0</v>
      </c>
      <c r="AU800">
        <v>0.5714285714285714</v>
      </c>
      <c r="AV800">
        <v>0.56700000000000006</v>
      </c>
      <c r="AW800" s="18"/>
    </row>
    <row r="801" spans="1:49" x14ac:dyDescent="0.25">
      <c r="A801" t="s">
        <v>765</v>
      </c>
      <c r="B801" t="s">
        <v>46</v>
      </c>
      <c r="C801">
        <v>41</v>
      </c>
      <c r="D801">
        <v>30</v>
      </c>
      <c r="E801">
        <v>0</v>
      </c>
      <c r="F801">
        <v>0</v>
      </c>
      <c r="G801" s="1">
        <v>7.2999999999999995E-2</v>
      </c>
      <c r="H801" s="1">
        <v>0.46300000000000002</v>
      </c>
      <c r="I801" s="1">
        <v>0.39</v>
      </c>
      <c r="J801" s="1">
        <v>8.3399463175353336E-2</v>
      </c>
      <c r="K801" s="1">
        <v>0.41341887683273137</v>
      </c>
      <c r="L801" s="1">
        <v>0.33001941365737802</v>
      </c>
      <c r="M801" s="1">
        <v>5.9980586342621989E-2</v>
      </c>
      <c r="N801" s="1">
        <v>0.27300000000000002</v>
      </c>
      <c r="O801" s="1">
        <v>0.5</v>
      </c>
      <c r="P801" s="1">
        <v>0.38600000000000001</v>
      </c>
      <c r="Q801" s="1">
        <v>0.52400000000000002</v>
      </c>
      <c r="R801" s="1">
        <v>0.65800000000000003</v>
      </c>
      <c r="S801" s="1">
        <v>0.61</v>
      </c>
      <c r="T801" s="1">
        <v>0.497</v>
      </c>
      <c r="U801" s="1">
        <v>0.70699999999999996</v>
      </c>
      <c r="V801" s="1">
        <v>0.15</v>
      </c>
      <c r="W801">
        <v>35</v>
      </c>
      <c r="X801">
        <v>4</v>
      </c>
      <c r="Y801">
        <v>4</v>
      </c>
      <c r="Z801">
        <v>0</v>
      </c>
      <c r="AA801">
        <v>0</v>
      </c>
      <c r="AB801">
        <v>0</v>
      </c>
      <c r="AC801">
        <v>1</v>
      </c>
      <c r="AD801">
        <v>2</v>
      </c>
      <c r="AE801">
        <v>3</v>
      </c>
      <c r="AF801" t="e">
        <f>ROUND(IF(#REF!*Table1[[#This Row],[PA]]&gt;0,Table1[[#This Row],[PA]]*#REF!,0),0)</f>
        <v>#REF!</v>
      </c>
      <c r="AG801">
        <v>0</v>
      </c>
      <c r="AH801">
        <v>19</v>
      </c>
      <c r="AI801" t="e">
        <f>ROUND(IF(Table1[[#This Row],[PA]]*#REF!&gt;0,Table1[[#This Row],[PA]]*#REF!,0),0)</f>
        <v>#REF!</v>
      </c>
      <c r="AJ801">
        <v>0</v>
      </c>
      <c r="AK801">
        <v>0</v>
      </c>
      <c r="AL801">
        <v>3</v>
      </c>
      <c r="AM801">
        <v>0</v>
      </c>
      <c r="AN801">
        <v>0</v>
      </c>
      <c r="AO801">
        <v>0</v>
      </c>
      <c r="AP801">
        <v>0.114</v>
      </c>
      <c r="AQ801">
        <v>6.802439024390243E-2</v>
      </c>
      <c r="AR801">
        <v>0.51219512195121952</v>
      </c>
      <c r="AS801">
        <v>0.49976190476190474</v>
      </c>
      <c r="AT801">
        <v>5.0487804878048777E-2</v>
      </c>
      <c r="AU801">
        <v>0.46341463414634149</v>
      </c>
      <c r="AV801">
        <v>0.59021052631578952</v>
      </c>
      <c r="AW801" s="18"/>
    </row>
    <row r="802" spans="1:49" x14ac:dyDescent="0.25">
      <c r="A802" t="s">
        <v>661</v>
      </c>
      <c r="B802" t="s">
        <v>34</v>
      </c>
      <c r="C802">
        <v>47</v>
      </c>
      <c r="D802">
        <v>24</v>
      </c>
      <c r="E802">
        <v>0</v>
      </c>
      <c r="F802">
        <v>0</v>
      </c>
      <c r="G802" s="1">
        <v>6.4000000000000001E-2</v>
      </c>
      <c r="H802" s="1">
        <v>0.23400000000000001</v>
      </c>
      <c r="I802" s="1">
        <v>0.17</v>
      </c>
      <c r="J802" s="1">
        <v>6.5602813392137832E-2</v>
      </c>
      <c r="K802" s="1">
        <v>0.39681240358638226</v>
      </c>
      <c r="L802" s="1">
        <v>0.33120959019424445</v>
      </c>
      <c r="M802" s="1">
        <v>-0.16120959019424444</v>
      </c>
      <c r="N802" s="1">
        <v>0.34699999999999998</v>
      </c>
      <c r="O802" s="1">
        <v>0.753</v>
      </c>
      <c r="P802" s="1">
        <v>0.52600000000000002</v>
      </c>
      <c r="Q802" s="1">
        <v>0.5</v>
      </c>
      <c r="R802" s="1">
        <v>0.63800000000000001</v>
      </c>
      <c r="S802" s="1">
        <v>0.58699999999999997</v>
      </c>
      <c r="T802" s="1">
        <v>0.44</v>
      </c>
      <c r="U802" s="1">
        <v>0.70199999999999996</v>
      </c>
      <c r="V802" s="1">
        <v>0.217</v>
      </c>
      <c r="W802">
        <v>42</v>
      </c>
      <c r="X802">
        <v>7</v>
      </c>
      <c r="Y802">
        <v>6</v>
      </c>
      <c r="Z802">
        <v>0</v>
      </c>
      <c r="AA802">
        <v>0</v>
      </c>
      <c r="AB802">
        <v>1</v>
      </c>
      <c r="AC802">
        <v>2</v>
      </c>
      <c r="AD802">
        <v>3</v>
      </c>
      <c r="AE802">
        <v>3</v>
      </c>
      <c r="AF802" t="e">
        <f>ROUND(IF(#REF!*Table1[[#This Row],[PA]]&gt;0,Table1[[#This Row],[PA]]*#REF!,0),0)</f>
        <v>#REF!</v>
      </c>
      <c r="AG802">
        <v>0</v>
      </c>
      <c r="AH802">
        <v>11</v>
      </c>
      <c r="AI802" t="e">
        <f>ROUND(IF(Table1[[#This Row],[PA]]*#REF!&gt;0,Table1[[#This Row],[PA]]*#REF!,0),0)</f>
        <v>#REF!</v>
      </c>
      <c r="AJ802">
        <v>2</v>
      </c>
      <c r="AK802">
        <v>0</v>
      </c>
      <c r="AL802">
        <v>0</v>
      </c>
      <c r="AM802">
        <v>1</v>
      </c>
      <c r="AN802">
        <v>1</v>
      </c>
      <c r="AO802">
        <v>2</v>
      </c>
      <c r="AP802">
        <v>0.16700000000000001</v>
      </c>
      <c r="AQ802">
        <v>0.10189361702127661</v>
      </c>
      <c r="AR802">
        <v>0.48936170212765956</v>
      </c>
      <c r="AS802">
        <v>0.4538695652173913</v>
      </c>
      <c r="AT802">
        <v>7.4638297872340428E-2</v>
      </c>
      <c r="AU802">
        <v>0.65957446808510634</v>
      </c>
      <c r="AV802">
        <v>0.3780645161290323</v>
      </c>
      <c r="AW802" s="18"/>
    </row>
    <row r="803" spans="1:49" x14ac:dyDescent="0.25">
      <c r="A803" t="s">
        <v>781</v>
      </c>
      <c r="B803" t="s">
        <v>56</v>
      </c>
      <c r="C803">
        <v>66</v>
      </c>
      <c r="D803">
        <v>24</v>
      </c>
      <c r="E803">
        <v>0</v>
      </c>
      <c r="F803">
        <v>0</v>
      </c>
      <c r="G803" s="1">
        <v>6.0999999999999999E-2</v>
      </c>
      <c r="H803" s="1">
        <v>0.5</v>
      </c>
      <c r="I803" s="1">
        <v>0.439</v>
      </c>
      <c r="J803" s="1">
        <v>7.9557751194232182E-2</v>
      </c>
      <c r="K803" s="1">
        <v>0.41097347289203429</v>
      </c>
      <c r="L803" s="1">
        <v>0.33141572169780209</v>
      </c>
      <c r="M803" s="1">
        <v>0.10758427830219791</v>
      </c>
      <c r="N803" s="1">
        <v>0.23599999999999999</v>
      </c>
      <c r="O803" s="1">
        <v>0.54400000000000004</v>
      </c>
      <c r="P803" s="1">
        <v>0.39400000000000002</v>
      </c>
      <c r="Q803" s="1">
        <v>0.51500000000000001</v>
      </c>
      <c r="R803" s="1">
        <v>0.67500000000000004</v>
      </c>
      <c r="S803" s="1">
        <v>0.628</v>
      </c>
      <c r="T803" s="1">
        <v>0.51200000000000001</v>
      </c>
      <c r="U803" s="1">
        <v>0.72699999999999998</v>
      </c>
      <c r="V803" s="1">
        <v>0.14599999999999999</v>
      </c>
      <c r="W803">
        <v>59</v>
      </c>
      <c r="X803">
        <v>5</v>
      </c>
      <c r="Y803">
        <v>4</v>
      </c>
      <c r="Z803">
        <v>0</v>
      </c>
      <c r="AA803">
        <v>0</v>
      </c>
      <c r="AB803">
        <v>1</v>
      </c>
      <c r="AC803">
        <v>5</v>
      </c>
      <c r="AD803">
        <v>2</v>
      </c>
      <c r="AE803">
        <v>4</v>
      </c>
      <c r="AF803" t="e">
        <f>ROUND(IF(#REF!*Table1[[#This Row],[PA]]&gt;0,Table1[[#This Row],[PA]]*#REF!,0),0)</f>
        <v>#REF!</v>
      </c>
      <c r="AG803">
        <v>0</v>
      </c>
      <c r="AH803">
        <v>33</v>
      </c>
      <c r="AI803" t="e">
        <f>ROUND(IF(Table1[[#This Row],[PA]]*#REF!&gt;0,Table1[[#This Row],[PA]]*#REF!,0),0)</f>
        <v>#REF!</v>
      </c>
      <c r="AJ803">
        <v>0</v>
      </c>
      <c r="AK803">
        <v>0</v>
      </c>
      <c r="AL803">
        <v>3</v>
      </c>
      <c r="AM803">
        <v>0</v>
      </c>
      <c r="AN803">
        <v>0</v>
      </c>
      <c r="AO803">
        <v>0</v>
      </c>
      <c r="AP803">
        <v>8.5000000000000006E-2</v>
      </c>
      <c r="AQ803">
        <v>6.3166666666666663E-2</v>
      </c>
      <c r="AR803">
        <v>0.51515151515151514</v>
      </c>
      <c r="AS803">
        <v>0.50632352941176473</v>
      </c>
      <c r="AT803">
        <v>4.1818181818181817E-2</v>
      </c>
      <c r="AU803">
        <v>0.43939393939393939</v>
      </c>
      <c r="AV803">
        <v>0.64220689655172414</v>
      </c>
      <c r="AW803" s="18"/>
    </row>
    <row r="804" spans="1:49" x14ac:dyDescent="0.25">
      <c r="A804" t="s">
        <v>853</v>
      </c>
      <c r="B804" t="s">
        <v>92</v>
      </c>
      <c r="C804">
        <v>25</v>
      </c>
      <c r="D804">
        <v>25</v>
      </c>
      <c r="E804">
        <v>0</v>
      </c>
      <c r="F804">
        <v>0</v>
      </c>
      <c r="G804" s="1">
        <v>0</v>
      </c>
      <c r="H804" s="1">
        <v>0.72</v>
      </c>
      <c r="I804" s="1">
        <v>0.72</v>
      </c>
      <c r="J804" s="1">
        <v>0.11441607582219823</v>
      </c>
      <c r="K804" s="1">
        <v>0.44646296642278172</v>
      </c>
      <c r="L804" s="1">
        <v>0.33204689060058346</v>
      </c>
      <c r="M804" s="1">
        <v>0.38795310939941652</v>
      </c>
      <c r="N804" s="1">
        <v>0.23699999999999999</v>
      </c>
      <c r="O804" s="1">
        <v>0.436</v>
      </c>
      <c r="P804" s="1">
        <v>0.33300000000000002</v>
      </c>
      <c r="Q804" s="1">
        <v>0.35699999999999998</v>
      </c>
      <c r="R804" s="1">
        <v>0.70799999999999996</v>
      </c>
      <c r="S804" s="1">
        <v>0.57899999999999996</v>
      </c>
      <c r="T804" s="1">
        <v>0.48299999999999998</v>
      </c>
      <c r="U804" s="1">
        <v>0.6</v>
      </c>
      <c r="V804" s="1">
        <v>0.14000000000000001</v>
      </c>
      <c r="W804">
        <v>25</v>
      </c>
      <c r="X804">
        <v>1</v>
      </c>
      <c r="Y804">
        <v>1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 t="e">
        <f>ROUND(IF(#REF!*Table1[[#This Row],[PA]]&gt;0,Table1[[#This Row],[PA]]*#REF!,0),0)</f>
        <v>#REF!</v>
      </c>
      <c r="AG804">
        <v>0</v>
      </c>
      <c r="AH804">
        <v>18</v>
      </c>
      <c r="AI804" t="e">
        <f>ROUND(IF(Table1[[#This Row],[PA]]*#REF!&gt;0,Table1[[#This Row],[PA]]*#REF!,0),0)</f>
        <v>#REF!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0.04</v>
      </c>
      <c r="AQ804">
        <v>0.11155999999999999</v>
      </c>
      <c r="AR804">
        <v>0.44</v>
      </c>
      <c r="AS804">
        <v>0.48281818181818187</v>
      </c>
      <c r="AT804">
        <v>0</v>
      </c>
      <c r="AU804">
        <v>0.28000000000000003</v>
      </c>
      <c r="AV804">
        <v>1.157142857142857</v>
      </c>
      <c r="AW804" s="18"/>
    </row>
    <row r="805" spans="1:49" x14ac:dyDescent="0.25">
      <c r="A805" t="s">
        <v>570</v>
      </c>
      <c r="B805" t="s">
        <v>56</v>
      </c>
      <c r="C805">
        <v>14</v>
      </c>
      <c r="D805">
        <v>25</v>
      </c>
      <c r="E805">
        <v>0</v>
      </c>
      <c r="F805">
        <v>0</v>
      </c>
      <c r="G805" s="1">
        <v>0</v>
      </c>
      <c r="H805" s="1">
        <v>0.28599999999999998</v>
      </c>
      <c r="I805" s="1">
        <v>0.28599999999999998</v>
      </c>
      <c r="J805" s="1">
        <v>-2.4264472497308891E-2</v>
      </c>
      <c r="K805" s="1">
        <v>0.30829796603706133</v>
      </c>
      <c r="L805" s="1">
        <v>0.33256243853437023</v>
      </c>
      <c r="M805" s="1">
        <v>-4.6562438534370254E-2</v>
      </c>
      <c r="N805" s="1">
        <v>0.33300000000000002</v>
      </c>
      <c r="O805" s="1">
        <v>0.69199999999999995</v>
      </c>
      <c r="P805" s="1">
        <v>0.53200000000000003</v>
      </c>
      <c r="Q805" s="1">
        <v>0.57099999999999995</v>
      </c>
      <c r="R805" s="1">
        <v>0.77800000000000002</v>
      </c>
      <c r="S805" s="1">
        <v>0.72</v>
      </c>
      <c r="T805" s="1">
        <v>0.55300000000000005</v>
      </c>
      <c r="U805" s="1">
        <v>0.85699999999999998</v>
      </c>
      <c r="V805" s="1">
        <v>0.14899999999999999</v>
      </c>
      <c r="W805">
        <v>13</v>
      </c>
      <c r="X805">
        <v>4</v>
      </c>
      <c r="Y805">
        <v>4</v>
      </c>
      <c r="Z805">
        <v>0</v>
      </c>
      <c r="AA805">
        <v>0</v>
      </c>
      <c r="AB805">
        <v>0</v>
      </c>
      <c r="AC805">
        <v>2</v>
      </c>
      <c r="AD805">
        <v>1</v>
      </c>
      <c r="AE805">
        <v>0</v>
      </c>
      <c r="AF805" t="e">
        <f>ROUND(IF(#REF!*Table1[[#This Row],[PA]]&gt;0,Table1[[#This Row],[PA]]*#REF!,0),0)</f>
        <v>#REF!</v>
      </c>
      <c r="AG805">
        <v>0</v>
      </c>
      <c r="AH805">
        <v>4</v>
      </c>
      <c r="AI805" t="e">
        <f>ROUND(IF(Table1[[#This Row],[PA]]*#REF!&gt;0,Table1[[#This Row],[PA]]*#REF!,0),0)</f>
        <v>#REF!</v>
      </c>
      <c r="AJ805">
        <v>0</v>
      </c>
      <c r="AK805">
        <v>0</v>
      </c>
      <c r="AL805">
        <v>1</v>
      </c>
      <c r="AM805">
        <v>0</v>
      </c>
      <c r="AN805">
        <v>0</v>
      </c>
      <c r="AO805">
        <v>0</v>
      </c>
      <c r="AP805">
        <v>0.308</v>
      </c>
      <c r="AQ805">
        <v>5.1357142857142858E-2</v>
      </c>
      <c r="AR805">
        <v>0.7142857142857143</v>
      </c>
      <c r="AS805">
        <v>0.38169999999999998</v>
      </c>
      <c r="AT805">
        <v>0</v>
      </c>
      <c r="AU805">
        <v>0.7142857142857143</v>
      </c>
      <c r="AV805">
        <v>0.4536</v>
      </c>
      <c r="AW805" s="18"/>
    </row>
    <row r="806" spans="1:49" x14ac:dyDescent="0.25">
      <c r="A806" t="s">
        <v>852</v>
      </c>
      <c r="B806" t="s">
        <v>90</v>
      </c>
      <c r="C806">
        <v>24</v>
      </c>
      <c r="D806">
        <v>27</v>
      </c>
      <c r="E806">
        <v>0</v>
      </c>
      <c r="F806">
        <v>0</v>
      </c>
      <c r="G806" s="1">
        <v>0</v>
      </c>
      <c r="H806" s="1">
        <v>0.625</v>
      </c>
      <c r="I806" s="1">
        <v>0.625</v>
      </c>
      <c r="J806" s="1">
        <v>7.6196875666101338E-4</v>
      </c>
      <c r="K806" s="1">
        <v>0.33437075398165428</v>
      </c>
      <c r="L806" s="1">
        <v>0.33360878522499327</v>
      </c>
      <c r="M806" s="1">
        <v>0.29139121477500673</v>
      </c>
      <c r="N806" s="1">
        <v>0.36199999999999999</v>
      </c>
      <c r="O806" s="1">
        <v>0.63500000000000001</v>
      </c>
      <c r="P806" s="1">
        <v>0.505</v>
      </c>
      <c r="Q806" s="1">
        <v>0.47099999999999997</v>
      </c>
      <c r="R806" s="1">
        <v>0.75800000000000001</v>
      </c>
      <c r="S806" s="1">
        <v>0.66</v>
      </c>
      <c r="T806" s="1">
        <v>0.52500000000000002</v>
      </c>
      <c r="U806" s="1">
        <v>0.75</v>
      </c>
      <c r="V806" s="1">
        <v>0.17199999999999999</v>
      </c>
      <c r="W806">
        <v>24</v>
      </c>
      <c r="X806">
        <v>1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2</v>
      </c>
      <c r="AE806">
        <v>0</v>
      </c>
      <c r="AF806" t="e">
        <f>ROUND(IF(#REF!*Table1[[#This Row],[PA]]&gt;0,Table1[[#This Row],[PA]]*#REF!,0),0)</f>
        <v>#REF!</v>
      </c>
      <c r="AG806">
        <v>0</v>
      </c>
      <c r="AH806">
        <v>15</v>
      </c>
      <c r="AI806" t="e">
        <f>ROUND(IF(Table1[[#This Row],[PA]]*#REF!&gt;0,Table1[[#This Row],[PA]]*#REF!,0),0)</f>
        <v>#REF!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4.2000000000000003E-2</v>
      </c>
      <c r="AQ806">
        <v>2.9958333333333333E-2</v>
      </c>
      <c r="AR806">
        <v>0.66666666666666663</v>
      </c>
      <c r="AS806">
        <v>0.44106250000000008</v>
      </c>
      <c r="AT806">
        <v>0</v>
      </c>
      <c r="AU806">
        <v>0.375</v>
      </c>
      <c r="AV806">
        <v>0.86399999999999999</v>
      </c>
      <c r="AW806" s="18"/>
    </row>
    <row r="807" spans="1:49" x14ac:dyDescent="0.25">
      <c r="A807" t="s">
        <v>93</v>
      </c>
      <c r="B807" t="s">
        <v>38</v>
      </c>
      <c r="C807">
        <v>3</v>
      </c>
      <c r="D807">
        <v>27</v>
      </c>
      <c r="E807">
        <v>0</v>
      </c>
      <c r="F807">
        <v>0</v>
      </c>
      <c r="G807" s="1">
        <v>0</v>
      </c>
      <c r="H807" s="1">
        <v>0</v>
      </c>
      <c r="I807" s="1">
        <v>0</v>
      </c>
      <c r="J807" s="1">
        <v>5.8671831670906865E-3</v>
      </c>
      <c r="K807" s="1">
        <v>0.34186703498800819</v>
      </c>
      <c r="L807" s="1">
        <v>0.33599985182091752</v>
      </c>
      <c r="M807" s="1">
        <v>-0.33599985182091752</v>
      </c>
      <c r="N807" s="1">
        <v>0.4</v>
      </c>
      <c r="O807" s="1">
        <v>0.66700000000000004</v>
      </c>
      <c r="P807" s="1">
        <v>0.54600000000000004</v>
      </c>
      <c r="Q807" s="1">
        <v>0.5</v>
      </c>
      <c r="R807" s="1">
        <v>0.75</v>
      </c>
      <c r="S807" s="1">
        <v>0.66700000000000004</v>
      </c>
      <c r="T807" s="1">
        <v>0.54600000000000004</v>
      </c>
      <c r="U807" s="1">
        <v>0.33300000000000002</v>
      </c>
      <c r="V807" s="1">
        <v>0.182</v>
      </c>
      <c r="W807">
        <v>3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1</v>
      </c>
      <c r="AD807">
        <v>0</v>
      </c>
      <c r="AE807">
        <v>0</v>
      </c>
      <c r="AF807" t="e">
        <f>ROUND(IF(#REF!*Table1[[#This Row],[PA]]&gt;0,Table1[[#This Row],[PA]]*#REF!,0),0)</f>
        <v>#REF!</v>
      </c>
      <c r="AG807">
        <v>0</v>
      </c>
      <c r="AH807">
        <v>0</v>
      </c>
      <c r="AI807" t="e">
        <f>ROUND(IF(Table1[[#This Row],[PA]]*#REF!&gt;0,Table1[[#This Row],[PA]]*#REF!,0),0)</f>
        <v>#REF!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0.33300000000000002</v>
      </c>
      <c r="AQ807">
        <v>0.23966666666666667</v>
      </c>
      <c r="AR807">
        <v>0.66666666666666663</v>
      </c>
      <c r="AS807">
        <v>0.12650000000000003</v>
      </c>
      <c r="AT807">
        <v>0</v>
      </c>
      <c r="AU807">
        <v>1</v>
      </c>
      <c r="AV807">
        <v>0.32400000000000001</v>
      </c>
      <c r="AW807" s="18"/>
    </row>
    <row r="808" spans="1:49" x14ac:dyDescent="0.25">
      <c r="A808" t="s">
        <v>1082</v>
      </c>
      <c r="B808" t="s">
        <v>44</v>
      </c>
      <c r="C808">
        <v>2</v>
      </c>
      <c r="D808">
        <v>28</v>
      </c>
      <c r="E808">
        <v>0</v>
      </c>
      <c r="F808">
        <v>0</v>
      </c>
      <c r="G808" s="1">
        <v>0</v>
      </c>
      <c r="H808" s="1">
        <v>0.5</v>
      </c>
      <c r="I808" s="1">
        <v>0.5</v>
      </c>
      <c r="J808" s="1">
        <v>-4.0273749497888534E-2</v>
      </c>
      <c r="K808" s="1">
        <v>0.29599634659693669</v>
      </c>
      <c r="L808" s="1">
        <v>0.33627009609482522</v>
      </c>
      <c r="M808" s="1">
        <v>0.16372990390517478</v>
      </c>
      <c r="N808" s="1">
        <v>0.5</v>
      </c>
      <c r="O808" s="1">
        <v>0.2</v>
      </c>
      <c r="P808" s="1">
        <v>0.33300000000000002</v>
      </c>
      <c r="Q808" s="1">
        <v>0.5</v>
      </c>
      <c r="R808" s="1">
        <v>1</v>
      </c>
      <c r="S808" s="1">
        <v>0.66700000000000004</v>
      </c>
      <c r="T808" s="1">
        <v>0.55600000000000005</v>
      </c>
      <c r="U808">
        <v>0</v>
      </c>
      <c r="V808" s="1">
        <v>0.111</v>
      </c>
      <c r="W808">
        <v>2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e">
        <f>ROUND(IF(#REF!*Table1[[#This Row],[PA]]&gt;0,Table1[[#This Row],[PA]]*#REF!,0),0)</f>
        <v>#REF!</v>
      </c>
      <c r="AG808">
        <v>0</v>
      </c>
      <c r="AH808">
        <v>1</v>
      </c>
      <c r="AI808" t="e">
        <f>ROUND(IF(Table1[[#This Row],[PA]]*#REF!&gt;0,Table1[[#This Row],[PA]]*#REF!,0),0)</f>
        <v>#REF!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0.35949999999999999</v>
      </c>
      <c r="AR808">
        <v>0.5</v>
      </c>
      <c r="AS808">
        <v>-7.0999999999999952E-2</v>
      </c>
      <c r="AT808">
        <v>0</v>
      </c>
      <c r="AU808">
        <v>0.5</v>
      </c>
      <c r="AV808">
        <v>0.64800000000000002</v>
      </c>
      <c r="AW808" s="18"/>
    </row>
    <row r="809" spans="1:49" x14ac:dyDescent="0.25">
      <c r="A809" t="s">
        <v>365</v>
      </c>
      <c r="B809" t="s">
        <v>105</v>
      </c>
      <c r="C809">
        <v>80</v>
      </c>
      <c r="D809">
        <v>26</v>
      </c>
      <c r="E809">
        <v>0</v>
      </c>
      <c r="F809">
        <v>0</v>
      </c>
      <c r="G809" s="1">
        <v>8.7999999999999995E-2</v>
      </c>
      <c r="H809" s="1">
        <v>0.438</v>
      </c>
      <c r="I809" s="1">
        <v>0.35</v>
      </c>
      <c r="J809" s="1">
        <v>7.493003572232608E-2</v>
      </c>
      <c r="K809" s="1">
        <v>0.41143739994000428</v>
      </c>
      <c r="L809" s="1">
        <v>0.33650736421767818</v>
      </c>
      <c r="M809" s="1">
        <v>1.3492635782321794E-2</v>
      </c>
      <c r="N809" s="1">
        <v>0.34499999999999997</v>
      </c>
      <c r="O809" s="1">
        <v>0.68400000000000005</v>
      </c>
      <c r="P809" s="1">
        <v>0.48199999999999998</v>
      </c>
      <c r="Q809" s="1">
        <v>0.33800000000000002</v>
      </c>
      <c r="R809" s="1">
        <v>0.73599999999999999</v>
      </c>
      <c r="S809" s="1">
        <v>0.56599999999999995</v>
      </c>
      <c r="T809" s="1">
        <v>0.40300000000000002</v>
      </c>
      <c r="U809" s="1">
        <v>0.65</v>
      </c>
      <c r="V809" s="1">
        <v>0.20899999999999999</v>
      </c>
      <c r="W809">
        <v>72</v>
      </c>
      <c r="X809">
        <v>15</v>
      </c>
      <c r="Y809">
        <v>6</v>
      </c>
      <c r="Z809">
        <v>2</v>
      </c>
      <c r="AA809">
        <v>2</v>
      </c>
      <c r="AB809">
        <v>5</v>
      </c>
      <c r="AC809">
        <v>8</v>
      </c>
      <c r="AD809">
        <v>11</v>
      </c>
      <c r="AE809">
        <v>7</v>
      </c>
      <c r="AF809" t="e">
        <f>ROUND(IF(#REF!*Table1[[#This Row],[PA]]&gt;0,Table1[[#This Row],[PA]]*#REF!,0),0)</f>
        <v>#REF!</v>
      </c>
      <c r="AG809">
        <v>0</v>
      </c>
      <c r="AH809">
        <v>35</v>
      </c>
      <c r="AI809" t="e">
        <f>ROUND(IF(Table1[[#This Row],[PA]]*#REF!&gt;0,Table1[[#This Row],[PA]]*#REF!,0),0)</f>
        <v>#REF!</v>
      </c>
      <c r="AJ809">
        <v>0</v>
      </c>
      <c r="AK809">
        <v>1</v>
      </c>
      <c r="AL809">
        <v>0</v>
      </c>
      <c r="AM809">
        <v>2</v>
      </c>
      <c r="AN809">
        <v>0</v>
      </c>
      <c r="AO809">
        <v>0</v>
      </c>
      <c r="AP809">
        <v>0.20799999999999999</v>
      </c>
      <c r="AQ809">
        <v>6.07375E-2</v>
      </c>
      <c r="AR809">
        <v>0.51249999999999996</v>
      </c>
      <c r="AS809">
        <v>0.5136829268292683</v>
      </c>
      <c r="AT809">
        <v>6.0374999999999998E-2</v>
      </c>
      <c r="AU809">
        <v>0.47499999999999998</v>
      </c>
      <c r="AV809">
        <v>0.55500000000000005</v>
      </c>
      <c r="AW809" s="18"/>
    </row>
    <row r="810" spans="1:49" x14ac:dyDescent="0.25">
      <c r="A810" t="s">
        <v>723</v>
      </c>
      <c r="B810" t="s">
        <v>117</v>
      </c>
      <c r="C810">
        <v>35</v>
      </c>
      <c r="D810">
        <v>26</v>
      </c>
      <c r="E810">
        <v>0</v>
      </c>
      <c r="F810">
        <v>0</v>
      </c>
      <c r="G810" s="1">
        <v>5.7000000000000002E-2</v>
      </c>
      <c r="H810" s="1">
        <v>0.45700000000000002</v>
      </c>
      <c r="I810" s="1">
        <v>0.4</v>
      </c>
      <c r="J810" s="1">
        <v>4.8825989968095312E-2</v>
      </c>
      <c r="K810" s="1">
        <v>0.38855779589530015</v>
      </c>
      <c r="L810" s="1">
        <v>0.33973180592720487</v>
      </c>
      <c r="M810" s="1">
        <v>6.0268194072795156E-2</v>
      </c>
      <c r="N810" s="1">
        <v>0.372</v>
      </c>
      <c r="O810" s="1">
        <v>0.63900000000000001</v>
      </c>
      <c r="P810" s="1">
        <v>0.48899999999999999</v>
      </c>
      <c r="Q810" s="1">
        <v>0.379</v>
      </c>
      <c r="R810" s="1">
        <v>0.76900000000000002</v>
      </c>
      <c r="S810" s="1">
        <v>0.60299999999999998</v>
      </c>
      <c r="T810" s="1">
        <v>0.439</v>
      </c>
      <c r="U810" s="1">
        <v>0.54300000000000004</v>
      </c>
      <c r="V810" s="1">
        <v>0.19400000000000001</v>
      </c>
      <c r="W810">
        <v>32</v>
      </c>
      <c r="X810">
        <v>4</v>
      </c>
      <c r="Y810">
        <v>2</v>
      </c>
      <c r="Z810">
        <v>1</v>
      </c>
      <c r="AA810">
        <v>0</v>
      </c>
      <c r="AB810">
        <v>1</v>
      </c>
      <c r="AC810">
        <v>3</v>
      </c>
      <c r="AD810">
        <v>4</v>
      </c>
      <c r="AE810">
        <v>2</v>
      </c>
      <c r="AF810" t="e">
        <f>ROUND(IF(#REF!*Table1[[#This Row],[PA]]&gt;0,Table1[[#This Row],[PA]]*#REF!,0),0)</f>
        <v>#REF!</v>
      </c>
      <c r="AG810">
        <v>0</v>
      </c>
      <c r="AH810">
        <v>16</v>
      </c>
      <c r="AI810" t="e">
        <f>ROUND(IF(Table1[[#This Row],[PA]]*#REF!&gt;0,Table1[[#This Row],[PA]]*#REF!,0),0)</f>
        <v>#REF!</v>
      </c>
      <c r="AJ810">
        <v>0</v>
      </c>
      <c r="AK810">
        <v>0</v>
      </c>
      <c r="AL810">
        <v>1</v>
      </c>
      <c r="AM810">
        <v>0</v>
      </c>
      <c r="AN810">
        <v>1</v>
      </c>
      <c r="AO810">
        <v>0</v>
      </c>
      <c r="AP810">
        <v>0.125</v>
      </c>
      <c r="AQ810">
        <v>5.9971428571428564E-2</v>
      </c>
      <c r="AR810">
        <v>0.54285714285714282</v>
      </c>
      <c r="AS810">
        <v>0.48636842105263167</v>
      </c>
      <c r="AT810">
        <v>3.9428571428571424E-2</v>
      </c>
      <c r="AU810">
        <v>0.48571428571428571</v>
      </c>
      <c r="AV810">
        <v>0.58588235294117652</v>
      </c>
      <c r="AW810" s="18"/>
    </row>
    <row r="811" spans="1:49" x14ac:dyDescent="0.25">
      <c r="A811" t="s">
        <v>118</v>
      </c>
      <c r="B811" t="s">
        <v>36</v>
      </c>
      <c r="C811">
        <v>4</v>
      </c>
      <c r="D811">
        <v>29</v>
      </c>
      <c r="E811">
        <v>0</v>
      </c>
      <c r="F811">
        <v>0</v>
      </c>
      <c r="G811" s="1">
        <v>0</v>
      </c>
      <c r="H811" s="1">
        <v>0.5</v>
      </c>
      <c r="I811" s="1">
        <v>0.5</v>
      </c>
      <c r="J811" s="1">
        <v>-0.14640862067293392</v>
      </c>
      <c r="K811" s="1">
        <v>0.19427469531528896</v>
      </c>
      <c r="L811" s="1">
        <v>0.34068331598822288</v>
      </c>
      <c r="M811" s="1">
        <v>0.15931668401177712</v>
      </c>
      <c r="N811" s="1">
        <v>0.77800000000000002</v>
      </c>
      <c r="O811" s="1">
        <v>1</v>
      </c>
      <c r="P811" s="1">
        <v>0.84599999999999997</v>
      </c>
      <c r="Q811" s="1">
        <v>0.57099999999999995</v>
      </c>
      <c r="R811" s="1">
        <v>1</v>
      </c>
      <c r="S811" s="1">
        <v>0.72699999999999998</v>
      </c>
      <c r="T811" s="1">
        <v>0.308</v>
      </c>
      <c r="U811" s="1">
        <v>0.75</v>
      </c>
      <c r="V811" s="1">
        <v>0.23100000000000001</v>
      </c>
      <c r="W811">
        <v>4</v>
      </c>
      <c r="X811">
        <v>1</v>
      </c>
      <c r="Y811">
        <v>0</v>
      </c>
      <c r="Z811">
        <v>0</v>
      </c>
      <c r="AA811">
        <v>1</v>
      </c>
      <c r="AB811">
        <v>0</v>
      </c>
      <c r="AC811">
        <v>5</v>
      </c>
      <c r="AD811">
        <v>0</v>
      </c>
      <c r="AE811">
        <v>0</v>
      </c>
      <c r="AF811" t="e">
        <f>ROUND(IF(#REF!*Table1[[#This Row],[PA]]&gt;0,Table1[[#This Row],[PA]]*#REF!,0),0)</f>
        <v>#REF!</v>
      </c>
      <c r="AG811">
        <v>0</v>
      </c>
      <c r="AH811">
        <v>2</v>
      </c>
      <c r="AI811" t="e">
        <f>ROUND(IF(Table1[[#This Row],[PA]]*#REF!&gt;0,Table1[[#This Row],[PA]]*#REF!,0),0)</f>
        <v>#REF!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0.25</v>
      </c>
      <c r="AQ811">
        <v>0.17974999999999999</v>
      </c>
      <c r="AR811">
        <v>0.75</v>
      </c>
      <c r="AS811">
        <v>0.19233333333333336</v>
      </c>
      <c r="AT811">
        <v>0</v>
      </c>
      <c r="AU811">
        <v>0.5</v>
      </c>
      <c r="AV811">
        <v>0.64800000000000002</v>
      </c>
      <c r="AW811" s="18"/>
    </row>
    <row r="812" spans="1:49" x14ac:dyDescent="0.25">
      <c r="A812" t="s">
        <v>1070</v>
      </c>
      <c r="B812" t="s">
        <v>73</v>
      </c>
      <c r="C812">
        <v>5</v>
      </c>
      <c r="D812">
        <v>30</v>
      </c>
      <c r="E812">
        <v>0</v>
      </c>
      <c r="F812">
        <v>0</v>
      </c>
      <c r="G812" s="1">
        <v>0</v>
      </c>
      <c r="H812" s="1">
        <v>0.4</v>
      </c>
      <c r="I812" s="1">
        <v>0.4</v>
      </c>
      <c r="J812" s="1">
        <v>-7.3446558865184239E-2</v>
      </c>
      <c r="K812" s="1">
        <v>0.26840840530755961</v>
      </c>
      <c r="L812" s="1">
        <v>0.34185496417274386</v>
      </c>
      <c r="M812" s="1">
        <v>5.8145035827256164E-2</v>
      </c>
      <c r="N812" s="1">
        <v>0.5</v>
      </c>
      <c r="O812" s="1">
        <v>0.4</v>
      </c>
      <c r="P812" s="1">
        <v>0.438</v>
      </c>
      <c r="Q812" s="1">
        <v>0.33300000000000002</v>
      </c>
      <c r="R812" s="1">
        <v>0.75</v>
      </c>
      <c r="S812" s="1">
        <v>0.57099999999999995</v>
      </c>
      <c r="T812" s="1">
        <v>0.625</v>
      </c>
      <c r="U812" s="1">
        <v>1</v>
      </c>
      <c r="V812" s="1">
        <v>0.188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e">
        <f>ROUND(IF(#REF!*Table1[[#This Row],[PA]]&gt;0,Table1[[#This Row],[PA]]*#REF!,0),0)</f>
        <v>#REF!</v>
      </c>
      <c r="AG812">
        <v>0</v>
      </c>
      <c r="AH812">
        <v>2</v>
      </c>
      <c r="AI812" t="e">
        <f>ROUND(IF(Table1[[#This Row],[PA]]*#REF!&gt;0,Table1[[#This Row],[PA]]*#REF!,0),0)</f>
        <v>#REF!</v>
      </c>
      <c r="AJ812">
        <v>0</v>
      </c>
      <c r="AK812">
        <v>0</v>
      </c>
      <c r="AL812">
        <v>1</v>
      </c>
      <c r="AM812">
        <v>0</v>
      </c>
      <c r="AN812">
        <v>0</v>
      </c>
      <c r="AO812">
        <v>0</v>
      </c>
      <c r="AP812">
        <v>0</v>
      </c>
      <c r="AQ812">
        <v>0.14379999999999998</v>
      </c>
      <c r="AR812">
        <v>0.8</v>
      </c>
      <c r="AS812">
        <v>0.22525000000000003</v>
      </c>
      <c r="AT812">
        <v>0</v>
      </c>
      <c r="AU812">
        <v>0.6</v>
      </c>
      <c r="AV812">
        <v>0.54</v>
      </c>
      <c r="AW812" s="18"/>
    </row>
    <row r="813" spans="1:49" x14ac:dyDescent="0.25">
      <c r="A813" t="s">
        <v>420</v>
      </c>
      <c r="B813" t="s">
        <v>34</v>
      </c>
      <c r="C813">
        <v>8</v>
      </c>
      <c r="D813">
        <v>24</v>
      </c>
      <c r="E813">
        <v>0</v>
      </c>
      <c r="F813">
        <v>0</v>
      </c>
      <c r="G813" s="1">
        <v>0.125</v>
      </c>
      <c r="H813" s="1">
        <v>0.375</v>
      </c>
      <c r="I813" s="1">
        <v>0.25</v>
      </c>
      <c r="J813" s="1">
        <v>0.12286710179554881</v>
      </c>
      <c r="K813" s="1">
        <v>0.46677762262849432</v>
      </c>
      <c r="L813" s="1">
        <v>0.34391052083294549</v>
      </c>
      <c r="M813" s="1">
        <v>-9.3910520832945488E-2</v>
      </c>
      <c r="N813" s="1">
        <v>0.318</v>
      </c>
      <c r="O813" s="1">
        <v>0.5</v>
      </c>
      <c r="P813" s="1">
        <v>0.375</v>
      </c>
      <c r="Q813" s="1">
        <v>0.42899999999999999</v>
      </c>
      <c r="R813" s="1">
        <v>0.8</v>
      </c>
      <c r="S813" s="1">
        <v>0.58299999999999996</v>
      </c>
      <c r="T813" s="1">
        <v>0.313</v>
      </c>
      <c r="U813" s="1">
        <v>0.5</v>
      </c>
      <c r="V813" s="1">
        <v>0.156</v>
      </c>
      <c r="W813">
        <v>7</v>
      </c>
      <c r="X813">
        <v>2</v>
      </c>
      <c r="Y813">
        <v>2</v>
      </c>
      <c r="Z813">
        <v>0</v>
      </c>
      <c r="AA813">
        <v>0</v>
      </c>
      <c r="AB813">
        <v>0</v>
      </c>
      <c r="AC813">
        <v>0</v>
      </c>
      <c r="AD813">
        <v>1</v>
      </c>
      <c r="AE813">
        <v>1</v>
      </c>
      <c r="AF813" t="e">
        <f>ROUND(IF(#REF!*Table1[[#This Row],[PA]]&gt;0,Table1[[#This Row],[PA]]*#REF!,0),0)</f>
        <v>#REF!</v>
      </c>
      <c r="AG813">
        <v>0</v>
      </c>
      <c r="AH813">
        <v>3</v>
      </c>
      <c r="AI813" t="e">
        <f>ROUND(IF(Table1[[#This Row],[PA]]*#REF!&gt;0,Table1[[#This Row],[PA]]*#REF!,0),0)</f>
        <v>#REF!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0.28599999999999998</v>
      </c>
      <c r="AQ813">
        <v>0.17612499999999998</v>
      </c>
      <c r="AR813">
        <v>0.375</v>
      </c>
      <c r="AS813">
        <v>0.39433333333333342</v>
      </c>
      <c r="AT813">
        <v>8.6249999999999993E-2</v>
      </c>
      <c r="AU813">
        <v>0.5</v>
      </c>
      <c r="AV813">
        <v>0.47550000000000003</v>
      </c>
      <c r="AW813" s="18"/>
    </row>
    <row r="814" spans="1:49" x14ac:dyDescent="0.25">
      <c r="A814" t="s">
        <v>772</v>
      </c>
      <c r="B814" t="s">
        <v>58</v>
      </c>
      <c r="C814">
        <v>43</v>
      </c>
      <c r="D814">
        <v>26</v>
      </c>
      <c r="E814">
        <v>0</v>
      </c>
      <c r="F814">
        <v>0</v>
      </c>
      <c r="G814" s="1">
        <v>9.2999999999999999E-2</v>
      </c>
      <c r="H814" s="1">
        <v>0.39500000000000002</v>
      </c>
      <c r="I814" s="1">
        <v>0.30200000000000005</v>
      </c>
      <c r="J814" s="1">
        <v>3.3171940800633543E-2</v>
      </c>
      <c r="K814" s="1">
        <v>0.38161838894812461</v>
      </c>
      <c r="L814" s="1">
        <v>0.34844644814749104</v>
      </c>
      <c r="M814" s="1">
        <v>-4.6446448147490993E-2</v>
      </c>
      <c r="N814" s="1">
        <v>0.39</v>
      </c>
      <c r="O814" s="1">
        <v>0.65700000000000003</v>
      </c>
      <c r="P814" s="1">
        <v>0.503</v>
      </c>
      <c r="Q814" s="1">
        <v>0.378</v>
      </c>
      <c r="R814" s="1">
        <v>0.78300000000000003</v>
      </c>
      <c r="S814" s="1">
        <v>0.60199999999999998</v>
      </c>
      <c r="T814" s="1">
        <v>0.42399999999999999</v>
      </c>
      <c r="U814" s="1">
        <v>0.65100000000000002</v>
      </c>
      <c r="V814" s="1">
        <v>0.2</v>
      </c>
      <c r="W814">
        <v>39</v>
      </c>
      <c r="X814">
        <v>3</v>
      </c>
      <c r="Y814">
        <v>2</v>
      </c>
      <c r="Z814">
        <v>0</v>
      </c>
      <c r="AA814">
        <v>1</v>
      </c>
      <c r="AB814">
        <v>0</v>
      </c>
      <c r="AC814">
        <v>5</v>
      </c>
      <c r="AD814">
        <v>2</v>
      </c>
      <c r="AE814">
        <v>4</v>
      </c>
      <c r="AF814" t="e">
        <f>ROUND(IF(#REF!*Table1[[#This Row],[PA]]&gt;0,Table1[[#This Row],[PA]]*#REF!,0),0)</f>
        <v>#REF!</v>
      </c>
      <c r="AG814">
        <v>0</v>
      </c>
      <c r="AH814">
        <v>17</v>
      </c>
      <c r="AI814" t="e">
        <f>ROUND(IF(Table1[[#This Row],[PA]]*#REF!&gt;0,Table1[[#This Row],[PA]]*#REF!,0),0)</f>
        <v>#REF!</v>
      </c>
      <c r="AJ814">
        <v>0</v>
      </c>
      <c r="AK814">
        <v>0</v>
      </c>
      <c r="AL814">
        <v>0</v>
      </c>
      <c r="AM814">
        <v>2</v>
      </c>
      <c r="AN814">
        <v>0</v>
      </c>
      <c r="AO814">
        <v>0</v>
      </c>
      <c r="AP814">
        <v>7.6999999999999999E-2</v>
      </c>
      <c r="AQ814">
        <v>3.276744186046511E-2</v>
      </c>
      <c r="AR814">
        <v>0.60465116279069764</v>
      </c>
      <c r="AS814">
        <v>0.48165384615384621</v>
      </c>
      <c r="AT814">
        <v>6.4186046511627903E-2</v>
      </c>
      <c r="AU814">
        <v>0.51162790697674421</v>
      </c>
      <c r="AV814">
        <v>0.50781818181818184</v>
      </c>
      <c r="AW814" s="18"/>
    </row>
    <row r="815" spans="1:49" x14ac:dyDescent="0.25">
      <c r="A815" t="s">
        <v>795</v>
      </c>
      <c r="B815" t="s">
        <v>56</v>
      </c>
      <c r="C815">
        <v>15</v>
      </c>
      <c r="D815">
        <v>31</v>
      </c>
      <c r="E815">
        <v>0</v>
      </c>
      <c r="F815">
        <v>0</v>
      </c>
      <c r="G815" s="1">
        <v>0</v>
      </c>
      <c r="H815" s="1">
        <v>0.46700000000000003</v>
      </c>
      <c r="I815" s="1">
        <v>0.46700000000000003</v>
      </c>
      <c r="J815" s="1">
        <v>1.9004985714293723E-2</v>
      </c>
      <c r="K815" s="1">
        <v>0.36778766809304514</v>
      </c>
      <c r="L815" s="1">
        <v>0.34878268237875143</v>
      </c>
      <c r="M815" s="1">
        <v>0.1182173176212486</v>
      </c>
      <c r="N815" s="1">
        <v>0.39300000000000002</v>
      </c>
      <c r="O815" s="1">
        <v>0.69199999999999995</v>
      </c>
      <c r="P815" s="1">
        <v>0.53700000000000003</v>
      </c>
      <c r="Q815" s="1">
        <v>0.54600000000000004</v>
      </c>
      <c r="R815" s="1">
        <v>0.66700000000000004</v>
      </c>
      <c r="S815" s="1">
        <v>0.621</v>
      </c>
      <c r="T815" s="1">
        <v>0.48199999999999998</v>
      </c>
      <c r="U815" s="1">
        <v>0.73299999999999998</v>
      </c>
      <c r="V815" s="1">
        <v>0.20399999999999999</v>
      </c>
      <c r="W815">
        <v>15</v>
      </c>
      <c r="X815">
        <v>2</v>
      </c>
      <c r="Y815">
        <v>2</v>
      </c>
      <c r="Z815">
        <v>0</v>
      </c>
      <c r="AA815">
        <v>0</v>
      </c>
      <c r="AB815">
        <v>0</v>
      </c>
      <c r="AC815">
        <v>1</v>
      </c>
      <c r="AD815">
        <v>0</v>
      </c>
      <c r="AE815">
        <v>0</v>
      </c>
      <c r="AF815" t="e">
        <f>ROUND(IF(#REF!*Table1[[#This Row],[PA]]&gt;0,Table1[[#This Row],[PA]]*#REF!,0),0)</f>
        <v>#REF!</v>
      </c>
      <c r="AG815">
        <v>0</v>
      </c>
      <c r="AH815">
        <v>7</v>
      </c>
      <c r="AI815" t="e">
        <f>ROUND(IF(Table1[[#This Row],[PA]]*#REF!&gt;0,Table1[[#This Row],[PA]]*#REF!,0),0)</f>
        <v>#REF!</v>
      </c>
      <c r="AJ815">
        <v>0</v>
      </c>
      <c r="AK815">
        <v>0</v>
      </c>
      <c r="AL815">
        <v>0</v>
      </c>
      <c r="AM815">
        <v>1</v>
      </c>
      <c r="AN815">
        <v>0</v>
      </c>
      <c r="AO815">
        <v>0</v>
      </c>
      <c r="AP815">
        <v>0.13300000000000001</v>
      </c>
      <c r="AQ815">
        <v>4.7933333333333335E-2</v>
      </c>
      <c r="AR815">
        <v>0.6</v>
      </c>
      <c r="AS815">
        <v>0.46011111111111114</v>
      </c>
      <c r="AT815">
        <v>0</v>
      </c>
      <c r="AU815">
        <v>0.53333333333333333</v>
      </c>
      <c r="AV815">
        <v>0.60750000000000004</v>
      </c>
      <c r="AW815" s="18"/>
    </row>
    <row r="816" spans="1:49" x14ac:dyDescent="0.25">
      <c r="A816" t="s">
        <v>814</v>
      </c>
      <c r="B816" t="s">
        <v>83</v>
      </c>
      <c r="C816">
        <v>56</v>
      </c>
      <c r="D816">
        <v>35</v>
      </c>
      <c r="E816">
        <v>0</v>
      </c>
      <c r="F816">
        <v>0</v>
      </c>
      <c r="G816" s="1">
        <v>0</v>
      </c>
      <c r="H816" s="1">
        <v>0.42899999999999999</v>
      </c>
      <c r="I816" s="1">
        <v>0.42899999999999999</v>
      </c>
      <c r="J816" s="1">
        <v>-3.5989056750901069E-2</v>
      </c>
      <c r="K816" s="1">
        <v>0.31293887147167843</v>
      </c>
      <c r="L816" s="1">
        <v>0.34892792822257951</v>
      </c>
      <c r="M816" s="1">
        <v>8.0072071777420484E-2</v>
      </c>
      <c r="N816" s="1">
        <v>0.51100000000000001</v>
      </c>
      <c r="O816" s="1">
        <v>0.51100000000000001</v>
      </c>
      <c r="P816" s="1">
        <v>0.51100000000000001</v>
      </c>
      <c r="Q816" s="1">
        <v>0.51100000000000001</v>
      </c>
      <c r="R816" s="1">
        <v>0.745</v>
      </c>
      <c r="S816" s="1">
        <v>0.628</v>
      </c>
      <c r="T816" s="1">
        <v>0.5</v>
      </c>
      <c r="U816" s="1">
        <v>0.78600000000000003</v>
      </c>
      <c r="V816" s="1">
        <v>0.19</v>
      </c>
      <c r="W816">
        <v>52</v>
      </c>
      <c r="X816">
        <v>6</v>
      </c>
      <c r="Y816">
        <v>6</v>
      </c>
      <c r="Z816">
        <v>0</v>
      </c>
      <c r="AA816">
        <v>0</v>
      </c>
      <c r="AB816">
        <v>0</v>
      </c>
      <c r="AC816">
        <v>1</v>
      </c>
      <c r="AD816">
        <v>1</v>
      </c>
      <c r="AE816">
        <v>0</v>
      </c>
      <c r="AF816" t="e">
        <f>ROUND(IF(#REF!*Table1[[#This Row],[PA]]&gt;0,Table1[[#This Row],[PA]]*#REF!,0),0)</f>
        <v>#REF!</v>
      </c>
      <c r="AG816">
        <v>0</v>
      </c>
      <c r="AH816">
        <v>24</v>
      </c>
      <c r="AI816" t="e">
        <f>ROUND(IF(Table1[[#This Row],[PA]]*#REF!&gt;0,Table1[[#This Row],[PA]]*#REF!,0),0)</f>
        <v>#REF!</v>
      </c>
      <c r="AJ816">
        <v>0</v>
      </c>
      <c r="AK816">
        <v>0</v>
      </c>
      <c r="AL816">
        <v>4</v>
      </c>
      <c r="AM816">
        <v>3</v>
      </c>
      <c r="AN816">
        <v>0</v>
      </c>
      <c r="AO816">
        <v>0</v>
      </c>
      <c r="AP816">
        <v>0.115</v>
      </c>
      <c r="AQ816">
        <v>1.2839285714285715E-2</v>
      </c>
      <c r="AR816">
        <v>0.6785714285714286</v>
      </c>
      <c r="AS816">
        <v>0.45855263157894738</v>
      </c>
      <c r="AT816">
        <v>0</v>
      </c>
      <c r="AU816">
        <v>0.5714285714285714</v>
      </c>
      <c r="AV816">
        <v>0.56700000000000006</v>
      </c>
      <c r="AW816" s="18"/>
    </row>
    <row r="817" spans="1:49" x14ac:dyDescent="0.25">
      <c r="A817" t="s">
        <v>747</v>
      </c>
      <c r="B817" t="s">
        <v>73</v>
      </c>
      <c r="C817">
        <v>58</v>
      </c>
      <c r="D817">
        <v>23</v>
      </c>
      <c r="E817">
        <v>0</v>
      </c>
      <c r="F817">
        <v>0</v>
      </c>
      <c r="G817" s="1">
        <v>1.7000000000000001E-2</v>
      </c>
      <c r="H817" s="1">
        <v>0.39700000000000002</v>
      </c>
      <c r="I817" s="1">
        <v>0.38</v>
      </c>
      <c r="J817" s="1">
        <v>5.2527423366118015E-2</v>
      </c>
      <c r="K817" s="1">
        <v>0.40268394833180343</v>
      </c>
      <c r="L817" s="1">
        <v>0.35015652496568539</v>
      </c>
      <c r="M817" s="1">
        <v>2.9843475034314615E-2</v>
      </c>
      <c r="N817" s="1">
        <v>0.40600000000000003</v>
      </c>
      <c r="O817" s="1">
        <v>0.56399999999999995</v>
      </c>
      <c r="P817" s="1">
        <v>0.46800000000000003</v>
      </c>
      <c r="Q817" s="1">
        <v>0.46600000000000003</v>
      </c>
      <c r="R817" s="1">
        <v>0.73599999999999999</v>
      </c>
      <c r="S817" s="1">
        <v>0.59499999999999997</v>
      </c>
      <c r="T817" s="1">
        <v>0.39700000000000002</v>
      </c>
      <c r="U817" s="1">
        <v>0.65500000000000003</v>
      </c>
      <c r="V817" s="1">
        <v>0.19</v>
      </c>
      <c r="W817">
        <v>57</v>
      </c>
      <c r="X817">
        <v>7</v>
      </c>
      <c r="Y817">
        <v>3</v>
      </c>
      <c r="Z817">
        <v>2</v>
      </c>
      <c r="AA817">
        <v>0</v>
      </c>
      <c r="AB817">
        <v>2</v>
      </c>
      <c r="AC817">
        <v>6</v>
      </c>
      <c r="AD817">
        <v>5</v>
      </c>
      <c r="AE817">
        <v>1</v>
      </c>
      <c r="AF817" t="e">
        <f>ROUND(IF(#REF!*Table1[[#This Row],[PA]]&gt;0,Table1[[#This Row],[PA]]*#REF!,0),0)</f>
        <v>#REF!</v>
      </c>
      <c r="AG817">
        <v>0</v>
      </c>
      <c r="AH817">
        <v>23</v>
      </c>
      <c r="AI817" t="e">
        <f>ROUND(IF(Table1[[#This Row],[PA]]*#REF!&gt;0,Table1[[#This Row],[PA]]*#REF!,0),0)</f>
        <v>#REF!</v>
      </c>
      <c r="AJ817">
        <v>0</v>
      </c>
      <c r="AK817">
        <v>0</v>
      </c>
      <c r="AL817">
        <v>0</v>
      </c>
      <c r="AM817">
        <v>0</v>
      </c>
      <c r="AN817">
        <v>1</v>
      </c>
      <c r="AO817">
        <v>0</v>
      </c>
      <c r="AP817">
        <v>0.123</v>
      </c>
      <c r="AQ817">
        <v>4.8086206896551721E-2</v>
      </c>
      <c r="AR817">
        <v>0.55172413793103448</v>
      </c>
      <c r="AS817">
        <v>0.50009375</v>
      </c>
      <c r="AT817">
        <v>1.189655172413793E-2</v>
      </c>
      <c r="AU817">
        <v>0.58620689655172409</v>
      </c>
      <c r="AV817">
        <v>0.53241176470588236</v>
      </c>
      <c r="AW817" s="18"/>
    </row>
    <row r="818" spans="1:49" x14ac:dyDescent="0.25">
      <c r="A818" t="s">
        <v>1145</v>
      </c>
      <c r="B818" t="s">
        <v>40</v>
      </c>
      <c r="C818">
        <v>3</v>
      </c>
      <c r="D818">
        <v>25</v>
      </c>
      <c r="E818">
        <v>0</v>
      </c>
      <c r="F818">
        <v>0</v>
      </c>
      <c r="G818" s="1">
        <v>0</v>
      </c>
      <c r="H818" s="1">
        <v>0.33300000000000002</v>
      </c>
      <c r="I818" s="1">
        <v>0.33300000000000002</v>
      </c>
      <c r="J818" s="1">
        <v>-0.11334743165941924</v>
      </c>
      <c r="K818" s="1">
        <v>0.23891513487609495</v>
      </c>
      <c r="L818" s="1">
        <v>0.35226256653551419</v>
      </c>
      <c r="M818" s="1">
        <v>-1.926256653551417E-2</v>
      </c>
      <c r="N818" s="1">
        <v>0.5</v>
      </c>
      <c r="O818" s="1">
        <v>1</v>
      </c>
      <c r="P818" s="1">
        <v>0.77800000000000002</v>
      </c>
      <c r="Q818" s="1">
        <v>1</v>
      </c>
      <c r="R818" s="1">
        <v>0.8</v>
      </c>
      <c r="S818" s="1">
        <v>0.85699999999999998</v>
      </c>
      <c r="T818" s="1">
        <v>0.55600000000000005</v>
      </c>
      <c r="U818" s="1">
        <v>0.66700000000000004</v>
      </c>
      <c r="V818" s="1">
        <v>0.111</v>
      </c>
      <c r="W818">
        <v>1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1</v>
      </c>
      <c r="AE818">
        <v>0</v>
      </c>
      <c r="AF818" t="e">
        <f>ROUND(IF(#REF!*Table1[[#This Row],[PA]]&gt;0,Table1[[#This Row],[PA]]*#REF!,0),0)</f>
        <v>#REF!</v>
      </c>
      <c r="AG818">
        <v>0</v>
      </c>
      <c r="AH818">
        <v>1</v>
      </c>
      <c r="AI818" t="e">
        <f>ROUND(IF(Table1[[#This Row],[PA]]*#REF!&gt;0,Table1[[#This Row],[PA]]*#REF!,0),0)</f>
        <v>#REF!</v>
      </c>
      <c r="AJ818">
        <v>0</v>
      </c>
      <c r="AK818">
        <v>1</v>
      </c>
      <c r="AL818">
        <v>1</v>
      </c>
      <c r="AM818">
        <v>0</v>
      </c>
      <c r="AN818">
        <v>0</v>
      </c>
      <c r="AO818">
        <v>0</v>
      </c>
      <c r="AP818">
        <v>0</v>
      </c>
      <c r="AQ818">
        <v>0.23966666666666667</v>
      </c>
      <c r="AR818">
        <v>0.66666666666666663</v>
      </c>
      <c r="AS818">
        <v>0.12650000000000003</v>
      </c>
      <c r="AT818">
        <v>0</v>
      </c>
      <c r="AU818">
        <v>0.66666666666666663</v>
      </c>
      <c r="AV818">
        <v>0.48600000000000004</v>
      </c>
      <c r="AW818" s="18"/>
    </row>
    <row r="819" spans="1:49" x14ac:dyDescent="0.25">
      <c r="A819" t="s">
        <v>736</v>
      </c>
      <c r="B819" t="s">
        <v>163</v>
      </c>
      <c r="C819">
        <v>7</v>
      </c>
      <c r="D819">
        <v>35</v>
      </c>
      <c r="E819">
        <v>0</v>
      </c>
      <c r="F819">
        <v>0</v>
      </c>
      <c r="G819" s="1">
        <v>0</v>
      </c>
      <c r="H819" s="1">
        <v>0.42899999999999999</v>
      </c>
      <c r="I819" s="1">
        <v>0.42899999999999999</v>
      </c>
      <c r="J819" s="1">
        <v>-0.11144841093598282</v>
      </c>
      <c r="K819" s="1">
        <v>0.24391967999630648</v>
      </c>
      <c r="L819" s="1">
        <v>0.35536809093228927</v>
      </c>
      <c r="M819" s="1">
        <v>7.3631909067710721E-2</v>
      </c>
      <c r="N819" s="1">
        <v>0.625</v>
      </c>
      <c r="O819" s="1">
        <v>0.77800000000000002</v>
      </c>
      <c r="P819" s="1">
        <v>0.70599999999999996</v>
      </c>
      <c r="Q819" s="1">
        <v>0.6</v>
      </c>
      <c r="R819" s="1">
        <v>0.71399999999999997</v>
      </c>
      <c r="S819" s="1">
        <v>0.66700000000000004</v>
      </c>
      <c r="T819" s="1">
        <v>0.52900000000000003</v>
      </c>
      <c r="U819" s="1">
        <v>0.85699999999999998</v>
      </c>
      <c r="V819" s="1">
        <v>0.23499999999999999</v>
      </c>
      <c r="W819">
        <v>7</v>
      </c>
      <c r="X819">
        <v>1</v>
      </c>
      <c r="Y819">
        <v>0</v>
      </c>
      <c r="Z819">
        <v>1</v>
      </c>
      <c r="AA819">
        <v>0</v>
      </c>
      <c r="AB819">
        <v>0</v>
      </c>
      <c r="AC819">
        <v>0</v>
      </c>
      <c r="AD819">
        <v>2</v>
      </c>
      <c r="AE819">
        <v>0</v>
      </c>
      <c r="AF819" t="e">
        <f>ROUND(IF(#REF!*Table1[[#This Row],[PA]]&gt;0,Table1[[#This Row],[PA]]*#REF!,0),0)</f>
        <v>#REF!</v>
      </c>
      <c r="AG819">
        <v>0</v>
      </c>
      <c r="AH819">
        <v>3</v>
      </c>
      <c r="AI819" t="e">
        <f>ROUND(IF(Table1[[#This Row],[PA]]*#REF!&gt;0,Table1[[#This Row],[PA]]*#REF!,0),0)</f>
        <v>#REF!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0.14299999999999999</v>
      </c>
      <c r="AQ819">
        <v>0.10271428571428572</v>
      </c>
      <c r="AR819">
        <v>0.7142857142857143</v>
      </c>
      <c r="AS819">
        <v>0.30980000000000002</v>
      </c>
      <c r="AT819">
        <v>0</v>
      </c>
      <c r="AU819">
        <v>0.5714285714285714</v>
      </c>
      <c r="AV819">
        <v>0.56700000000000006</v>
      </c>
      <c r="AW819" s="18"/>
    </row>
    <row r="820" spans="1:49" x14ac:dyDescent="0.25">
      <c r="A820" t="s">
        <v>826</v>
      </c>
      <c r="B820" t="s">
        <v>60</v>
      </c>
      <c r="C820">
        <v>66</v>
      </c>
      <c r="D820">
        <v>26</v>
      </c>
      <c r="E820">
        <v>0</v>
      </c>
      <c r="F820">
        <v>0</v>
      </c>
      <c r="G820" s="1">
        <v>0</v>
      </c>
      <c r="H820" s="1">
        <v>0.48499999999999999</v>
      </c>
      <c r="I820" s="1">
        <v>0.48499999999999999</v>
      </c>
      <c r="J820" s="1">
        <v>-3.1749161027990483E-2</v>
      </c>
      <c r="K820" s="1">
        <v>0.32427459264441427</v>
      </c>
      <c r="L820" s="1">
        <v>0.35602375367240474</v>
      </c>
      <c r="M820" s="1">
        <v>0.12897624632759525</v>
      </c>
      <c r="N820" s="1">
        <v>0.41799999999999998</v>
      </c>
      <c r="O820" s="1">
        <v>0.60199999999999998</v>
      </c>
      <c r="P820" s="1">
        <v>0.52</v>
      </c>
      <c r="Q820" s="1">
        <v>0.42099999999999999</v>
      </c>
      <c r="R820" s="1">
        <v>0.76500000000000001</v>
      </c>
      <c r="S820" s="1">
        <v>0.64200000000000002</v>
      </c>
      <c r="T820" s="1">
        <v>0.55400000000000005</v>
      </c>
      <c r="U820" s="1">
        <v>0.74199999999999999</v>
      </c>
      <c r="V820" s="1">
        <v>0.186</v>
      </c>
      <c r="W820">
        <v>62</v>
      </c>
      <c r="X820">
        <v>6</v>
      </c>
      <c r="Y820">
        <v>5</v>
      </c>
      <c r="Z820">
        <v>1</v>
      </c>
      <c r="AA820">
        <v>0</v>
      </c>
      <c r="AB820">
        <v>0</v>
      </c>
      <c r="AC820">
        <v>3</v>
      </c>
      <c r="AD820">
        <v>0</v>
      </c>
      <c r="AE820">
        <v>0</v>
      </c>
      <c r="AF820" t="e">
        <f>ROUND(IF(#REF!*Table1[[#This Row],[PA]]&gt;0,Table1[[#This Row],[PA]]*#REF!,0),0)</f>
        <v>#REF!</v>
      </c>
      <c r="AG820">
        <v>0</v>
      </c>
      <c r="AH820">
        <v>32</v>
      </c>
      <c r="AI820" t="e">
        <f>ROUND(IF(Table1[[#This Row],[PA]]*#REF!&gt;0,Table1[[#This Row],[PA]]*#REF!,0),0)</f>
        <v>#REF!</v>
      </c>
      <c r="AJ820">
        <v>0</v>
      </c>
      <c r="AK820">
        <v>0</v>
      </c>
      <c r="AL820">
        <v>4</v>
      </c>
      <c r="AM820">
        <v>1</v>
      </c>
      <c r="AN820">
        <v>0</v>
      </c>
      <c r="AO820">
        <v>0</v>
      </c>
      <c r="AP820">
        <v>9.7000000000000003E-2</v>
      </c>
      <c r="AQ820">
        <v>1.0893939393939393E-2</v>
      </c>
      <c r="AR820">
        <v>0.68181818181818177</v>
      </c>
      <c r="AS820">
        <v>0.45922222222222225</v>
      </c>
      <c r="AT820">
        <v>0</v>
      </c>
      <c r="AU820">
        <v>0.51515151515151514</v>
      </c>
      <c r="AV820">
        <v>0.62894117647058823</v>
      </c>
      <c r="AW820" s="18"/>
    </row>
    <row r="821" spans="1:49" x14ac:dyDescent="0.25">
      <c r="A821" t="s">
        <v>1400</v>
      </c>
      <c r="B821" t="s">
        <v>64</v>
      </c>
      <c r="C821">
        <v>2</v>
      </c>
      <c r="D821">
        <v>21</v>
      </c>
      <c r="E821">
        <v>0</v>
      </c>
      <c r="F821">
        <v>0</v>
      </c>
      <c r="G821" s="1">
        <v>0</v>
      </c>
      <c r="H821" s="1">
        <v>0</v>
      </c>
      <c r="I821" s="1">
        <v>0</v>
      </c>
      <c r="J821" s="1">
        <v>2.7290485244995749E-2</v>
      </c>
      <c r="K821" s="1">
        <v>0.38358198838520235</v>
      </c>
      <c r="L821" s="1">
        <v>0.35629150314020663</v>
      </c>
      <c r="M821" s="1">
        <v>-0.35629150314020663</v>
      </c>
      <c r="N821" s="1">
        <v>0.33300000000000002</v>
      </c>
      <c r="O821" s="1">
        <v>0.66700000000000004</v>
      </c>
      <c r="P821" s="1">
        <v>0.5</v>
      </c>
      <c r="Q821" s="1">
        <v>1</v>
      </c>
      <c r="R821" s="1">
        <v>0.5</v>
      </c>
      <c r="S821" s="1">
        <v>0.66700000000000004</v>
      </c>
      <c r="T821" s="1">
        <v>0.5</v>
      </c>
      <c r="U821" s="1">
        <v>1</v>
      </c>
      <c r="V821" s="1">
        <v>0.16700000000000001</v>
      </c>
      <c r="W821">
        <v>2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e">
        <f>ROUND(IF(#REF!*Table1[[#This Row],[PA]]&gt;0,Table1[[#This Row],[PA]]*#REF!,0),0)</f>
        <v>#REF!</v>
      </c>
      <c r="AG821">
        <v>0</v>
      </c>
      <c r="AH821">
        <v>0</v>
      </c>
      <c r="AI821" t="e">
        <f>ROUND(IF(Table1[[#This Row],[PA]]*#REF!&gt;0,Table1[[#This Row],[PA]]*#REF!,0),0)</f>
        <v>#REF!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0.35949999999999999</v>
      </c>
      <c r="AR821">
        <v>0.5</v>
      </c>
      <c r="AS821">
        <v>-7.0999999999999952E-2</v>
      </c>
      <c r="AT821">
        <v>0</v>
      </c>
      <c r="AU821">
        <v>1</v>
      </c>
      <c r="AV821">
        <v>0.32400000000000001</v>
      </c>
      <c r="AW821" s="18"/>
    </row>
    <row r="822" spans="1:49" x14ac:dyDescent="0.25">
      <c r="A822" t="s">
        <v>847</v>
      </c>
      <c r="B822" t="s">
        <v>117</v>
      </c>
      <c r="C822">
        <v>14</v>
      </c>
      <c r="D822">
        <v>26</v>
      </c>
      <c r="E822">
        <v>0</v>
      </c>
      <c r="F822">
        <v>0</v>
      </c>
      <c r="G822" s="1">
        <v>7.0999999999999994E-2</v>
      </c>
      <c r="H822" s="1">
        <v>0.5</v>
      </c>
      <c r="I822" s="1">
        <v>0.42899999999999999</v>
      </c>
      <c r="J822" s="1">
        <v>1.7753543949278514E-2</v>
      </c>
      <c r="K822" s="1">
        <v>0.37567947800060481</v>
      </c>
      <c r="L822" s="1">
        <v>0.35792593405132628</v>
      </c>
      <c r="M822" s="1">
        <v>7.1074065948673715E-2</v>
      </c>
      <c r="N822" s="1">
        <v>0.41399999999999998</v>
      </c>
      <c r="O822" s="1">
        <v>0.68200000000000005</v>
      </c>
      <c r="P822" s="1">
        <v>0.52900000000000003</v>
      </c>
      <c r="Q822" s="1">
        <v>0.41699999999999998</v>
      </c>
      <c r="R822" s="1">
        <v>0.73299999999999998</v>
      </c>
      <c r="S822" s="1">
        <v>0.59299999999999997</v>
      </c>
      <c r="T822" s="1">
        <v>0.43099999999999999</v>
      </c>
      <c r="U822" s="1">
        <v>0.78600000000000003</v>
      </c>
      <c r="V822" s="1">
        <v>0.216</v>
      </c>
      <c r="W822">
        <v>13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 t="e">
        <f>ROUND(IF(#REF!*Table1[[#This Row],[PA]]&gt;0,Table1[[#This Row],[PA]]*#REF!,0),0)</f>
        <v>#REF!</v>
      </c>
      <c r="AG822">
        <v>0</v>
      </c>
      <c r="AH822">
        <v>7</v>
      </c>
      <c r="AI822" t="e">
        <f>ROUND(IF(Table1[[#This Row],[PA]]*#REF!&gt;0,Table1[[#This Row],[PA]]*#REF!,0),0)</f>
        <v>#REF!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5.1357142857142858E-2</v>
      </c>
      <c r="AR822">
        <v>0.6428571428571429</v>
      </c>
      <c r="AS822">
        <v>0.42411111111111105</v>
      </c>
      <c r="AT822">
        <v>4.928571428571428E-2</v>
      </c>
      <c r="AU822">
        <v>0.42857142857142855</v>
      </c>
      <c r="AV822">
        <v>0.64100000000000013</v>
      </c>
      <c r="AW822" s="18"/>
    </row>
    <row r="823" spans="1:49" x14ac:dyDescent="0.25">
      <c r="A823" t="s">
        <v>1317</v>
      </c>
      <c r="B823" t="s">
        <v>110</v>
      </c>
      <c r="C823">
        <v>8</v>
      </c>
      <c r="D823">
        <v>26</v>
      </c>
      <c r="E823">
        <v>0</v>
      </c>
      <c r="F823">
        <v>0</v>
      </c>
      <c r="G823" s="1">
        <v>0</v>
      </c>
      <c r="H823" s="1">
        <v>0.875</v>
      </c>
      <c r="I823" s="1">
        <v>0.875</v>
      </c>
      <c r="J823" s="1">
        <v>-4.7327313129018056E-3</v>
      </c>
      <c r="K823" s="1">
        <v>0.35398570961257692</v>
      </c>
      <c r="L823" s="1">
        <v>0.35871844092547872</v>
      </c>
      <c r="M823" s="1">
        <v>0.51628155907452133</v>
      </c>
      <c r="N823" s="1">
        <v>0.375</v>
      </c>
      <c r="O823" s="1">
        <v>0.58799999999999997</v>
      </c>
      <c r="P823" s="1">
        <v>0.48499999999999999</v>
      </c>
      <c r="Q823" s="1">
        <v>0.33300000000000002</v>
      </c>
      <c r="R823" s="1">
        <v>0.8</v>
      </c>
      <c r="S823" s="1">
        <v>0.625</v>
      </c>
      <c r="T823" s="1">
        <v>0.51500000000000001</v>
      </c>
      <c r="U823" s="1">
        <v>0.75</v>
      </c>
      <c r="V823" s="1">
        <v>0.182</v>
      </c>
      <c r="W823">
        <v>8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e">
        <f>ROUND(IF(#REF!*Table1[[#This Row],[PA]]&gt;0,Table1[[#This Row],[PA]]*#REF!,0),0)</f>
        <v>#REF!</v>
      </c>
      <c r="AG823">
        <v>0</v>
      </c>
      <c r="AH823">
        <v>7</v>
      </c>
      <c r="AI823" t="e">
        <f>ROUND(IF(Table1[[#This Row],[PA]]*#REF!&gt;0,Table1[[#This Row],[PA]]*#REF!,0),0)</f>
        <v>#REF!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8.9874999999999997E-2</v>
      </c>
      <c r="AR823">
        <v>0.625</v>
      </c>
      <c r="AS823">
        <v>0.37460000000000004</v>
      </c>
      <c r="AT823">
        <v>0</v>
      </c>
      <c r="AU823">
        <v>0.125</v>
      </c>
      <c r="AV823">
        <v>2.5920000000000001</v>
      </c>
      <c r="AW823" s="18"/>
    </row>
    <row r="824" spans="1:49" x14ac:dyDescent="0.25">
      <c r="A824" t="s">
        <v>961</v>
      </c>
      <c r="B824" t="s">
        <v>50</v>
      </c>
      <c r="C824">
        <v>2</v>
      </c>
      <c r="D824">
        <v>32</v>
      </c>
      <c r="E824">
        <v>0</v>
      </c>
      <c r="F824">
        <v>0</v>
      </c>
      <c r="G824" s="1">
        <v>0</v>
      </c>
      <c r="H824" s="1">
        <v>0.5</v>
      </c>
      <c r="I824" s="1">
        <v>0.5</v>
      </c>
      <c r="J824" s="1">
        <v>1.5311866849529787E-2</v>
      </c>
      <c r="K824" s="1">
        <v>0.37553636715329641</v>
      </c>
      <c r="L824" s="1">
        <v>0.36022450030376663</v>
      </c>
      <c r="M824" s="1">
        <v>0.13977549969623337</v>
      </c>
      <c r="N824" s="1">
        <v>0.25</v>
      </c>
      <c r="O824" s="1">
        <v>0.66700000000000004</v>
      </c>
      <c r="P824" s="1">
        <v>0.5</v>
      </c>
      <c r="Q824" s="1">
        <v>0</v>
      </c>
      <c r="R824" s="1">
        <v>0.75</v>
      </c>
      <c r="S824" s="1">
        <v>0.6</v>
      </c>
      <c r="T824" s="1">
        <v>0.6</v>
      </c>
      <c r="U824" s="1">
        <v>1</v>
      </c>
      <c r="V824" s="1">
        <v>0.2</v>
      </c>
      <c r="W824">
        <v>2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e">
        <f>ROUND(IF(#REF!*Table1[[#This Row],[PA]]&gt;0,Table1[[#This Row],[PA]]*#REF!,0),0)</f>
        <v>#REF!</v>
      </c>
      <c r="AG824">
        <v>0</v>
      </c>
      <c r="AH824">
        <v>1</v>
      </c>
      <c r="AI824" t="e">
        <f>ROUND(IF(Table1[[#This Row],[PA]]*#REF!&gt;0,Table1[[#This Row],[PA]]*#REF!,0),0)</f>
        <v>#REF!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0.35949999999999999</v>
      </c>
      <c r="AR824">
        <v>0.5</v>
      </c>
      <c r="AS824">
        <v>-7.0999999999999952E-2</v>
      </c>
      <c r="AT824">
        <v>0</v>
      </c>
      <c r="AU824">
        <v>0.5</v>
      </c>
      <c r="AV824">
        <v>0.64800000000000002</v>
      </c>
      <c r="AW824" s="18"/>
    </row>
    <row r="825" spans="1:49" x14ac:dyDescent="0.25">
      <c r="A825" t="s">
        <v>680</v>
      </c>
      <c r="B825" t="s">
        <v>38</v>
      </c>
      <c r="C825">
        <v>4</v>
      </c>
      <c r="D825">
        <v>26</v>
      </c>
      <c r="E825">
        <v>0</v>
      </c>
      <c r="F825">
        <v>0</v>
      </c>
      <c r="G825" s="1">
        <v>0</v>
      </c>
      <c r="H825" s="1">
        <v>0.5</v>
      </c>
      <c r="I825" s="1">
        <v>0.5</v>
      </c>
      <c r="J825" s="1">
        <v>-9.6413119645083159E-2</v>
      </c>
      <c r="K825" s="1">
        <v>0.2666382173542784</v>
      </c>
      <c r="L825" s="1">
        <v>0.36305133699936154</v>
      </c>
      <c r="M825" s="1">
        <v>0.13694866300063846</v>
      </c>
      <c r="N825" s="1">
        <v>0.5</v>
      </c>
      <c r="O825" s="1">
        <v>0.5</v>
      </c>
      <c r="P825" s="1">
        <v>0.5</v>
      </c>
      <c r="Q825" s="1">
        <v>0.5</v>
      </c>
      <c r="R825" s="1">
        <v>0.6</v>
      </c>
      <c r="S825" s="1">
        <v>0.57099999999999995</v>
      </c>
      <c r="T825" s="1">
        <v>0.71399999999999997</v>
      </c>
      <c r="U825" s="1">
        <v>1</v>
      </c>
      <c r="V825" s="1">
        <v>0.214</v>
      </c>
      <c r="W825">
        <v>4</v>
      </c>
      <c r="X825">
        <v>1</v>
      </c>
      <c r="Y825">
        <v>1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 t="e">
        <f>ROUND(IF(#REF!*Table1[[#This Row],[PA]]&gt;0,Table1[[#This Row],[PA]]*#REF!,0),0)</f>
        <v>#REF!</v>
      </c>
      <c r="AG825">
        <v>0</v>
      </c>
      <c r="AH825">
        <v>2</v>
      </c>
      <c r="AI825" t="e">
        <f>ROUND(IF(Table1[[#This Row],[PA]]*#REF!&gt;0,Table1[[#This Row],[PA]]*#REF!,0),0)</f>
        <v>#REF!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0.25</v>
      </c>
      <c r="AQ825">
        <v>0.17974999999999999</v>
      </c>
      <c r="AR825">
        <v>0.75</v>
      </c>
      <c r="AS825">
        <v>0.19233333333333336</v>
      </c>
      <c r="AT825">
        <v>0</v>
      </c>
      <c r="AU825">
        <v>0.5</v>
      </c>
      <c r="AV825">
        <v>0.64800000000000002</v>
      </c>
      <c r="AW825" s="18"/>
    </row>
    <row r="826" spans="1:49" x14ac:dyDescent="0.25">
      <c r="A826" t="s">
        <v>1110</v>
      </c>
      <c r="B826" t="s">
        <v>70</v>
      </c>
      <c r="C826">
        <v>9</v>
      </c>
      <c r="D826">
        <v>26</v>
      </c>
      <c r="E826">
        <v>0</v>
      </c>
      <c r="F826">
        <v>0</v>
      </c>
      <c r="G826" s="1">
        <v>0</v>
      </c>
      <c r="H826" s="1">
        <v>0.33300000000000002</v>
      </c>
      <c r="I826" s="1">
        <v>0.33300000000000002</v>
      </c>
      <c r="J826" s="1">
        <v>8.1717838401130519E-2</v>
      </c>
      <c r="K826" s="1">
        <v>0.44667926514139911</v>
      </c>
      <c r="L826" s="1">
        <v>0.3649614267402686</v>
      </c>
      <c r="M826" s="1">
        <v>-3.1961426740268584E-2</v>
      </c>
      <c r="N826" s="1">
        <v>0.29399999999999998</v>
      </c>
      <c r="O826" s="1">
        <v>0.73299999999999998</v>
      </c>
      <c r="P826" s="1">
        <v>0.5</v>
      </c>
      <c r="Q826" s="1">
        <v>0.4</v>
      </c>
      <c r="R826" s="1">
        <v>0.63600000000000001</v>
      </c>
      <c r="S826" s="1">
        <v>0.56299999999999994</v>
      </c>
      <c r="T826" s="1">
        <v>0.46899999999999997</v>
      </c>
      <c r="U826" s="1">
        <v>0.55600000000000005</v>
      </c>
      <c r="V826" s="1">
        <v>0.219</v>
      </c>
      <c r="W826">
        <v>7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0</v>
      </c>
      <c r="AF826" t="e">
        <f>ROUND(IF(#REF!*Table1[[#This Row],[PA]]&gt;0,Table1[[#This Row],[PA]]*#REF!,0),0)</f>
        <v>#REF!</v>
      </c>
      <c r="AG826">
        <v>0</v>
      </c>
      <c r="AH826">
        <v>3</v>
      </c>
      <c r="AI826" t="e">
        <f>ROUND(IF(Table1[[#This Row],[PA]]*#REF!&gt;0,Table1[[#This Row],[PA]]*#REF!,0),0)</f>
        <v>#REF!</v>
      </c>
      <c r="AJ826">
        <v>0</v>
      </c>
      <c r="AK826">
        <v>0</v>
      </c>
      <c r="AL826">
        <v>2</v>
      </c>
      <c r="AM826">
        <v>0</v>
      </c>
      <c r="AN826">
        <v>0</v>
      </c>
      <c r="AO826">
        <v>0</v>
      </c>
      <c r="AP826">
        <v>0</v>
      </c>
      <c r="AQ826">
        <v>0.15655555555555553</v>
      </c>
      <c r="AR826">
        <v>0.44444444444444442</v>
      </c>
      <c r="AS826">
        <v>0.37675000000000008</v>
      </c>
      <c r="AT826">
        <v>0</v>
      </c>
      <c r="AU826">
        <v>0.66666666666666663</v>
      </c>
      <c r="AV826">
        <v>0.48600000000000004</v>
      </c>
      <c r="AW826" s="18"/>
    </row>
    <row r="827" spans="1:49" x14ac:dyDescent="0.25">
      <c r="A827" t="s">
        <v>1039</v>
      </c>
      <c r="B827" t="s">
        <v>83</v>
      </c>
      <c r="C827">
        <v>3</v>
      </c>
      <c r="D827">
        <v>30</v>
      </c>
      <c r="E827">
        <v>0</v>
      </c>
      <c r="F827">
        <v>0</v>
      </c>
      <c r="G827" s="1">
        <v>0</v>
      </c>
      <c r="H827" s="1">
        <v>1</v>
      </c>
      <c r="I827" s="1">
        <v>1</v>
      </c>
      <c r="J827" s="1">
        <v>-5.8980948740840547E-2</v>
      </c>
      <c r="K827" s="1">
        <v>0.31562703576119283</v>
      </c>
      <c r="L827" s="1">
        <v>0.37460798450203336</v>
      </c>
      <c r="M827" s="1">
        <v>0.62539201549796664</v>
      </c>
      <c r="N827" s="1">
        <v>0.55600000000000005</v>
      </c>
      <c r="O827" s="1">
        <v>0.66700000000000004</v>
      </c>
      <c r="P827" s="1">
        <v>0.58299999999999996</v>
      </c>
      <c r="Q827" s="1">
        <v>0.6</v>
      </c>
      <c r="R827" s="1">
        <v>1</v>
      </c>
      <c r="S827" s="1">
        <v>0.71399999999999997</v>
      </c>
      <c r="T827" s="1">
        <v>0.25</v>
      </c>
      <c r="U827" s="1">
        <v>1</v>
      </c>
      <c r="V827" s="1">
        <v>0.16700000000000001</v>
      </c>
      <c r="W827">
        <v>3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e">
        <f>ROUND(IF(#REF!*Table1[[#This Row],[PA]]&gt;0,Table1[[#This Row],[PA]]*#REF!,0),0)</f>
        <v>#REF!</v>
      </c>
      <c r="AG827">
        <v>0</v>
      </c>
      <c r="AH827">
        <v>3</v>
      </c>
      <c r="AI827" t="e">
        <f>ROUND(IF(Table1[[#This Row],[PA]]*#REF!&gt;0,Table1[[#This Row],[PA]]*#REF!,0),0)</f>
        <v>#REF!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0.23966666666666667</v>
      </c>
      <c r="AR827">
        <v>0.66666666666666663</v>
      </c>
      <c r="AS827">
        <v>0.12650000000000003</v>
      </c>
      <c r="AT827">
        <v>0</v>
      </c>
      <c r="AU827">
        <v>0</v>
      </c>
      <c r="AV827" t="e">
        <v>#DIV/0!</v>
      </c>
      <c r="AW827" s="18"/>
    </row>
    <row r="828" spans="1:49" x14ac:dyDescent="0.25">
      <c r="A828" t="s">
        <v>836</v>
      </c>
      <c r="B828" t="s">
        <v>38</v>
      </c>
      <c r="C828">
        <v>24</v>
      </c>
      <c r="D828">
        <v>31</v>
      </c>
      <c r="E828">
        <v>0</v>
      </c>
      <c r="F828">
        <v>0</v>
      </c>
      <c r="G828" s="1">
        <v>4.2000000000000003E-2</v>
      </c>
      <c r="H828" s="1">
        <v>0.45800000000000002</v>
      </c>
      <c r="I828" s="1">
        <v>0.41600000000000004</v>
      </c>
      <c r="J828" s="1">
        <v>1.9809974448408416E-2</v>
      </c>
      <c r="K828" s="1">
        <v>0.39481814441192786</v>
      </c>
      <c r="L828" s="1">
        <v>0.37500816996351943</v>
      </c>
      <c r="M828" s="1">
        <v>4.0991830036480603E-2</v>
      </c>
      <c r="N828" s="1">
        <v>0.42199999999999999</v>
      </c>
      <c r="O828" s="1">
        <v>0.5</v>
      </c>
      <c r="P828" s="1">
        <v>0.45700000000000002</v>
      </c>
      <c r="Q828" s="1">
        <v>0.47399999999999998</v>
      </c>
      <c r="R828" s="1">
        <v>0.72199999999999998</v>
      </c>
      <c r="S828" s="1">
        <v>0.59499999999999997</v>
      </c>
      <c r="T828" s="1">
        <v>0.44400000000000001</v>
      </c>
      <c r="U828" s="1">
        <v>0.79200000000000004</v>
      </c>
      <c r="V828" s="1">
        <v>0.185</v>
      </c>
      <c r="W828">
        <v>21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1</v>
      </c>
      <c r="AE828">
        <v>1</v>
      </c>
      <c r="AF828" t="e">
        <f>ROUND(IF(#REF!*Table1[[#This Row],[PA]]&gt;0,Table1[[#This Row],[PA]]*#REF!,0),0)</f>
        <v>#REF!</v>
      </c>
      <c r="AG828">
        <v>0</v>
      </c>
      <c r="AH828">
        <v>11</v>
      </c>
      <c r="AI828" t="e">
        <f>ROUND(IF(Table1[[#This Row],[PA]]*#REF!&gt;0,Table1[[#This Row],[PA]]*#REF!,0),0)</f>
        <v>#REF!</v>
      </c>
      <c r="AJ828">
        <v>0</v>
      </c>
      <c r="AK828">
        <v>0</v>
      </c>
      <c r="AL828">
        <v>2</v>
      </c>
      <c r="AM828">
        <v>0</v>
      </c>
      <c r="AN828">
        <v>0</v>
      </c>
      <c r="AO828">
        <v>0</v>
      </c>
      <c r="AP828">
        <v>4.8000000000000001E-2</v>
      </c>
      <c r="AQ828">
        <v>2.9958333333333333E-2</v>
      </c>
      <c r="AR828">
        <v>0.625</v>
      </c>
      <c r="AS828">
        <v>0.4704666666666667</v>
      </c>
      <c r="AT828">
        <v>2.8749999999999998E-2</v>
      </c>
      <c r="AU828">
        <v>0.5</v>
      </c>
      <c r="AV828">
        <v>0.59050000000000002</v>
      </c>
      <c r="AW828" s="18"/>
    </row>
    <row r="829" spans="1:49" x14ac:dyDescent="0.25">
      <c r="A829" t="s">
        <v>1296</v>
      </c>
      <c r="B829" t="s">
        <v>130</v>
      </c>
      <c r="C829">
        <v>4</v>
      </c>
      <c r="D829">
        <v>25</v>
      </c>
      <c r="E829">
        <v>0</v>
      </c>
      <c r="F829">
        <v>0</v>
      </c>
      <c r="G829" s="1">
        <v>0</v>
      </c>
      <c r="H829" s="1">
        <v>0.75</v>
      </c>
      <c r="I829" s="1">
        <v>0.75</v>
      </c>
      <c r="J829" s="1">
        <v>2.8889545812172505E-2</v>
      </c>
      <c r="K829" s="1">
        <v>0.40406537391687164</v>
      </c>
      <c r="L829" s="1">
        <v>0.37517582810469913</v>
      </c>
      <c r="M829" s="1">
        <v>0.37482417189530087</v>
      </c>
      <c r="N829" s="1">
        <v>0.25</v>
      </c>
      <c r="O829" s="1">
        <v>0.375</v>
      </c>
      <c r="P829" s="1">
        <v>0.313</v>
      </c>
      <c r="Q829" s="1">
        <v>0</v>
      </c>
      <c r="R829" s="1">
        <v>1</v>
      </c>
      <c r="S829" s="1">
        <v>0.6</v>
      </c>
      <c r="T829" s="1">
        <v>0.5</v>
      </c>
      <c r="U829" s="1">
        <v>0.75</v>
      </c>
      <c r="V829" s="1">
        <v>0.125</v>
      </c>
      <c r="W829">
        <v>4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e">
        <f>ROUND(IF(#REF!*Table1[[#This Row],[PA]]&gt;0,Table1[[#This Row],[PA]]*#REF!,0),0)</f>
        <v>#REF!</v>
      </c>
      <c r="AG829">
        <v>0</v>
      </c>
      <c r="AH829">
        <v>3</v>
      </c>
      <c r="AI829" t="e">
        <f>ROUND(IF(Table1[[#This Row],[PA]]*#REF!&gt;0,Table1[[#This Row],[PA]]*#REF!,0),0)</f>
        <v>#REF!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0.17974999999999999</v>
      </c>
      <c r="AR829">
        <v>0.5</v>
      </c>
      <c r="AS829">
        <v>0.28850000000000003</v>
      </c>
      <c r="AT829">
        <v>0</v>
      </c>
      <c r="AU829">
        <v>0.25</v>
      </c>
      <c r="AV829">
        <v>1.296</v>
      </c>
      <c r="AW829" s="18"/>
    </row>
    <row r="830" spans="1:49" x14ac:dyDescent="0.25">
      <c r="A830" t="s">
        <v>815</v>
      </c>
      <c r="B830" t="s">
        <v>34</v>
      </c>
      <c r="C830">
        <v>26</v>
      </c>
      <c r="D830">
        <v>26</v>
      </c>
      <c r="E830">
        <v>0</v>
      </c>
      <c r="F830">
        <v>0</v>
      </c>
      <c r="G830" s="1">
        <v>7.6999999999999999E-2</v>
      </c>
      <c r="H830" s="1">
        <v>0.57699999999999996</v>
      </c>
      <c r="I830" s="1">
        <v>0.49999999999999994</v>
      </c>
      <c r="J830" s="1">
        <v>0.11108808959824397</v>
      </c>
      <c r="K830" s="1">
        <v>0.48767147902737928</v>
      </c>
      <c r="L830" s="1">
        <v>0.37658338942913533</v>
      </c>
      <c r="M830" s="1">
        <v>0.12341661057086462</v>
      </c>
      <c r="N830" s="1">
        <v>0.38</v>
      </c>
      <c r="O830" s="1">
        <v>0.81399999999999995</v>
      </c>
      <c r="P830" s="1">
        <v>0.54400000000000004</v>
      </c>
      <c r="Q830" s="1">
        <v>0.33300000000000002</v>
      </c>
      <c r="R830" s="1">
        <v>0.54300000000000004</v>
      </c>
      <c r="S830" s="1">
        <v>0.45200000000000001</v>
      </c>
      <c r="T830" s="1">
        <v>0.377</v>
      </c>
      <c r="U830" s="1">
        <v>0.5</v>
      </c>
      <c r="V830" s="1">
        <v>0.29799999999999999</v>
      </c>
      <c r="W830">
        <v>24</v>
      </c>
      <c r="X830">
        <v>1</v>
      </c>
      <c r="Y830">
        <v>0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2</v>
      </c>
      <c r="AF830" t="e">
        <f>ROUND(IF(#REF!*Table1[[#This Row],[PA]]&gt;0,Table1[[#This Row],[PA]]*#REF!,0),0)</f>
        <v>#REF!</v>
      </c>
      <c r="AG830">
        <v>0</v>
      </c>
      <c r="AH830">
        <v>15</v>
      </c>
      <c r="AI830" t="e">
        <f>ROUND(IF(Table1[[#This Row],[PA]]*#REF!&gt;0,Table1[[#This Row],[PA]]*#REF!,0),0)</f>
        <v>#REF!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4.2000000000000003E-2</v>
      </c>
      <c r="AQ830">
        <v>0.10726923076923076</v>
      </c>
      <c r="AR830">
        <v>0.38461538461538464</v>
      </c>
      <c r="AS830">
        <v>0.5635</v>
      </c>
      <c r="AT830">
        <v>5.307692307692307E-2</v>
      </c>
      <c r="AU830">
        <v>0.34615384615384615</v>
      </c>
      <c r="AV830">
        <v>0.78266666666666673</v>
      </c>
      <c r="AW830" s="18"/>
    </row>
    <row r="831" spans="1:49" x14ac:dyDescent="0.25">
      <c r="A831" t="s">
        <v>650</v>
      </c>
      <c r="B831" t="s">
        <v>105</v>
      </c>
      <c r="C831">
        <v>3</v>
      </c>
      <c r="D831">
        <v>27</v>
      </c>
      <c r="E831">
        <v>0</v>
      </c>
      <c r="F831">
        <v>0</v>
      </c>
      <c r="G831" s="1">
        <v>0.33300000000000002</v>
      </c>
      <c r="H831" s="1">
        <v>0.33300000000000002</v>
      </c>
      <c r="I831" s="1">
        <v>0</v>
      </c>
      <c r="J831" s="1">
        <v>-6.9155538805660485E-3</v>
      </c>
      <c r="K831" s="1">
        <v>0.37114288403577955</v>
      </c>
      <c r="L831" s="1">
        <v>0.37805843791634558</v>
      </c>
      <c r="M831" s="1">
        <v>-0.37805843791634558</v>
      </c>
      <c r="N831" s="1">
        <v>0.375</v>
      </c>
      <c r="O831" s="1">
        <v>0.2</v>
      </c>
      <c r="P831" s="1">
        <v>0.308</v>
      </c>
      <c r="Q831" s="1">
        <v>0.66700000000000004</v>
      </c>
      <c r="R831" s="1">
        <v>1</v>
      </c>
      <c r="S831" s="1">
        <v>0.75</v>
      </c>
      <c r="T831" s="1">
        <v>0.38500000000000001</v>
      </c>
      <c r="U831" s="1">
        <v>0.66700000000000004</v>
      </c>
      <c r="V831" s="1">
        <v>7.6999999999999999E-2</v>
      </c>
      <c r="W831">
        <v>2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1</v>
      </c>
      <c r="AF831" t="e">
        <f>ROUND(IF(#REF!*Table1[[#This Row],[PA]]&gt;0,Table1[[#This Row],[PA]]*#REF!,0),0)</f>
        <v>#REF!</v>
      </c>
      <c r="AG831">
        <v>0</v>
      </c>
      <c r="AH831">
        <v>1</v>
      </c>
      <c r="AI831" t="e">
        <f>ROUND(IF(Table1[[#This Row],[PA]]*#REF!&gt;0,Table1[[#This Row],[PA]]*#REF!,0),0)</f>
        <v>#REF!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0.23966666666666667</v>
      </c>
      <c r="AR831">
        <v>0.66666666666666663</v>
      </c>
      <c r="AS831">
        <v>0.12650000000000003</v>
      </c>
      <c r="AT831">
        <v>0.22999999999999998</v>
      </c>
      <c r="AU831">
        <v>0.33333333333333331</v>
      </c>
      <c r="AV831">
        <v>0.28200000000000008</v>
      </c>
      <c r="AW831" s="18"/>
    </row>
    <row r="832" spans="1:49" x14ac:dyDescent="0.25">
      <c r="A832" t="s">
        <v>822</v>
      </c>
      <c r="B832" t="s">
        <v>90</v>
      </c>
      <c r="C832">
        <v>59</v>
      </c>
      <c r="D832">
        <v>27</v>
      </c>
      <c r="E832">
        <v>0</v>
      </c>
      <c r="F832">
        <v>0</v>
      </c>
      <c r="G832" s="1">
        <v>5.0999999999999997E-2</v>
      </c>
      <c r="H832" s="1">
        <v>0.373</v>
      </c>
      <c r="I832" s="1">
        <v>0.32200000000000001</v>
      </c>
      <c r="J832" s="1">
        <v>3.3616873162338495E-2</v>
      </c>
      <c r="K832" s="1">
        <v>0.41247608664388419</v>
      </c>
      <c r="L832" s="1">
        <v>0.37885921348154572</v>
      </c>
      <c r="M832" s="1">
        <v>-5.6859213481545712E-2</v>
      </c>
      <c r="N832" s="1">
        <v>0.34</v>
      </c>
      <c r="O832" s="1">
        <v>0.52</v>
      </c>
      <c r="P832" s="1">
        <v>0.433</v>
      </c>
      <c r="Q832" s="1">
        <v>0.438</v>
      </c>
      <c r="R832" s="1">
        <v>0.67300000000000004</v>
      </c>
      <c r="S832" s="1">
        <v>0.58299999999999996</v>
      </c>
      <c r="T832" s="1">
        <v>0.51600000000000001</v>
      </c>
      <c r="U832" s="1">
        <v>0.78</v>
      </c>
      <c r="V832" s="1">
        <v>0.18</v>
      </c>
      <c r="W832">
        <v>47</v>
      </c>
      <c r="X832">
        <v>3</v>
      </c>
      <c r="Y832">
        <v>3</v>
      </c>
      <c r="Z832">
        <v>0</v>
      </c>
      <c r="AA832">
        <v>0</v>
      </c>
      <c r="AB832">
        <v>0</v>
      </c>
      <c r="AC832">
        <v>1</v>
      </c>
      <c r="AD832">
        <v>1</v>
      </c>
      <c r="AE832">
        <v>3</v>
      </c>
      <c r="AF832" t="e">
        <f>ROUND(IF(#REF!*Table1[[#This Row],[PA]]&gt;0,Table1[[#This Row],[PA]]*#REF!,0),0)</f>
        <v>#REF!</v>
      </c>
      <c r="AG832">
        <v>0</v>
      </c>
      <c r="AH832">
        <v>22</v>
      </c>
      <c r="AI832" t="e">
        <f>ROUND(IF(Table1[[#This Row],[PA]]*#REF!&gt;0,Table1[[#This Row],[PA]]*#REF!,0),0)</f>
        <v>#REF!</v>
      </c>
      <c r="AJ832">
        <v>0</v>
      </c>
      <c r="AK832">
        <v>0</v>
      </c>
      <c r="AL832">
        <v>9</v>
      </c>
      <c r="AM832">
        <v>2</v>
      </c>
      <c r="AN832">
        <v>0</v>
      </c>
      <c r="AO832">
        <v>0</v>
      </c>
      <c r="AP832">
        <v>6.4000000000000001E-2</v>
      </c>
      <c r="AQ832">
        <v>3.5576271186440675E-2</v>
      </c>
      <c r="AR832">
        <v>0.55932203389830504</v>
      </c>
      <c r="AS832">
        <v>0.51566666666666672</v>
      </c>
      <c r="AT832">
        <v>3.5084745762711859E-2</v>
      </c>
      <c r="AU832">
        <v>0.57627118644067798</v>
      </c>
      <c r="AV832">
        <v>0.50135294117647056</v>
      </c>
      <c r="AW832" s="18"/>
    </row>
    <row r="833" spans="1:49" x14ac:dyDescent="0.25">
      <c r="A833" t="s">
        <v>821</v>
      </c>
      <c r="B833" t="s">
        <v>60</v>
      </c>
      <c r="C833">
        <v>57</v>
      </c>
      <c r="D833">
        <v>29</v>
      </c>
      <c r="E833">
        <v>0</v>
      </c>
      <c r="F833">
        <v>0</v>
      </c>
      <c r="G833" s="1">
        <v>0</v>
      </c>
      <c r="H833" s="1">
        <v>0.49099999999999999</v>
      </c>
      <c r="I833" s="1">
        <v>0.49099999999999999</v>
      </c>
      <c r="J833" s="1">
        <v>-1.2346180413685931E-2</v>
      </c>
      <c r="K833" s="1">
        <v>0.37352398359019201</v>
      </c>
      <c r="L833" s="1">
        <v>0.38587016400387797</v>
      </c>
      <c r="M833" s="1">
        <v>0.10512983599612202</v>
      </c>
      <c r="N833" s="1">
        <v>0.42599999999999999</v>
      </c>
      <c r="O833" s="1">
        <v>0.52800000000000002</v>
      </c>
      <c r="P833" s="1">
        <v>0.47599999999999998</v>
      </c>
      <c r="Q833" s="1">
        <v>0.4</v>
      </c>
      <c r="R833" s="1">
        <v>0.77100000000000002</v>
      </c>
      <c r="S833" s="1">
        <v>0.60199999999999998</v>
      </c>
      <c r="T833" s="1">
        <v>0.49199999999999999</v>
      </c>
      <c r="U833" s="1">
        <v>0.754</v>
      </c>
      <c r="V833" s="1">
        <v>0.189</v>
      </c>
      <c r="W833">
        <v>55</v>
      </c>
      <c r="X833">
        <v>6</v>
      </c>
      <c r="Y833">
        <v>6</v>
      </c>
      <c r="Z833">
        <v>0</v>
      </c>
      <c r="AA833">
        <v>0</v>
      </c>
      <c r="AB833">
        <v>0</v>
      </c>
      <c r="AC833">
        <v>0</v>
      </c>
      <c r="AD833">
        <v>1</v>
      </c>
      <c r="AE833">
        <v>0</v>
      </c>
      <c r="AF833" t="e">
        <f>ROUND(IF(#REF!*Table1[[#This Row],[PA]]&gt;0,Table1[[#This Row],[PA]]*#REF!,0),0)</f>
        <v>#REF!</v>
      </c>
      <c r="AG833">
        <v>0</v>
      </c>
      <c r="AH833">
        <v>28</v>
      </c>
      <c r="AI833" t="e">
        <f>ROUND(IF(Table1[[#This Row],[PA]]*#REF!&gt;0,Table1[[#This Row],[PA]]*#REF!,0),0)</f>
        <v>#REF!</v>
      </c>
      <c r="AJ833">
        <v>0</v>
      </c>
      <c r="AK833">
        <v>0</v>
      </c>
      <c r="AL833">
        <v>2</v>
      </c>
      <c r="AM833">
        <v>0</v>
      </c>
      <c r="AN833">
        <v>0</v>
      </c>
      <c r="AO833">
        <v>0</v>
      </c>
      <c r="AP833">
        <v>0.109</v>
      </c>
      <c r="AQ833">
        <v>1.2614035087719298E-2</v>
      </c>
      <c r="AR833">
        <v>0.63157894736842102</v>
      </c>
      <c r="AS833">
        <v>0.49302777777777784</v>
      </c>
      <c r="AT833">
        <v>0</v>
      </c>
      <c r="AU833">
        <v>0.50877192982456143</v>
      </c>
      <c r="AV833">
        <v>0.6368275862068965</v>
      </c>
      <c r="AW833" s="18"/>
    </row>
    <row r="834" spans="1:49" x14ac:dyDescent="0.25">
      <c r="A834" t="s">
        <v>667</v>
      </c>
      <c r="B834" t="s">
        <v>40</v>
      </c>
      <c r="C834">
        <v>7</v>
      </c>
      <c r="D834">
        <v>25</v>
      </c>
      <c r="E834">
        <v>0</v>
      </c>
      <c r="F834">
        <v>0</v>
      </c>
      <c r="G834" s="1">
        <v>0.14299999999999999</v>
      </c>
      <c r="H834" s="1">
        <v>0.57099999999999995</v>
      </c>
      <c r="I834" s="1">
        <v>0.42799999999999994</v>
      </c>
      <c r="J834" s="1">
        <v>5.9419177184196065E-2</v>
      </c>
      <c r="K834" s="1">
        <v>0.44972867813343476</v>
      </c>
      <c r="L834" s="1">
        <v>0.39030950094923866</v>
      </c>
      <c r="M834" s="1">
        <v>3.7690499050761272E-2</v>
      </c>
      <c r="N834" s="1">
        <v>0.29399999999999998</v>
      </c>
      <c r="O834" s="1">
        <v>0.57099999999999995</v>
      </c>
      <c r="P834" s="1">
        <v>0.41899999999999998</v>
      </c>
      <c r="Q834" s="1">
        <v>0.2</v>
      </c>
      <c r="R834" s="1">
        <v>0.75</v>
      </c>
      <c r="S834" s="1">
        <v>0.53900000000000003</v>
      </c>
      <c r="T834" s="1">
        <v>0.45200000000000001</v>
      </c>
      <c r="U834" s="1">
        <v>0.85699999999999998</v>
      </c>
      <c r="V834" s="1">
        <v>0.19400000000000001</v>
      </c>
      <c r="W834">
        <v>6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 t="e">
        <f>ROUND(IF(#REF!*Table1[[#This Row],[PA]]&gt;0,Table1[[#This Row],[PA]]*#REF!,0),0)</f>
        <v>#REF!</v>
      </c>
      <c r="AG834">
        <v>0</v>
      </c>
      <c r="AH834">
        <v>4</v>
      </c>
      <c r="AI834" t="e">
        <f>ROUND(IF(Table1[[#This Row],[PA]]*#REF!&gt;0,Table1[[#This Row],[PA]]*#REF!,0),0)</f>
        <v>#REF!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0.16700000000000001</v>
      </c>
      <c r="AQ834">
        <v>0.10271428571428572</v>
      </c>
      <c r="AR834">
        <v>0.5714285714285714</v>
      </c>
      <c r="AS834">
        <v>0.38725000000000004</v>
      </c>
      <c r="AT834">
        <v>9.857142857142856E-2</v>
      </c>
      <c r="AU834">
        <v>0.2857142857142857</v>
      </c>
      <c r="AV834">
        <v>0.78900000000000015</v>
      </c>
      <c r="AW834" s="18"/>
    </row>
    <row r="835" spans="1:49" x14ac:dyDescent="0.25">
      <c r="A835" t="s">
        <v>846</v>
      </c>
      <c r="B835" t="s">
        <v>110</v>
      </c>
      <c r="C835">
        <v>38</v>
      </c>
      <c r="D835">
        <v>27</v>
      </c>
      <c r="E835">
        <v>0</v>
      </c>
      <c r="F835">
        <v>0</v>
      </c>
      <c r="G835" s="1">
        <v>0</v>
      </c>
      <c r="H835" s="1">
        <v>0.5</v>
      </c>
      <c r="I835" s="1">
        <v>0.5</v>
      </c>
      <c r="J835" s="1">
        <v>-3.1857190807508373E-2</v>
      </c>
      <c r="K835" s="1">
        <v>0.35940130053117081</v>
      </c>
      <c r="L835" s="1">
        <v>0.39125849133867918</v>
      </c>
      <c r="M835" s="1">
        <v>0.10874150866132082</v>
      </c>
      <c r="N835" s="1">
        <v>0.49199999999999999</v>
      </c>
      <c r="O835" s="1">
        <v>0.52300000000000002</v>
      </c>
      <c r="P835" s="1">
        <v>0.50800000000000001</v>
      </c>
      <c r="Q835" s="1">
        <v>0.45200000000000001</v>
      </c>
      <c r="R835" s="1">
        <v>0.70599999999999996</v>
      </c>
      <c r="S835" s="1">
        <v>0.58499999999999996</v>
      </c>
      <c r="T835" s="1">
        <v>0.50800000000000001</v>
      </c>
      <c r="U835" s="1">
        <v>0.79</v>
      </c>
      <c r="V835" s="1">
        <v>0.21099999999999999</v>
      </c>
      <c r="W835">
        <v>35</v>
      </c>
      <c r="X835">
        <v>2</v>
      </c>
      <c r="Y835">
        <v>2</v>
      </c>
      <c r="Z835">
        <v>0</v>
      </c>
      <c r="AA835">
        <v>0</v>
      </c>
      <c r="AB835">
        <v>0</v>
      </c>
      <c r="AC835">
        <v>1</v>
      </c>
      <c r="AD835">
        <v>1</v>
      </c>
      <c r="AE835">
        <v>0</v>
      </c>
      <c r="AF835" t="e">
        <f>ROUND(IF(#REF!*Table1[[#This Row],[PA]]&gt;0,Table1[[#This Row],[PA]]*#REF!,0),0)</f>
        <v>#REF!</v>
      </c>
      <c r="AG835">
        <v>0</v>
      </c>
      <c r="AH835">
        <v>19</v>
      </c>
      <c r="AI835" t="e">
        <f>ROUND(IF(Table1[[#This Row],[PA]]*#REF!&gt;0,Table1[[#This Row],[PA]]*#REF!,0),0)</f>
        <v>#REF!</v>
      </c>
      <c r="AJ835">
        <v>0</v>
      </c>
      <c r="AK835">
        <v>0</v>
      </c>
      <c r="AL835">
        <v>3</v>
      </c>
      <c r="AM835">
        <v>1</v>
      </c>
      <c r="AN835">
        <v>0</v>
      </c>
      <c r="AO835">
        <v>0</v>
      </c>
      <c r="AP835">
        <v>5.7000000000000002E-2</v>
      </c>
      <c r="AQ835">
        <v>1.8921052631578946E-2</v>
      </c>
      <c r="AR835">
        <v>0.63157894736842102</v>
      </c>
      <c r="AS835">
        <v>0.4830416666666667</v>
      </c>
      <c r="AT835">
        <v>0</v>
      </c>
      <c r="AU835">
        <v>0.5</v>
      </c>
      <c r="AV835">
        <v>0.64800000000000002</v>
      </c>
      <c r="AW835" s="18"/>
    </row>
    <row r="836" spans="1:49" x14ac:dyDescent="0.25">
      <c r="A836" t="s">
        <v>757</v>
      </c>
      <c r="B836" t="s">
        <v>117</v>
      </c>
      <c r="C836">
        <v>17</v>
      </c>
      <c r="D836">
        <v>26</v>
      </c>
      <c r="E836">
        <v>0</v>
      </c>
      <c r="F836">
        <v>0</v>
      </c>
      <c r="G836" s="1">
        <v>5.8999999999999997E-2</v>
      </c>
      <c r="H836" s="1">
        <v>0.47099999999999997</v>
      </c>
      <c r="I836" s="1">
        <v>0.41199999999999998</v>
      </c>
      <c r="J836" s="1">
        <v>6.4960447037330546E-2</v>
      </c>
      <c r="K836" s="1">
        <v>0.45651347633185868</v>
      </c>
      <c r="L836" s="1">
        <v>0.39155302929452812</v>
      </c>
      <c r="M836" s="1">
        <v>2.0446970705471856E-2</v>
      </c>
      <c r="N836" s="1">
        <v>0.314</v>
      </c>
      <c r="O836" s="1">
        <v>0.75800000000000001</v>
      </c>
      <c r="P836" s="1">
        <v>0.52900000000000003</v>
      </c>
      <c r="Q836" s="1">
        <v>0.36399999999999999</v>
      </c>
      <c r="R836" s="1">
        <v>0.64</v>
      </c>
      <c r="S836" s="1">
        <v>0.55600000000000005</v>
      </c>
      <c r="T836" s="1">
        <v>0.48499999999999999</v>
      </c>
      <c r="U836" s="1">
        <v>0.47099999999999997</v>
      </c>
      <c r="V836" s="1">
        <v>0.23499999999999999</v>
      </c>
      <c r="W836">
        <v>16</v>
      </c>
      <c r="X836">
        <v>1</v>
      </c>
      <c r="Y836">
        <v>0</v>
      </c>
      <c r="Z836">
        <v>0</v>
      </c>
      <c r="AA836">
        <v>0</v>
      </c>
      <c r="AB836">
        <v>1</v>
      </c>
      <c r="AC836">
        <v>1</v>
      </c>
      <c r="AD836">
        <v>3</v>
      </c>
      <c r="AE836">
        <v>1</v>
      </c>
      <c r="AF836" t="e">
        <f>ROUND(IF(#REF!*Table1[[#This Row],[PA]]&gt;0,Table1[[#This Row],[PA]]*#REF!,0),0)</f>
        <v>#REF!</v>
      </c>
      <c r="AG836">
        <v>0</v>
      </c>
      <c r="AH836">
        <v>8</v>
      </c>
      <c r="AI836" t="e">
        <f>ROUND(IF(Table1[[#This Row],[PA]]*#REF!&gt;0,Table1[[#This Row],[PA]]*#REF!,0),0)</f>
        <v>#REF!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6.3E-2</v>
      </c>
      <c r="AQ836">
        <v>8.2882352941176463E-2</v>
      </c>
      <c r="AR836">
        <v>0.47058823529411764</v>
      </c>
      <c r="AS836">
        <v>0.51237500000000002</v>
      </c>
      <c r="AT836">
        <v>4.0588235294117647E-2</v>
      </c>
      <c r="AU836">
        <v>0.47058823529411764</v>
      </c>
      <c r="AV836">
        <v>0.60225000000000006</v>
      </c>
      <c r="AW836" s="18"/>
    </row>
    <row r="837" spans="1:49" x14ac:dyDescent="0.25">
      <c r="A837" t="s">
        <v>827</v>
      </c>
      <c r="B837" t="s">
        <v>105</v>
      </c>
      <c r="C837">
        <v>63</v>
      </c>
      <c r="D837">
        <v>30</v>
      </c>
      <c r="E837">
        <v>0</v>
      </c>
      <c r="F837">
        <v>0</v>
      </c>
      <c r="G837" s="1">
        <v>0</v>
      </c>
      <c r="H837" s="1">
        <v>0.42899999999999999</v>
      </c>
      <c r="I837" s="1">
        <v>0.42899999999999999</v>
      </c>
      <c r="J837" s="1">
        <v>-1.9976743040611672E-2</v>
      </c>
      <c r="K837" s="1">
        <v>0.37268588046794121</v>
      </c>
      <c r="L837" s="1">
        <v>0.39266262350855285</v>
      </c>
      <c r="M837" s="1">
        <v>3.6337376491447138E-2</v>
      </c>
      <c r="N837" s="1">
        <v>0.40899999999999997</v>
      </c>
      <c r="O837" s="1">
        <v>0.66300000000000003</v>
      </c>
      <c r="P837" s="1">
        <v>0.54100000000000004</v>
      </c>
      <c r="Q837" s="1">
        <v>0.44400000000000001</v>
      </c>
      <c r="R837" s="1">
        <v>0.69799999999999995</v>
      </c>
      <c r="S837" s="1">
        <v>0.60599999999999998</v>
      </c>
      <c r="T837" s="1">
        <v>0.51900000000000002</v>
      </c>
      <c r="U837" s="1">
        <v>0.82499999999999996</v>
      </c>
      <c r="V837" s="1">
        <v>0.21299999999999999</v>
      </c>
      <c r="W837">
        <v>54</v>
      </c>
      <c r="X837">
        <v>5</v>
      </c>
      <c r="Y837">
        <v>4</v>
      </c>
      <c r="Z837">
        <v>1</v>
      </c>
      <c r="AA837">
        <v>0</v>
      </c>
      <c r="AB837">
        <v>0</v>
      </c>
      <c r="AC837">
        <v>2</v>
      </c>
      <c r="AD837">
        <v>3</v>
      </c>
      <c r="AE837">
        <v>0</v>
      </c>
      <c r="AF837" t="e">
        <f>ROUND(IF(#REF!*Table1[[#This Row],[PA]]&gt;0,Table1[[#This Row],[PA]]*#REF!,0),0)</f>
        <v>#REF!</v>
      </c>
      <c r="AG837">
        <v>0</v>
      </c>
      <c r="AH837">
        <v>27</v>
      </c>
      <c r="AI837" t="e">
        <f>ROUND(IF(Table1[[#This Row],[PA]]*#REF!&gt;0,Table1[[#This Row],[PA]]*#REF!,0),0)</f>
        <v>#REF!</v>
      </c>
      <c r="AJ837">
        <v>0</v>
      </c>
      <c r="AK837">
        <v>0</v>
      </c>
      <c r="AL837">
        <v>9</v>
      </c>
      <c r="AM837">
        <v>1</v>
      </c>
      <c r="AN837">
        <v>0</v>
      </c>
      <c r="AO837">
        <v>0</v>
      </c>
      <c r="AP837">
        <v>9.2999999999999999E-2</v>
      </c>
      <c r="AQ837">
        <v>1.1412698412698413E-2</v>
      </c>
      <c r="AR837">
        <v>0.63492063492063489</v>
      </c>
      <c r="AS837">
        <v>0.49232500000000001</v>
      </c>
      <c r="AT837">
        <v>0</v>
      </c>
      <c r="AU837">
        <v>0.5714285714285714</v>
      </c>
      <c r="AV837">
        <v>0.56700000000000006</v>
      </c>
      <c r="AW837" s="18"/>
    </row>
    <row r="838" spans="1:49" x14ac:dyDescent="0.25">
      <c r="A838" t="s">
        <v>1119</v>
      </c>
      <c r="B838" t="s">
        <v>163</v>
      </c>
      <c r="C838">
        <v>5</v>
      </c>
      <c r="D838">
        <v>28</v>
      </c>
      <c r="E838">
        <v>0</v>
      </c>
      <c r="F838">
        <v>0</v>
      </c>
      <c r="G838" s="1">
        <v>0</v>
      </c>
      <c r="H838" s="1">
        <v>0.6</v>
      </c>
      <c r="I838" s="1">
        <v>0.6</v>
      </c>
      <c r="J838" s="1">
        <v>0.14257324780963915</v>
      </c>
      <c r="K838" s="1">
        <v>0.53599131104819708</v>
      </c>
      <c r="L838" s="1">
        <v>0.39341806323855794</v>
      </c>
      <c r="M838" s="1">
        <v>0.20658193676144204</v>
      </c>
      <c r="N838" s="1">
        <v>0.4</v>
      </c>
      <c r="O838" s="1">
        <v>0.71399999999999997</v>
      </c>
      <c r="P838" s="1">
        <v>0.52900000000000003</v>
      </c>
      <c r="Q838" s="1">
        <v>0.5</v>
      </c>
      <c r="R838" s="1">
        <v>0.4</v>
      </c>
      <c r="S838" s="1">
        <v>0.44400000000000001</v>
      </c>
      <c r="T838" s="1">
        <v>0.41199999999999998</v>
      </c>
      <c r="U838" s="1">
        <v>0.2</v>
      </c>
      <c r="V838" s="1">
        <v>0.29399999999999998</v>
      </c>
      <c r="W838">
        <v>5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e">
        <f>ROUND(IF(#REF!*Table1[[#This Row],[PA]]&gt;0,Table1[[#This Row],[PA]]*#REF!,0),0)</f>
        <v>#REF!</v>
      </c>
      <c r="AG838">
        <v>0</v>
      </c>
      <c r="AH838">
        <v>3</v>
      </c>
      <c r="AI838" t="e">
        <f>ROUND(IF(Table1[[#This Row],[PA]]*#REF!&gt;0,Table1[[#This Row],[PA]]*#REF!,0),0)</f>
        <v>#REF!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0.28179999999999994</v>
      </c>
      <c r="AR838">
        <v>0.2</v>
      </c>
      <c r="AS838">
        <v>0.21100000000000035</v>
      </c>
      <c r="AT838">
        <v>0</v>
      </c>
      <c r="AU838">
        <v>0.4</v>
      </c>
      <c r="AV838">
        <v>0.80999999999999994</v>
      </c>
      <c r="AW838" s="18"/>
    </row>
    <row r="839" spans="1:49" x14ac:dyDescent="0.25">
      <c r="A839" t="s">
        <v>785</v>
      </c>
      <c r="B839" t="s">
        <v>100</v>
      </c>
      <c r="C839">
        <v>7</v>
      </c>
      <c r="D839">
        <v>26</v>
      </c>
      <c r="E839">
        <v>0</v>
      </c>
      <c r="F839">
        <v>0</v>
      </c>
      <c r="G839" s="1">
        <v>0</v>
      </c>
      <c r="H839" s="1">
        <v>0.28599999999999998</v>
      </c>
      <c r="I839" s="1">
        <v>0.28599999999999998</v>
      </c>
      <c r="J839" s="1">
        <v>-6.450085397849678E-2</v>
      </c>
      <c r="K839" s="1">
        <v>0.32979842980192653</v>
      </c>
      <c r="L839" s="1">
        <v>0.39429928378042334</v>
      </c>
      <c r="M839" s="1">
        <v>-0.10829928378042336</v>
      </c>
      <c r="N839" s="1">
        <v>0.33300000000000002</v>
      </c>
      <c r="O839" s="1">
        <v>0.8</v>
      </c>
      <c r="P839" s="1">
        <v>0.59299999999999997</v>
      </c>
      <c r="Q839" s="1">
        <v>0.75</v>
      </c>
      <c r="R839" s="1">
        <v>0.75</v>
      </c>
      <c r="S839" s="1">
        <v>0.75</v>
      </c>
      <c r="T839" s="1">
        <v>0.55600000000000005</v>
      </c>
      <c r="U839" s="1">
        <v>1</v>
      </c>
      <c r="V839" s="1">
        <v>0.14799999999999999</v>
      </c>
      <c r="W839">
        <v>7</v>
      </c>
      <c r="X839">
        <v>1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1</v>
      </c>
      <c r="AE839">
        <v>0</v>
      </c>
      <c r="AF839" t="e">
        <f>ROUND(IF(#REF!*Table1[[#This Row],[PA]]&gt;0,Table1[[#This Row],[PA]]*#REF!,0),0)</f>
        <v>#REF!</v>
      </c>
      <c r="AG839">
        <v>0</v>
      </c>
      <c r="AH839">
        <v>2</v>
      </c>
      <c r="AI839" t="e">
        <f>ROUND(IF(Table1[[#This Row],[PA]]*#REF!&gt;0,Table1[[#This Row],[PA]]*#REF!,0),0)</f>
        <v>#REF!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0.14299999999999999</v>
      </c>
      <c r="AQ839">
        <v>0.10271428571428572</v>
      </c>
      <c r="AR839">
        <v>0.7142857142857143</v>
      </c>
      <c r="AS839">
        <v>0.30980000000000002</v>
      </c>
      <c r="AT839">
        <v>0</v>
      </c>
      <c r="AU839">
        <v>0.7142857142857143</v>
      </c>
      <c r="AV839">
        <v>0.4536</v>
      </c>
      <c r="AW839" s="18"/>
    </row>
    <row r="840" spans="1:49" x14ac:dyDescent="0.25">
      <c r="A840" t="s">
        <v>760</v>
      </c>
      <c r="B840" t="s">
        <v>34</v>
      </c>
      <c r="C840">
        <v>29</v>
      </c>
      <c r="D840">
        <v>27</v>
      </c>
      <c r="E840">
        <v>0</v>
      </c>
      <c r="F840">
        <v>0</v>
      </c>
      <c r="G840" s="1">
        <v>0</v>
      </c>
      <c r="H840" s="1">
        <v>0.58599999999999997</v>
      </c>
      <c r="I840" s="1">
        <v>0.58599999999999997</v>
      </c>
      <c r="J840" s="1">
        <v>-6.0840278652498428E-2</v>
      </c>
      <c r="K840" s="1">
        <v>0.33513561755024524</v>
      </c>
      <c r="L840" s="1">
        <v>0.39597589620274365</v>
      </c>
      <c r="M840" s="1">
        <v>0.19002410379725632</v>
      </c>
      <c r="N840" s="1">
        <v>0.51</v>
      </c>
      <c r="O840" s="1">
        <v>0.67400000000000004</v>
      </c>
      <c r="P840" s="1">
        <v>0.58499999999999996</v>
      </c>
      <c r="Q840" s="1">
        <v>0.42299999999999999</v>
      </c>
      <c r="R840" s="1">
        <v>0.79300000000000004</v>
      </c>
      <c r="S840" s="1">
        <v>0.61799999999999999</v>
      </c>
      <c r="T840" s="1">
        <v>0.45700000000000002</v>
      </c>
      <c r="U840" s="1">
        <v>0.89700000000000002</v>
      </c>
      <c r="V840" s="1">
        <v>0.223</v>
      </c>
      <c r="W840">
        <v>29</v>
      </c>
      <c r="X840">
        <v>5</v>
      </c>
      <c r="Y840">
        <v>5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 t="e">
        <f>ROUND(IF(#REF!*Table1[[#This Row],[PA]]&gt;0,Table1[[#This Row],[PA]]*#REF!,0),0)</f>
        <v>#REF!</v>
      </c>
      <c r="AG840">
        <v>0</v>
      </c>
      <c r="AH840">
        <v>17</v>
      </c>
      <c r="AI840" t="e">
        <f>ROUND(IF(Table1[[#This Row],[PA]]*#REF!&gt;0,Table1[[#This Row],[PA]]*#REF!,0),0)</f>
        <v>#REF!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0.17199999999999999</v>
      </c>
      <c r="AQ840">
        <v>2.4793103448275861E-2</v>
      </c>
      <c r="AR840">
        <v>0.65517241379310343</v>
      </c>
      <c r="AS840">
        <v>0.45668421052631586</v>
      </c>
      <c r="AT840">
        <v>0</v>
      </c>
      <c r="AU840">
        <v>0.41379310344827586</v>
      </c>
      <c r="AV840">
        <v>0.78300000000000003</v>
      </c>
      <c r="AW840" s="18"/>
    </row>
    <row r="841" spans="1:49" x14ac:dyDescent="0.25">
      <c r="A841" t="s">
        <v>807</v>
      </c>
      <c r="B841" t="s">
        <v>34</v>
      </c>
      <c r="C841">
        <v>28</v>
      </c>
      <c r="D841">
        <v>24</v>
      </c>
      <c r="E841">
        <v>0</v>
      </c>
      <c r="F841">
        <v>0</v>
      </c>
      <c r="G841" s="1">
        <v>0</v>
      </c>
      <c r="H841" s="1">
        <v>0.67900000000000005</v>
      </c>
      <c r="I841" s="1">
        <v>0.67900000000000005</v>
      </c>
      <c r="J841" s="1">
        <v>-3.73685630510108E-2</v>
      </c>
      <c r="K841" s="1">
        <v>0.3599978321599111</v>
      </c>
      <c r="L841" s="1">
        <v>0.39736639521092187</v>
      </c>
      <c r="M841" s="1">
        <v>0.28163360478907817</v>
      </c>
      <c r="N841" s="1">
        <v>0.45300000000000001</v>
      </c>
      <c r="O841" s="1">
        <v>0.61099999999999999</v>
      </c>
      <c r="P841" s="1">
        <v>0.53300000000000003</v>
      </c>
      <c r="Q841" s="1">
        <v>0.41699999999999998</v>
      </c>
      <c r="R841" s="1">
        <v>0.72699999999999998</v>
      </c>
      <c r="S841" s="1">
        <v>0.59699999999999998</v>
      </c>
      <c r="T841" s="1">
        <v>0.505</v>
      </c>
      <c r="U841" s="1">
        <v>0.89300000000000002</v>
      </c>
      <c r="V841" s="1">
        <v>0.215</v>
      </c>
      <c r="W841">
        <v>25</v>
      </c>
      <c r="X841">
        <v>2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 t="e">
        <f>ROUND(IF(#REF!*Table1[[#This Row],[PA]]&gt;0,Table1[[#This Row],[PA]]*#REF!,0),0)</f>
        <v>#REF!</v>
      </c>
      <c r="AG841">
        <v>0</v>
      </c>
      <c r="AH841">
        <v>19</v>
      </c>
      <c r="AI841" t="e">
        <f>ROUND(IF(Table1[[#This Row],[PA]]*#REF!&gt;0,Table1[[#This Row],[PA]]*#REF!,0),0)</f>
        <v>#REF!</v>
      </c>
      <c r="AJ841">
        <v>1</v>
      </c>
      <c r="AK841">
        <v>0</v>
      </c>
      <c r="AL841">
        <v>2</v>
      </c>
      <c r="AM841">
        <v>0</v>
      </c>
      <c r="AN841">
        <v>0</v>
      </c>
      <c r="AO841">
        <v>0</v>
      </c>
      <c r="AP841">
        <v>0.08</v>
      </c>
      <c r="AQ841">
        <v>6.1392857142857138E-2</v>
      </c>
      <c r="AR841">
        <v>0.6071428571428571</v>
      </c>
      <c r="AS841">
        <v>0.43252941176470594</v>
      </c>
      <c r="AT841">
        <v>2.5678571428571429E-2</v>
      </c>
      <c r="AU841">
        <v>0.2857142857142857</v>
      </c>
      <c r="AV841">
        <v>1.044125</v>
      </c>
      <c r="AW841" s="18"/>
    </row>
    <row r="842" spans="1:49" x14ac:dyDescent="0.25">
      <c r="A842" t="s">
        <v>1410</v>
      </c>
      <c r="B842" t="s">
        <v>163</v>
      </c>
      <c r="C842">
        <v>1</v>
      </c>
      <c r="D842">
        <v>23</v>
      </c>
      <c r="E842">
        <v>0</v>
      </c>
      <c r="F842">
        <v>0</v>
      </c>
      <c r="G842" s="1">
        <v>0</v>
      </c>
      <c r="H842" s="1">
        <v>1</v>
      </c>
      <c r="I842" s="1">
        <v>1</v>
      </c>
      <c r="J842" s="1">
        <v>0.17895444068439606</v>
      </c>
      <c r="K842" s="1">
        <v>0.57663553897507813</v>
      </c>
      <c r="L842" s="1">
        <v>0.3976810982906821</v>
      </c>
      <c r="M842" s="1">
        <v>0.6023189017093179</v>
      </c>
      <c r="N842" s="1">
        <v>0.2</v>
      </c>
      <c r="O842" s="1">
        <v>0.5</v>
      </c>
      <c r="P842" s="1">
        <v>0.28599999999999998</v>
      </c>
      <c r="Q842" s="1">
        <v>0</v>
      </c>
      <c r="R842" s="1">
        <v>1</v>
      </c>
      <c r="S842" s="1">
        <v>0.5</v>
      </c>
      <c r="T842" s="1">
        <v>0.28599999999999998</v>
      </c>
      <c r="U842">
        <v>0</v>
      </c>
      <c r="V842" s="1">
        <v>0.14299999999999999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e">
        <f>ROUND(IF(#REF!*Table1[[#This Row],[PA]]&gt;0,Table1[[#This Row],[PA]]*#REF!,0),0)</f>
        <v>#REF!</v>
      </c>
      <c r="AG842">
        <v>0</v>
      </c>
      <c r="AH842">
        <v>1</v>
      </c>
      <c r="AI842" t="e">
        <f>ROUND(IF(Table1[[#This Row],[PA]]*#REF!&gt;0,Table1[[#This Row],[PA]]*#REF!,0),0)</f>
        <v>#REF!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0.71899999999999997</v>
      </c>
      <c r="AR842">
        <v>0</v>
      </c>
      <c r="AS842" t="e">
        <v>#DIV/0!</v>
      </c>
      <c r="AT842">
        <v>0</v>
      </c>
      <c r="AU842">
        <v>0</v>
      </c>
      <c r="AV842" t="e">
        <v>#DIV/0!</v>
      </c>
      <c r="AW842" s="18"/>
    </row>
    <row r="843" spans="1:49" x14ac:dyDescent="0.25">
      <c r="A843" t="s">
        <v>793</v>
      </c>
      <c r="B843" t="s">
        <v>34</v>
      </c>
      <c r="C843">
        <v>56</v>
      </c>
      <c r="D843">
        <v>34</v>
      </c>
      <c r="E843">
        <v>0</v>
      </c>
      <c r="F843">
        <v>0</v>
      </c>
      <c r="G843" s="1">
        <v>0</v>
      </c>
      <c r="H843" s="1">
        <v>0.53600000000000003</v>
      </c>
      <c r="I843" s="1">
        <v>0.53600000000000003</v>
      </c>
      <c r="J843" s="1">
        <v>1.4162117949212308E-2</v>
      </c>
      <c r="K843" s="1">
        <v>0.41241160791002157</v>
      </c>
      <c r="L843" s="1">
        <v>0.39824948996080928</v>
      </c>
      <c r="M843" s="1">
        <v>0.13775051003919075</v>
      </c>
      <c r="N843" s="1">
        <v>0.41699999999999998</v>
      </c>
      <c r="O843" s="1">
        <v>0.63200000000000001</v>
      </c>
      <c r="P843" s="1">
        <v>0.51700000000000002</v>
      </c>
      <c r="Q843" s="1">
        <v>0.42199999999999999</v>
      </c>
      <c r="R843" s="1">
        <v>0.66700000000000004</v>
      </c>
      <c r="S843" s="1">
        <v>0.56200000000000006</v>
      </c>
      <c r="T843" s="1">
        <v>0.46800000000000003</v>
      </c>
      <c r="U843" s="1">
        <v>0.75</v>
      </c>
      <c r="V843" s="1">
        <v>0.22700000000000001</v>
      </c>
      <c r="W843">
        <v>50</v>
      </c>
      <c r="X843">
        <v>6</v>
      </c>
      <c r="Y843">
        <v>4</v>
      </c>
      <c r="Z843">
        <v>2</v>
      </c>
      <c r="AA843">
        <v>0</v>
      </c>
      <c r="AB843">
        <v>0</v>
      </c>
      <c r="AC843">
        <v>1</v>
      </c>
      <c r="AD843">
        <v>1</v>
      </c>
      <c r="AE843">
        <v>0</v>
      </c>
      <c r="AF843" t="e">
        <f>ROUND(IF(#REF!*Table1[[#This Row],[PA]]&gt;0,Table1[[#This Row],[PA]]*#REF!,0),0)</f>
        <v>#REF!</v>
      </c>
      <c r="AG843">
        <v>0</v>
      </c>
      <c r="AH843">
        <v>30</v>
      </c>
      <c r="AI843" t="e">
        <f>ROUND(IF(Table1[[#This Row],[PA]]*#REF!&gt;0,Table1[[#This Row],[PA]]*#REF!,0),0)</f>
        <v>#REF!</v>
      </c>
      <c r="AJ843">
        <v>0</v>
      </c>
      <c r="AK843">
        <v>0</v>
      </c>
      <c r="AL843">
        <v>6</v>
      </c>
      <c r="AM843">
        <v>0</v>
      </c>
      <c r="AN843">
        <v>0</v>
      </c>
      <c r="AO843">
        <v>0</v>
      </c>
      <c r="AP843">
        <v>0.12</v>
      </c>
      <c r="AQ843">
        <v>2.5160714285714283E-2</v>
      </c>
      <c r="AR843">
        <v>0.5714285714285714</v>
      </c>
      <c r="AS843">
        <v>0.52296875000000009</v>
      </c>
      <c r="AT843">
        <v>0</v>
      </c>
      <c r="AU843">
        <v>0.4642857142857143</v>
      </c>
      <c r="AV843">
        <v>0.69784615384615389</v>
      </c>
      <c r="AW843" s="18"/>
    </row>
    <row r="844" spans="1:49" x14ac:dyDescent="0.25">
      <c r="A844" t="s">
        <v>780</v>
      </c>
      <c r="B844" t="s">
        <v>38</v>
      </c>
      <c r="C844">
        <v>24</v>
      </c>
      <c r="D844">
        <v>24</v>
      </c>
      <c r="E844">
        <v>0</v>
      </c>
      <c r="F844">
        <v>0</v>
      </c>
      <c r="G844" s="1">
        <v>4.2000000000000003E-2</v>
      </c>
      <c r="H844" s="1">
        <v>0.54200000000000004</v>
      </c>
      <c r="I844" s="1">
        <v>0.5</v>
      </c>
      <c r="J844" s="1">
        <v>1.4359122866175703E-2</v>
      </c>
      <c r="K844" s="1">
        <v>0.41635104335844081</v>
      </c>
      <c r="L844" s="1">
        <v>0.40199192049226512</v>
      </c>
      <c r="M844" s="1">
        <v>9.800807950773488E-2</v>
      </c>
      <c r="N844" s="1">
        <v>0.28899999999999998</v>
      </c>
      <c r="O844" s="1">
        <v>0.76300000000000001</v>
      </c>
      <c r="P844" s="1">
        <v>0.54100000000000004</v>
      </c>
      <c r="Q844" s="1">
        <v>0.46700000000000003</v>
      </c>
      <c r="R844" s="1">
        <v>0.68899999999999995</v>
      </c>
      <c r="S844" s="1">
        <v>0.63300000000000001</v>
      </c>
      <c r="T844" s="1">
        <v>0.53200000000000003</v>
      </c>
      <c r="U844" s="1">
        <v>0.70799999999999996</v>
      </c>
      <c r="V844" s="1">
        <v>0.19800000000000001</v>
      </c>
      <c r="W844">
        <v>23</v>
      </c>
      <c r="X844">
        <v>2</v>
      </c>
      <c r="Y844">
        <v>0</v>
      </c>
      <c r="Z844">
        <v>2</v>
      </c>
      <c r="AA844">
        <v>0</v>
      </c>
      <c r="AB844">
        <v>0</v>
      </c>
      <c r="AC844">
        <v>3</v>
      </c>
      <c r="AD844">
        <v>0</v>
      </c>
      <c r="AE844">
        <v>1</v>
      </c>
      <c r="AF844" t="e">
        <f>ROUND(IF(#REF!*Table1[[#This Row],[PA]]&gt;0,Table1[[#This Row],[PA]]*#REF!,0),0)</f>
        <v>#REF!</v>
      </c>
      <c r="AG844">
        <v>0</v>
      </c>
      <c r="AH844">
        <v>13</v>
      </c>
      <c r="AI844" t="e">
        <f>ROUND(IF(Table1[[#This Row],[PA]]*#REF!&gt;0,Table1[[#This Row],[PA]]*#REF!,0),0)</f>
        <v>#REF!</v>
      </c>
      <c r="AJ844">
        <v>0</v>
      </c>
      <c r="AK844">
        <v>0</v>
      </c>
      <c r="AL844">
        <v>0</v>
      </c>
      <c r="AM844">
        <v>0</v>
      </c>
      <c r="AN844">
        <v>1</v>
      </c>
      <c r="AO844">
        <v>0</v>
      </c>
      <c r="AP844">
        <v>8.6999999999999994E-2</v>
      </c>
      <c r="AQ844">
        <v>2.9958333333333333E-2</v>
      </c>
      <c r="AR844">
        <v>0.58333333333333337</v>
      </c>
      <c r="AS844">
        <v>0.50407142857142861</v>
      </c>
      <c r="AT844">
        <v>2.8749999999999998E-2</v>
      </c>
      <c r="AU844">
        <v>0.41666666666666669</v>
      </c>
      <c r="AV844">
        <v>0.70860000000000001</v>
      </c>
      <c r="AW844" s="18"/>
    </row>
    <row r="845" spans="1:49" x14ac:dyDescent="0.25">
      <c r="A845" t="s">
        <v>41</v>
      </c>
      <c r="B845" t="s">
        <v>42</v>
      </c>
      <c r="C845">
        <v>1</v>
      </c>
      <c r="D845">
        <v>29</v>
      </c>
      <c r="E845">
        <v>0</v>
      </c>
      <c r="F845">
        <v>0</v>
      </c>
      <c r="G845" s="1">
        <v>0</v>
      </c>
      <c r="H845" s="1">
        <v>0</v>
      </c>
      <c r="I845" s="1">
        <v>0</v>
      </c>
      <c r="J845" s="1">
        <v>0.24228504685951768</v>
      </c>
      <c r="K845" s="1">
        <v>0.64589888524540517</v>
      </c>
      <c r="L845" s="1">
        <v>0.40361383838588749</v>
      </c>
      <c r="M845" s="1">
        <v>-0.40361383838588749</v>
      </c>
      <c r="N845" s="1">
        <v>1</v>
      </c>
      <c r="O845">
        <v>0</v>
      </c>
      <c r="P845" s="1">
        <v>1</v>
      </c>
      <c r="Q845" s="1">
        <v>1</v>
      </c>
      <c r="R845">
        <v>0</v>
      </c>
      <c r="S845" s="1">
        <v>1</v>
      </c>
      <c r="T845">
        <v>0</v>
      </c>
      <c r="U845" s="1">
        <v>1</v>
      </c>
      <c r="V845" s="1">
        <v>0</v>
      </c>
      <c r="W845">
        <v>1</v>
      </c>
      <c r="X845">
        <v>1</v>
      </c>
      <c r="Y845">
        <v>1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 t="e">
        <f>ROUND(IF(#REF!*Table1[[#This Row],[PA]]&gt;0,Table1[[#This Row],[PA]]*#REF!,0),0)</f>
        <v>#REF!</v>
      </c>
      <c r="AG845">
        <v>0</v>
      </c>
      <c r="AH845">
        <v>0</v>
      </c>
      <c r="AI845" t="e">
        <f>ROUND(IF(Table1[[#This Row],[PA]]*#REF!&gt;0,Table1[[#This Row],[PA]]*#REF!,0),0)</f>
        <v>#REF!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1</v>
      </c>
      <c r="AQ845">
        <v>0.71899999999999997</v>
      </c>
      <c r="AR845">
        <v>0</v>
      </c>
      <c r="AS845" t="e">
        <v>#DIV/0!</v>
      </c>
      <c r="AT845">
        <v>0</v>
      </c>
      <c r="AU845">
        <v>1</v>
      </c>
      <c r="AV845">
        <v>0.32400000000000001</v>
      </c>
      <c r="AW845" s="18"/>
    </row>
    <row r="846" spans="1:49" x14ac:dyDescent="0.25">
      <c r="A846" t="s">
        <v>839</v>
      </c>
      <c r="B846" t="s">
        <v>100</v>
      </c>
      <c r="C846">
        <v>54</v>
      </c>
      <c r="D846">
        <v>26</v>
      </c>
      <c r="E846">
        <v>0</v>
      </c>
      <c r="F846">
        <v>0</v>
      </c>
      <c r="G846" s="1">
        <v>1.9E-2</v>
      </c>
      <c r="H846" s="1">
        <v>0.66700000000000004</v>
      </c>
      <c r="I846" s="1">
        <v>0.64800000000000002</v>
      </c>
      <c r="J846" s="1">
        <v>1.911921257504276E-2</v>
      </c>
      <c r="K846" s="1">
        <v>0.42578256446804802</v>
      </c>
      <c r="L846" s="1">
        <v>0.40666335189300529</v>
      </c>
      <c r="M846" s="1">
        <v>0.24133664810699473</v>
      </c>
      <c r="N846" s="1">
        <v>0.378</v>
      </c>
      <c r="O846" s="1">
        <v>0.43099999999999999</v>
      </c>
      <c r="P846" s="1">
        <v>0.40600000000000003</v>
      </c>
      <c r="Q846" s="1">
        <v>0.378</v>
      </c>
      <c r="R846" s="1">
        <v>0.68100000000000005</v>
      </c>
      <c r="S846" s="1">
        <v>0.54800000000000004</v>
      </c>
      <c r="T846" s="1">
        <v>0.52700000000000002</v>
      </c>
      <c r="U846" s="1">
        <v>0.77800000000000002</v>
      </c>
      <c r="V846" s="1">
        <v>0.184</v>
      </c>
      <c r="W846">
        <v>48</v>
      </c>
      <c r="X846">
        <v>3</v>
      </c>
      <c r="Y846">
        <v>3</v>
      </c>
      <c r="Z846">
        <v>0</v>
      </c>
      <c r="AA846">
        <v>0</v>
      </c>
      <c r="AB846">
        <v>0</v>
      </c>
      <c r="AC846">
        <v>0</v>
      </c>
      <c r="AD846">
        <v>1</v>
      </c>
      <c r="AE846">
        <v>1</v>
      </c>
      <c r="AF846" t="e">
        <f>ROUND(IF(#REF!*Table1[[#This Row],[PA]]&gt;0,Table1[[#This Row],[PA]]*#REF!,0),0)</f>
        <v>#REF!</v>
      </c>
      <c r="AG846">
        <v>0</v>
      </c>
      <c r="AH846">
        <v>36</v>
      </c>
      <c r="AI846" t="e">
        <f>ROUND(IF(Table1[[#This Row],[PA]]*#REF!&gt;0,Table1[[#This Row],[PA]]*#REF!,0),0)</f>
        <v>#REF!</v>
      </c>
      <c r="AJ846">
        <v>0</v>
      </c>
      <c r="AK846">
        <v>0</v>
      </c>
      <c r="AL846">
        <v>5</v>
      </c>
      <c r="AM846">
        <v>0</v>
      </c>
      <c r="AN846">
        <v>0</v>
      </c>
      <c r="AO846">
        <v>0</v>
      </c>
      <c r="AP846">
        <v>6.3E-2</v>
      </c>
      <c r="AQ846">
        <v>2.6092592592592587E-2</v>
      </c>
      <c r="AR846">
        <v>0.55555555555555558</v>
      </c>
      <c r="AS846">
        <v>0.53623333333333334</v>
      </c>
      <c r="AT846">
        <v>1.2777777777777777E-2</v>
      </c>
      <c r="AU846">
        <v>0.31481481481481483</v>
      </c>
      <c r="AV846">
        <v>0.98858823529411766</v>
      </c>
      <c r="AW846" s="18"/>
    </row>
    <row r="847" spans="1:49" x14ac:dyDescent="0.25">
      <c r="A847" t="s">
        <v>992</v>
      </c>
      <c r="B847" t="s">
        <v>38</v>
      </c>
      <c r="C847">
        <v>2</v>
      </c>
      <c r="D847">
        <v>33</v>
      </c>
      <c r="E847">
        <v>0</v>
      </c>
      <c r="F847">
        <v>0</v>
      </c>
      <c r="G847" s="1">
        <v>0</v>
      </c>
      <c r="H847" s="1">
        <v>0.5</v>
      </c>
      <c r="I847" s="1">
        <v>0.5</v>
      </c>
      <c r="J847" s="1">
        <v>-0.35005719792936574</v>
      </c>
      <c r="K847" s="1">
        <v>6.0949224135975227E-2</v>
      </c>
      <c r="L847" s="1">
        <v>0.41100642206534099</v>
      </c>
      <c r="M847" s="1">
        <v>8.8993577934659007E-2</v>
      </c>
      <c r="N847" s="1">
        <v>1</v>
      </c>
      <c r="O847" s="1">
        <v>1</v>
      </c>
      <c r="P847" s="1">
        <v>1</v>
      </c>
      <c r="Q847" s="1">
        <v>0</v>
      </c>
      <c r="R847" s="1">
        <v>0.66700000000000004</v>
      </c>
      <c r="S847" s="1">
        <v>0.5</v>
      </c>
      <c r="T847" s="1">
        <v>0.75</v>
      </c>
      <c r="U847" s="1">
        <v>1</v>
      </c>
      <c r="V847" s="1">
        <v>0.5</v>
      </c>
      <c r="W847">
        <v>2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 t="e">
        <f>ROUND(IF(#REF!*Table1[[#This Row],[PA]]&gt;0,Table1[[#This Row],[PA]]*#REF!,0),0)</f>
        <v>#REF!</v>
      </c>
      <c r="AG847">
        <v>0</v>
      </c>
      <c r="AH847">
        <v>1</v>
      </c>
      <c r="AI847" t="e">
        <f>ROUND(IF(Table1[[#This Row],[PA]]*#REF!&gt;0,Table1[[#This Row],[PA]]*#REF!,0),0)</f>
        <v>#REF!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0.35949999999999999</v>
      </c>
      <c r="AR847">
        <v>1</v>
      </c>
      <c r="AS847">
        <v>-3.5499999999999976E-2</v>
      </c>
      <c r="AT847">
        <v>0</v>
      </c>
      <c r="AU847">
        <v>0.5</v>
      </c>
      <c r="AV847">
        <v>0.64800000000000002</v>
      </c>
      <c r="AW847" s="18"/>
    </row>
    <row r="848" spans="1:49" x14ac:dyDescent="0.25">
      <c r="A848" t="s">
        <v>771</v>
      </c>
      <c r="B848" t="s">
        <v>92</v>
      </c>
      <c r="C848">
        <v>21</v>
      </c>
      <c r="D848">
        <v>25</v>
      </c>
      <c r="E848">
        <v>0</v>
      </c>
      <c r="F848">
        <v>0</v>
      </c>
      <c r="G848" s="1">
        <v>0</v>
      </c>
      <c r="H848" s="1">
        <v>0.52400000000000002</v>
      </c>
      <c r="I848" s="1">
        <v>0.52400000000000002</v>
      </c>
      <c r="J848" s="1">
        <v>-7.2612013836511766E-2</v>
      </c>
      <c r="K848" s="1">
        <v>0.33928219381238783</v>
      </c>
      <c r="L848" s="1">
        <v>0.41189420764889961</v>
      </c>
      <c r="M848" s="1">
        <v>0.11210579235110041</v>
      </c>
      <c r="N848" s="1">
        <v>0.44800000000000001</v>
      </c>
      <c r="O848" s="1">
        <v>0.628</v>
      </c>
      <c r="P848" s="1">
        <v>0.55600000000000005</v>
      </c>
      <c r="Q848" s="1">
        <v>0.308</v>
      </c>
      <c r="R848" s="1">
        <v>0.74099999999999999</v>
      </c>
      <c r="S848" s="1">
        <v>0.6</v>
      </c>
      <c r="T848" s="1">
        <v>0.59699999999999998</v>
      </c>
      <c r="U848" s="1">
        <v>0.85699999999999998</v>
      </c>
      <c r="V848" s="1">
        <v>0.222</v>
      </c>
      <c r="W848">
        <v>19</v>
      </c>
      <c r="X848">
        <v>2</v>
      </c>
      <c r="Y848">
        <v>1</v>
      </c>
      <c r="Z848">
        <v>0</v>
      </c>
      <c r="AA848">
        <v>0</v>
      </c>
      <c r="AB848">
        <v>1</v>
      </c>
      <c r="AC848">
        <v>2</v>
      </c>
      <c r="AD848">
        <v>4</v>
      </c>
      <c r="AE848">
        <v>0</v>
      </c>
      <c r="AF848" t="e">
        <f>ROUND(IF(#REF!*Table1[[#This Row],[PA]]&gt;0,Table1[[#This Row],[PA]]*#REF!,0),0)</f>
        <v>#REF!</v>
      </c>
      <c r="AG848">
        <v>0</v>
      </c>
      <c r="AH848">
        <v>11</v>
      </c>
      <c r="AI848" t="e">
        <f>ROUND(IF(Table1[[#This Row],[PA]]*#REF!&gt;0,Table1[[#This Row],[PA]]*#REF!,0),0)</f>
        <v>#REF!</v>
      </c>
      <c r="AJ848">
        <v>0</v>
      </c>
      <c r="AK848">
        <v>1</v>
      </c>
      <c r="AL848">
        <v>1</v>
      </c>
      <c r="AM848">
        <v>0</v>
      </c>
      <c r="AN848">
        <v>0</v>
      </c>
      <c r="AO848">
        <v>0</v>
      </c>
      <c r="AP848">
        <v>0.105</v>
      </c>
      <c r="AQ848">
        <v>3.4238095238095234E-2</v>
      </c>
      <c r="AR848">
        <v>0.66666666666666663</v>
      </c>
      <c r="AS848">
        <v>0.43464285714285716</v>
      </c>
      <c r="AT848">
        <v>0</v>
      </c>
      <c r="AU848">
        <v>0.47619047619047616</v>
      </c>
      <c r="AV848">
        <v>0.6804</v>
      </c>
      <c r="AW848" s="18"/>
    </row>
    <row r="849" spans="1:49" x14ac:dyDescent="0.25">
      <c r="A849" t="s">
        <v>854</v>
      </c>
      <c r="B849" t="s">
        <v>163</v>
      </c>
      <c r="C849">
        <v>22</v>
      </c>
      <c r="D849">
        <v>27</v>
      </c>
      <c r="E849">
        <v>0</v>
      </c>
      <c r="F849">
        <v>0</v>
      </c>
      <c r="G849" s="1">
        <v>4.4999999999999998E-2</v>
      </c>
      <c r="H849" s="1">
        <v>0.63600000000000001</v>
      </c>
      <c r="I849" s="1">
        <v>0.59099999999999997</v>
      </c>
      <c r="J849" s="1">
        <v>7.3690673816631941E-2</v>
      </c>
      <c r="K849" s="1">
        <v>0.48575880409540084</v>
      </c>
      <c r="L849" s="1">
        <v>0.41206813027876887</v>
      </c>
      <c r="M849" s="1">
        <v>0.1789318697212311</v>
      </c>
      <c r="N849" s="1">
        <v>0.34200000000000003</v>
      </c>
      <c r="O849" s="1">
        <v>0.35099999999999998</v>
      </c>
      <c r="P849" s="1">
        <v>0.34599999999999997</v>
      </c>
      <c r="Q849" s="1">
        <v>0.42899999999999999</v>
      </c>
      <c r="R849" s="1">
        <v>0.61499999999999999</v>
      </c>
      <c r="S849" s="1">
        <v>0.51900000000000002</v>
      </c>
      <c r="T849" s="1">
        <v>0.47399999999999998</v>
      </c>
      <c r="U849" s="1">
        <v>0.81799999999999995</v>
      </c>
      <c r="V849" s="1">
        <v>0.16700000000000001</v>
      </c>
      <c r="W849">
        <v>19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0</v>
      </c>
      <c r="AE849">
        <v>1</v>
      </c>
      <c r="AF849" t="e">
        <f>ROUND(IF(#REF!*Table1[[#This Row],[PA]]&gt;0,Table1[[#This Row],[PA]]*#REF!,0),0)</f>
        <v>#REF!</v>
      </c>
      <c r="AG849">
        <v>0</v>
      </c>
      <c r="AH849">
        <v>14</v>
      </c>
      <c r="AI849" t="e">
        <f>ROUND(IF(Table1[[#This Row],[PA]]*#REF!&gt;0,Table1[[#This Row],[PA]]*#REF!,0),0)</f>
        <v>#REF!</v>
      </c>
      <c r="AJ849">
        <v>0</v>
      </c>
      <c r="AK849">
        <v>0</v>
      </c>
      <c r="AL849">
        <v>2</v>
      </c>
      <c r="AM849">
        <v>1</v>
      </c>
      <c r="AN849">
        <v>0</v>
      </c>
      <c r="AO849">
        <v>0</v>
      </c>
      <c r="AP849">
        <v>0</v>
      </c>
      <c r="AQ849">
        <v>9.5409090909090902E-2</v>
      </c>
      <c r="AR849">
        <v>0.40909090909090912</v>
      </c>
      <c r="AS849">
        <v>0.55877777777777782</v>
      </c>
      <c r="AT849">
        <v>3.1363636363636364E-2</v>
      </c>
      <c r="AU849">
        <v>0.31818181818181818</v>
      </c>
      <c r="AV849">
        <v>0.91971428571428571</v>
      </c>
      <c r="AW849" s="18"/>
    </row>
    <row r="850" spans="1:49" x14ac:dyDescent="0.25">
      <c r="A850" t="s">
        <v>1255</v>
      </c>
      <c r="B850" t="s">
        <v>38</v>
      </c>
      <c r="C850">
        <v>2</v>
      </c>
      <c r="D850">
        <v>25</v>
      </c>
      <c r="E850">
        <v>0</v>
      </c>
      <c r="F850">
        <v>0</v>
      </c>
      <c r="G850" s="1">
        <v>0</v>
      </c>
      <c r="H850" s="1">
        <v>0</v>
      </c>
      <c r="I850" s="1">
        <v>0</v>
      </c>
      <c r="J850" s="1">
        <v>-3.6547482979675069E-2</v>
      </c>
      <c r="K850" s="1">
        <v>0.37778839995095143</v>
      </c>
      <c r="L850" s="1">
        <v>0.41433588293062651</v>
      </c>
      <c r="M850" s="1">
        <v>-0.41433588293062651</v>
      </c>
      <c r="N850" s="1">
        <v>0.5</v>
      </c>
      <c r="O850" s="1">
        <v>1</v>
      </c>
      <c r="P850" s="1">
        <v>0.75</v>
      </c>
      <c r="Q850" s="1">
        <v>1</v>
      </c>
      <c r="R850" s="1">
        <v>0.5</v>
      </c>
      <c r="S850" s="1">
        <v>0.66700000000000004</v>
      </c>
      <c r="T850" s="1">
        <v>0.5</v>
      </c>
      <c r="U850" s="1">
        <v>0.5</v>
      </c>
      <c r="V850" s="1">
        <v>0.25</v>
      </c>
      <c r="W850">
        <v>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 t="e">
        <f>ROUND(IF(#REF!*Table1[[#This Row],[PA]]&gt;0,Table1[[#This Row],[PA]]*#REF!,0),0)</f>
        <v>#REF!</v>
      </c>
      <c r="AG850">
        <v>0</v>
      </c>
      <c r="AH850">
        <v>0</v>
      </c>
      <c r="AI850" t="e">
        <f>ROUND(IF(Table1[[#This Row],[PA]]*#REF!&gt;0,Table1[[#This Row],[PA]]*#REF!,0),0)</f>
        <v>#REF!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0.35949999999999999</v>
      </c>
      <c r="AR850">
        <v>0.5</v>
      </c>
      <c r="AS850">
        <v>-7.0999999999999952E-2</v>
      </c>
      <c r="AT850">
        <v>0</v>
      </c>
      <c r="AU850">
        <v>1</v>
      </c>
      <c r="AV850">
        <v>0.32400000000000001</v>
      </c>
      <c r="AW850" s="18"/>
    </row>
    <row r="851" spans="1:49" x14ac:dyDescent="0.25">
      <c r="A851" t="s">
        <v>993</v>
      </c>
      <c r="B851" t="s">
        <v>110</v>
      </c>
      <c r="C851">
        <v>6</v>
      </c>
      <c r="D851">
        <v>34</v>
      </c>
      <c r="E851">
        <v>0</v>
      </c>
      <c r="F851">
        <v>0</v>
      </c>
      <c r="G851" s="1">
        <v>0</v>
      </c>
      <c r="H851" s="1">
        <v>0.5</v>
      </c>
      <c r="I851" s="1">
        <v>0.5</v>
      </c>
      <c r="J851" s="1">
        <v>-7.9077580375061601E-2</v>
      </c>
      <c r="K851" s="1">
        <v>0.3389624870916772</v>
      </c>
      <c r="L851" s="1">
        <v>0.41804006746673883</v>
      </c>
      <c r="M851" s="1">
        <v>8.1959932533261171E-2</v>
      </c>
      <c r="N851" s="1">
        <v>0.5</v>
      </c>
      <c r="O851" s="1">
        <v>0.45500000000000002</v>
      </c>
      <c r="P851" s="1">
        <v>0.47399999999999998</v>
      </c>
      <c r="Q851" s="1">
        <v>0.25</v>
      </c>
      <c r="R851" s="1">
        <v>0.8</v>
      </c>
      <c r="S851" s="1">
        <v>0.55600000000000005</v>
      </c>
      <c r="T851" s="1">
        <v>0.57899999999999996</v>
      </c>
      <c r="U851" s="1">
        <v>0.83299999999999996</v>
      </c>
      <c r="V851" s="1">
        <v>0.21099999999999999</v>
      </c>
      <c r="W851">
        <v>6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 t="e">
        <f>ROUND(IF(#REF!*Table1[[#This Row],[PA]]&gt;0,Table1[[#This Row],[PA]]*#REF!,0),0)</f>
        <v>#REF!</v>
      </c>
      <c r="AG851">
        <v>0</v>
      </c>
      <c r="AH851">
        <v>3</v>
      </c>
      <c r="AI851" t="e">
        <f>ROUND(IF(Table1[[#This Row],[PA]]*#REF!&gt;0,Table1[[#This Row],[PA]]*#REF!,0),0)</f>
        <v>#REF!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0.11983333333333333</v>
      </c>
      <c r="AR851">
        <v>0.66666666666666663</v>
      </c>
      <c r="AS851">
        <v>0.30625000000000002</v>
      </c>
      <c r="AT851">
        <v>0</v>
      </c>
      <c r="AU851">
        <v>0.5</v>
      </c>
      <c r="AV851">
        <v>0.64800000000000002</v>
      </c>
      <c r="AW851" s="18"/>
    </row>
    <row r="852" spans="1:49" x14ac:dyDescent="0.25">
      <c r="A852" t="s">
        <v>1330</v>
      </c>
      <c r="B852" t="s">
        <v>92</v>
      </c>
      <c r="C852">
        <v>6</v>
      </c>
      <c r="D852">
        <v>28</v>
      </c>
      <c r="E852">
        <v>0</v>
      </c>
      <c r="F852">
        <v>0</v>
      </c>
      <c r="G852" s="1">
        <v>0</v>
      </c>
      <c r="H852" s="1">
        <v>0.5</v>
      </c>
      <c r="I852" s="1">
        <v>0.5</v>
      </c>
      <c r="J852" s="1">
        <v>-8.6909527932110653E-2</v>
      </c>
      <c r="K852" s="1">
        <v>0.33177576401358766</v>
      </c>
      <c r="L852" s="1">
        <v>0.41868529194569831</v>
      </c>
      <c r="M852" s="1">
        <v>8.1314708054301688E-2</v>
      </c>
      <c r="N852" s="1">
        <v>0.68799999999999994</v>
      </c>
      <c r="O852" s="1">
        <v>0.88900000000000001</v>
      </c>
      <c r="P852" s="1">
        <v>0.76</v>
      </c>
      <c r="Q852" s="1">
        <v>0.45500000000000002</v>
      </c>
      <c r="R852" s="1">
        <v>0.75</v>
      </c>
      <c r="S852" s="1">
        <v>0.57899999999999996</v>
      </c>
      <c r="T852" s="1">
        <v>0.36</v>
      </c>
      <c r="U852" s="1">
        <v>0.66700000000000004</v>
      </c>
      <c r="V852" s="1">
        <v>0.32</v>
      </c>
      <c r="W852">
        <v>6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 t="e">
        <f>ROUND(IF(#REF!*Table1[[#This Row],[PA]]&gt;0,Table1[[#This Row],[PA]]*#REF!,0),0)</f>
        <v>#REF!</v>
      </c>
      <c r="AG852">
        <v>0</v>
      </c>
      <c r="AH852">
        <v>3</v>
      </c>
      <c r="AI852" t="e">
        <f>ROUND(IF(Table1[[#This Row],[PA]]*#REF!&gt;0,Table1[[#This Row],[PA]]*#REF!,0),0)</f>
        <v>#REF!</v>
      </c>
      <c r="AJ852">
        <v>0</v>
      </c>
      <c r="AK852">
        <v>0</v>
      </c>
      <c r="AL852">
        <v>0</v>
      </c>
      <c r="AM852">
        <v>1</v>
      </c>
      <c r="AN852">
        <v>0</v>
      </c>
      <c r="AO852">
        <v>0</v>
      </c>
      <c r="AP852">
        <v>0</v>
      </c>
      <c r="AQ852">
        <v>0.11983333333333333</v>
      </c>
      <c r="AR852">
        <v>0.66666666666666663</v>
      </c>
      <c r="AS852">
        <v>0.30625000000000002</v>
      </c>
      <c r="AT852">
        <v>0</v>
      </c>
      <c r="AU852">
        <v>0.5</v>
      </c>
      <c r="AV852">
        <v>0.64800000000000002</v>
      </c>
      <c r="AW852" s="18"/>
    </row>
    <row r="853" spans="1:49" x14ac:dyDescent="0.25">
      <c r="A853" t="s">
        <v>801</v>
      </c>
      <c r="B853" t="s">
        <v>34</v>
      </c>
      <c r="C853">
        <v>20</v>
      </c>
      <c r="D853">
        <v>25</v>
      </c>
      <c r="E853">
        <v>0</v>
      </c>
      <c r="F853">
        <v>0</v>
      </c>
      <c r="G853" s="1">
        <v>0.1</v>
      </c>
      <c r="H853" s="1">
        <v>0.4</v>
      </c>
      <c r="I853" s="1">
        <v>0.30000000000000004</v>
      </c>
      <c r="J853" s="1">
        <v>6.0811425628617355E-2</v>
      </c>
      <c r="K853" s="1">
        <v>0.47952197281281916</v>
      </c>
      <c r="L853" s="1">
        <v>0.41871054718420181</v>
      </c>
      <c r="M853" s="1">
        <v>-0.11871054718420176</v>
      </c>
      <c r="N853" s="1">
        <v>0.34799999999999998</v>
      </c>
      <c r="O853" s="1">
        <v>0.79500000000000004</v>
      </c>
      <c r="P853" s="1">
        <v>0.55300000000000005</v>
      </c>
      <c r="Q853" s="1">
        <v>0.375</v>
      </c>
      <c r="R853" s="1">
        <v>0.58099999999999996</v>
      </c>
      <c r="S853" s="1">
        <v>0.51100000000000001</v>
      </c>
      <c r="T853" s="1">
        <v>0.45900000000000002</v>
      </c>
      <c r="U853" s="1">
        <v>0.55000000000000004</v>
      </c>
      <c r="V853" s="1">
        <v>0.27100000000000002</v>
      </c>
      <c r="W853">
        <v>18</v>
      </c>
      <c r="X853">
        <v>1</v>
      </c>
      <c r="Y853">
        <v>1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2</v>
      </c>
      <c r="AF853" t="e">
        <f>ROUND(IF(#REF!*Table1[[#This Row],[PA]]&gt;0,Table1[[#This Row],[PA]]*#REF!,0),0)</f>
        <v>#REF!</v>
      </c>
      <c r="AG853">
        <v>0</v>
      </c>
      <c r="AH853">
        <v>8</v>
      </c>
      <c r="AI853" t="e">
        <f>ROUND(IF(Table1[[#This Row],[PA]]*#REF!&gt;0,Table1[[#This Row],[PA]]*#REF!,0),0)</f>
        <v>#REF!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5.6000000000000001E-2</v>
      </c>
      <c r="AQ853">
        <v>7.0449999999999985E-2</v>
      </c>
      <c r="AR853">
        <v>0.45</v>
      </c>
      <c r="AS853">
        <v>0.56344444444444453</v>
      </c>
      <c r="AT853">
        <v>6.8999999999999992E-2</v>
      </c>
      <c r="AU853">
        <v>0.5</v>
      </c>
      <c r="AV853">
        <v>0.51</v>
      </c>
      <c r="AW853" s="18"/>
    </row>
    <row r="854" spans="1:49" x14ac:dyDescent="0.25">
      <c r="A854" t="s">
        <v>1326</v>
      </c>
      <c r="B854" t="s">
        <v>60</v>
      </c>
      <c r="C854">
        <v>2</v>
      </c>
      <c r="D854">
        <v>29</v>
      </c>
      <c r="E854">
        <v>0</v>
      </c>
      <c r="F854">
        <v>0</v>
      </c>
      <c r="G854" s="1">
        <v>0</v>
      </c>
      <c r="H854" s="1">
        <v>0.5</v>
      </c>
      <c r="I854" s="1">
        <v>0.5</v>
      </c>
      <c r="J854" s="1">
        <v>-0.1893991401250294</v>
      </c>
      <c r="K854" s="1">
        <v>0.23316047846756854</v>
      </c>
      <c r="L854" s="1">
        <v>0.42255961859259794</v>
      </c>
      <c r="M854" s="1">
        <v>7.7440381407402059E-2</v>
      </c>
      <c r="N854" s="1">
        <v>0.75</v>
      </c>
      <c r="O854" s="1">
        <v>0.33300000000000002</v>
      </c>
      <c r="P854" s="1">
        <v>0.57099999999999995</v>
      </c>
      <c r="Q854" s="1">
        <v>0.66700000000000004</v>
      </c>
      <c r="R854" s="1">
        <v>1</v>
      </c>
      <c r="S854" s="1">
        <v>0.75</v>
      </c>
      <c r="T854" s="1">
        <v>0.42899999999999999</v>
      </c>
      <c r="U854" s="1">
        <v>1</v>
      </c>
      <c r="V854" s="1">
        <v>0.14299999999999999</v>
      </c>
      <c r="W854">
        <v>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 t="e">
        <f>ROUND(IF(#REF!*Table1[[#This Row],[PA]]&gt;0,Table1[[#This Row],[PA]]*#REF!,0),0)</f>
        <v>#REF!</v>
      </c>
      <c r="AG854">
        <v>0</v>
      </c>
      <c r="AH854">
        <v>1</v>
      </c>
      <c r="AI854" t="e">
        <f>ROUND(IF(Table1[[#This Row],[PA]]*#REF!&gt;0,Table1[[#This Row],[PA]]*#REF!,0),0)</f>
        <v>#REF!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0.35949999999999999</v>
      </c>
      <c r="AR854">
        <v>1</v>
      </c>
      <c r="AS854">
        <v>-3.5499999999999976E-2</v>
      </c>
      <c r="AT854">
        <v>0</v>
      </c>
      <c r="AU854">
        <v>0.5</v>
      </c>
      <c r="AV854">
        <v>0.64800000000000002</v>
      </c>
      <c r="AW854" s="18"/>
    </row>
    <row r="855" spans="1:49" x14ac:dyDescent="0.25">
      <c r="A855" t="s">
        <v>1373</v>
      </c>
      <c r="B855" t="s">
        <v>40</v>
      </c>
      <c r="C855">
        <v>4</v>
      </c>
      <c r="D855">
        <v>25</v>
      </c>
      <c r="E855">
        <v>0</v>
      </c>
      <c r="F855">
        <v>0</v>
      </c>
      <c r="G855" s="1">
        <v>0</v>
      </c>
      <c r="H855" s="1">
        <v>0.75</v>
      </c>
      <c r="I855" s="1">
        <v>0.75</v>
      </c>
      <c r="J855" s="1">
        <v>0.12590031416670999</v>
      </c>
      <c r="K855" s="1">
        <v>0.55172567839778164</v>
      </c>
      <c r="L855" s="1">
        <v>0.42582536423107165</v>
      </c>
      <c r="M855" s="1">
        <v>0.32417463576892835</v>
      </c>
      <c r="N855" s="1">
        <v>0</v>
      </c>
      <c r="O855" s="1">
        <v>0.72699999999999998</v>
      </c>
      <c r="P855" s="1">
        <v>0.47099999999999997</v>
      </c>
      <c r="Q855">
        <v>0</v>
      </c>
      <c r="R855" s="1">
        <v>0.625</v>
      </c>
      <c r="S855" s="1">
        <v>0.625</v>
      </c>
      <c r="T855" s="1">
        <v>0.64700000000000002</v>
      </c>
      <c r="U855" s="1">
        <v>0.5</v>
      </c>
      <c r="V855" s="1">
        <v>0.17699999999999999</v>
      </c>
      <c r="W855">
        <v>4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2</v>
      </c>
      <c r="AD855">
        <v>0</v>
      </c>
      <c r="AE855">
        <v>0</v>
      </c>
      <c r="AF855" t="e">
        <f>ROUND(IF(#REF!*Table1[[#This Row],[PA]]&gt;0,Table1[[#This Row],[PA]]*#REF!,0),0)</f>
        <v>#REF!</v>
      </c>
      <c r="AG855">
        <v>0</v>
      </c>
      <c r="AH855">
        <v>3</v>
      </c>
      <c r="AI855" t="e">
        <f>ROUND(IF(Table1[[#This Row],[PA]]*#REF!&gt;0,Table1[[#This Row],[PA]]*#REF!,0),0)</f>
        <v>#REF!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0.35224999999999995</v>
      </c>
      <c r="AR855">
        <v>0.25</v>
      </c>
      <c r="AS855">
        <v>-0.11299999999999977</v>
      </c>
      <c r="AT855">
        <v>0</v>
      </c>
      <c r="AU855">
        <v>0.25</v>
      </c>
      <c r="AV855">
        <v>1.296</v>
      </c>
      <c r="AW855" s="18"/>
    </row>
    <row r="856" spans="1:49" x14ac:dyDescent="0.25">
      <c r="A856" t="s">
        <v>954</v>
      </c>
      <c r="B856" t="s">
        <v>38</v>
      </c>
      <c r="C856">
        <v>1</v>
      </c>
      <c r="D856">
        <v>28</v>
      </c>
      <c r="E856">
        <v>0</v>
      </c>
      <c r="F856">
        <v>0</v>
      </c>
      <c r="G856" s="1">
        <v>0</v>
      </c>
      <c r="H856" s="1">
        <v>1</v>
      </c>
      <c r="I856" s="1">
        <v>1</v>
      </c>
      <c r="J856" s="1">
        <v>-8.5093077335519796E-2</v>
      </c>
      <c r="K856" s="1">
        <v>0.3434649109270706</v>
      </c>
      <c r="L856" s="1">
        <v>0.42855798826259039</v>
      </c>
      <c r="M856" s="1">
        <v>0.57144201173740961</v>
      </c>
      <c r="N856" s="1">
        <v>0.33300000000000002</v>
      </c>
      <c r="O856" s="1">
        <v>0.6</v>
      </c>
      <c r="P856" s="1">
        <v>0.5</v>
      </c>
      <c r="Q856" s="1">
        <v>1</v>
      </c>
      <c r="R856" s="1">
        <v>0.66700000000000004</v>
      </c>
      <c r="S856" s="1">
        <v>0.75</v>
      </c>
      <c r="T856" s="1">
        <v>0.625</v>
      </c>
      <c r="U856" s="1">
        <v>1</v>
      </c>
      <c r="V856" s="1">
        <v>0.125</v>
      </c>
      <c r="W856">
        <v>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 t="e">
        <f>ROUND(IF(#REF!*Table1[[#This Row],[PA]]&gt;0,Table1[[#This Row],[PA]]*#REF!,0),0)</f>
        <v>#REF!</v>
      </c>
      <c r="AG856">
        <v>0</v>
      </c>
      <c r="AH856">
        <v>1</v>
      </c>
      <c r="AI856" t="e">
        <f>ROUND(IF(Table1[[#This Row],[PA]]*#REF!&gt;0,Table1[[#This Row],[PA]]*#REF!,0),0)</f>
        <v>#REF!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0.71899999999999997</v>
      </c>
      <c r="AR856">
        <v>1</v>
      </c>
      <c r="AS856">
        <v>-0.39499999999999996</v>
      </c>
      <c r="AT856">
        <v>0</v>
      </c>
      <c r="AU856">
        <v>0</v>
      </c>
      <c r="AV856" t="e">
        <v>#DIV/0!</v>
      </c>
      <c r="AW856" s="18"/>
    </row>
    <row r="857" spans="1:49" x14ac:dyDescent="0.25">
      <c r="A857" t="s">
        <v>850</v>
      </c>
      <c r="B857" t="s">
        <v>90</v>
      </c>
      <c r="C857">
        <v>46</v>
      </c>
      <c r="D857">
        <v>24</v>
      </c>
      <c r="E857">
        <v>0</v>
      </c>
      <c r="F857">
        <v>0</v>
      </c>
      <c r="G857" s="1">
        <v>2.1999999999999999E-2</v>
      </c>
      <c r="H857" s="1">
        <v>0.52200000000000002</v>
      </c>
      <c r="I857" s="1">
        <v>0.5</v>
      </c>
      <c r="J857" s="1">
        <v>-1.8092205513282986E-2</v>
      </c>
      <c r="K857" s="1">
        <v>0.41070300148496541</v>
      </c>
      <c r="L857" s="1">
        <v>0.42879520699824841</v>
      </c>
      <c r="M857" s="1">
        <v>7.1204793001751587E-2</v>
      </c>
      <c r="N857" s="1">
        <v>0.47799999999999998</v>
      </c>
      <c r="O857" s="1">
        <v>0.60299999999999998</v>
      </c>
      <c r="P857" s="1">
        <v>0.53200000000000003</v>
      </c>
      <c r="Q857" s="1">
        <v>0.39500000000000002</v>
      </c>
      <c r="R857" s="1">
        <v>0.75600000000000001</v>
      </c>
      <c r="S857" s="1">
        <v>0.57099999999999995</v>
      </c>
      <c r="T857" s="1">
        <v>0.43</v>
      </c>
      <c r="U857" s="1">
        <v>0.71699999999999997</v>
      </c>
      <c r="V857" s="1">
        <v>0.22800000000000001</v>
      </c>
      <c r="W857">
        <v>40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2</v>
      </c>
      <c r="AD857">
        <v>3</v>
      </c>
      <c r="AE857">
        <v>1</v>
      </c>
      <c r="AF857" t="e">
        <f>ROUND(IF(#REF!*Table1[[#This Row],[PA]]&gt;0,Table1[[#This Row],[PA]]*#REF!,0),0)</f>
        <v>#REF!</v>
      </c>
      <c r="AG857">
        <v>0</v>
      </c>
      <c r="AH857">
        <v>24</v>
      </c>
      <c r="AI857" t="e">
        <f>ROUND(IF(Table1[[#This Row],[PA]]*#REF!&gt;0,Table1[[#This Row],[PA]]*#REF!,0),0)</f>
        <v>#REF!</v>
      </c>
      <c r="AJ857">
        <v>0</v>
      </c>
      <c r="AK857">
        <v>0</v>
      </c>
      <c r="AL857">
        <v>5</v>
      </c>
      <c r="AM857">
        <v>0</v>
      </c>
      <c r="AN857">
        <v>0</v>
      </c>
      <c r="AO857">
        <v>0</v>
      </c>
      <c r="AP857">
        <v>2.5000000000000001E-2</v>
      </c>
      <c r="AQ857">
        <v>1.5630434782608695E-2</v>
      </c>
      <c r="AR857">
        <v>0.58695652173913049</v>
      </c>
      <c r="AS857">
        <v>0.52537037037037038</v>
      </c>
      <c r="AT857">
        <v>1.4999999999999999E-2</v>
      </c>
      <c r="AU857">
        <v>0.45652173913043476</v>
      </c>
      <c r="AV857">
        <v>0.67685714285714293</v>
      </c>
      <c r="AW857" s="18"/>
    </row>
    <row r="858" spans="1:49" x14ac:dyDescent="0.25">
      <c r="A858" t="s">
        <v>856</v>
      </c>
      <c r="B858" t="s">
        <v>38</v>
      </c>
      <c r="C858">
        <v>27</v>
      </c>
      <c r="D858">
        <v>28</v>
      </c>
      <c r="E858">
        <v>0</v>
      </c>
      <c r="F858">
        <v>0</v>
      </c>
      <c r="G858" s="1">
        <v>0</v>
      </c>
      <c r="H858" s="1">
        <v>0.66700000000000004</v>
      </c>
      <c r="I858" s="1">
        <v>0.66700000000000004</v>
      </c>
      <c r="J858" s="1">
        <v>1.7071129125789904E-2</v>
      </c>
      <c r="K858" s="1">
        <v>0.45421856290720353</v>
      </c>
      <c r="L858" s="1">
        <v>0.43714743378141363</v>
      </c>
      <c r="M858" s="1">
        <v>0.22985256621858641</v>
      </c>
      <c r="N858" s="1">
        <v>0.21199999999999999</v>
      </c>
      <c r="O858" s="1">
        <v>0.41899999999999998</v>
      </c>
      <c r="P858" s="1">
        <v>0.34699999999999998</v>
      </c>
      <c r="Q858" s="1">
        <v>0.57099999999999995</v>
      </c>
      <c r="R858" s="1">
        <v>0.61499999999999999</v>
      </c>
      <c r="S858" s="1">
        <v>0.60599999999999998</v>
      </c>
      <c r="T858" s="1">
        <v>0.65300000000000002</v>
      </c>
      <c r="U858" s="1">
        <v>0.81499999999999995</v>
      </c>
      <c r="V858" s="1">
        <v>0.13700000000000001</v>
      </c>
      <c r="W858">
        <v>27</v>
      </c>
      <c r="X858">
        <v>1</v>
      </c>
      <c r="Y858">
        <v>1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 t="e">
        <f>ROUND(IF(#REF!*Table1[[#This Row],[PA]]&gt;0,Table1[[#This Row],[PA]]*#REF!,0),0)</f>
        <v>#REF!</v>
      </c>
      <c r="AG858">
        <v>0</v>
      </c>
      <c r="AH858">
        <v>18</v>
      </c>
      <c r="AI858" t="e">
        <f>ROUND(IF(Table1[[#This Row],[PA]]*#REF!&gt;0,Table1[[#This Row],[PA]]*#REF!,0),0)</f>
        <v>#REF!</v>
      </c>
      <c r="AJ858">
        <v>0</v>
      </c>
      <c r="AK858">
        <v>0</v>
      </c>
      <c r="AL858">
        <v>0</v>
      </c>
      <c r="AM858">
        <v>1</v>
      </c>
      <c r="AN858">
        <v>0</v>
      </c>
      <c r="AO858">
        <v>0</v>
      </c>
      <c r="AP858">
        <v>3.6999999999999998E-2</v>
      </c>
      <c r="AQ858">
        <v>2.6629629629629628E-2</v>
      </c>
      <c r="AR858">
        <v>0.55555555555555558</v>
      </c>
      <c r="AS858">
        <v>0.53526666666666667</v>
      </c>
      <c r="AT858">
        <v>0</v>
      </c>
      <c r="AU858">
        <v>0.33333333333333331</v>
      </c>
      <c r="AV858">
        <v>0.97200000000000009</v>
      </c>
      <c r="AW858" s="18"/>
    </row>
    <row r="859" spans="1:49" x14ac:dyDescent="0.25">
      <c r="A859" t="s">
        <v>773</v>
      </c>
      <c r="B859" t="s">
        <v>110</v>
      </c>
      <c r="C859">
        <v>41</v>
      </c>
      <c r="D859">
        <v>31</v>
      </c>
      <c r="E859">
        <v>0</v>
      </c>
      <c r="F859">
        <v>0</v>
      </c>
      <c r="G859" s="1">
        <v>2.4E-2</v>
      </c>
      <c r="H859" s="1">
        <v>0.68300000000000005</v>
      </c>
      <c r="I859" s="1">
        <v>0.65900000000000003</v>
      </c>
      <c r="J859" s="1">
        <v>4.5623061234489254E-2</v>
      </c>
      <c r="K859" s="1">
        <v>0.48283806148442798</v>
      </c>
      <c r="L859" s="1">
        <v>0.43721500024993876</v>
      </c>
      <c r="M859" s="1">
        <v>0.22178499975006127</v>
      </c>
      <c r="N859" s="1">
        <v>0.32100000000000001</v>
      </c>
      <c r="O859" s="1">
        <v>0.52800000000000002</v>
      </c>
      <c r="P859" s="1">
        <v>0.432</v>
      </c>
      <c r="Q859" s="1">
        <v>0.36</v>
      </c>
      <c r="R859" s="1">
        <v>0.60399999999999998</v>
      </c>
      <c r="S859" s="1">
        <v>0.52100000000000002</v>
      </c>
      <c r="T859" s="1">
        <v>0.53900000000000003</v>
      </c>
      <c r="U859" s="1">
        <v>0.68300000000000005</v>
      </c>
      <c r="V859" s="1">
        <v>0.20699999999999999</v>
      </c>
      <c r="W859">
        <v>38</v>
      </c>
      <c r="X859">
        <v>5</v>
      </c>
      <c r="Y859">
        <v>4</v>
      </c>
      <c r="Z859">
        <v>1</v>
      </c>
      <c r="AA859">
        <v>0</v>
      </c>
      <c r="AB859">
        <v>0</v>
      </c>
      <c r="AC859">
        <v>0</v>
      </c>
      <c r="AD859">
        <v>2</v>
      </c>
      <c r="AE859">
        <v>1</v>
      </c>
      <c r="AF859" t="e">
        <f>ROUND(IF(#REF!*Table1[[#This Row],[PA]]&gt;0,Table1[[#This Row],[PA]]*#REF!,0),0)</f>
        <v>#REF!</v>
      </c>
      <c r="AG859">
        <v>0</v>
      </c>
      <c r="AH859">
        <v>28</v>
      </c>
      <c r="AI859" t="e">
        <f>ROUND(IF(Table1[[#This Row],[PA]]*#REF!&gt;0,Table1[[#This Row],[PA]]*#REF!,0),0)</f>
        <v>#REF!</v>
      </c>
      <c r="AJ859">
        <v>0</v>
      </c>
      <c r="AK859">
        <v>0</v>
      </c>
      <c r="AL859">
        <v>2</v>
      </c>
      <c r="AM859">
        <v>0</v>
      </c>
      <c r="AN859">
        <v>0</v>
      </c>
      <c r="AO859">
        <v>0</v>
      </c>
      <c r="AP859">
        <v>0.13200000000000001</v>
      </c>
      <c r="AQ859">
        <v>5.1195121951219509E-2</v>
      </c>
      <c r="AR859">
        <v>0.46341463414634149</v>
      </c>
      <c r="AS859">
        <v>0.58868421052631581</v>
      </c>
      <c r="AT859">
        <v>1.6829268292682924E-2</v>
      </c>
      <c r="AU859">
        <v>0.29268292682926828</v>
      </c>
      <c r="AV859">
        <v>1.0495000000000001</v>
      </c>
      <c r="AW859" s="18"/>
    </row>
    <row r="860" spans="1:49" x14ac:dyDescent="0.25">
      <c r="A860" t="s">
        <v>1223</v>
      </c>
      <c r="B860" t="s">
        <v>90</v>
      </c>
      <c r="C860">
        <v>5</v>
      </c>
      <c r="D860">
        <v>25</v>
      </c>
      <c r="E860">
        <v>0</v>
      </c>
      <c r="F860">
        <v>0</v>
      </c>
      <c r="G860" s="1">
        <v>0</v>
      </c>
      <c r="H860" s="1">
        <v>0.6</v>
      </c>
      <c r="I860" s="1">
        <v>0.6</v>
      </c>
      <c r="J860" s="1">
        <v>-0.1001607990500241</v>
      </c>
      <c r="K860" s="1">
        <v>0.3383207814893075</v>
      </c>
      <c r="L860" s="1">
        <v>0.43848158053933162</v>
      </c>
      <c r="M860" s="1">
        <v>0.16151841946066836</v>
      </c>
      <c r="N860" s="1">
        <v>0.5</v>
      </c>
      <c r="O860" s="1">
        <v>0.6</v>
      </c>
      <c r="P860" s="1">
        <v>0.56299999999999994</v>
      </c>
      <c r="Q860" s="1">
        <v>0.33300000000000002</v>
      </c>
      <c r="R860" s="1">
        <v>0.66700000000000004</v>
      </c>
      <c r="S860" s="1">
        <v>0.55600000000000005</v>
      </c>
      <c r="T860" s="1">
        <v>0.625</v>
      </c>
      <c r="U860" s="1">
        <v>1</v>
      </c>
      <c r="V860" s="1">
        <v>0.25</v>
      </c>
      <c r="W860">
        <v>5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 t="e">
        <f>ROUND(IF(#REF!*Table1[[#This Row],[PA]]&gt;0,Table1[[#This Row],[PA]]*#REF!,0),0)</f>
        <v>#REF!</v>
      </c>
      <c r="AG860">
        <v>0</v>
      </c>
      <c r="AH860">
        <v>3</v>
      </c>
      <c r="AI860" t="e">
        <f>ROUND(IF(Table1[[#This Row],[PA]]*#REF!&gt;0,Table1[[#This Row],[PA]]*#REF!,0),0)</f>
        <v>#REF!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0.14379999999999998</v>
      </c>
      <c r="AR860">
        <v>0.6</v>
      </c>
      <c r="AS860">
        <v>0.3003333333333334</v>
      </c>
      <c r="AT860">
        <v>0</v>
      </c>
      <c r="AU860">
        <v>0.4</v>
      </c>
      <c r="AV860">
        <v>0.80999999999999994</v>
      </c>
      <c r="AW860" s="18"/>
    </row>
    <row r="861" spans="1:49" x14ac:dyDescent="0.25">
      <c r="A861" t="s">
        <v>941</v>
      </c>
      <c r="B861" t="s">
        <v>81</v>
      </c>
      <c r="C861">
        <v>3</v>
      </c>
      <c r="D861">
        <v>28</v>
      </c>
      <c r="E861">
        <v>0</v>
      </c>
      <c r="F861">
        <v>0</v>
      </c>
      <c r="G861" s="1">
        <v>0</v>
      </c>
      <c r="H861" s="1">
        <v>0.66700000000000004</v>
      </c>
      <c r="I861" s="1">
        <v>0.66700000000000004</v>
      </c>
      <c r="J861" s="1">
        <v>-9.5008879480231845E-2</v>
      </c>
      <c r="K861" s="1">
        <v>0.34417586722548466</v>
      </c>
      <c r="L861" s="1">
        <v>0.4391847467057165</v>
      </c>
      <c r="M861" s="1">
        <v>0.22781525329428354</v>
      </c>
      <c r="N861" s="1">
        <v>0.8</v>
      </c>
      <c r="O861" s="1">
        <v>0.5</v>
      </c>
      <c r="P861" s="1">
        <v>0.66700000000000004</v>
      </c>
      <c r="Q861" s="1">
        <v>0.5</v>
      </c>
      <c r="R861" s="1">
        <v>0.5</v>
      </c>
      <c r="S861" s="1">
        <v>0.5</v>
      </c>
      <c r="T861" s="1">
        <v>0.44400000000000001</v>
      </c>
      <c r="U861" s="1">
        <v>1</v>
      </c>
      <c r="V861" s="1">
        <v>0.33300000000000002</v>
      </c>
      <c r="W861">
        <v>3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 t="e">
        <f>ROUND(IF(#REF!*Table1[[#This Row],[PA]]&gt;0,Table1[[#This Row],[PA]]*#REF!,0),0)</f>
        <v>#REF!</v>
      </c>
      <c r="AG861">
        <v>0</v>
      </c>
      <c r="AH861">
        <v>2</v>
      </c>
      <c r="AI861" t="e">
        <f>ROUND(IF(Table1[[#This Row],[PA]]*#REF!&gt;0,Table1[[#This Row],[PA]]*#REF!,0),0)</f>
        <v>#REF!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0.23966666666666667</v>
      </c>
      <c r="AR861">
        <v>0.66666666666666663</v>
      </c>
      <c r="AS861">
        <v>0.12650000000000003</v>
      </c>
      <c r="AT861">
        <v>0</v>
      </c>
      <c r="AU861">
        <v>0.33333333333333331</v>
      </c>
      <c r="AV861">
        <v>0.97200000000000009</v>
      </c>
      <c r="AW861" s="18"/>
    </row>
    <row r="862" spans="1:49" x14ac:dyDescent="0.25">
      <c r="A862" t="s">
        <v>788</v>
      </c>
      <c r="B862" t="s">
        <v>42</v>
      </c>
      <c r="C862">
        <v>62</v>
      </c>
      <c r="D862">
        <v>30</v>
      </c>
      <c r="E862">
        <v>0</v>
      </c>
      <c r="F862">
        <v>0</v>
      </c>
      <c r="G862" s="1">
        <v>0</v>
      </c>
      <c r="H862" s="1">
        <v>0.435</v>
      </c>
      <c r="I862" s="1">
        <v>0.435</v>
      </c>
      <c r="J862" s="1">
        <v>-4.9123094839342962E-2</v>
      </c>
      <c r="K862" s="1">
        <v>0.39175287128269604</v>
      </c>
      <c r="L862" s="1">
        <v>0.440875966122039</v>
      </c>
      <c r="M862" s="1">
        <v>-5.8759661220390003E-3</v>
      </c>
      <c r="N862" s="1">
        <v>0.53900000000000003</v>
      </c>
      <c r="O862" s="1">
        <v>0.67300000000000004</v>
      </c>
      <c r="P862" s="1">
        <v>0.60599999999999998</v>
      </c>
      <c r="Q862" s="1">
        <v>0.47299999999999998</v>
      </c>
      <c r="R862" s="1">
        <v>0.58799999999999997</v>
      </c>
      <c r="S862" s="1">
        <v>0.53700000000000003</v>
      </c>
      <c r="T862" s="1">
        <v>0.498</v>
      </c>
      <c r="U862" s="1">
        <v>0.85499999999999998</v>
      </c>
      <c r="V862" s="1">
        <v>0.28100000000000003</v>
      </c>
      <c r="W862">
        <v>59</v>
      </c>
      <c r="X862">
        <v>8</v>
      </c>
      <c r="Y862">
        <v>7</v>
      </c>
      <c r="Z862">
        <v>1</v>
      </c>
      <c r="AA862">
        <v>0</v>
      </c>
      <c r="AB862">
        <v>0</v>
      </c>
      <c r="AC862">
        <v>1</v>
      </c>
      <c r="AD862">
        <v>2</v>
      </c>
      <c r="AE862">
        <v>0</v>
      </c>
      <c r="AF862" t="e">
        <f>ROUND(IF(#REF!*Table1[[#This Row],[PA]]&gt;0,Table1[[#This Row],[PA]]*#REF!,0),0)</f>
        <v>#REF!</v>
      </c>
      <c r="AG862">
        <v>0</v>
      </c>
      <c r="AH862">
        <v>27</v>
      </c>
      <c r="AI862" t="e">
        <f>ROUND(IF(Table1[[#This Row],[PA]]*#REF!&gt;0,Table1[[#This Row],[PA]]*#REF!,0),0)</f>
        <v>#REF!</v>
      </c>
      <c r="AJ862">
        <v>0</v>
      </c>
      <c r="AK862">
        <v>0</v>
      </c>
      <c r="AL862">
        <v>3</v>
      </c>
      <c r="AM862">
        <v>0</v>
      </c>
      <c r="AN862">
        <v>0</v>
      </c>
      <c r="AO862">
        <v>0</v>
      </c>
      <c r="AP862">
        <v>0.13600000000000001</v>
      </c>
      <c r="AQ862">
        <v>1.1596774193548386E-2</v>
      </c>
      <c r="AR862">
        <v>0.61290322580645162</v>
      </c>
      <c r="AS862">
        <v>0.5097105263157895</v>
      </c>
      <c r="AT862">
        <v>0</v>
      </c>
      <c r="AU862">
        <v>0.56451612903225812</v>
      </c>
      <c r="AV862">
        <v>0.57394285714285709</v>
      </c>
      <c r="AW862" s="18"/>
    </row>
    <row r="863" spans="1:49" x14ac:dyDescent="0.25">
      <c r="A863" t="s">
        <v>1315</v>
      </c>
      <c r="B863" t="s">
        <v>110</v>
      </c>
      <c r="C863">
        <v>10</v>
      </c>
      <c r="D863">
        <v>23</v>
      </c>
      <c r="E863">
        <v>0</v>
      </c>
      <c r="F863">
        <v>0</v>
      </c>
      <c r="G863" s="1">
        <v>0</v>
      </c>
      <c r="H863" s="1">
        <v>0.7</v>
      </c>
      <c r="I863" s="1">
        <v>0.7</v>
      </c>
      <c r="J863" s="1">
        <v>-1.9833493008288017E-4</v>
      </c>
      <c r="K863" s="1">
        <v>0.44208654790106938</v>
      </c>
      <c r="L863" s="1">
        <v>0.44228488283115225</v>
      </c>
      <c r="M863" s="1">
        <v>0.25771511716884771</v>
      </c>
      <c r="N863" s="1">
        <v>0.47799999999999998</v>
      </c>
      <c r="O863" s="1">
        <v>0.36799999999999999</v>
      </c>
      <c r="P863" s="1">
        <v>0.42899999999999999</v>
      </c>
      <c r="Q863" s="1">
        <v>0.45500000000000002</v>
      </c>
      <c r="R863" s="1">
        <v>0.71399999999999997</v>
      </c>
      <c r="S863" s="1">
        <v>0.55600000000000005</v>
      </c>
      <c r="T863" s="1">
        <v>0.45200000000000001</v>
      </c>
      <c r="U863" s="1">
        <v>0.7</v>
      </c>
      <c r="V863" s="1">
        <v>0.191</v>
      </c>
      <c r="W863">
        <v>9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 t="e">
        <f>ROUND(IF(#REF!*Table1[[#This Row],[PA]]&gt;0,Table1[[#This Row],[PA]]*#REF!,0),0)</f>
        <v>#REF!</v>
      </c>
      <c r="AG863">
        <v>0</v>
      </c>
      <c r="AH863">
        <v>7</v>
      </c>
      <c r="AI863" t="e">
        <f>ROUND(IF(Table1[[#This Row],[PA]]*#REF!&gt;0,Table1[[#This Row],[PA]]*#REF!,0),0)</f>
        <v>#REF!</v>
      </c>
      <c r="AJ863">
        <v>0</v>
      </c>
      <c r="AK863">
        <v>0</v>
      </c>
      <c r="AL863">
        <v>1</v>
      </c>
      <c r="AM863">
        <v>0</v>
      </c>
      <c r="AN863">
        <v>0</v>
      </c>
      <c r="AO863">
        <v>0</v>
      </c>
      <c r="AP863">
        <v>0</v>
      </c>
      <c r="AQ863">
        <v>7.1899999999999992E-2</v>
      </c>
      <c r="AR863">
        <v>0.6</v>
      </c>
      <c r="AS863">
        <v>0.42016666666666669</v>
      </c>
      <c r="AT863">
        <v>0</v>
      </c>
      <c r="AU863">
        <v>0.3</v>
      </c>
      <c r="AV863">
        <v>1.08</v>
      </c>
      <c r="AW863" s="18"/>
    </row>
    <row r="864" spans="1:49" x14ac:dyDescent="0.25">
      <c r="A864" t="s">
        <v>71</v>
      </c>
      <c r="B864" t="s">
        <v>64</v>
      </c>
      <c r="C864">
        <v>2</v>
      </c>
      <c r="D864">
        <v>35</v>
      </c>
      <c r="E864">
        <v>0</v>
      </c>
      <c r="F864">
        <v>0</v>
      </c>
      <c r="G864" s="1">
        <v>0</v>
      </c>
      <c r="H864" s="1">
        <v>0.5</v>
      </c>
      <c r="I864" s="1">
        <v>0.5</v>
      </c>
      <c r="J864" s="1">
        <v>-0.14462461959297035</v>
      </c>
      <c r="K864" s="1">
        <v>0.29910456747956399</v>
      </c>
      <c r="L864" s="1">
        <v>0.44372918707253434</v>
      </c>
      <c r="M864" s="1">
        <v>5.6270812927465663E-2</v>
      </c>
      <c r="N864" s="1">
        <v>0.5</v>
      </c>
      <c r="O864" s="1">
        <v>0.25</v>
      </c>
      <c r="P864" s="1">
        <v>0.33300000000000002</v>
      </c>
      <c r="Q864" s="1">
        <v>0</v>
      </c>
      <c r="R864" s="1">
        <v>1</v>
      </c>
      <c r="S864" s="1">
        <v>0.5</v>
      </c>
      <c r="T864" s="1">
        <v>0.66700000000000004</v>
      </c>
      <c r="U864" s="1">
        <v>1</v>
      </c>
      <c r="V864" s="1">
        <v>0.16700000000000001</v>
      </c>
      <c r="W864">
        <v>2</v>
      </c>
      <c r="X864">
        <v>1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 t="e">
        <f>ROUND(IF(#REF!*Table1[[#This Row],[PA]]&gt;0,Table1[[#This Row],[PA]]*#REF!,0),0)</f>
        <v>#REF!</v>
      </c>
      <c r="AG864">
        <v>0</v>
      </c>
      <c r="AH864">
        <v>1</v>
      </c>
      <c r="AI864" t="e">
        <f>ROUND(IF(Table1[[#This Row],[PA]]*#REF!&gt;0,Table1[[#This Row],[PA]]*#REF!,0),0)</f>
        <v>#REF!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0.5</v>
      </c>
      <c r="AQ864">
        <v>0.35949999999999999</v>
      </c>
      <c r="AR864">
        <v>0.5</v>
      </c>
      <c r="AS864">
        <v>-7.0999999999999952E-2</v>
      </c>
      <c r="AT864">
        <v>0</v>
      </c>
      <c r="AU864">
        <v>0.5</v>
      </c>
      <c r="AV864">
        <v>0.64800000000000002</v>
      </c>
      <c r="AW864" s="18"/>
    </row>
    <row r="865" spans="1:49" x14ac:dyDescent="0.25">
      <c r="A865" t="s">
        <v>858</v>
      </c>
      <c r="B865" t="s">
        <v>120</v>
      </c>
      <c r="C865">
        <v>3</v>
      </c>
      <c r="D865">
        <v>38</v>
      </c>
      <c r="E865">
        <v>0</v>
      </c>
      <c r="F865">
        <v>0</v>
      </c>
      <c r="G865" s="1">
        <v>0</v>
      </c>
      <c r="H865" s="1">
        <v>0.66700000000000004</v>
      </c>
      <c r="I865" s="1">
        <v>0.66700000000000004</v>
      </c>
      <c r="J865" s="1">
        <v>3.9668443221831218E-2</v>
      </c>
      <c r="K865" s="1">
        <v>0.48351621097203679</v>
      </c>
      <c r="L865" s="1">
        <v>0.44384776775020557</v>
      </c>
      <c r="M865" s="1">
        <v>0.22315223224979447</v>
      </c>
      <c r="N865" s="1">
        <v>0.2</v>
      </c>
      <c r="O865" s="1">
        <v>0.75</v>
      </c>
      <c r="P865" s="1">
        <v>0.53900000000000003</v>
      </c>
      <c r="Q865" s="1">
        <v>0</v>
      </c>
      <c r="R865" s="1">
        <v>0.66700000000000004</v>
      </c>
      <c r="S865" s="1">
        <v>0.57099999999999995</v>
      </c>
      <c r="T865" s="1">
        <v>0.61499999999999999</v>
      </c>
      <c r="U865" s="1">
        <v>0.66700000000000004</v>
      </c>
      <c r="V865" s="1">
        <v>0.23100000000000001</v>
      </c>
      <c r="W865">
        <v>3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 t="e">
        <f>ROUND(IF(#REF!*Table1[[#This Row],[PA]]&gt;0,Table1[[#This Row],[PA]]*#REF!,0),0)</f>
        <v>#REF!</v>
      </c>
      <c r="AG865">
        <v>0</v>
      </c>
      <c r="AH865">
        <v>2</v>
      </c>
      <c r="AI865" t="e">
        <f>ROUND(IF(Table1[[#This Row],[PA]]*#REF!&gt;0,Table1[[#This Row],[PA]]*#REF!,0),0)</f>
        <v>#REF!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0.23966666666666667</v>
      </c>
      <c r="AR865">
        <v>0.66666666666666663</v>
      </c>
      <c r="AS865">
        <v>0.12650000000000003</v>
      </c>
      <c r="AT865">
        <v>0</v>
      </c>
      <c r="AU865">
        <v>0.33333333333333331</v>
      </c>
      <c r="AV865">
        <v>0.97200000000000009</v>
      </c>
      <c r="AW865" s="18"/>
    </row>
    <row r="866" spans="1:49" x14ac:dyDescent="0.25">
      <c r="A866" t="s">
        <v>1228</v>
      </c>
      <c r="B866" t="s">
        <v>92</v>
      </c>
      <c r="C866">
        <v>2</v>
      </c>
      <c r="D866">
        <v>27</v>
      </c>
      <c r="E866">
        <v>0</v>
      </c>
      <c r="F866">
        <v>0</v>
      </c>
      <c r="G866" s="1">
        <v>0</v>
      </c>
      <c r="H866" s="1">
        <v>1</v>
      </c>
      <c r="I866" s="1">
        <v>1</v>
      </c>
      <c r="J866" s="1">
        <v>-0.14083588822245571</v>
      </c>
      <c r="K866" s="1">
        <v>0.30585320518249332</v>
      </c>
      <c r="L866" s="1">
        <v>0.446689093404949</v>
      </c>
      <c r="M866" s="1">
        <v>0.553310906595051</v>
      </c>
      <c r="N866" s="1">
        <v>0.5</v>
      </c>
      <c r="O866" s="1">
        <v>0.6</v>
      </c>
      <c r="P866" s="1">
        <v>0.55600000000000005</v>
      </c>
      <c r="Q866" s="1">
        <v>0</v>
      </c>
      <c r="R866" s="1">
        <v>1</v>
      </c>
      <c r="S866" s="1">
        <v>0.6</v>
      </c>
      <c r="T866" s="1">
        <v>0.55600000000000005</v>
      </c>
      <c r="U866" s="1">
        <v>1</v>
      </c>
      <c r="V866" s="1">
        <v>0.222</v>
      </c>
      <c r="W866">
        <v>2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e">
        <f>ROUND(IF(#REF!*Table1[[#This Row],[PA]]&gt;0,Table1[[#This Row],[PA]]*#REF!,0),0)</f>
        <v>#REF!</v>
      </c>
      <c r="AG866">
        <v>0</v>
      </c>
      <c r="AH866">
        <v>2</v>
      </c>
      <c r="AI866" t="e">
        <f>ROUND(IF(Table1[[#This Row],[PA]]*#REF!&gt;0,Table1[[#This Row],[PA]]*#REF!,0),0)</f>
        <v>#REF!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0.35949999999999999</v>
      </c>
      <c r="AR866">
        <v>0.5</v>
      </c>
      <c r="AS866">
        <v>-7.0999999999999952E-2</v>
      </c>
      <c r="AT866">
        <v>0</v>
      </c>
      <c r="AU866">
        <v>0</v>
      </c>
      <c r="AV866" t="e">
        <v>#DIV/0!</v>
      </c>
      <c r="AW866" s="18"/>
    </row>
    <row r="867" spans="1:49" x14ac:dyDescent="0.25">
      <c r="A867" t="s">
        <v>1210</v>
      </c>
      <c r="B867" t="s">
        <v>46</v>
      </c>
      <c r="C867">
        <v>1</v>
      </c>
      <c r="D867">
        <v>26</v>
      </c>
      <c r="E867">
        <v>0</v>
      </c>
      <c r="F867">
        <v>0</v>
      </c>
      <c r="G867" s="1">
        <v>0</v>
      </c>
      <c r="H867" s="1">
        <v>0</v>
      </c>
      <c r="I867" s="1">
        <v>0</v>
      </c>
      <c r="J867" s="1">
        <v>-2.0379336911969304E-2</v>
      </c>
      <c r="K867" s="1">
        <v>0.42742778972081291</v>
      </c>
      <c r="L867" s="1">
        <v>0.44780712663278222</v>
      </c>
      <c r="M867" s="1">
        <v>-0.44780712663278222</v>
      </c>
      <c r="N867" s="1">
        <v>0.5</v>
      </c>
      <c r="O867" s="1">
        <v>1</v>
      </c>
      <c r="P867" s="1">
        <v>0.66700000000000004</v>
      </c>
      <c r="Q867" s="1">
        <v>0</v>
      </c>
      <c r="R867" s="1">
        <v>1</v>
      </c>
      <c r="S867" s="1">
        <v>0.5</v>
      </c>
      <c r="T867" s="1">
        <v>0.33300000000000002</v>
      </c>
      <c r="U867">
        <v>0</v>
      </c>
      <c r="V867" s="1">
        <v>0.33300000000000002</v>
      </c>
      <c r="W867">
        <v>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e">
        <f>ROUND(IF(#REF!*Table1[[#This Row],[PA]]&gt;0,Table1[[#This Row],[PA]]*#REF!,0),0)</f>
        <v>#REF!</v>
      </c>
      <c r="AG867">
        <v>0</v>
      </c>
      <c r="AH867">
        <v>0</v>
      </c>
      <c r="AI867" t="e">
        <f>ROUND(IF(Table1[[#This Row],[PA]]*#REF!&gt;0,Table1[[#This Row],[PA]]*#REF!,0),0)</f>
        <v>#REF!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0.71899999999999997</v>
      </c>
      <c r="AR867">
        <v>1</v>
      </c>
      <c r="AS867">
        <v>-0.39499999999999996</v>
      </c>
      <c r="AT867">
        <v>0</v>
      </c>
      <c r="AU867">
        <v>1</v>
      </c>
      <c r="AV867">
        <v>0.32400000000000001</v>
      </c>
      <c r="AW867" s="18"/>
    </row>
    <row r="868" spans="1:49" x14ac:dyDescent="0.25">
      <c r="A868" t="s">
        <v>797</v>
      </c>
      <c r="B868" t="s">
        <v>54</v>
      </c>
      <c r="C868">
        <v>16</v>
      </c>
      <c r="D868">
        <v>23</v>
      </c>
      <c r="E868">
        <v>0</v>
      </c>
      <c r="F868">
        <v>0</v>
      </c>
      <c r="G868" s="1">
        <v>0</v>
      </c>
      <c r="H868" s="1">
        <v>0.375</v>
      </c>
      <c r="I868" s="1">
        <v>0.375</v>
      </c>
      <c r="J868" s="1">
        <v>-3.0573774199329079E-2</v>
      </c>
      <c r="K868" s="1">
        <v>0.42212761784506059</v>
      </c>
      <c r="L868" s="1">
        <v>0.45270139204438964</v>
      </c>
      <c r="M868" s="1">
        <v>-7.7701392044389639E-2</v>
      </c>
      <c r="N868" s="1">
        <v>0.40899999999999997</v>
      </c>
      <c r="O868" s="1">
        <v>0.5</v>
      </c>
      <c r="P868" s="1">
        <v>0.46</v>
      </c>
      <c r="Q868" s="1">
        <v>0.222</v>
      </c>
      <c r="R868" s="1">
        <v>0.71399999999999997</v>
      </c>
      <c r="S868" s="1">
        <v>0.52200000000000002</v>
      </c>
      <c r="T868" s="1">
        <v>0.56000000000000005</v>
      </c>
      <c r="U868" s="1">
        <v>0.875</v>
      </c>
      <c r="V868" s="1">
        <v>0.22</v>
      </c>
      <c r="W868">
        <v>15</v>
      </c>
      <c r="X868">
        <v>2</v>
      </c>
      <c r="Y868">
        <v>2</v>
      </c>
      <c r="Z868">
        <v>0</v>
      </c>
      <c r="AA868">
        <v>0</v>
      </c>
      <c r="AB868">
        <v>0</v>
      </c>
      <c r="AC868">
        <v>1</v>
      </c>
      <c r="AD868">
        <v>1</v>
      </c>
      <c r="AE868">
        <v>0</v>
      </c>
      <c r="AF868" t="e">
        <f>ROUND(IF(#REF!*Table1[[#This Row],[PA]]&gt;0,Table1[[#This Row],[PA]]*#REF!,0),0)</f>
        <v>#REF!</v>
      </c>
      <c r="AG868">
        <v>0</v>
      </c>
      <c r="AH868">
        <v>6</v>
      </c>
      <c r="AI868" t="e">
        <f>ROUND(IF(Table1[[#This Row],[PA]]*#REF!&gt;0,Table1[[#This Row],[PA]]*#REF!,0),0)</f>
        <v>#REF!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0</v>
      </c>
      <c r="AP868">
        <v>0.13300000000000001</v>
      </c>
      <c r="AQ868">
        <v>4.4937499999999998E-2</v>
      </c>
      <c r="AR868">
        <v>0.5625</v>
      </c>
      <c r="AS868">
        <v>0.49611111111111111</v>
      </c>
      <c r="AT868">
        <v>0</v>
      </c>
      <c r="AU868">
        <v>0.625</v>
      </c>
      <c r="AV868">
        <v>0.51839999999999997</v>
      </c>
      <c r="AW868" s="18"/>
    </row>
    <row r="869" spans="1:49" x14ac:dyDescent="0.25">
      <c r="A869" t="s">
        <v>1295</v>
      </c>
      <c r="B869" t="s">
        <v>38</v>
      </c>
      <c r="C869">
        <v>2</v>
      </c>
      <c r="D869">
        <v>27</v>
      </c>
      <c r="E869">
        <v>0</v>
      </c>
      <c r="F869">
        <v>0</v>
      </c>
      <c r="G869" s="1">
        <v>0</v>
      </c>
      <c r="H869" s="1">
        <v>0.5</v>
      </c>
      <c r="I869" s="1">
        <v>0.5</v>
      </c>
      <c r="J869" s="1">
        <v>8.3715289274682275E-2</v>
      </c>
      <c r="K869" s="1">
        <v>0.53778842782252068</v>
      </c>
      <c r="L869" s="1">
        <v>0.45407313854783837</v>
      </c>
      <c r="M869" s="1">
        <v>4.5926861452161627E-2</v>
      </c>
      <c r="N869" s="1">
        <v>0.75</v>
      </c>
      <c r="O869" s="1">
        <v>0.33300000000000002</v>
      </c>
      <c r="P869" s="1">
        <v>0.57099999999999995</v>
      </c>
      <c r="Q869" s="1">
        <v>0.33300000000000002</v>
      </c>
      <c r="R869" s="1">
        <v>0</v>
      </c>
      <c r="S869" s="1">
        <v>0.25</v>
      </c>
      <c r="T869" s="1">
        <v>0.42899999999999999</v>
      </c>
      <c r="U869" s="1">
        <v>1</v>
      </c>
      <c r="V869" s="1">
        <v>0.42899999999999999</v>
      </c>
      <c r="W869">
        <v>2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e">
        <f>ROUND(IF(#REF!*Table1[[#This Row],[PA]]&gt;0,Table1[[#This Row],[PA]]*#REF!,0),0)</f>
        <v>#REF!</v>
      </c>
      <c r="AG869">
        <v>0</v>
      </c>
      <c r="AH869">
        <v>1</v>
      </c>
      <c r="AI869" t="e">
        <f>ROUND(IF(Table1[[#This Row],[PA]]*#REF!&gt;0,Table1[[#This Row],[PA]]*#REF!,0),0)</f>
        <v>#REF!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0.35949999999999999</v>
      </c>
      <c r="AR869">
        <v>0.5</v>
      </c>
      <c r="AS869">
        <v>-7.0999999999999952E-2</v>
      </c>
      <c r="AT869">
        <v>0</v>
      </c>
      <c r="AU869">
        <v>0.5</v>
      </c>
      <c r="AV869">
        <v>0.64800000000000002</v>
      </c>
      <c r="AW869" s="18"/>
    </row>
    <row r="870" spans="1:49" x14ac:dyDescent="0.25">
      <c r="A870" t="s">
        <v>906</v>
      </c>
      <c r="B870" t="s">
        <v>50</v>
      </c>
      <c r="C870">
        <v>3</v>
      </c>
      <c r="D870">
        <v>33</v>
      </c>
      <c r="E870">
        <v>0</v>
      </c>
      <c r="F870">
        <v>0</v>
      </c>
      <c r="G870" s="1">
        <v>0</v>
      </c>
      <c r="H870" s="1">
        <v>0.66700000000000004</v>
      </c>
      <c r="I870" s="1">
        <v>0.66700000000000004</v>
      </c>
      <c r="J870" s="1">
        <v>-0.17602860693799816</v>
      </c>
      <c r="K870" s="1">
        <v>0.28016895653892959</v>
      </c>
      <c r="L870" s="1">
        <v>0.45619756347692775</v>
      </c>
      <c r="M870" s="1">
        <v>0.21080243652307229</v>
      </c>
      <c r="N870" s="1">
        <v>0.66700000000000004</v>
      </c>
      <c r="O870" s="1">
        <v>0.625</v>
      </c>
      <c r="P870" s="1">
        <v>0.64300000000000002</v>
      </c>
      <c r="Q870" s="1">
        <v>0.25</v>
      </c>
      <c r="R870" s="1">
        <v>0.8</v>
      </c>
      <c r="S870" s="1">
        <v>0.55600000000000005</v>
      </c>
      <c r="T870" s="1">
        <v>0.57099999999999995</v>
      </c>
      <c r="U870" s="1">
        <v>1</v>
      </c>
      <c r="V870" s="1">
        <v>0.28599999999999998</v>
      </c>
      <c r="W870">
        <v>3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e">
        <f>ROUND(IF(#REF!*Table1[[#This Row],[PA]]&gt;0,Table1[[#This Row],[PA]]*#REF!,0),0)</f>
        <v>#REF!</v>
      </c>
      <c r="AG870">
        <v>0</v>
      </c>
      <c r="AH870">
        <v>2</v>
      </c>
      <c r="AI870" t="e">
        <f>ROUND(IF(Table1[[#This Row],[PA]]*#REF!&gt;0,Table1[[#This Row],[PA]]*#REF!,0),0)</f>
        <v>#REF!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0.23966666666666667</v>
      </c>
      <c r="AR870">
        <v>0.66666666666666663</v>
      </c>
      <c r="AS870">
        <v>0.12650000000000003</v>
      </c>
      <c r="AT870">
        <v>0</v>
      </c>
      <c r="AU870">
        <v>0.33333333333333331</v>
      </c>
      <c r="AV870">
        <v>0.97200000000000009</v>
      </c>
      <c r="AW870" s="18"/>
    </row>
    <row r="871" spans="1:49" x14ac:dyDescent="0.25">
      <c r="A871" t="s">
        <v>1107</v>
      </c>
      <c r="B871" t="s">
        <v>163</v>
      </c>
      <c r="C871">
        <v>5</v>
      </c>
      <c r="D871">
        <v>33</v>
      </c>
      <c r="E871">
        <v>0</v>
      </c>
      <c r="F871">
        <v>0</v>
      </c>
      <c r="G871" s="1">
        <v>0</v>
      </c>
      <c r="H871" s="1">
        <v>0.8</v>
      </c>
      <c r="I871" s="1">
        <v>0.8</v>
      </c>
      <c r="J871" s="1">
        <v>2.3800009243191936E-2</v>
      </c>
      <c r="K871" s="1">
        <v>0.48088425454279482</v>
      </c>
      <c r="L871" s="1">
        <v>0.4570842452996029</v>
      </c>
      <c r="M871" s="1">
        <v>0.34291575470039715</v>
      </c>
      <c r="N871" s="1">
        <v>0.44400000000000001</v>
      </c>
      <c r="O871" s="1">
        <v>0.45500000000000002</v>
      </c>
      <c r="P871" s="1">
        <v>0.45</v>
      </c>
      <c r="Q871" s="1">
        <v>0.5</v>
      </c>
      <c r="R871" s="1">
        <v>0.4</v>
      </c>
      <c r="S871" s="1">
        <v>0.44400000000000001</v>
      </c>
      <c r="T871" s="1">
        <v>0.55000000000000004</v>
      </c>
      <c r="U871" s="1">
        <v>1</v>
      </c>
      <c r="V871" s="1">
        <v>0.25</v>
      </c>
      <c r="W871">
        <v>5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e">
        <f>ROUND(IF(#REF!*Table1[[#This Row],[PA]]&gt;0,Table1[[#This Row],[PA]]*#REF!,0),0)</f>
        <v>#REF!</v>
      </c>
      <c r="AG871">
        <v>0</v>
      </c>
      <c r="AH871">
        <v>4</v>
      </c>
      <c r="AI871" t="e">
        <f>ROUND(IF(Table1[[#This Row],[PA]]*#REF!&gt;0,Table1[[#This Row],[PA]]*#REF!,0),0)</f>
        <v>#REF!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0.14379999999999998</v>
      </c>
      <c r="AR871">
        <v>0.6</v>
      </c>
      <c r="AS871">
        <v>0.3003333333333334</v>
      </c>
      <c r="AT871">
        <v>0</v>
      </c>
      <c r="AU871">
        <v>0.2</v>
      </c>
      <c r="AV871">
        <v>1.6199999999999999</v>
      </c>
      <c r="AW871" s="18"/>
    </row>
    <row r="872" spans="1:49" x14ac:dyDescent="0.25">
      <c r="A872" t="s">
        <v>1297</v>
      </c>
      <c r="B872" t="s">
        <v>36</v>
      </c>
      <c r="C872">
        <v>2</v>
      </c>
      <c r="D872">
        <v>25</v>
      </c>
      <c r="E872">
        <v>0</v>
      </c>
      <c r="F872">
        <v>0</v>
      </c>
      <c r="G872" s="1">
        <v>0</v>
      </c>
      <c r="H872" s="1">
        <v>1</v>
      </c>
      <c r="I872" s="1">
        <v>1</v>
      </c>
      <c r="J872" s="1">
        <v>-0.29665964396013211</v>
      </c>
      <c r="K872" s="1">
        <v>0.16103942918182534</v>
      </c>
      <c r="L872" s="1">
        <v>0.45769907314195746</v>
      </c>
      <c r="M872" s="1">
        <v>0.54230092685804254</v>
      </c>
      <c r="N872" s="1">
        <v>1</v>
      </c>
      <c r="O872" s="1">
        <v>0.8</v>
      </c>
      <c r="P872" s="1">
        <v>0.83299999999999996</v>
      </c>
      <c r="Q872" s="1">
        <v>0</v>
      </c>
      <c r="R872" s="1">
        <v>0.25</v>
      </c>
      <c r="S872" s="1">
        <v>0.2</v>
      </c>
      <c r="T872" s="1">
        <v>0.83299999999999996</v>
      </c>
      <c r="U872" s="1">
        <v>1</v>
      </c>
      <c r="V872" s="1">
        <v>0.66700000000000004</v>
      </c>
      <c r="W872">
        <v>2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e">
        <f>ROUND(IF(#REF!*Table1[[#This Row],[PA]]&gt;0,Table1[[#This Row],[PA]]*#REF!,0),0)</f>
        <v>#REF!</v>
      </c>
      <c r="AG872">
        <v>0</v>
      </c>
      <c r="AH872">
        <v>2</v>
      </c>
      <c r="AI872" t="e">
        <f>ROUND(IF(Table1[[#This Row],[PA]]*#REF!&gt;0,Table1[[#This Row],[PA]]*#REF!,0),0)</f>
        <v>#REF!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0.35949999999999999</v>
      </c>
      <c r="AR872">
        <v>1</v>
      </c>
      <c r="AS872">
        <v>-3.5499999999999976E-2</v>
      </c>
      <c r="AT872">
        <v>0</v>
      </c>
      <c r="AU872">
        <v>0</v>
      </c>
      <c r="AV872" t="e">
        <v>#DIV/0!</v>
      </c>
      <c r="AW872" s="18"/>
    </row>
    <row r="873" spans="1:49" x14ac:dyDescent="0.25">
      <c r="A873" t="s">
        <v>35</v>
      </c>
      <c r="B873" t="s">
        <v>36</v>
      </c>
      <c r="C873">
        <v>1</v>
      </c>
      <c r="D873">
        <v>32</v>
      </c>
      <c r="E873">
        <v>0</v>
      </c>
      <c r="F873">
        <v>0</v>
      </c>
      <c r="G873" s="1">
        <v>0</v>
      </c>
      <c r="H873" s="1">
        <v>0</v>
      </c>
      <c r="I873" s="1">
        <v>0</v>
      </c>
      <c r="J873" s="1">
        <v>-5.4194079666704476E-2</v>
      </c>
      <c r="K873" s="1">
        <v>0.41091012844562624</v>
      </c>
      <c r="L873" s="1">
        <v>0.46510420811233072</v>
      </c>
      <c r="M873" s="1">
        <v>-0.46510420811233072</v>
      </c>
      <c r="N873" s="1">
        <v>0</v>
      </c>
      <c r="O873" s="1">
        <v>1</v>
      </c>
      <c r="P873" s="1">
        <v>0.75</v>
      </c>
      <c r="Q873">
        <v>0</v>
      </c>
      <c r="R873" s="1">
        <v>1</v>
      </c>
      <c r="S873" s="1">
        <v>1</v>
      </c>
      <c r="T873" s="1">
        <v>0.75</v>
      </c>
      <c r="U873" s="1">
        <v>1</v>
      </c>
      <c r="V873" s="1">
        <v>0</v>
      </c>
      <c r="W873">
        <v>1</v>
      </c>
      <c r="X873">
        <v>1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1</v>
      </c>
      <c r="AE873">
        <v>0</v>
      </c>
      <c r="AF873" t="e">
        <f>ROUND(IF(#REF!*Table1[[#This Row],[PA]]&gt;0,Table1[[#This Row],[PA]]*#REF!,0),0)</f>
        <v>#REF!</v>
      </c>
      <c r="AG873">
        <v>0</v>
      </c>
      <c r="AH873">
        <v>0</v>
      </c>
      <c r="AI873" t="e">
        <f>ROUND(IF(Table1[[#This Row],[PA]]*#REF!&gt;0,Table1[[#This Row],[PA]]*#REF!,0),0)</f>
        <v>#REF!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1</v>
      </c>
      <c r="AQ873">
        <v>0.71899999999999997</v>
      </c>
      <c r="AR873">
        <v>1</v>
      </c>
      <c r="AS873">
        <v>-0.39499999999999996</v>
      </c>
      <c r="AT873">
        <v>0</v>
      </c>
      <c r="AU873">
        <v>1</v>
      </c>
      <c r="AV873">
        <v>0.32400000000000001</v>
      </c>
      <c r="AW873" s="18"/>
    </row>
    <row r="874" spans="1:49" x14ac:dyDescent="0.25">
      <c r="A874" t="s">
        <v>841</v>
      </c>
      <c r="B874" t="s">
        <v>92</v>
      </c>
      <c r="C874">
        <v>60</v>
      </c>
      <c r="D874">
        <v>27</v>
      </c>
      <c r="E874">
        <v>0</v>
      </c>
      <c r="F874">
        <v>0</v>
      </c>
      <c r="G874" s="1">
        <v>0</v>
      </c>
      <c r="H874" s="1">
        <v>0.46700000000000003</v>
      </c>
      <c r="I874" s="1">
        <v>0.46700000000000003</v>
      </c>
      <c r="J874" s="1">
        <v>1.8924970298251936E-2</v>
      </c>
      <c r="K874" s="1">
        <v>0.48590169666956246</v>
      </c>
      <c r="L874" s="1">
        <v>0.46697672637131049</v>
      </c>
      <c r="M874" s="1">
        <v>2.3273628689535197E-5</v>
      </c>
      <c r="N874" s="1">
        <v>0.32300000000000001</v>
      </c>
      <c r="O874" s="1">
        <v>0.66400000000000003</v>
      </c>
      <c r="P874" s="1">
        <v>0.505</v>
      </c>
      <c r="Q874" s="1">
        <v>0.46700000000000003</v>
      </c>
      <c r="R874" s="1">
        <v>0.57799999999999996</v>
      </c>
      <c r="S874" s="1">
        <v>0.54500000000000004</v>
      </c>
      <c r="T874" s="1">
        <v>0.53500000000000003</v>
      </c>
      <c r="U874" s="1">
        <v>0.73299999999999998</v>
      </c>
      <c r="V874" s="1">
        <v>0.23</v>
      </c>
      <c r="W874">
        <v>55</v>
      </c>
      <c r="X874">
        <v>4</v>
      </c>
      <c r="Y874">
        <v>4</v>
      </c>
      <c r="Z874">
        <v>0</v>
      </c>
      <c r="AA874">
        <v>0</v>
      </c>
      <c r="AB874">
        <v>0</v>
      </c>
      <c r="AC874">
        <v>1</v>
      </c>
      <c r="AD874">
        <v>3</v>
      </c>
      <c r="AE874">
        <v>0</v>
      </c>
      <c r="AF874" t="e">
        <f>ROUND(IF(#REF!*Table1[[#This Row],[PA]]&gt;0,Table1[[#This Row],[PA]]*#REF!,0),0)</f>
        <v>#REF!</v>
      </c>
      <c r="AG874">
        <v>0</v>
      </c>
      <c r="AH874">
        <v>28</v>
      </c>
      <c r="AI874" t="e">
        <f>ROUND(IF(Table1[[#This Row],[PA]]*#REF!&gt;0,Table1[[#This Row],[PA]]*#REF!,0),0)</f>
        <v>#REF!</v>
      </c>
      <c r="AJ874">
        <v>0</v>
      </c>
      <c r="AK874">
        <v>0</v>
      </c>
      <c r="AL874">
        <v>5</v>
      </c>
      <c r="AM874">
        <v>2</v>
      </c>
      <c r="AN874">
        <v>0</v>
      </c>
      <c r="AO874">
        <v>0</v>
      </c>
      <c r="AP874">
        <v>7.2999999999999995E-2</v>
      </c>
      <c r="AQ874">
        <v>2.3483333333333332E-2</v>
      </c>
      <c r="AR874">
        <v>0.5</v>
      </c>
      <c r="AS874">
        <v>0.60103333333333331</v>
      </c>
      <c r="AT874">
        <v>0</v>
      </c>
      <c r="AU874">
        <v>0.53333333333333333</v>
      </c>
      <c r="AV874">
        <v>0.60750000000000004</v>
      </c>
      <c r="AW874" s="18"/>
    </row>
    <row r="875" spans="1:49" x14ac:dyDescent="0.25">
      <c r="A875" t="s">
        <v>806</v>
      </c>
      <c r="B875" t="s">
        <v>54</v>
      </c>
      <c r="C875">
        <v>27</v>
      </c>
      <c r="D875">
        <v>26</v>
      </c>
      <c r="E875">
        <v>0</v>
      </c>
      <c r="F875">
        <v>0</v>
      </c>
      <c r="G875" s="1">
        <v>7.3999999999999996E-2</v>
      </c>
      <c r="H875" s="1">
        <v>0.63</v>
      </c>
      <c r="I875" s="1">
        <v>0.55600000000000005</v>
      </c>
      <c r="J875" s="1">
        <v>6.6083955861178392E-2</v>
      </c>
      <c r="K875" s="1">
        <v>0.53438220122019964</v>
      </c>
      <c r="L875" s="1">
        <v>0.46829824535902126</v>
      </c>
      <c r="M875" s="1">
        <v>8.7701754640978791E-2</v>
      </c>
      <c r="N875" s="1">
        <v>0.28299999999999997</v>
      </c>
      <c r="O875" s="1">
        <v>0.59299999999999997</v>
      </c>
      <c r="P875" s="1">
        <v>0.439</v>
      </c>
      <c r="Q875" s="1">
        <v>0.2</v>
      </c>
      <c r="R875" s="1">
        <v>0.59399999999999997</v>
      </c>
      <c r="S875" s="1">
        <v>0.46800000000000003</v>
      </c>
      <c r="T875" s="1">
        <v>0.505</v>
      </c>
      <c r="U875" s="1">
        <v>0.77800000000000002</v>
      </c>
      <c r="V875" s="1">
        <v>0.23400000000000001</v>
      </c>
      <c r="W875">
        <v>22</v>
      </c>
      <c r="X875">
        <v>1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2</v>
      </c>
      <c r="AF875" t="e">
        <f>ROUND(IF(#REF!*Table1[[#This Row],[PA]]&gt;0,Table1[[#This Row],[PA]]*#REF!,0),0)</f>
        <v>#REF!</v>
      </c>
      <c r="AG875">
        <v>0</v>
      </c>
      <c r="AH875">
        <v>17</v>
      </c>
      <c r="AI875" t="e">
        <f>ROUND(IF(Table1[[#This Row],[PA]]*#REF!&gt;0,Table1[[#This Row],[PA]]*#REF!,0),0)</f>
        <v>#REF!</v>
      </c>
      <c r="AJ875">
        <v>0</v>
      </c>
      <c r="AK875">
        <v>0</v>
      </c>
      <c r="AL875">
        <v>3</v>
      </c>
      <c r="AM875">
        <v>0</v>
      </c>
      <c r="AN875">
        <v>0</v>
      </c>
      <c r="AO875">
        <v>0</v>
      </c>
      <c r="AP875">
        <v>4.4999999999999998E-2</v>
      </c>
      <c r="AQ875">
        <v>7.7740740740740735E-2</v>
      </c>
      <c r="AR875">
        <v>0.40740740740740738</v>
      </c>
      <c r="AS875">
        <v>0.60445454545454558</v>
      </c>
      <c r="AT875">
        <v>5.1111111111111107E-2</v>
      </c>
      <c r="AU875">
        <v>0.29629629629629628</v>
      </c>
      <c r="AV875">
        <v>0.92100000000000015</v>
      </c>
      <c r="AW875" s="18"/>
    </row>
    <row r="876" spans="1:49" x14ac:dyDescent="0.25">
      <c r="A876" t="s">
        <v>778</v>
      </c>
      <c r="B876" t="s">
        <v>165</v>
      </c>
      <c r="C876">
        <v>9</v>
      </c>
      <c r="D876">
        <v>23</v>
      </c>
      <c r="E876">
        <v>0</v>
      </c>
      <c r="F876">
        <v>0</v>
      </c>
      <c r="G876" s="1">
        <v>0</v>
      </c>
      <c r="H876" s="1">
        <v>0.222</v>
      </c>
      <c r="I876" s="1">
        <v>0.222</v>
      </c>
      <c r="J876" s="1">
        <v>-7.9927640134467043E-2</v>
      </c>
      <c r="K876" s="1">
        <v>0.38911375158980621</v>
      </c>
      <c r="L876" s="1">
        <v>0.46904139172427328</v>
      </c>
      <c r="M876" s="1">
        <v>-0.24704139172427328</v>
      </c>
      <c r="N876" s="1">
        <v>0.46200000000000002</v>
      </c>
      <c r="O876" s="1">
        <v>0.875</v>
      </c>
      <c r="P876" s="1">
        <v>0.69</v>
      </c>
      <c r="Q876" s="1">
        <v>0.33300000000000002</v>
      </c>
      <c r="R876" s="1">
        <v>0.71399999999999997</v>
      </c>
      <c r="S876" s="1">
        <v>0.6</v>
      </c>
      <c r="T876" s="1">
        <v>0.55200000000000005</v>
      </c>
      <c r="U876" s="1">
        <v>0.66700000000000004</v>
      </c>
      <c r="V876" s="1">
        <v>0.27600000000000002</v>
      </c>
      <c r="W876">
        <v>9</v>
      </c>
      <c r="X876">
        <v>1</v>
      </c>
      <c r="Y876">
        <v>0</v>
      </c>
      <c r="Z876">
        <v>1</v>
      </c>
      <c r="AA876">
        <v>0</v>
      </c>
      <c r="AB876">
        <v>0</v>
      </c>
      <c r="AC876">
        <v>0</v>
      </c>
      <c r="AD876">
        <v>1</v>
      </c>
      <c r="AE876">
        <v>0</v>
      </c>
      <c r="AF876" t="e">
        <f>ROUND(IF(#REF!*Table1[[#This Row],[PA]]&gt;0,Table1[[#This Row],[PA]]*#REF!,0),0)</f>
        <v>#REF!</v>
      </c>
      <c r="AG876">
        <v>0</v>
      </c>
      <c r="AH876">
        <v>2</v>
      </c>
      <c r="AI876" t="e">
        <f>ROUND(IF(Table1[[#This Row],[PA]]*#REF!&gt;0,Table1[[#This Row],[PA]]*#REF!,0),0)</f>
        <v>#REF!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0</v>
      </c>
      <c r="AP876">
        <v>0.111</v>
      </c>
      <c r="AQ876">
        <v>7.9888888888888884E-2</v>
      </c>
      <c r="AR876">
        <v>0.55555555555555558</v>
      </c>
      <c r="AS876">
        <v>0.43939999999999996</v>
      </c>
      <c r="AT876">
        <v>0</v>
      </c>
      <c r="AU876">
        <v>0.77777777777777779</v>
      </c>
      <c r="AV876">
        <v>0.41657142857142859</v>
      </c>
      <c r="AW876" s="18"/>
    </row>
    <row r="877" spans="1:49" x14ac:dyDescent="0.25">
      <c r="A877" t="s">
        <v>689</v>
      </c>
      <c r="B877" t="s">
        <v>38</v>
      </c>
      <c r="C877">
        <v>23</v>
      </c>
      <c r="D877">
        <v>29</v>
      </c>
      <c r="E877">
        <v>0</v>
      </c>
      <c r="F877">
        <v>0</v>
      </c>
      <c r="G877" s="1">
        <v>0.13</v>
      </c>
      <c r="H877" s="1">
        <v>0.435</v>
      </c>
      <c r="I877" s="1">
        <v>0.30499999999999999</v>
      </c>
      <c r="J877" s="1">
        <v>2.3249625699234333E-2</v>
      </c>
      <c r="K877" s="1">
        <v>0.4944352812287367</v>
      </c>
      <c r="L877" s="1">
        <v>0.47118565552950237</v>
      </c>
      <c r="M877" s="1">
        <v>-0.16618565552950237</v>
      </c>
      <c r="N877" s="1">
        <v>0.34899999999999998</v>
      </c>
      <c r="O877" s="1">
        <v>0.51200000000000001</v>
      </c>
      <c r="P877" s="1">
        <v>0.42899999999999999</v>
      </c>
      <c r="Q877" s="1">
        <v>0.2</v>
      </c>
      <c r="R877" s="1">
        <v>0.71399999999999997</v>
      </c>
      <c r="S877" s="1">
        <v>0.5</v>
      </c>
      <c r="T877" s="1">
        <v>0.48799999999999999</v>
      </c>
      <c r="U877" s="1">
        <v>0.78300000000000003</v>
      </c>
      <c r="V877" s="1">
        <v>0.214</v>
      </c>
      <c r="W877">
        <v>19</v>
      </c>
      <c r="X877">
        <v>3</v>
      </c>
      <c r="Y877">
        <v>3</v>
      </c>
      <c r="Z877">
        <v>0</v>
      </c>
      <c r="AA877">
        <v>0</v>
      </c>
      <c r="AB877">
        <v>0</v>
      </c>
      <c r="AC877">
        <v>3</v>
      </c>
      <c r="AD877">
        <v>2</v>
      </c>
      <c r="AE877">
        <v>3</v>
      </c>
      <c r="AF877" t="e">
        <f>ROUND(IF(#REF!*Table1[[#This Row],[PA]]&gt;0,Table1[[#This Row],[PA]]*#REF!,0),0)</f>
        <v>#REF!</v>
      </c>
      <c r="AG877">
        <v>0</v>
      </c>
      <c r="AH877">
        <v>10</v>
      </c>
      <c r="AI877" t="e">
        <f>ROUND(IF(Table1[[#This Row],[PA]]*#REF!&gt;0,Table1[[#This Row],[PA]]*#REF!,0),0)</f>
        <v>#REF!</v>
      </c>
      <c r="AJ877">
        <v>0</v>
      </c>
      <c r="AK877">
        <v>0</v>
      </c>
      <c r="AL877">
        <v>1</v>
      </c>
      <c r="AM877">
        <v>0</v>
      </c>
      <c r="AN877">
        <v>0</v>
      </c>
      <c r="AO877">
        <v>0</v>
      </c>
      <c r="AP877">
        <v>0.158</v>
      </c>
      <c r="AQ877">
        <v>6.1260869565217382E-2</v>
      </c>
      <c r="AR877">
        <v>0.47826086956521741</v>
      </c>
      <c r="AS877">
        <v>0.54936363636363639</v>
      </c>
      <c r="AT877">
        <v>0.09</v>
      </c>
      <c r="AU877">
        <v>0.43478260869565216</v>
      </c>
      <c r="AV877">
        <v>0.53820000000000001</v>
      </c>
      <c r="AW877" s="18"/>
    </row>
    <row r="878" spans="1:49" x14ac:dyDescent="0.25">
      <c r="A878" t="s">
        <v>915</v>
      </c>
      <c r="B878" t="s">
        <v>81</v>
      </c>
      <c r="C878">
        <v>4</v>
      </c>
      <c r="D878">
        <v>30</v>
      </c>
      <c r="E878">
        <v>0</v>
      </c>
      <c r="F878">
        <v>0</v>
      </c>
      <c r="G878" s="1">
        <v>0</v>
      </c>
      <c r="H878" s="1">
        <v>0.25</v>
      </c>
      <c r="I878" s="1">
        <v>0.25</v>
      </c>
      <c r="J878" s="1">
        <v>-0.11189434624241412</v>
      </c>
      <c r="K878" s="1">
        <v>0.35968891607554976</v>
      </c>
      <c r="L878" s="1">
        <v>0.47158326231796388</v>
      </c>
      <c r="M878" s="1">
        <v>-0.22158326231796388</v>
      </c>
      <c r="N878" s="1">
        <v>0.57099999999999995</v>
      </c>
      <c r="O878" s="1">
        <v>0.33300000000000002</v>
      </c>
      <c r="P878" s="1">
        <v>0.46200000000000002</v>
      </c>
      <c r="Q878" s="1">
        <v>0.5</v>
      </c>
      <c r="R878" s="1">
        <v>1</v>
      </c>
      <c r="S878" s="1">
        <v>0.66700000000000004</v>
      </c>
      <c r="T878" s="1">
        <v>0.46200000000000002</v>
      </c>
      <c r="U878" s="1">
        <v>0.5</v>
      </c>
      <c r="V878" s="1">
        <v>0.154</v>
      </c>
      <c r="W878">
        <v>4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e">
        <f>ROUND(IF(#REF!*Table1[[#This Row],[PA]]&gt;0,Table1[[#This Row],[PA]]*#REF!,0),0)</f>
        <v>#REF!</v>
      </c>
      <c r="AG878">
        <v>0</v>
      </c>
      <c r="AH878">
        <v>1</v>
      </c>
      <c r="AI878" t="e">
        <f>ROUND(IF(Table1[[#This Row],[PA]]*#REF!&gt;0,Table1[[#This Row],[PA]]*#REF!,0),0)</f>
        <v>#REF!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0.17974999999999999</v>
      </c>
      <c r="AR878">
        <v>0.75</v>
      </c>
      <c r="AS878">
        <v>0.19233333333333336</v>
      </c>
      <c r="AT878">
        <v>0</v>
      </c>
      <c r="AU878">
        <v>0.75</v>
      </c>
      <c r="AV878">
        <v>0.432</v>
      </c>
      <c r="AW878" s="18"/>
    </row>
    <row r="879" spans="1:49" x14ac:dyDescent="0.25">
      <c r="A879" t="s">
        <v>1068</v>
      </c>
      <c r="B879" t="s">
        <v>38</v>
      </c>
      <c r="C879">
        <v>4</v>
      </c>
      <c r="D879">
        <v>29</v>
      </c>
      <c r="E879">
        <v>0</v>
      </c>
      <c r="F879">
        <v>0</v>
      </c>
      <c r="G879" s="1">
        <v>0</v>
      </c>
      <c r="H879" s="1">
        <v>0.25</v>
      </c>
      <c r="I879" s="1">
        <v>0.25</v>
      </c>
      <c r="J879" s="1">
        <v>-1.8548214887840891E-2</v>
      </c>
      <c r="K879" s="1">
        <v>0.45305013759728263</v>
      </c>
      <c r="L879" s="1">
        <v>0.4715983524851235</v>
      </c>
      <c r="M879" s="1">
        <v>-0.2215983524851235</v>
      </c>
      <c r="N879" s="1">
        <v>0.42899999999999999</v>
      </c>
      <c r="O879" s="1">
        <v>0.55600000000000005</v>
      </c>
      <c r="P879" s="1">
        <v>0.5</v>
      </c>
      <c r="Q879" s="1">
        <v>0.33300000000000002</v>
      </c>
      <c r="R879" s="1">
        <v>0.6</v>
      </c>
      <c r="S879" s="1">
        <v>0.5</v>
      </c>
      <c r="T879" s="1">
        <v>0.56299999999999994</v>
      </c>
      <c r="U879" s="1">
        <v>0.75</v>
      </c>
      <c r="V879" s="1">
        <v>0.25</v>
      </c>
      <c r="W879">
        <v>3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e">
        <f>ROUND(IF(#REF!*Table1[[#This Row],[PA]]&gt;0,Table1[[#This Row],[PA]]*#REF!,0),0)</f>
        <v>#REF!</v>
      </c>
      <c r="AG879">
        <v>0</v>
      </c>
      <c r="AH879">
        <v>1</v>
      </c>
      <c r="AI879" t="e">
        <f>ROUND(IF(Table1[[#This Row],[PA]]*#REF!&gt;0,Table1[[#This Row],[PA]]*#REF!,0),0)</f>
        <v>#REF!</v>
      </c>
      <c r="AJ879">
        <v>0</v>
      </c>
      <c r="AK879">
        <v>0</v>
      </c>
      <c r="AL879">
        <v>1</v>
      </c>
      <c r="AM879">
        <v>0</v>
      </c>
      <c r="AN879">
        <v>0</v>
      </c>
      <c r="AO879">
        <v>0</v>
      </c>
      <c r="AP879">
        <v>0</v>
      </c>
      <c r="AQ879">
        <v>0.17974999999999999</v>
      </c>
      <c r="AR879">
        <v>0.5</v>
      </c>
      <c r="AS879">
        <v>0.28850000000000003</v>
      </c>
      <c r="AT879">
        <v>0</v>
      </c>
      <c r="AU879">
        <v>0.75</v>
      </c>
      <c r="AV879">
        <v>0.432</v>
      </c>
      <c r="AW879" s="18"/>
    </row>
    <row r="880" spans="1:49" x14ac:dyDescent="0.25">
      <c r="A880" t="s">
        <v>489</v>
      </c>
      <c r="B880" t="s">
        <v>68</v>
      </c>
      <c r="C880">
        <v>3</v>
      </c>
      <c r="D880">
        <v>31</v>
      </c>
      <c r="E880">
        <v>0</v>
      </c>
      <c r="F880">
        <v>0</v>
      </c>
      <c r="G880" s="1">
        <v>0</v>
      </c>
      <c r="H880" s="1">
        <v>0.33300000000000002</v>
      </c>
      <c r="I880" s="1">
        <v>0.33300000000000002</v>
      </c>
      <c r="J880" s="1">
        <v>-3.8815927015908053E-2</v>
      </c>
      <c r="K880" s="1">
        <v>0.43931223949424258</v>
      </c>
      <c r="L880" s="1">
        <v>0.47812816651015067</v>
      </c>
      <c r="M880" s="1">
        <v>-0.14512816651015065</v>
      </c>
      <c r="N880" s="1">
        <v>0.25</v>
      </c>
      <c r="O880" s="1">
        <v>0.83299999999999996</v>
      </c>
      <c r="P880" s="1">
        <v>0.6</v>
      </c>
      <c r="Q880" s="1">
        <v>1</v>
      </c>
      <c r="R880" s="1">
        <v>0.8</v>
      </c>
      <c r="S880" s="1">
        <v>0.83299999999999996</v>
      </c>
      <c r="T880" s="1">
        <v>0.6</v>
      </c>
      <c r="U880">
        <v>0</v>
      </c>
      <c r="V880" s="1">
        <v>0.1</v>
      </c>
      <c r="W880">
        <v>3</v>
      </c>
      <c r="X880">
        <v>1</v>
      </c>
      <c r="Y880">
        <v>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e">
        <f>ROUND(IF(#REF!*Table1[[#This Row],[PA]]&gt;0,Table1[[#This Row],[PA]]*#REF!,0),0)</f>
        <v>#REF!</v>
      </c>
      <c r="AG880">
        <v>0</v>
      </c>
      <c r="AH880">
        <v>1</v>
      </c>
      <c r="AI880" t="e">
        <f>ROUND(IF(Table1[[#This Row],[PA]]*#REF!&gt;0,Table1[[#This Row],[PA]]*#REF!,0),0)</f>
        <v>#REF!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0.33300000000000002</v>
      </c>
      <c r="AQ880">
        <v>0.23966666666666667</v>
      </c>
      <c r="AR880">
        <v>0.66666666666666663</v>
      </c>
      <c r="AS880">
        <v>0.12650000000000003</v>
      </c>
      <c r="AT880">
        <v>0</v>
      </c>
      <c r="AU880">
        <v>0.66666666666666663</v>
      </c>
      <c r="AV880">
        <v>0.48600000000000004</v>
      </c>
      <c r="AW880" s="18"/>
    </row>
    <row r="881" spans="1:49" x14ac:dyDescent="0.25">
      <c r="A881" t="s">
        <v>1008</v>
      </c>
      <c r="B881" t="s">
        <v>64</v>
      </c>
      <c r="C881">
        <v>10</v>
      </c>
      <c r="D881">
        <v>31</v>
      </c>
      <c r="E881">
        <v>0</v>
      </c>
      <c r="F881">
        <v>0</v>
      </c>
      <c r="G881" s="1">
        <v>0</v>
      </c>
      <c r="H881" s="1">
        <v>0.6</v>
      </c>
      <c r="I881" s="1">
        <v>0.6</v>
      </c>
      <c r="J881" s="1">
        <v>2.9133300767718445E-3</v>
      </c>
      <c r="K881" s="1">
        <v>0.4821401617792227</v>
      </c>
      <c r="L881" s="1">
        <v>0.47922683170245084</v>
      </c>
      <c r="M881" s="1">
        <v>0.12077316829754914</v>
      </c>
      <c r="N881" s="1">
        <v>0.45</v>
      </c>
      <c r="O881" s="1">
        <v>0.33300000000000002</v>
      </c>
      <c r="P881" s="1">
        <v>0.4</v>
      </c>
      <c r="Q881" s="1">
        <v>0.44400000000000001</v>
      </c>
      <c r="R881" s="1">
        <v>0.8</v>
      </c>
      <c r="S881" s="1">
        <v>0.57099999999999995</v>
      </c>
      <c r="T881" s="1">
        <v>0.42899999999999999</v>
      </c>
      <c r="U881" s="1">
        <v>0.5</v>
      </c>
      <c r="V881" s="1">
        <v>0.17100000000000001</v>
      </c>
      <c r="W881">
        <v>9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e">
        <f>ROUND(IF(#REF!*Table1[[#This Row],[PA]]&gt;0,Table1[[#This Row],[PA]]*#REF!,0),0)</f>
        <v>#REF!</v>
      </c>
      <c r="AG881">
        <v>0</v>
      </c>
      <c r="AH881">
        <v>6</v>
      </c>
      <c r="AI881" t="e">
        <f>ROUND(IF(Table1[[#This Row],[PA]]*#REF!&gt;0,Table1[[#This Row],[PA]]*#REF!,0),0)</f>
        <v>#REF!</v>
      </c>
      <c r="AJ881">
        <v>0</v>
      </c>
      <c r="AK881">
        <v>0</v>
      </c>
      <c r="AL881">
        <v>1</v>
      </c>
      <c r="AM881">
        <v>0</v>
      </c>
      <c r="AN881">
        <v>0</v>
      </c>
      <c r="AO881">
        <v>0</v>
      </c>
      <c r="AP881">
        <v>0</v>
      </c>
      <c r="AQ881">
        <v>7.1899999999999992E-2</v>
      </c>
      <c r="AR881">
        <v>0.5</v>
      </c>
      <c r="AS881">
        <v>0.50419999999999998</v>
      </c>
      <c r="AT881">
        <v>0</v>
      </c>
      <c r="AU881">
        <v>0.4</v>
      </c>
      <c r="AV881">
        <v>0.80999999999999994</v>
      </c>
      <c r="AW881" s="18"/>
    </row>
    <row r="882" spans="1:49" x14ac:dyDescent="0.25">
      <c r="A882" t="s">
        <v>930</v>
      </c>
      <c r="B882" t="s">
        <v>105</v>
      </c>
      <c r="C882">
        <v>5</v>
      </c>
      <c r="D882">
        <v>34</v>
      </c>
      <c r="E882">
        <v>0</v>
      </c>
      <c r="F882">
        <v>0</v>
      </c>
      <c r="G882" s="1">
        <v>0</v>
      </c>
      <c r="H882" s="1">
        <v>0.6</v>
      </c>
      <c r="I882" s="1">
        <v>0.6</v>
      </c>
      <c r="J882" s="1">
        <v>-3.5519292210886066E-2</v>
      </c>
      <c r="K882" s="1">
        <v>0.4449499306341671</v>
      </c>
      <c r="L882" s="1">
        <v>0.48046922284505317</v>
      </c>
      <c r="M882" s="1">
        <v>0.11953077715494681</v>
      </c>
      <c r="N882" s="1">
        <v>0.5</v>
      </c>
      <c r="O882" s="1">
        <v>0.77800000000000002</v>
      </c>
      <c r="P882" s="1">
        <v>0.63200000000000001</v>
      </c>
      <c r="Q882" s="1">
        <v>0.4</v>
      </c>
      <c r="R882" s="1">
        <v>0.57099999999999995</v>
      </c>
      <c r="S882" s="1">
        <v>0.5</v>
      </c>
      <c r="T882" s="1">
        <v>0.47399999999999998</v>
      </c>
      <c r="U882" s="1">
        <v>0.8</v>
      </c>
      <c r="V882" s="1">
        <v>0.316</v>
      </c>
      <c r="W882">
        <v>5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e">
        <f>ROUND(IF(#REF!*Table1[[#This Row],[PA]]&gt;0,Table1[[#This Row],[PA]]*#REF!,0),0)</f>
        <v>#REF!</v>
      </c>
      <c r="AG882">
        <v>0</v>
      </c>
      <c r="AH882">
        <v>3</v>
      </c>
      <c r="AI882" t="e">
        <f>ROUND(IF(Table1[[#This Row],[PA]]*#REF!&gt;0,Table1[[#This Row],[PA]]*#REF!,0),0)</f>
        <v>#REF!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0.14379999999999998</v>
      </c>
      <c r="AR882">
        <v>0.6</v>
      </c>
      <c r="AS882">
        <v>0.3003333333333334</v>
      </c>
      <c r="AT882">
        <v>0</v>
      </c>
      <c r="AU882">
        <v>0.4</v>
      </c>
      <c r="AV882">
        <v>0.80999999999999994</v>
      </c>
      <c r="AW882" s="18"/>
    </row>
    <row r="883" spans="1:49" x14ac:dyDescent="0.25">
      <c r="A883" t="s">
        <v>764</v>
      </c>
      <c r="B883" t="s">
        <v>165</v>
      </c>
      <c r="C883">
        <v>52</v>
      </c>
      <c r="D883">
        <v>25</v>
      </c>
      <c r="E883">
        <v>0</v>
      </c>
      <c r="F883">
        <v>0</v>
      </c>
      <c r="G883" s="1">
        <v>0</v>
      </c>
      <c r="H883" s="1">
        <v>0.51900000000000002</v>
      </c>
      <c r="I883" s="1">
        <v>0.51900000000000002</v>
      </c>
      <c r="J883" s="1">
        <v>-1.7815126911793655E-2</v>
      </c>
      <c r="K883" s="1">
        <v>0.47275251307920318</v>
      </c>
      <c r="L883" s="1">
        <v>0.49056763999099684</v>
      </c>
      <c r="M883" s="1">
        <v>2.8432360009003177E-2</v>
      </c>
      <c r="N883" s="1">
        <v>0.378</v>
      </c>
      <c r="O883" s="1">
        <v>0.70399999999999996</v>
      </c>
      <c r="P883" s="1">
        <v>0.55600000000000005</v>
      </c>
      <c r="Q883" s="1">
        <v>0.35499999999999998</v>
      </c>
      <c r="R883" s="1">
        <v>0.60899999999999999</v>
      </c>
      <c r="S883" s="1">
        <v>0.53</v>
      </c>
      <c r="T883" s="1">
        <v>0.54400000000000004</v>
      </c>
      <c r="U883" s="1">
        <v>0.75</v>
      </c>
      <c r="V883" s="1">
        <v>0.26100000000000001</v>
      </c>
      <c r="W883">
        <v>50</v>
      </c>
      <c r="X883">
        <v>8</v>
      </c>
      <c r="Y883">
        <v>7</v>
      </c>
      <c r="Z883">
        <v>1</v>
      </c>
      <c r="AA883">
        <v>0</v>
      </c>
      <c r="AB883">
        <v>0</v>
      </c>
      <c r="AC883">
        <v>3</v>
      </c>
      <c r="AD883">
        <v>2</v>
      </c>
      <c r="AE883">
        <v>0</v>
      </c>
      <c r="AF883" t="e">
        <f>ROUND(IF(#REF!*Table1[[#This Row],[PA]]&gt;0,Table1[[#This Row],[PA]]*#REF!,0),0)</f>
        <v>#REF!</v>
      </c>
      <c r="AG883">
        <v>0</v>
      </c>
      <c r="AH883">
        <v>27</v>
      </c>
      <c r="AI883" t="e">
        <f>ROUND(IF(Table1[[#This Row],[PA]]*#REF!&gt;0,Table1[[#This Row],[PA]]*#REF!,0),0)</f>
        <v>#REF!</v>
      </c>
      <c r="AJ883">
        <v>0</v>
      </c>
      <c r="AK883">
        <v>0</v>
      </c>
      <c r="AL883">
        <v>2</v>
      </c>
      <c r="AM883">
        <v>0</v>
      </c>
      <c r="AN883">
        <v>0</v>
      </c>
      <c r="AO883">
        <v>0</v>
      </c>
      <c r="AP883">
        <v>0.16</v>
      </c>
      <c r="AQ883">
        <v>1.3826923076923077E-2</v>
      </c>
      <c r="AR883">
        <v>0.51923076923076927</v>
      </c>
      <c r="AS883">
        <v>0.59737037037037033</v>
      </c>
      <c r="AT883">
        <v>0</v>
      </c>
      <c r="AU883">
        <v>0.48076923076923078</v>
      </c>
      <c r="AV883">
        <v>0.67391999999999996</v>
      </c>
      <c r="AW883" s="18"/>
    </row>
    <row r="884" spans="1:49" x14ac:dyDescent="0.25">
      <c r="A884" t="s">
        <v>677</v>
      </c>
      <c r="B884" t="s">
        <v>130</v>
      </c>
      <c r="C884">
        <v>4</v>
      </c>
      <c r="D884">
        <v>24</v>
      </c>
      <c r="E884">
        <v>0</v>
      </c>
      <c r="F884">
        <v>0</v>
      </c>
      <c r="G884" s="1">
        <v>0</v>
      </c>
      <c r="H884" s="1">
        <v>0.75</v>
      </c>
      <c r="I884" s="1">
        <v>0.75</v>
      </c>
      <c r="J884" s="1">
        <v>0.19846330264850237</v>
      </c>
      <c r="K884" s="1">
        <v>0.68919811710135104</v>
      </c>
      <c r="L884" s="1">
        <v>0.49073481445284867</v>
      </c>
      <c r="M884" s="1">
        <v>0.25926518554715133</v>
      </c>
      <c r="N884" s="1">
        <v>0.222</v>
      </c>
      <c r="O884" s="1">
        <v>0.57099999999999995</v>
      </c>
      <c r="P884" s="1">
        <v>0.375</v>
      </c>
      <c r="Q884" s="1">
        <v>0</v>
      </c>
      <c r="R884" s="1">
        <v>0.5</v>
      </c>
      <c r="S884" s="1">
        <v>0.33300000000000002</v>
      </c>
      <c r="T884" s="1">
        <v>0.438</v>
      </c>
      <c r="U884" s="1">
        <v>0.25</v>
      </c>
      <c r="V884" s="1">
        <v>0.25</v>
      </c>
      <c r="W884">
        <v>4</v>
      </c>
      <c r="X884">
        <v>1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2</v>
      </c>
      <c r="AE884">
        <v>0</v>
      </c>
      <c r="AF884" t="e">
        <f>ROUND(IF(#REF!*Table1[[#This Row],[PA]]&gt;0,Table1[[#This Row],[PA]]*#REF!,0),0)</f>
        <v>#REF!</v>
      </c>
      <c r="AG884">
        <v>0</v>
      </c>
      <c r="AH884">
        <v>3</v>
      </c>
      <c r="AI884" t="e">
        <f>ROUND(IF(Table1[[#This Row],[PA]]*#REF!&gt;0,Table1[[#This Row],[PA]]*#REF!,0),0)</f>
        <v>#REF!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0.25</v>
      </c>
      <c r="AQ884">
        <v>0.35224999999999995</v>
      </c>
      <c r="AR884">
        <v>0</v>
      </c>
      <c r="AS884" t="e">
        <v>#DIV/0!</v>
      </c>
      <c r="AT884">
        <v>0</v>
      </c>
      <c r="AU884">
        <v>0.25</v>
      </c>
      <c r="AV884">
        <v>1.296</v>
      </c>
      <c r="AW884" s="18"/>
    </row>
    <row r="885" spans="1:49" x14ac:dyDescent="0.25">
      <c r="A885" t="s">
        <v>804</v>
      </c>
      <c r="B885" t="s">
        <v>60</v>
      </c>
      <c r="C885">
        <v>8</v>
      </c>
      <c r="D885">
        <v>25</v>
      </c>
      <c r="E885">
        <v>0</v>
      </c>
      <c r="F885">
        <v>0</v>
      </c>
      <c r="G885" s="1">
        <v>0</v>
      </c>
      <c r="H885" s="1">
        <v>0.625</v>
      </c>
      <c r="I885" s="1">
        <v>0.625</v>
      </c>
      <c r="J885" s="1">
        <v>2.2635910791812638E-2</v>
      </c>
      <c r="K885" s="1">
        <v>0.5153673967169432</v>
      </c>
      <c r="L885" s="1">
        <v>0.49273148592513055</v>
      </c>
      <c r="M885" s="1">
        <v>0.13226851407486945</v>
      </c>
      <c r="N885" s="1">
        <v>0.35299999999999998</v>
      </c>
      <c r="O885" s="1">
        <v>0.6</v>
      </c>
      <c r="P885" s="1">
        <v>0.46899999999999997</v>
      </c>
      <c r="Q885" s="1">
        <v>0.16700000000000001</v>
      </c>
      <c r="R885" s="1">
        <v>0.66700000000000004</v>
      </c>
      <c r="S885" s="1">
        <v>0.46700000000000003</v>
      </c>
      <c r="T885" s="1">
        <v>0.46899999999999997</v>
      </c>
      <c r="U885" s="1">
        <v>0.875</v>
      </c>
      <c r="V885" s="1">
        <v>0.25</v>
      </c>
      <c r="W885">
        <v>8</v>
      </c>
      <c r="X885">
        <v>1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e">
        <f>ROUND(IF(#REF!*Table1[[#This Row],[PA]]&gt;0,Table1[[#This Row],[PA]]*#REF!,0),0)</f>
        <v>#REF!</v>
      </c>
      <c r="AG885">
        <v>0</v>
      </c>
      <c r="AH885">
        <v>5</v>
      </c>
      <c r="AI885" t="e">
        <f>ROUND(IF(Table1[[#This Row],[PA]]*#REF!&gt;0,Table1[[#This Row],[PA]]*#REF!,0),0)</f>
        <v>#REF!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0.125</v>
      </c>
      <c r="AQ885">
        <v>8.9874999999999997E-2</v>
      </c>
      <c r="AR885">
        <v>0.5</v>
      </c>
      <c r="AS885">
        <v>0.46825000000000006</v>
      </c>
      <c r="AT885">
        <v>0</v>
      </c>
      <c r="AU885">
        <v>0.375</v>
      </c>
      <c r="AV885">
        <v>0.86399999999999999</v>
      </c>
      <c r="AW885" s="18"/>
    </row>
    <row r="886" spans="1:49" x14ac:dyDescent="0.25">
      <c r="A886" t="s">
        <v>770</v>
      </c>
      <c r="B886" t="s">
        <v>40</v>
      </c>
      <c r="C886">
        <v>69</v>
      </c>
      <c r="D886">
        <v>26</v>
      </c>
      <c r="E886">
        <v>0</v>
      </c>
      <c r="F886">
        <v>0</v>
      </c>
      <c r="G886" s="1">
        <v>4.2999999999999997E-2</v>
      </c>
      <c r="H886" s="1">
        <v>0.68100000000000005</v>
      </c>
      <c r="I886" s="1">
        <v>0.63800000000000001</v>
      </c>
      <c r="J886" s="1">
        <v>1.5204374644468388E-2</v>
      </c>
      <c r="K886" s="1">
        <v>0.50935988423424727</v>
      </c>
      <c r="L886" s="1">
        <v>0.49415550958977889</v>
      </c>
      <c r="M886" s="1">
        <v>0.14384449041022113</v>
      </c>
      <c r="N886" s="1">
        <v>0.42099999999999999</v>
      </c>
      <c r="O886" s="1">
        <v>0.71299999999999997</v>
      </c>
      <c r="P886" s="1">
        <v>0.55000000000000004</v>
      </c>
      <c r="Q886" s="1">
        <v>0.246</v>
      </c>
      <c r="R886" s="1">
        <v>0.61</v>
      </c>
      <c r="S886" s="1">
        <v>0.45500000000000002</v>
      </c>
      <c r="T886" s="1">
        <v>0.442</v>
      </c>
      <c r="U886" s="1">
        <v>0.72499999999999998</v>
      </c>
      <c r="V886" s="1">
        <v>0.3</v>
      </c>
      <c r="W886">
        <v>65</v>
      </c>
      <c r="X886">
        <v>6</v>
      </c>
      <c r="Y886">
        <v>3</v>
      </c>
      <c r="Z886">
        <v>1</v>
      </c>
      <c r="AA886">
        <v>0</v>
      </c>
      <c r="AB886">
        <v>2</v>
      </c>
      <c r="AC886">
        <v>6</v>
      </c>
      <c r="AD886">
        <v>2</v>
      </c>
      <c r="AE886">
        <v>3</v>
      </c>
      <c r="AF886" t="e">
        <f>ROUND(IF(#REF!*Table1[[#This Row],[PA]]&gt;0,Table1[[#This Row],[PA]]*#REF!,0),0)</f>
        <v>#REF!</v>
      </c>
      <c r="AG886">
        <v>0</v>
      </c>
      <c r="AH886">
        <v>47</v>
      </c>
      <c r="AI886" t="e">
        <f>ROUND(IF(Table1[[#This Row],[PA]]*#REF!&gt;0,Table1[[#This Row],[PA]]*#REF!,0),0)</f>
        <v>#REF!</v>
      </c>
      <c r="AJ886">
        <v>0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9.1999999999999998E-2</v>
      </c>
      <c r="AQ886">
        <v>2.0420289855072462E-2</v>
      </c>
      <c r="AR886">
        <v>0.47826086956521741</v>
      </c>
      <c r="AS886">
        <v>0.63475757575757585</v>
      </c>
      <c r="AT886">
        <v>0.03</v>
      </c>
      <c r="AU886">
        <v>0.27536231884057971</v>
      </c>
      <c r="AV886">
        <v>1.067684210526316</v>
      </c>
      <c r="AW886" s="18"/>
    </row>
    <row r="887" spans="1:49" x14ac:dyDescent="0.25">
      <c r="A887" t="s">
        <v>811</v>
      </c>
      <c r="B887" t="s">
        <v>38</v>
      </c>
      <c r="C887">
        <v>16</v>
      </c>
      <c r="D887">
        <v>32</v>
      </c>
      <c r="E887">
        <v>0</v>
      </c>
      <c r="F887">
        <v>0</v>
      </c>
      <c r="G887" s="1">
        <v>6.3E-2</v>
      </c>
      <c r="H887" s="1">
        <v>0.625</v>
      </c>
      <c r="I887" s="1">
        <v>0.56200000000000006</v>
      </c>
      <c r="J887" s="1">
        <v>8.8746090761766525E-2</v>
      </c>
      <c r="K887" s="1">
        <v>0.58712323385278442</v>
      </c>
      <c r="L887" s="1">
        <v>0.49837714309101788</v>
      </c>
      <c r="M887" s="1">
        <v>6.3622856908982173E-2</v>
      </c>
      <c r="N887" s="1">
        <v>0.28999999999999998</v>
      </c>
      <c r="O887" s="1">
        <v>0.55600000000000005</v>
      </c>
      <c r="P887" s="1">
        <v>0.41399999999999998</v>
      </c>
      <c r="Q887" s="1">
        <v>0.111</v>
      </c>
      <c r="R887" s="1">
        <v>0.6</v>
      </c>
      <c r="S887" s="1">
        <v>0.41699999999999998</v>
      </c>
      <c r="T887" s="1">
        <v>0.46600000000000003</v>
      </c>
      <c r="U887" s="1">
        <v>0.68799999999999994</v>
      </c>
      <c r="V887" s="1">
        <v>0.24099999999999999</v>
      </c>
      <c r="W887">
        <v>14</v>
      </c>
      <c r="X887">
        <v>1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 t="e">
        <f>ROUND(IF(#REF!*Table1[[#This Row],[PA]]&gt;0,Table1[[#This Row],[PA]]*#REF!,0),0)</f>
        <v>#REF!</v>
      </c>
      <c r="AG887">
        <v>0</v>
      </c>
      <c r="AH887">
        <v>10</v>
      </c>
      <c r="AI887" t="e">
        <f>ROUND(IF(Table1[[#This Row],[PA]]*#REF!&gt;0,Table1[[#This Row],[PA]]*#REF!,0),0)</f>
        <v>#REF!</v>
      </c>
      <c r="AJ887">
        <v>0</v>
      </c>
      <c r="AK887">
        <v>0</v>
      </c>
      <c r="AL887">
        <v>1</v>
      </c>
      <c r="AM887">
        <v>0</v>
      </c>
      <c r="AN887">
        <v>0</v>
      </c>
      <c r="AO887">
        <v>0</v>
      </c>
      <c r="AP887">
        <v>7.0999999999999994E-2</v>
      </c>
      <c r="AQ887">
        <v>8.8062499999999988E-2</v>
      </c>
      <c r="AR887">
        <v>0.375</v>
      </c>
      <c r="AS887">
        <v>0.62916666666666676</v>
      </c>
      <c r="AT887">
        <v>4.3124999999999997E-2</v>
      </c>
      <c r="AU887">
        <v>0.3125</v>
      </c>
      <c r="AV887">
        <v>0.89879999999999993</v>
      </c>
      <c r="AW887" s="18"/>
    </row>
    <row r="888" spans="1:49" x14ac:dyDescent="0.25">
      <c r="A888" t="s">
        <v>743</v>
      </c>
      <c r="B888" t="s">
        <v>163</v>
      </c>
      <c r="C888">
        <v>36</v>
      </c>
      <c r="D888">
        <v>23</v>
      </c>
      <c r="E888">
        <v>0</v>
      </c>
      <c r="F888">
        <v>0</v>
      </c>
      <c r="G888" s="1">
        <v>0</v>
      </c>
      <c r="H888" s="1">
        <v>0.52800000000000002</v>
      </c>
      <c r="I888" s="1">
        <v>0.52800000000000002</v>
      </c>
      <c r="J888" s="1">
        <v>-2.2819918595167188E-2</v>
      </c>
      <c r="K888" s="1">
        <v>0.48470626609274015</v>
      </c>
      <c r="L888" s="1">
        <v>0.50752618468790733</v>
      </c>
      <c r="M888" s="1">
        <v>2.0473815312092691E-2</v>
      </c>
      <c r="N888" s="1">
        <v>0.56299999999999994</v>
      </c>
      <c r="O888" s="1">
        <v>0.5</v>
      </c>
      <c r="P888" s="1">
        <v>0.53300000000000003</v>
      </c>
      <c r="Q888" s="1">
        <v>0.375</v>
      </c>
      <c r="R888" s="1">
        <v>0.53100000000000003</v>
      </c>
      <c r="S888" s="1">
        <v>0.44400000000000001</v>
      </c>
      <c r="T888" s="1">
        <v>0.47399999999999998</v>
      </c>
      <c r="U888" s="1">
        <v>0.77800000000000002</v>
      </c>
      <c r="V888" s="1">
        <v>0.29599999999999999</v>
      </c>
      <c r="W888">
        <v>35</v>
      </c>
      <c r="X888">
        <v>6</v>
      </c>
      <c r="Y888">
        <v>4</v>
      </c>
      <c r="Z888">
        <v>2</v>
      </c>
      <c r="AA888">
        <v>0</v>
      </c>
      <c r="AB888">
        <v>0</v>
      </c>
      <c r="AC888">
        <v>1</v>
      </c>
      <c r="AD888">
        <v>3</v>
      </c>
      <c r="AE888">
        <v>0</v>
      </c>
      <c r="AF888" t="e">
        <f>ROUND(IF(#REF!*Table1[[#This Row],[PA]]&gt;0,Table1[[#This Row],[PA]]*#REF!,0),0)</f>
        <v>#REF!</v>
      </c>
      <c r="AG888">
        <v>0</v>
      </c>
      <c r="AH888">
        <v>19</v>
      </c>
      <c r="AI888" t="e">
        <f>ROUND(IF(Table1[[#This Row],[PA]]*#REF!&gt;0,Table1[[#This Row],[PA]]*#REF!,0),0)</f>
        <v>#REF!</v>
      </c>
      <c r="AJ888">
        <v>0</v>
      </c>
      <c r="AK888">
        <v>0</v>
      </c>
      <c r="AL888">
        <v>1</v>
      </c>
      <c r="AM888">
        <v>0</v>
      </c>
      <c r="AN888">
        <v>0</v>
      </c>
      <c r="AO888">
        <v>0</v>
      </c>
      <c r="AP888">
        <v>0.17100000000000001</v>
      </c>
      <c r="AQ888">
        <v>1.9972222222222221E-2</v>
      </c>
      <c r="AR888">
        <v>0.52777777777777779</v>
      </c>
      <c r="AS888">
        <v>0.57605263157894737</v>
      </c>
      <c r="AT888">
        <v>0</v>
      </c>
      <c r="AU888">
        <v>0.47222222222222221</v>
      </c>
      <c r="AV888">
        <v>0.68611764705882361</v>
      </c>
      <c r="AW888" s="18"/>
    </row>
    <row r="889" spans="1:49" x14ac:dyDescent="0.25">
      <c r="A889" t="s">
        <v>842</v>
      </c>
      <c r="B889" t="s">
        <v>54</v>
      </c>
      <c r="C889">
        <v>28</v>
      </c>
      <c r="D889">
        <v>33</v>
      </c>
      <c r="E889">
        <v>0</v>
      </c>
      <c r="F889">
        <v>0</v>
      </c>
      <c r="G889" s="1">
        <v>3.5999999999999997E-2</v>
      </c>
      <c r="H889" s="1">
        <v>0.60699999999999998</v>
      </c>
      <c r="I889" s="1">
        <v>0.57099999999999995</v>
      </c>
      <c r="J889" s="1">
        <v>2.7719711493384688E-2</v>
      </c>
      <c r="K889" s="1">
        <v>0.53620590587238803</v>
      </c>
      <c r="L889" s="1">
        <v>0.50848619437900333</v>
      </c>
      <c r="M889" s="1">
        <v>6.2513805620996621E-2</v>
      </c>
      <c r="N889" s="1">
        <v>0.373</v>
      </c>
      <c r="O889" s="1">
        <v>0.58799999999999997</v>
      </c>
      <c r="P889" s="1">
        <v>0.48</v>
      </c>
      <c r="Q889" s="1">
        <v>0.21099999999999999</v>
      </c>
      <c r="R889" s="1">
        <v>0.6</v>
      </c>
      <c r="S889" s="1">
        <v>0.44900000000000001</v>
      </c>
      <c r="T889" s="1">
        <v>0.5</v>
      </c>
      <c r="U889" s="1">
        <v>0.67900000000000005</v>
      </c>
      <c r="V889" s="1">
        <v>0.26500000000000001</v>
      </c>
      <c r="W889">
        <v>25</v>
      </c>
      <c r="X889">
        <v>1</v>
      </c>
      <c r="Y889">
        <v>1</v>
      </c>
      <c r="Z889">
        <v>0</v>
      </c>
      <c r="AA889">
        <v>0</v>
      </c>
      <c r="AB889">
        <v>0</v>
      </c>
      <c r="AC889">
        <v>1</v>
      </c>
      <c r="AD889">
        <v>0</v>
      </c>
      <c r="AE889">
        <v>1</v>
      </c>
      <c r="AF889" t="e">
        <f>ROUND(IF(#REF!*Table1[[#This Row],[PA]]&gt;0,Table1[[#This Row],[PA]]*#REF!,0),0)</f>
        <v>#REF!</v>
      </c>
      <c r="AG889">
        <v>0</v>
      </c>
      <c r="AH889">
        <v>17</v>
      </c>
      <c r="AI889" t="e">
        <f>ROUND(IF(Table1[[#This Row],[PA]]*#REF!&gt;0,Table1[[#This Row],[PA]]*#REF!,0),0)</f>
        <v>#REF!</v>
      </c>
      <c r="AJ889">
        <v>0</v>
      </c>
      <c r="AK889">
        <v>0</v>
      </c>
      <c r="AL889">
        <v>2</v>
      </c>
      <c r="AM889">
        <v>0</v>
      </c>
      <c r="AN889">
        <v>0</v>
      </c>
      <c r="AO889">
        <v>0</v>
      </c>
      <c r="AP889">
        <v>0.04</v>
      </c>
      <c r="AQ889">
        <v>5.0321428571428566E-2</v>
      </c>
      <c r="AR889">
        <v>0.42857142857142855</v>
      </c>
      <c r="AS889">
        <v>0.63858333333333339</v>
      </c>
      <c r="AT889">
        <v>2.464285714285714E-2</v>
      </c>
      <c r="AU889">
        <v>0.35714285714285715</v>
      </c>
      <c r="AV889">
        <v>0.83820000000000006</v>
      </c>
      <c r="AW889" s="18"/>
    </row>
    <row r="890" spans="1:49" x14ac:dyDescent="0.25">
      <c r="A890" t="s">
        <v>1305</v>
      </c>
      <c r="B890" t="s">
        <v>50</v>
      </c>
      <c r="C890">
        <v>2</v>
      </c>
      <c r="D890">
        <v>25</v>
      </c>
      <c r="E890">
        <v>0</v>
      </c>
      <c r="F890">
        <v>0</v>
      </c>
      <c r="G890" s="1">
        <v>0</v>
      </c>
      <c r="H890" s="1">
        <v>0.5</v>
      </c>
      <c r="I890" s="1">
        <v>0.5</v>
      </c>
      <c r="J890" s="1">
        <v>-4.6905913961289479E-2</v>
      </c>
      <c r="K890" s="1">
        <v>0.46624253132012328</v>
      </c>
      <c r="L890" s="1">
        <v>0.51314844528141279</v>
      </c>
      <c r="M890" s="1">
        <v>-1.3148445281412791E-2</v>
      </c>
      <c r="N890" s="1">
        <v>0.33300000000000002</v>
      </c>
      <c r="O890" s="1">
        <v>0.2</v>
      </c>
      <c r="P890" s="1">
        <v>0.25</v>
      </c>
      <c r="Q890" s="1">
        <v>0</v>
      </c>
      <c r="R890" s="1">
        <v>1</v>
      </c>
      <c r="S890" s="1">
        <v>0.5</v>
      </c>
      <c r="T890" s="1">
        <v>0.625</v>
      </c>
      <c r="U890" s="1">
        <v>0.5</v>
      </c>
      <c r="V890" s="1">
        <v>0.125</v>
      </c>
      <c r="W890">
        <v>2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e">
        <f>ROUND(IF(#REF!*Table1[[#This Row],[PA]]&gt;0,Table1[[#This Row],[PA]]*#REF!,0),0)</f>
        <v>#REF!</v>
      </c>
      <c r="AG890">
        <v>0</v>
      </c>
      <c r="AH890">
        <v>1</v>
      </c>
      <c r="AI890" t="e">
        <f>ROUND(IF(Table1[[#This Row],[PA]]*#REF!&gt;0,Table1[[#This Row],[PA]]*#REF!,0),0)</f>
        <v>#REF!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0.35949999999999999</v>
      </c>
      <c r="AR890">
        <v>0.5</v>
      </c>
      <c r="AS890">
        <v>-7.0999999999999952E-2</v>
      </c>
      <c r="AT890">
        <v>0</v>
      </c>
      <c r="AU890">
        <v>0.5</v>
      </c>
      <c r="AV890">
        <v>0.64800000000000002</v>
      </c>
      <c r="AW890" s="18"/>
    </row>
    <row r="891" spans="1:49" x14ac:dyDescent="0.25">
      <c r="A891" t="s">
        <v>834</v>
      </c>
      <c r="B891" t="s">
        <v>105</v>
      </c>
      <c r="C891">
        <v>12</v>
      </c>
      <c r="D891">
        <v>27</v>
      </c>
      <c r="E891">
        <v>0</v>
      </c>
      <c r="F891">
        <v>0</v>
      </c>
      <c r="G891" s="1">
        <v>0</v>
      </c>
      <c r="H891" s="1">
        <v>0.5</v>
      </c>
      <c r="I891" s="1">
        <v>0.5</v>
      </c>
      <c r="J891" s="1">
        <v>1.7382305743792389E-2</v>
      </c>
      <c r="K891" s="1">
        <v>0.53096074811787008</v>
      </c>
      <c r="L891" s="1">
        <v>0.51357844237407768</v>
      </c>
      <c r="M891" s="1">
        <v>-1.3578442374077682E-2</v>
      </c>
      <c r="N891" s="1">
        <v>0.33300000000000002</v>
      </c>
      <c r="O891" s="1">
        <v>0.57899999999999996</v>
      </c>
      <c r="P891" s="1">
        <v>0.47099999999999997</v>
      </c>
      <c r="Q891" s="1">
        <v>0</v>
      </c>
      <c r="R891" s="1">
        <v>0.63600000000000001</v>
      </c>
      <c r="S891" s="1">
        <v>0.438</v>
      </c>
      <c r="T891" s="1">
        <v>0.55900000000000005</v>
      </c>
      <c r="U891" s="1">
        <v>0.75</v>
      </c>
      <c r="V891" s="1">
        <v>0.26500000000000001</v>
      </c>
      <c r="W891">
        <v>12</v>
      </c>
      <c r="X891">
        <v>1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e">
        <f>ROUND(IF(#REF!*Table1[[#This Row],[PA]]&gt;0,Table1[[#This Row],[PA]]*#REF!,0),0)</f>
        <v>#REF!</v>
      </c>
      <c r="AG891">
        <v>0</v>
      </c>
      <c r="AH891">
        <v>6</v>
      </c>
      <c r="AI891" t="e">
        <f>ROUND(IF(Table1[[#This Row],[PA]]*#REF!&gt;0,Table1[[#This Row],[PA]]*#REF!,0),0)</f>
        <v>#REF!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8.3000000000000004E-2</v>
      </c>
      <c r="AQ891">
        <v>5.9916666666666667E-2</v>
      </c>
      <c r="AR891">
        <v>0.5</v>
      </c>
      <c r="AS891">
        <v>0.52816666666666667</v>
      </c>
      <c r="AT891">
        <v>0</v>
      </c>
      <c r="AU891">
        <v>0.5</v>
      </c>
      <c r="AV891">
        <v>0.64800000000000002</v>
      </c>
      <c r="AW891" s="18"/>
    </row>
    <row r="892" spans="1:49" x14ac:dyDescent="0.25">
      <c r="A892" t="s">
        <v>823</v>
      </c>
      <c r="B892" t="s">
        <v>165</v>
      </c>
      <c r="C892">
        <v>27</v>
      </c>
      <c r="D892">
        <v>26</v>
      </c>
      <c r="E892">
        <v>0</v>
      </c>
      <c r="F892">
        <v>0</v>
      </c>
      <c r="G892" s="1">
        <v>3.6999999999999998E-2</v>
      </c>
      <c r="H892" s="1">
        <v>0.70399999999999996</v>
      </c>
      <c r="I892" s="1">
        <v>0.66699999999999993</v>
      </c>
      <c r="J892" s="1">
        <v>0.14923754069101364</v>
      </c>
      <c r="K892" s="1">
        <v>0.66310529362011739</v>
      </c>
      <c r="L892" s="1">
        <v>0.5138677529291038</v>
      </c>
      <c r="M892" s="1">
        <v>0.15313224707089612</v>
      </c>
      <c r="N892" s="1">
        <v>0.27</v>
      </c>
      <c r="O892" s="1">
        <v>0.49</v>
      </c>
      <c r="P892" s="1">
        <v>0.36599999999999999</v>
      </c>
      <c r="Q892" s="1">
        <v>0.23499999999999999</v>
      </c>
      <c r="R892" s="1">
        <v>0.45800000000000002</v>
      </c>
      <c r="S892" s="1">
        <v>0.36599999999999999</v>
      </c>
      <c r="T892" s="1">
        <v>0.438</v>
      </c>
      <c r="U892" s="1">
        <v>0.63</v>
      </c>
      <c r="V892" s="1">
        <v>0.23200000000000001</v>
      </c>
      <c r="W892">
        <v>25</v>
      </c>
      <c r="X892">
        <v>2</v>
      </c>
      <c r="Y892">
        <v>2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1</v>
      </c>
      <c r="AF892" t="e">
        <f>ROUND(IF(#REF!*Table1[[#This Row],[PA]]&gt;0,Table1[[#This Row],[PA]]*#REF!,0),0)</f>
        <v>#REF!</v>
      </c>
      <c r="AG892">
        <v>0</v>
      </c>
      <c r="AH892">
        <v>19</v>
      </c>
      <c r="AI892" t="e">
        <f>ROUND(IF(Table1[[#This Row],[PA]]*#REF!&gt;0,Table1[[#This Row],[PA]]*#REF!,0),0)</f>
        <v>#REF!</v>
      </c>
      <c r="AJ892">
        <v>0</v>
      </c>
      <c r="AK892">
        <v>0</v>
      </c>
      <c r="AL892">
        <v>1</v>
      </c>
      <c r="AM892">
        <v>0</v>
      </c>
      <c r="AN892">
        <v>0</v>
      </c>
      <c r="AO892">
        <v>0</v>
      </c>
      <c r="AP892">
        <v>0.08</v>
      </c>
      <c r="AQ892">
        <v>0.12885185185185183</v>
      </c>
      <c r="AR892">
        <v>0.18518518518518517</v>
      </c>
      <c r="AS892">
        <v>1.0538000000000003</v>
      </c>
      <c r="AT892">
        <v>2.5555555555555554E-2</v>
      </c>
      <c r="AU892">
        <v>0.25925925925925924</v>
      </c>
      <c r="AV892">
        <v>1.1511428571428572</v>
      </c>
      <c r="AW892" s="18"/>
    </row>
    <row r="893" spans="1:49" x14ac:dyDescent="0.25">
      <c r="A893" t="s">
        <v>1128</v>
      </c>
      <c r="B893" t="s">
        <v>92</v>
      </c>
      <c r="C893">
        <v>6</v>
      </c>
      <c r="D893">
        <v>28</v>
      </c>
      <c r="E893">
        <v>0</v>
      </c>
      <c r="F893">
        <v>0</v>
      </c>
      <c r="G893" s="1">
        <v>0</v>
      </c>
      <c r="H893" s="1">
        <v>0.83299999999999996</v>
      </c>
      <c r="I893" s="1">
        <v>0.83299999999999996</v>
      </c>
      <c r="J893" s="1">
        <v>0.13715493939864284</v>
      </c>
      <c r="K893" s="1">
        <v>0.66048756838397082</v>
      </c>
      <c r="L893" s="1">
        <v>0.52333262898532795</v>
      </c>
      <c r="M893" s="1">
        <v>0.30966737101467201</v>
      </c>
      <c r="N893" s="1">
        <v>0.27300000000000002</v>
      </c>
      <c r="O893" s="1">
        <v>0.35699999999999998</v>
      </c>
      <c r="P893" s="1">
        <v>0.32</v>
      </c>
      <c r="Q893" s="1">
        <v>0.66700000000000004</v>
      </c>
      <c r="R893" s="1">
        <v>0.2</v>
      </c>
      <c r="S893" s="1">
        <v>0.375</v>
      </c>
      <c r="T893" s="1">
        <v>0.56000000000000005</v>
      </c>
      <c r="U893" s="1">
        <v>0.83299999999999996</v>
      </c>
      <c r="V893" s="1">
        <v>0.2</v>
      </c>
      <c r="W893">
        <v>6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e">
        <f>ROUND(IF(#REF!*Table1[[#This Row],[PA]]&gt;0,Table1[[#This Row],[PA]]*#REF!,0),0)</f>
        <v>#REF!</v>
      </c>
      <c r="AG893">
        <v>0</v>
      </c>
      <c r="AH893">
        <v>5</v>
      </c>
      <c r="AI893" t="e">
        <f>ROUND(IF(Table1[[#This Row],[PA]]*#REF!&gt;0,Table1[[#This Row],[PA]]*#REF!,0),0)</f>
        <v>#REF!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0.23483333333333331</v>
      </c>
      <c r="AR893">
        <v>0.16666666666666666</v>
      </c>
      <c r="AS893">
        <v>0.53500000000000025</v>
      </c>
      <c r="AT893">
        <v>0</v>
      </c>
      <c r="AU893">
        <v>0.16666666666666666</v>
      </c>
      <c r="AV893">
        <v>1.9440000000000002</v>
      </c>
      <c r="AW893" s="18"/>
    </row>
    <row r="894" spans="1:49" x14ac:dyDescent="0.25">
      <c r="A894" t="s">
        <v>769</v>
      </c>
      <c r="B894" t="s">
        <v>36</v>
      </c>
      <c r="C894">
        <v>6</v>
      </c>
      <c r="D894">
        <v>24</v>
      </c>
      <c r="E894">
        <v>0</v>
      </c>
      <c r="F894">
        <v>0</v>
      </c>
      <c r="G894" s="1">
        <v>0</v>
      </c>
      <c r="H894" s="1">
        <v>0.5</v>
      </c>
      <c r="I894" s="1">
        <v>0.5</v>
      </c>
      <c r="J894" s="1">
        <v>4.4755293231529381E-2</v>
      </c>
      <c r="K894" s="1">
        <v>0.57374211331356972</v>
      </c>
      <c r="L894" s="1">
        <v>0.52898682008204034</v>
      </c>
      <c r="M894" s="1">
        <v>-2.8986820082040343E-2</v>
      </c>
      <c r="N894" s="1">
        <v>0.46700000000000003</v>
      </c>
      <c r="O894" s="1">
        <v>0.42899999999999999</v>
      </c>
      <c r="P894" s="1">
        <v>0.45500000000000002</v>
      </c>
      <c r="Q894" s="1">
        <v>0.42899999999999999</v>
      </c>
      <c r="R894" s="1">
        <v>0.66700000000000004</v>
      </c>
      <c r="S894" s="1">
        <v>0.5</v>
      </c>
      <c r="T894" s="1">
        <v>0.318</v>
      </c>
      <c r="U894" s="1">
        <v>0.66700000000000004</v>
      </c>
      <c r="V894" s="1">
        <v>0.22700000000000001</v>
      </c>
      <c r="W894">
        <v>6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e">
        <f>ROUND(IF(#REF!*Table1[[#This Row],[PA]]&gt;0,Table1[[#This Row],[PA]]*#REF!,0),0)</f>
        <v>#REF!</v>
      </c>
      <c r="AG894">
        <v>0</v>
      </c>
      <c r="AH894">
        <v>3</v>
      </c>
      <c r="AI894" t="e">
        <f>ROUND(IF(Table1[[#This Row],[PA]]*#REF!&gt;0,Table1[[#This Row],[PA]]*#REF!,0),0)</f>
        <v>#REF!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0.16700000000000001</v>
      </c>
      <c r="AQ894">
        <v>0.11983333333333333</v>
      </c>
      <c r="AR894">
        <v>0.5</v>
      </c>
      <c r="AS894">
        <v>0.40833333333333333</v>
      </c>
      <c r="AT894">
        <v>0</v>
      </c>
      <c r="AU894">
        <v>0.5</v>
      </c>
      <c r="AV894">
        <v>0.64800000000000002</v>
      </c>
      <c r="AW894" s="18"/>
    </row>
    <row r="895" spans="1:49" x14ac:dyDescent="0.25">
      <c r="A895" t="s">
        <v>776</v>
      </c>
      <c r="B895" t="s">
        <v>81</v>
      </c>
      <c r="C895">
        <v>5</v>
      </c>
      <c r="D895">
        <v>25</v>
      </c>
      <c r="E895">
        <v>0</v>
      </c>
      <c r="F895">
        <v>0</v>
      </c>
      <c r="G895" s="1">
        <v>0.2</v>
      </c>
      <c r="H895" s="1">
        <v>0.8</v>
      </c>
      <c r="I895" s="1">
        <v>0.60000000000000009</v>
      </c>
      <c r="J895" s="1">
        <v>0.15553322212315673</v>
      </c>
      <c r="K895" s="1">
        <v>0.68547420507877366</v>
      </c>
      <c r="L895" s="1">
        <v>0.52994098295561698</v>
      </c>
      <c r="M895" s="1">
        <v>7.005901704438311E-2</v>
      </c>
      <c r="N895" s="1">
        <v>0</v>
      </c>
      <c r="O895" s="1">
        <v>0.53900000000000003</v>
      </c>
      <c r="P895" s="1">
        <v>0.33300000000000002</v>
      </c>
      <c r="Q895">
        <v>0</v>
      </c>
      <c r="R895" s="1">
        <v>0.42899999999999999</v>
      </c>
      <c r="S895" s="1">
        <v>0.42899999999999999</v>
      </c>
      <c r="T895" s="1">
        <v>0.61899999999999999</v>
      </c>
      <c r="U895" s="1">
        <v>1</v>
      </c>
      <c r="V895" s="1">
        <v>0.191</v>
      </c>
      <c r="W895">
        <v>4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1</v>
      </c>
      <c r="AD895">
        <v>0</v>
      </c>
      <c r="AE895">
        <v>1</v>
      </c>
      <c r="AF895" t="e">
        <f>ROUND(IF(#REF!*Table1[[#This Row],[PA]]&gt;0,Table1[[#This Row],[PA]]*#REF!,0),0)</f>
        <v>#REF!</v>
      </c>
      <c r="AG895">
        <v>0</v>
      </c>
      <c r="AH895">
        <v>4</v>
      </c>
      <c r="AI895" t="e">
        <f>ROUND(IF(Table1[[#This Row],[PA]]*#REF!&gt;0,Table1[[#This Row],[PA]]*#REF!,0),0)</f>
        <v>#REF!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0.28179999999999994</v>
      </c>
      <c r="AR895">
        <v>0.2</v>
      </c>
      <c r="AS895">
        <v>0.21100000000000035</v>
      </c>
      <c r="AT895">
        <v>0.13799999999999998</v>
      </c>
      <c r="AU895">
        <v>0</v>
      </c>
      <c r="AV895" t="e">
        <v>#DIV/0!</v>
      </c>
      <c r="AW895" s="18"/>
    </row>
    <row r="896" spans="1:49" x14ac:dyDescent="0.25">
      <c r="A896" t="s">
        <v>830</v>
      </c>
      <c r="B896" t="s">
        <v>83</v>
      </c>
      <c r="C896">
        <v>11</v>
      </c>
      <c r="D896">
        <v>25</v>
      </c>
      <c r="E896">
        <v>0</v>
      </c>
      <c r="F896">
        <v>0</v>
      </c>
      <c r="G896" s="1">
        <v>0</v>
      </c>
      <c r="H896" s="1">
        <v>0.45500000000000002</v>
      </c>
      <c r="I896" s="1">
        <v>0.45500000000000002</v>
      </c>
      <c r="J896" s="1">
        <v>3.0520806662709704E-2</v>
      </c>
      <c r="K896" s="1">
        <v>0.56537662546613654</v>
      </c>
      <c r="L896" s="1">
        <v>0.53485581880342681</v>
      </c>
      <c r="M896" s="1">
        <v>-7.9855818803426792E-2</v>
      </c>
      <c r="N896" s="1">
        <v>0.44400000000000001</v>
      </c>
      <c r="O896" s="1">
        <v>0.68799999999999994</v>
      </c>
      <c r="P896" s="1">
        <v>0.53500000000000003</v>
      </c>
      <c r="Q896" s="1">
        <v>0.25</v>
      </c>
      <c r="R896" s="1">
        <v>0.54600000000000004</v>
      </c>
      <c r="S896" s="1">
        <v>0.39100000000000001</v>
      </c>
      <c r="T896" s="1">
        <v>0.372</v>
      </c>
      <c r="U896" s="1">
        <v>0.90900000000000003</v>
      </c>
      <c r="V896" s="1">
        <v>0.32600000000000001</v>
      </c>
      <c r="W896">
        <v>11</v>
      </c>
      <c r="X896">
        <v>1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e">
        <f>ROUND(IF(#REF!*Table1[[#This Row],[PA]]&gt;0,Table1[[#This Row],[PA]]*#REF!,0),0)</f>
        <v>#REF!</v>
      </c>
      <c r="AG896">
        <v>0</v>
      </c>
      <c r="AH896">
        <v>5</v>
      </c>
      <c r="AI896" t="e">
        <f>ROUND(IF(Table1[[#This Row],[PA]]*#REF!&gt;0,Table1[[#This Row],[PA]]*#REF!,0),0)</f>
        <v>#REF!</v>
      </c>
      <c r="AJ896">
        <v>0</v>
      </c>
      <c r="AK896">
        <v>0</v>
      </c>
      <c r="AL896">
        <v>0</v>
      </c>
      <c r="AM896">
        <v>1</v>
      </c>
      <c r="AN896">
        <v>0</v>
      </c>
      <c r="AO896">
        <v>0</v>
      </c>
      <c r="AP896">
        <v>9.0999999999999998E-2</v>
      </c>
      <c r="AQ896">
        <v>6.536363636363636E-2</v>
      </c>
      <c r="AR896">
        <v>0.45454545454545453</v>
      </c>
      <c r="AS896">
        <v>0.56900000000000006</v>
      </c>
      <c r="AT896">
        <v>0</v>
      </c>
      <c r="AU896">
        <v>0.54545454545454541</v>
      </c>
      <c r="AV896">
        <v>0.59400000000000008</v>
      </c>
      <c r="AW896" s="18"/>
    </row>
    <row r="897" spans="1:49" x14ac:dyDescent="0.25">
      <c r="A897" t="s">
        <v>872</v>
      </c>
      <c r="B897" t="s">
        <v>70</v>
      </c>
      <c r="C897">
        <v>6</v>
      </c>
      <c r="D897">
        <v>30</v>
      </c>
      <c r="E897">
        <v>0</v>
      </c>
      <c r="F897">
        <v>0</v>
      </c>
      <c r="G897" s="1">
        <v>0</v>
      </c>
      <c r="H897" s="1">
        <v>0.33300000000000002</v>
      </c>
      <c r="I897" s="1">
        <v>0.33300000000000002</v>
      </c>
      <c r="J897" s="1">
        <v>-3.2847511191317791E-2</v>
      </c>
      <c r="K897" s="1">
        <v>0.50320547951803829</v>
      </c>
      <c r="L897" s="1">
        <v>0.53605299070935608</v>
      </c>
      <c r="M897" s="1">
        <v>-0.20305299070935606</v>
      </c>
      <c r="N897" s="1">
        <v>0.41699999999999998</v>
      </c>
      <c r="O897" s="1">
        <v>0.75</v>
      </c>
      <c r="P897" s="1">
        <v>0.55000000000000004</v>
      </c>
      <c r="Q897" s="1">
        <v>0</v>
      </c>
      <c r="R897" s="1">
        <v>0.83299999999999996</v>
      </c>
      <c r="S897" s="1">
        <v>0.45500000000000002</v>
      </c>
      <c r="T897" s="1">
        <v>0.4</v>
      </c>
      <c r="U897" s="1">
        <v>0.83299999999999996</v>
      </c>
      <c r="V897" s="1">
        <v>0.3</v>
      </c>
      <c r="W897">
        <v>6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e">
        <f>ROUND(IF(#REF!*Table1[[#This Row],[PA]]&gt;0,Table1[[#This Row],[PA]]*#REF!,0),0)</f>
        <v>#REF!</v>
      </c>
      <c r="AG897">
        <v>0</v>
      </c>
      <c r="AH897">
        <v>2</v>
      </c>
      <c r="AI897" t="e">
        <f>ROUND(IF(Table1[[#This Row],[PA]]*#REF!&gt;0,Table1[[#This Row],[PA]]*#REF!,0),0)</f>
        <v>#REF!</v>
      </c>
      <c r="AJ897">
        <v>0</v>
      </c>
      <c r="AK897">
        <v>0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0.11983333333333333</v>
      </c>
      <c r="AR897">
        <v>0.5</v>
      </c>
      <c r="AS897">
        <v>0.40833333333333333</v>
      </c>
      <c r="AT897">
        <v>0</v>
      </c>
      <c r="AU897">
        <v>0.66666666666666663</v>
      </c>
      <c r="AV897">
        <v>0.48600000000000004</v>
      </c>
      <c r="AW897" s="18"/>
    </row>
    <row r="898" spans="1:49" x14ac:dyDescent="0.25">
      <c r="A898" t="s">
        <v>813</v>
      </c>
      <c r="B898" t="s">
        <v>163</v>
      </c>
      <c r="C898">
        <v>63</v>
      </c>
      <c r="D898">
        <v>23</v>
      </c>
      <c r="E898">
        <v>0</v>
      </c>
      <c r="F898">
        <v>0</v>
      </c>
      <c r="G898" s="1">
        <v>1.6E-2</v>
      </c>
      <c r="H898" s="1">
        <v>0.73</v>
      </c>
      <c r="I898" s="1">
        <v>0.71399999999999997</v>
      </c>
      <c r="J898" s="1">
        <v>6.724148052374819E-2</v>
      </c>
      <c r="K898" s="1">
        <v>0.60676524387773811</v>
      </c>
      <c r="L898" s="1">
        <v>0.53952376335398988</v>
      </c>
      <c r="M898" s="1">
        <v>0.17447623664601009</v>
      </c>
      <c r="N898" s="1">
        <v>0.32500000000000001</v>
      </c>
      <c r="O898" s="1">
        <v>0.45</v>
      </c>
      <c r="P898" s="1">
        <v>0.38900000000000001</v>
      </c>
      <c r="Q898" s="1">
        <v>0.189</v>
      </c>
      <c r="R898" s="1">
        <v>0.53700000000000003</v>
      </c>
      <c r="S898" s="1">
        <v>0.39600000000000002</v>
      </c>
      <c r="T898" s="1">
        <v>0.51300000000000001</v>
      </c>
      <c r="U898" s="1">
        <v>0.71399999999999997</v>
      </c>
      <c r="V898" s="1">
        <v>0.23499999999999999</v>
      </c>
      <c r="W898">
        <v>58</v>
      </c>
      <c r="X898">
        <v>5</v>
      </c>
      <c r="Y898">
        <v>4</v>
      </c>
      <c r="Z898">
        <v>1</v>
      </c>
      <c r="AA898">
        <v>0</v>
      </c>
      <c r="AB898">
        <v>0</v>
      </c>
      <c r="AC898">
        <v>2</v>
      </c>
      <c r="AD898">
        <v>4</v>
      </c>
      <c r="AE898">
        <v>1</v>
      </c>
      <c r="AF898" t="e">
        <f>ROUND(IF(#REF!*Table1[[#This Row],[PA]]&gt;0,Table1[[#This Row],[PA]]*#REF!,0),0)</f>
        <v>#REF!</v>
      </c>
      <c r="AG898">
        <v>0</v>
      </c>
      <c r="AH898">
        <v>46</v>
      </c>
      <c r="AI898" t="e">
        <f>ROUND(IF(Table1[[#This Row],[PA]]*#REF!&gt;0,Table1[[#This Row],[PA]]*#REF!,0),0)</f>
        <v>#REF!</v>
      </c>
      <c r="AJ898">
        <v>1</v>
      </c>
      <c r="AK898">
        <v>0</v>
      </c>
      <c r="AL898">
        <v>3</v>
      </c>
      <c r="AM898">
        <v>0</v>
      </c>
      <c r="AN898">
        <v>0</v>
      </c>
      <c r="AO898">
        <v>0</v>
      </c>
      <c r="AP898">
        <v>8.5999999999999993E-2</v>
      </c>
      <c r="AQ898">
        <v>7.10952380952381E-2</v>
      </c>
      <c r="AR898">
        <v>0.31746031746031744</v>
      </c>
      <c r="AS898">
        <v>0.79665000000000008</v>
      </c>
      <c r="AT898">
        <v>2.2365079365079362E-2</v>
      </c>
      <c r="AU898">
        <v>0.23809523809523808</v>
      </c>
      <c r="AV898">
        <v>1.2668666666666668</v>
      </c>
      <c r="AW898" s="18"/>
    </row>
    <row r="899" spans="1:49" x14ac:dyDescent="0.25">
      <c r="A899" t="s">
        <v>1001</v>
      </c>
      <c r="B899" t="s">
        <v>56</v>
      </c>
      <c r="C899">
        <v>3</v>
      </c>
      <c r="D899">
        <v>31</v>
      </c>
      <c r="E899">
        <v>0</v>
      </c>
      <c r="F899">
        <v>0</v>
      </c>
      <c r="G899" s="1">
        <v>0</v>
      </c>
      <c r="H899" s="1">
        <v>0.66700000000000004</v>
      </c>
      <c r="I899" s="1">
        <v>0.66700000000000004</v>
      </c>
      <c r="J899" s="1">
        <v>-4.2736792793672318E-2</v>
      </c>
      <c r="K899" s="1">
        <v>0.50115860602991003</v>
      </c>
      <c r="L899" s="1">
        <v>0.5438953988235824</v>
      </c>
      <c r="M899" s="1">
        <v>0.12310460117641764</v>
      </c>
      <c r="N899" s="1">
        <v>0.42899999999999999</v>
      </c>
      <c r="O899" s="1">
        <v>0.8</v>
      </c>
      <c r="P899" s="1">
        <v>0.58299999999999996</v>
      </c>
      <c r="Q899" s="1">
        <v>0</v>
      </c>
      <c r="R899" s="1">
        <v>0.75</v>
      </c>
      <c r="S899" s="1">
        <v>0.42899999999999999</v>
      </c>
      <c r="T899" s="1">
        <v>0.41699999999999998</v>
      </c>
      <c r="U899" s="1">
        <v>1</v>
      </c>
      <c r="V899" s="1">
        <v>0.33300000000000002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e">
        <f>ROUND(IF(#REF!*Table1[[#This Row],[PA]]&gt;0,Table1[[#This Row],[PA]]*#REF!,0),0)</f>
        <v>#REF!</v>
      </c>
      <c r="AG899">
        <v>0</v>
      </c>
      <c r="AH899">
        <v>2</v>
      </c>
      <c r="AI899" t="e">
        <f>ROUND(IF(Table1[[#This Row],[PA]]*#REF!&gt;0,Table1[[#This Row],[PA]]*#REF!,0),0)</f>
        <v>#REF!</v>
      </c>
      <c r="AJ899">
        <v>0</v>
      </c>
      <c r="AK899">
        <v>0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0.23966666666666667</v>
      </c>
      <c r="AR899">
        <v>0.33333333333333331</v>
      </c>
      <c r="AS899">
        <v>0.25300000000000006</v>
      </c>
      <c r="AT899">
        <v>0</v>
      </c>
      <c r="AU899">
        <v>0.33333333333333331</v>
      </c>
      <c r="AV899">
        <v>0.97200000000000009</v>
      </c>
      <c r="AW899" s="18"/>
    </row>
    <row r="900" spans="1:49" x14ac:dyDescent="0.25">
      <c r="A900" t="s">
        <v>1291</v>
      </c>
      <c r="B900" t="s">
        <v>100</v>
      </c>
      <c r="C900">
        <v>1</v>
      </c>
      <c r="D900">
        <v>26</v>
      </c>
      <c r="E900">
        <v>0</v>
      </c>
      <c r="F900">
        <v>0</v>
      </c>
      <c r="G900" s="1">
        <v>0</v>
      </c>
      <c r="H900" s="1">
        <v>1</v>
      </c>
      <c r="I900" s="1">
        <v>1</v>
      </c>
      <c r="J900" s="1">
        <v>-0.14578151549750751</v>
      </c>
      <c r="K900" s="1">
        <v>0.40163684009847966</v>
      </c>
      <c r="L900" s="1">
        <v>0.54741835559598717</v>
      </c>
      <c r="M900" s="1">
        <v>0.45258164440401283</v>
      </c>
      <c r="N900" s="1">
        <v>1</v>
      </c>
      <c r="O900" s="1">
        <v>0.5</v>
      </c>
      <c r="P900" s="1">
        <v>0.66700000000000004</v>
      </c>
      <c r="Q900" s="1">
        <v>0</v>
      </c>
      <c r="R900" s="1">
        <v>0</v>
      </c>
      <c r="S900" s="1">
        <v>0</v>
      </c>
      <c r="T900" s="1">
        <v>0.66700000000000004</v>
      </c>
      <c r="U900" s="1">
        <v>1</v>
      </c>
      <c r="V900" s="1">
        <v>0.66700000000000004</v>
      </c>
      <c r="W900">
        <v>1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e">
        <f>ROUND(IF(#REF!*Table1[[#This Row],[PA]]&gt;0,Table1[[#This Row],[PA]]*#REF!,0),0)</f>
        <v>#REF!</v>
      </c>
      <c r="AG900">
        <v>0</v>
      </c>
      <c r="AH900">
        <v>1</v>
      </c>
      <c r="AI900" t="e">
        <f>ROUND(IF(Table1[[#This Row],[PA]]*#REF!&gt;0,Table1[[#This Row],[PA]]*#REF!,0),0)</f>
        <v>#REF!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0.71899999999999997</v>
      </c>
      <c r="AR900">
        <v>1</v>
      </c>
      <c r="AS900">
        <v>-0.39499999999999996</v>
      </c>
      <c r="AT900">
        <v>0</v>
      </c>
      <c r="AU900">
        <v>0</v>
      </c>
      <c r="AV900" t="e">
        <v>#DIV/0!</v>
      </c>
      <c r="AW900" s="18"/>
    </row>
    <row r="901" spans="1:49" x14ac:dyDescent="0.25">
      <c r="A901" t="s">
        <v>1415</v>
      </c>
      <c r="B901" t="s">
        <v>110</v>
      </c>
      <c r="C901">
        <v>1</v>
      </c>
      <c r="D901">
        <v>25</v>
      </c>
      <c r="E901">
        <v>0</v>
      </c>
      <c r="F901">
        <v>0</v>
      </c>
      <c r="G901" s="1">
        <v>0</v>
      </c>
      <c r="H901" s="1">
        <v>1</v>
      </c>
      <c r="I901" s="1">
        <v>1</v>
      </c>
      <c r="J901" s="1">
        <v>-0.14578151549750751</v>
      </c>
      <c r="K901" s="1">
        <v>0.40163684009847966</v>
      </c>
      <c r="L901" s="1">
        <v>0.54741835559598717</v>
      </c>
      <c r="M901" s="1">
        <v>0.45258164440401283</v>
      </c>
      <c r="N901" s="1">
        <v>1</v>
      </c>
      <c r="O901" s="1">
        <v>0.5</v>
      </c>
      <c r="P901" s="1">
        <v>0.66700000000000004</v>
      </c>
      <c r="Q901" s="1">
        <v>0</v>
      </c>
      <c r="R901" s="1">
        <v>0</v>
      </c>
      <c r="S901" s="1">
        <v>0</v>
      </c>
      <c r="T901" s="1">
        <v>0.66700000000000004</v>
      </c>
      <c r="U901" s="1">
        <v>1</v>
      </c>
      <c r="V901" s="1">
        <v>0.66700000000000004</v>
      </c>
      <c r="W901">
        <v>1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e">
        <f>ROUND(IF(#REF!*Table1[[#This Row],[PA]]&gt;0,Table1[[#This Row],[PA]]*#REF!,0),0)</f>
        <v>#REF!</v>
      </c>
      <c r="AG901">
        <v>0</v>
      </c>
      <c r="AH901">
        <v>1</v>
      </c>
      <c r="AI901" t="e">
        <f>ROUND(IF(Table1[[#This Row],[PA]]*#REF!&gt;0,Table1[[#This Row],[PA]]*#REF!,0),0)</f>
        <v>#REF!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0.71899999999999997</v>
      </c>
      <c r="AR901">
        <v>1</v>
      </c>
      <c r="AS901">
        <v>-0.39499999999999996</v>
      </c>
      <c r="AT901">
        <v>0</v>
      </c>
      <c r="AU901">
        <v>0</v>
      </c>
      <c r="AV901" t="e">
        <v>#DIV/0!</v>
      </c>
      <c r="AW901" s="18"/>
    </row>
    <row r="902" spans="1:49" x14ac:dyDescent="0.25">
      <c r="A902" t="s">
        <v>871</v>
      </c>
      <c r="B902" t="s">
        <v>64</v>
      </c>
      <c r="C902">
        <v>2</v>
      </c>
      <c r="D902">
        <v>32</v>
      </c>
      <c r="E902">
        <v>0</v>
      </c>
      <c r="F902">
        <v>0</v>
      </c>
      <c r="G902" s="1">
        <v>0</v>
      </c>
      <c r="H902" s="1">
        <v>1</v>
      </c>
      <c r="I902" s="1">
        <v>1</v>
      </c>
      <c r="J902" s="1">
        <v>0.11741895928393539</v>
      </c>
      <c r="K902" s="1">
        <v>0.66552339711800512</v>
      </c>
      <c r="L902" s="1">
        <v>0.5481044378340697</v>
      </c>
      <c r="M902" s="1">
        <v>0.4518955621659303</v>
      </c>
      <c r="N902" s="1">
        <v>0.25</v>
      </c>
      <c r="O902" s="1">
        <v>0.33300000000000002</v>
      </c>
      <c r="P902" s="1">
        <v>0.3</v>
      </c>
      <c r="Q902" s="1">
        <v>0</v>
      </c>
      <c r="R902" s="1">
        <v>0.5</v>
      </c>
      <c r="S902" s="1">
        <v>0.33300000000000002</v>
      </c>
      <c r="T902" s="1">
        <v>0.6</v>
      </c>
      <c r="U902" s="1">
        <v>0.5</v>
      </c>
      <c r="V902" s="1">
        <v>0.2</v>
      </c>
      <c r="W902">
        <v>2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 t="e">
        <f>ROUND(IF(#REF!*Table1[[#This Row],[PA]]&gt;0,Table1[[#This Row],[PA]]*#REF!,0),0)</f>
        <v>#REF!</v>
      </c>
      <c r="AG902">
        <v>0</v>
      </c>
      <c r="AH902">
        <v>2</v>
      </c>
      <c r="AI902" t="e">
        <f>ROUND(IF(Table1[[#This Row],[PA]]*#REF!&gt;0,Table1[[#This Row],[PA]]*#REF!,0),0)</f>
        <v>#REF!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0.35949999999999999</v>
      </c>
      <c r="AR902">
        <v>0.5</v>
      </c>
      <c r="AS902">
        <v>-7.0999999999999952E-2</v>
      </c>
      <c r="AT902">
        <v>0</v>
      </c>
      <c r="AU902">
        <v>0</v>
      </c>
      <c r="AV902" t="e">
        <v>#DIV/0!</v>
      </c>
      <c r="AW902" s="18"/>
    </row>
    <row r="903" spans="1:49" x14ac:dyDescent="0.25">
      <c r="A903" t="s">
        <v>1143</v>
      </c>
      <c r="B903" t="s">
        <v>46</v>
      </c>
      <c r="C903">
        <v>5</v>
      </c>
      <c r="D903">
        <v>26</v>
      </c>
      <c r="E903">
        <v>0</v>
      </c>
      <c r="F903">
        <v>0</v>
      </c>
      <c r="G903" s="1">
        <v>0</v>
      </c>
      <c r="H903" s="1">
        <v>0.8</v>
      </c>
      <c r="I903" s="1">
        <v>0.8</v>
      </c>
      <c r="J903" s="1">
        <v>6.4514713926973333E-2</v>
      </c>
      <c r="K903" s="1">
        <v>0.6137044019541984</v>
      </c>
      <c r="L903" s="1">
        <v>0.54918968802722512</v>
      </c>
      <c r="M903" s="1">
        <v>0.25081031197277492</v>
      </c>
      <c r="N903" s="1">
        <v>0.125</v>
      </c>
      <c r="O903" s="1">
        <v>0.1</v>
      </c>
      <c r="P903" s="1">
        <v>0.111</v>
      </c>
      <c r="Q903" s="1">
        <v>0</v>
      </c>
      <c r="R903" s="1">
        <v>1</v>
      </c>
      <c r="S903" s="1">
        <v>0.5</v>
      </c>
      <c r="T903" s="1">
        <v>0.55600000000000005</v>
      </c>
      <c r="U903" s="1">
        <v>0.4</v>
      </c>
      <c r="V903" s="1">
        <v>5.6000000000000001E-2</v>
      </c>
      <c r="W903">
        <v>5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 t="e">
        <f>ROUND(IF(#REF!*Table1[[#This Row],[PA]]&gt;0,Table1[[#This Row],[PA]]*#REF!,0),0)</f>
        <v>#REF!</v>
      </c>
      <c r="AG903">
        <v>0</v>
      </c>
      <c r="AH903">
        <v>4</v>
      </c>
      <c r="AI903" t="e">
        <f>ROUND(IF(Table1[[#This Row],[PA]]*#REF!&gt;0,Table1[[#This Row],[PA]]*#REF!,0),0)</f>
        <v>#REF!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0.14379999999999998</v>
      </c>
      <c r="AR903">
        <v>0.4</v>
      </c>
      <c r="AS903">
        <v>0.45050000000000007</v>
      </c>
      <c r="AT903">
        <v>0</v>
      </c>
      <c r="AU903">
        <v>0.2</v>
      </c>
      <c r="AV903">
        <v>1.6199999999999999</v>
      </c>
      <c r="AW903" s="18"/>
    </row>
    <row r="904" spans="1:49" x14ac:dyDescent="0.25">
      <c r="A904" t="s">
        <v>1065</v>
      </c>
      <c r="B904" t="s">
        <v>38</v>
      </c>
      <c r="C904">
        <v>3</v>
      </c>
      <c r="D904">
        <v>28</v>
      </c>
      <c r="E904">
        <v>0</v>
      </c>
      <c r="F904">
        <v>0</v>
      </c>
      <c r="G904" s="1">
        <v>0</v>
      </c>
      <c r="H904" s="1">
        <v>0.33300000000000002</v>
      </c>
      <c r="I904" s="1">
        <v>0.33300000000000002</v>
      </c>
      <c r="J904" s="1">
        <v>-1.4590624094189625E-2</v>
      </c>
      <c r="K904" s="1">
        <v>0.54383755939252509</v>
      </c>
      <c r="L904" s="1">
        <v>0.55842818348671475</v>
      </c>
      <c r="M904" s="1">
        <v>-0.22542818348671473</v>
      </c>
      <c r="N904" s="1">
        <v>0.6</v>
      </c>
      <c r="O904" s="1">
        <v>0.66700000000000004</v>
      </c>
      <c r="P904" s="1">
        <v>0.625</v>
      </c>
      <c r="Q904" s="1">
        <v>0.33300000000000002</v>
      </c>
      <c r="R904" s="1">
        <v>0.5</v>
      </c>
      <c r="S904" s="1">
        <v>0.4</v>
      </c>
      <c r="T904" s="1">
        <v>0.375</v>
      </c>
      <c r="U904" s="1">
        <v>0.66700000000000004</v>
      </c>
      <c r="V904" s="1">
        <v>0.375</v>
      </c>
      <c r="W904">
        <v>3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 t="e">
        <f>ROUND(IF(#REF!*Table1[[#This Row],[PA]]&gt;0,Table1[[#This Row],[PA]]*#REF!,0),0)</f>
        <v>#REF!</v>
      </c>
      <c r="AG904">
        <v>0</v>
      </c>
      <c r="AH904">
        <v>1</v>
      </c>
      <c r="AI904" t="e">
        <f>ROUND(IF(Table1[[#This Row],[PA]]*#REF!&gt;0,Table1[[#This Row],[PA]]*#REF!,0),0)</f>
        <v>#REF!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0.23966666666666667</v>
      </c>
      <c r="AR904">
        <v>0.33333333333333331</v>
      </c>
      <c r="AS904">
        <v>0.25300000000000006</v>
      </c>
      <c r="AT904">
        <v>0</v>
      </c>
      <c r="AU904">
        <v>0.66666666666666663</v>
      </c>
      <c r="AV904">
        <v>0.48600000000000004</v>
      </c>
      <c r="AW904" s="18"/>
    </row>
    <row r="905" spans="1:49" x14ac:dyDescent="0.25">
      <c r="A905" t="s">
        <v>851</v>
      </c>
      <c r="B905" t="s">
        <v>38</v>
      </c>
      <c r="C905">
        <v>25</v>
      </c>
      <c r="D905">
        <v>28</v>
      </c>
      <c r="E905">
        <v>0</v>
      </c>
      <c r="F905">
        <v>0</v>
      </c>
      <c r="G905" s="1">
        <v>0</v>
      </c>
      <c r="H905" s="1">
        <v>0.52</v>
      </c>
      <c r="I905" s="1">
        <v>0.52</v>
      </c>
      <c r="J905" s="1">
        <v>-0.14778650747768829</v>
      </c>
      <c r="K905" s="1">
        <v>0.41080869640492118</v>
      </c>
      <c r="L905" s="1">
        <v>0.55859520388260941</v>
      </c>
      <c r="M905" s="1">
        <v>-3.8595203882609397E-2</v>
      </c>
      <c r="N905" s="1">
        <v>0.69799999999999995</v>
      </c>
      <c r="O905" s="1">
        <v>0.78100000000000003</v>
      </c>
      <c r="P905" s="1">
        <v>0.73299999999999998</v>
      </c>
      <c r="Q905" s="1">
        <v>0.33300000000000002</v>
      </c>
      <c r="R905" s="1">
        <v>0.68</v>
      </c>
      <c r="S905" s="1">
        <v>0.49099999999999999</v>
      </c>
      <c r="T905" s="1">
        <v>0.42699999999999999</v>
      </c>
      <c r="U905" s="1">
        <v>0.92</v>
      </c>
      <c r="V905" s="1">
        <v>0.373</v>
      </c>
      <c r="W905">
        <v>23</v>
      </c>
      <c r="X905">
        <v>1</v>
      </c>
      <c r="Y905">
        <v>1</v>
      </c>
      <c r="Z905">
        <v>0</v>
      </c>
      <c r="AA905">
        <v>0</v>
      </c>
      <c r="AB905">
        <v>0</v>
      </c>
      <c r="AC905">
        <v>2</v>
      </c>
      <c r="AD905">
        <v>0</v>
      </c>
      <c r="AE905">
        <v>0</v>
      </c>
      <c r="AF905" t="e">
        <f>ROUND(IF(#REF!*Table1[[#This Row],[PA]]&gt;0,Table1[[#This Row],[PA]]*#REF!,0),0)</f>
        <v>#REF!</v>
      </c>
      <c r="AG905">
        <v>0</v>
      </c>
      <c r="AH905">
        <v>13</v>
      </c>
      <c r="AI905" t="e">
        <f>ROUND(IF(Table1[[#This Row],[PA]]*#REF!&gt;0,Table1[[#This Row],[PA]]*#REF!,0),0)</f>
        <v>#REF!</v>
      </c>
      <c r="AJ905">
        <v>0</v>
      </c>
      <c r="AK905">
        <v>0</v>
      </c>
      <c r="AL905">
        <v>2</v>
      </c>
      <c r="AM905">
        <v>1</v>
      </c>
      <c r="AN905">
        <v>0</v>
      </c>
      <c r="AO905">
        <v>0</v>
      </c>
      <c r="AP905">
        <v>4.2999999999999997E-2</v>
      </c>
      <c r="AQ905">
        <v>2.8759999999999997E-2</v>
      </c>
      <c r="AR905">
        <v>0.6</v>
      </c>
      <c r="AS905">
        <v>0.49206666666666671</v>
      </c>
      <c r="AT905">
        <v>0</v>
      </c>
      <c r="AU905">
        <v>0.48</v>
      </c>
      <c r="AV905">
        <v>0.67500000000000004</v>
      </c>
      <c r="AW905" s="18"/>
    </row>
    <row r="906" spans="1:49" x14ac:dyDescent="0.25">
      <c r="A906" t="s">
        <v>1120</v>
      </c>
      <c r="B906" t="s">
        <v>64</v>
      </c>
      <c r="C906">
        <v>2</v>
      </c>
      <c r="D906">
        <v>27</v>
      </c>
      <c r="E906">
        <v>0</v>
      </c>
      <c r="F906">
        <v>0</v>
      </c>
      <c r="G906" s="1">
        <v>0</v>
      </c>
      <c r="H906" s="1">
        <v>0.5</v>
      </c>
      <c r="I906" s="1">
        <v>0.5</v>
      </c>
      <c r="J906" s="1">
        <v>6.8664988635801338E-2</v>
      </c>
      <c r="K906" s="1">
        <v>0.62974336638430428</v>
      </c>
      <c r="L906" s="1">
        <v>0.56107837774850289</v>
      </c>
      <c r="M906" s="1">
        <v>-6.1078377748502888E-2</v>
      </c>
      <c r="N906" s="1">
        <v>0.25</v>
      </c>
      <c r="O906" s="1">
        <v>0.33300000000000002</v>
      </c>
      <c r="P906" s="1">
        <v>0.28599999999999998</v>
      </c>
      <c r="Q906" s="1">
        <v>0</v>
      </c>
      <c r="R906" s="1">
        <v>1</v>
      </c>
      <c r="S906" s="1">
        <v>0.5</v>
      </c>
      <c r="T906" s="1">
        <v>0.42899999999999999</v>
      </c>
      <c r="U906">
        <v>0</v>
      </c>
      <c r="V906" s="1">
        <v>0.14299999999999999</v>
      </c>
      <c r="W906">
        <v>2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 t="e">
        <f>ROUND(IF(#REF!*Table1[[#This Row],[PA]]&gt;0,Table1[[#This Row],[PA]]*#REF!,0),0)</f>
        <v>#REF!</v>
      </c>
      <c r="AG906">
        <v>0</v>
      </c>
      <c r="AH906">
        <v>1</v>
      </c>
      <c r="AI906" t="e">
        <f>ROUND(IF(Table1[[#This Row],[PA]]*#REF!&gt;0,Table1[[#This Row],[PA]]*#REF!,0),0)</f>
        <v>#REF!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0.35949999999999999</v>
      </c>
      <c r="AR906">
        <v>0.5</v>
      </c>
      <c r="AS906">
        <v>-7.0999999999999952E-2</v>
      </c>
      <c r="AT906">
        <v>0</v>
      </c>
      <c r="AU906">
        <v>0.5</v>
      </c>
      <c r="AV906">
        <v>0.64800000000000002</v>
      </c>
      <c r="AW906" s="18"/>
    </row>
    <row r="907" spans="1:49" x14ac:dyDescent="0.25">
      <c r="A907" t="s">
        <v>1345</v>
      </c>
      <c r="B907" t="s">
        <v>42</v>
      </c>
      <c r="C907">
        <v>4</v>
      </c>
      <c r="D907">
        <v>22</v>
      </c>
      <c r="E907">
        <v>0</v>
      </c>
      <c r="F907">
        <v>0</v>
      </c>
      <c r="G907" s="1">
        <v>0</v>
      </c>
      <c r="H907" s="1">
        <v>1</v>
      </c>
      <c r="I907" s="1">
        <v>1</v>
      </c>
      <c r="J907" s="1">
        <v>0.2516149678245404</v>
      </c>
      <c r="K907" s="1">
        <v>0.81917155461035818</v>
      </c>
      <c r="L907" s="1">
        <v>0.56755658678581777</v>
      </c>
      <c r="M907" s="1">
        <v>0.43244341321418223</v>
      </c>
      <c r="N907" s="1">
        <v>0.4</v>
      </c>
      <c r="O907" s="1">
        <v>0.33300000000000002</v>
      </c>
      <c r="P907" s="1">
        <v>0.375</v>
      </c>
      <c r="Q907" s="1">
        <v>0.25</v>
      </c>
      <c r="R907" s="1">
        <v>0</v>
      </c>
      <c r="S907" s="1">
        <v>0.16700000000000001</v>
      </c>
      <c r="T907" s="1">
        <v>0.375</v>
      </c>
      <c r="U907" s="1">
        <v>0.75</v>
      </c>
      <c r="V907" s="1">
        <v>0.313</v>
      </c>
      <c r="W907">
        <v>4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 t="e">
        <f>ROUND(IF(#REF!*Table1[[#This Row],[PA]]&gt;0,Table1[[#This Row],[PA]]*#REF!,0),0)</f>
        <v>#REF!</v>
      </c>
      <c r="AG907">
        <v>0</v>
      </c>
      <c r="AH907">
        <v>4</v>
      </c>
      <c r="AI907" t="e">
        <f>ROUND(IF(Table1[[#This Row],[PA]]*#REF!&gt;0,Table1[[#This Row],[PA]]*#REF!,0),0)</f>
        <v>#REF!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0.35224999999999995</v>
      </c>
      <c r="AR907">
        <v>0</v>
      </c>
      <c r="AS907" t="e">
        <v>#DIV/0!</v>
      </c>
      <c r="AT907">
        <v>0</v>
      </c>
      <c r="AU907">
        <v>0</v>
      </c>
      <c r="AV907" t="e">
        <v>#DIV/0!</v>
      </c>
      <c r="AW907" s="18"/>
    </row>
    <row r="908" spans="1:49" x14ac:dyDescent="0.25">
      <c r="A908" t="s">
        <v>766</v>
      </c>
      <c r="B908" t="s">
        <v>38</v>
      </c>
      <c r="C908">
        <v>6</v>
      </c>
      <c r="D908">
        <v>29</v>
      </c>
      <c r="E908">
        <v>0</v>
      </c>
      <c r="F908">
        <v>0</v>
      </c>
      <c r="G908" s="1">
        <v>0</v>
      </c>
      <c r="H908" s="1">
        <v>0.5</v>
      </c>
      <c r="I908" s="1">
        <v>0.5</v>
      </c>
      <c r="J908" s="1">
        <v>-7.053533137666243E-2</v>
      </c>
      <c r="K908" s="1">
        <v>0.49809688999525215</v>
      </c>
      <c r="L908" s="1">
        <v>0.5686322213719146</v>
      </c>
      <c r="M908" s="1">
        <v>-6.8632221371914603E-2</v>
      </c>
      <c r="N908" s="1">
        <v>0.28599999999999998</v>
      </c>
      <c r="O908" s="1">
        <v>0.83299999999999996</v>
      </c>
      <c r="P908" s="1">
        <v>0.63200000000000001</v>
      </c>
      <c r="Q908" s="1">
        <v>0.5</v>
      </c>
      <c r="R908" s="1">
        <v>0.7</v>
      </c>
      <c r="S908" s="1">
        <v>0.66700000000000004</v>
      </c>
      <c r="T908" s="1">
        <v>0.63200000000000001</v>
      </c>
      <c r="U908" s="1">
        <v>0.5</v>
      </c>
      <c r="V908" s="1">
        <v>0.21099999999999999</v>
      </c>
      <c r="W908">
        <v>6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 t="e">
        <f>ROUND(IF(#REF!*Table1[[#This Row],[PA]]&gt;0,Table1[[#This Row],[PA]]*#REF!,0),0)</f>
        <v>#REF!</v>
      </c>
      <c r="AG908">
        <v>0</v>
      </c>
      <c r="AH908">
        <v>3</v>
      </c>
      <c r="AI908" t="e">
        <f>ROUND(IF(Table1[[#This Row],[PA]]*#REF!&gt;0,Table1[[#This Row],[PA]]*#REF!,0),0)</f>
        <v>#REF!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0.16700000000000001</v>
      </c>
      <c r="AQ908">
        <v>0.11983333333333333</v>
      </c>
      <c r="AR908">
        <v>0.5</v>
      </c>
      <c r="AS908">
        <v>0.40833333333333333</v>
      </c>
      <c r="AT908">
        <v>0</v>
      </c>
      <c r="AU908">
        <v>0.5</v>
      </c>
      <c r="AV908">
        <v>0.64800000000000002</v>
      </c>
      <c r="AW908" s="18"/>
    </row>
    <row r="909" spans="1:49" x14ac:dyDescent="0.25">
      <c r="A909" t="s">
        <v>902</v>
      </c>
      <c r="B909" t="s">
        <v>44</v>
      </c>
      <c r="C909">
        <v>2</v>
      </c>
      <c r="D909">
        <v>33</v>
      </c>
      <c r="E909">
        <v>0</v>
      </c>
      <c r="F909">
        <v>0</v>
      </c>
      <c r="G909" s="1">
        <v>0</v>
      </c>
      <c r="H909" s="1">
        <v>1</v>
      </c>
      <c r="I909" s="1">
        <v>1</v>
      </c>
      <c r="J909" s="1">
        <v>9.084838713799577E-2</v>
      </c>
      <c r="K909" s="1">
        <v>0.66819820495460081</v>
      </c>
      <c r="L909" s="1">
        <v>0.57734981781660499</v>
      </c>
      <c r="M909" s="1">
        <v>0.42265018218339501</v>
      </c>
      <c r="N909" s="1">
        <v>0.25</v>
      </c>
      <c r="O909" s="1">
        <v>0.5</v>
      </c>
      <c r="P909" s="1">
        <v>0.375</v>
      </c>
      <c r="Q909" s="1">
        <v>0</v>
      </c>
      <c r="R909" s="1">
        <v>0.5</v>
      </c>
      <c r="S909" s="1">
        <v>0.33300000000000002</v>
      </c>
      <c r="T909" s="1">
        <v>0.5</v>
      </c>
      <c r="U909" s="1">
        <v>1</v>
      </c>
      <c r="V909" s="1">
        <v>0.25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 t="e">
        <f>ROUND(IF(#REF!*Table1[[#This Row],[PA]]&gt;0,Table1[[#This Row],[PA]]*#REF!,0),0)</f>
        <v>#REF!</v>
      </c>
      <c r="AG909">
        <v>0</v>
      </c>
      <c r="AH909">
        <v>2</v>
      </c>
      <c r="AI909" t="e">
        <f>ROUND(IF(Table1[[#This Row],[PA]]*#REF!&gt;0,Table1[[#This Row],[PA]]*#REF!,0),0)</f>
        <v>#REF!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0.35949999999999999</v>
      </c>
      <c r="AR909">
        <v>0.5</v>
      </c>
      <c r="AS909">
        <v>-7.0999999999999952E-2</v>
      </c>
      <c r="AT909">
        <v>0</v>
      </c>
      <c r="AU909">
        <v>0</v>
      </c>
      <c r="AV909" t="e">
        <v>#DIV/0!</v>
      </c>
      <c r="AW909" s="18"/>
    </row>
    <row r="910" spans="1:49" x14ac:dyDescent="0.25">
      <c r="A910" t="s">
        <v>1323</v>
      </c>
      <c r="B910" t="s">
        <v>58</v>
      </c>
      <c r="C910">
        <v>1</v>
      </c>
      <c r="D910">
        <v>23</v>
      </c>
      <c r="E910">
        <v>0</v>
      </c>
      <c r="F910">
        <v>0</v>
      </c>
      <c r="G910" s="1">
        <v>0</v>
      </c>
      <c r="H910" s="1">
        <v>1</v>
      </c>
      <c r="I910" s="1">
        <v>1</v>
      </c>
      <c r="J910" s="1">
        <v>3.610991221914911E-3</v>
      </c>
      <c r="K910" s="1">
        <v>0.58133500832920759</v>
      </c>
      <c r="L910" s="1">
        <v>0.57772401710729271</v>
      </c>
      <c r="M910" s="1">
        <v>0.42227598289270729</v>
      </c>
      <c r="N910" s="1">
        <v>0.33300000000000002</v>
      </c>
      <c r="O910" s="1">
        <v>0.33300000000000002</v>
      </c>
      <c r="P910" s="1">
        <v>0.33300000000000002</v>
      </c>
      <c r="Q910" s="1">
        <v>0</v>
      </c>
      <c r="R910" s="1">
        <v>1</v>
      </c>
      <c r="S910" s="1">
        <v>0.5</v>
      </c>
      <c r="T910" s="1">
        <v>0.5</v>
      </c>
      <c r="U910">
        <v>0</v>
      </c>
      <c r="V910" s="1">
        <v>0.16700000000000001</v>
      </c>
      <c r="W910">
        <v>1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 t="e">
        <f>ROUND(IF(#REF!*Table1[[#This Row],[PA]]&gt;0,Table1[[#This Row],[PA]]*#REF!,0),0)</f>
        <v>#REF!</v>
      </c>
      <c r="AG910">
        <v>0</v>
      </c>
      <c r="AH910">
        <v>1</v>
      </c>
      <c r="AI910" t="e">
        <f>ROUND(IF(Table1[[#This Row],[PA]]*#REF!&gt;0,Table1[[#This Row],[PA]]*#REF!,0),0)</f>
        <v>#REF!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0.71899999999999997</v>
      </c>
      <c r="AR910">
        <v>0</v>
      </c>
      <c r="AS910" t="e">
        <v>#DIV/0!</v>
      </c>
      <c r="AT910">
        <v>0</v>
      </c>
      <c r="AU910">
        <v>0</v>
      </c>
      <c r="AV910" t="e">
        <v>#DIV/0!</v>
      </c>
      <c r="AW910" s="18"/>
    </row>
    <row r="911" spans="1:49" x14ac:dyDescent="0.25">
      <c r="A911" t="s">
        <v>1148</v>
      </c>
      <c r="B911" t="s">
        <v>60</v>
      </c>
      <c r="C911">
        <v>2</v>
      </c>
      <c r="D911">
        <v>25</v>
      </c>
      <c r="E911">
        <v>0</v>
      </c>
      <c r="F911">
        <v>0</v>
      </c>
      <c r="G911" s="1">
        <v>0</v>
      </c>
      <c r="H911" s="1">
        <v>0.5</v>
      </c>
      <c r="I911" s="1">
        <v>0.5</v>
      </c>
      <c r="J911" s="1">
        <v>-7.5956986053564254E-2</v>
      </c>
      <c r="K911" s="1">
        <v>0.50211095447040432</v>
      </c>
      <c r="L911" s="1">
        <v>0.57806794052396859</v>
      </c>
      <c r="M911" s="1">
        <v>-7.8067940523968593E-2</v>
      </c>
      <c r="N911" s="1">
        <v>0.4</v>
      </c>
      <c r="O911" s="1">
        <v>0.66700000000000004</v>
      </c>
      <c r="P911" s="1">
        <v>0.5</v>
      </c>
      <c r="Q911" s="1">
        <v>0</v>
      </c>
      <c r="R911" s="1">
        <v>1</v>
      </c>
      <c r="S911" s="1">
        <v>0.5</v>
      </c>
      <c r="T911" s="1">
        <v>0.375</v>
      </c>
      <c r="U911" s="1">
        <v>1</v>
      </c>
      <c r="V911" s="1">
        <v>0.25</v>
      </c>
      <c r="W911">
        <v>2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t="e">
        <f>ROUND(IF(#REF!*Table1[[#This Row],[PA]]&gt;0,Table1[[#This Row],[PA]]*#REF!,0),0)</f>
        <v>#REF!</v>
      </c>
      <c r="AG911">
        <v>0</v>
      </c>
      <c r="AH911">
        <v>1</v>
      </c>
      <c r="AI911" t="e">
        <f>ROUND(IF(Table1[[#This Row],[PA]]*#REF!&gt;0,Table1[[#This Row],[PA]]*#REF!,0),0)</f>
        <v>#REF!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0.35949999999999999</v>
      </c>
      <c r="AR911">
        <v>0.5</v>
      </c>
      <c r="AS911">
        <v>-7.0999999999999952E-2</v>
      </c>
      <c r="AT911">
        <v>0</v>
      </c>
      <c r="AU911">
        <v>0.5</v>
      </c>
      <c r="AV911">
        <v>0.64800000000000002</v>
      </c>
      <c r="AW911" s="18"/>
    </row>
    <row r="912" spans="1:49" x14ac:dyDescent="0.25">
      <c r="A912" t="s">
        <v>1127</v>
      </c>
      <c r="B912" t="s">
        <v>68</v>
      </c>
      <c r="C912">
        <v>2</v>
      </c>
      <c r="D912">
        <v>29</v>
      </c>
      <c r="E912">
        <v>0</v>
      </c>
      <c r="F912">
        <v>0</v>
      </c>
      <c r="G912" s="1">
        <v>0</v>
      </c>
      <c r="H912" s="1">
        <v>0</v>
      </c>
      <c r="I912" s="1">
        <v>0</v>
      </c>
      <c r="J912" s="1">
        <v>0.14764221045330272</v>
      </c>
      <c r="K912" s="1">
        <v>0.72619294973125903</v>
      </c>
      <c r="L912" s="1">
        <v>0.57855073927795631</v>
      </c>
      <c r="M912" s="1">
        <v>-0.57855073927795631</v>
      </c>
      <c r="N912" s="1">
        <v>0</v>
      </c>
      <c r="O912" s="1">
        <v>0.57099999999999995</v>
      </c>
      <c r="P912" s="1">
        <v>0.4</v>
      </c>
      <c r="Q912">
        <v>0</v>
      </c>
      <c r="R912" s="1">
        <v>0.5</v>
      </c>
      <c r="S912" s="1">
        <v>0.5</v>
      </c>
      <c r="T912" s="1">
        <v>0.7</v>
      </c>
      <c r="U912">
        <v>0</v>
      </c>
      <c r="V912" s="1">
        <v>0.2</v>
      </c>
      <c r="W912">
        <v>2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 t="e">
        <f>ROUND(IF(#REF!*Table1[[#This Row],[PA]]&gt;0,Table1[[#This Row],[PA]]*#REF!,0),0)</f>
        <v>#REF!</v>
      </c>
      <c r="AG912">
        <v>0</v>
      </c>
      <c r="AH912">
        <v>0</v>
      </c>
      <c r="AI912" t="e">
        <f>ROUND(IF(Table1[[#This Row],[PA]]*#REF!&gt;0,Table1[[#This Row],[PA]]*#REF!,0),0)</f>
        <v>#REF!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0.35949999999999999</v>
      </c>
      <c r="AR912">
        <v>0.5</v>
      </c>
      <c r="AS912">
        <v>-7.0999999999999952E-2</v>
      </c>
      <c r="AT912">
        <v>0</v>
      </c>
      <c r="AU912">
        <v>1</v>
      </c>
      <c r="AV912">
        <v>0.32400000000000001</v>
      </c>
      <c r="AW912" s="18"/>
    </row>
    <row r="913" spans="1:49" x14ac:dyDescent="0.25">
      <c r="A913" t="s">
        <v>1125</v>
      </c>
      <c r="B913" t="s">
        <v>56</v>
      </c>
      <c r="C913">
        <v>2</v>
      </c>
      <c r="D913">
        <v>28</v>
      </c>
      <c r="E913">
        <v>0</v>
      </c>
      <c r="F913">
        <v>0</v>
      </c>
      <c r="G913" s="1">
        <v>0</v>
      </c>
      <c r="H913" s="1">
        <v>0.5</v>
      </c>
      <c r="I913" s="1">
        <v>0.5</v>
      </c>
      <c r="J913" s="1">
        <v>-0.36191557044432998</v>
      </c>
      <c r="K913" s="1">
        <v>0.21713887313850444</v>
      </c>
      <c r="L913" s="1">
        <v>0.57905444358283442</v>
      </c>
      <c r="M913" s="1">
        <v>-7.9054443582834422E-2</v>
      </c>
      <c r="N913" s="1">
        <v>1</v>
      </c>
      <c r="O913" s="1">
        <v>0.66700000000000004</v>
      </c>
      <c r="P913" s="1">
        <v>0.83299999999999996</v>
      </c>
      <c r="Q913" s="1">
        <v>0.33300000000000002</v>
      </c>
      <c r="R913" s="1">
        <v>1</v>
      </c>
      <c r="S913" s="1">
        <v>0.6</v>
      </c>
      <c r="T913" s="1">
        <v>0.5</v>
      </c>
      <c r="U913" s="1">
        <v>1</v>
      </c>
      <c r="V913" s="1">
        <v>0.33300000000000002</v>
      </c>
      <c r="W913">
        <v>2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 t="e">
        <f>ROUND(IF(#REF!*Table1[[#This Row],[PA]]&gt;0,Table1[[#This Row],[PA]]*#REF!,0),0)</f>
        <v>#REF!</v>
      </c>
      <c r="AG913">
        <v>0</v>
      </c>
      <c r="AH913">
        <v>1</v>
      </c>
      <c r="AI913" t="e">
        <f>ROUND(IF(Table1[[#This Row],[PA]]*#REF!&gt;0,Table1[[#This Row],[PA]]*#REF!,0),0)</f>
        <v>#REF!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0.35949999999999999</v>
      </c>
      <c r="AR913">
        <v>1</v>
      </c>
      <c r="AS913">
        <v>-3.5499999999999976E-2</v>
      </c>
      <c r="AT913">
        <v>0</v>
      </c>
      <c r="AU913">
        <v>0.5</v>
      </c>
      <c r="AV913">
        <v>0.64800000000000002</v>
      </c>
      <c r="AW913" s="18"/>
    </row>
    <row r="914" spans="1:49" x14ac:dyDescent="0.25">
      <c r="A914" t="s">
        <v>868</v>
      </c>
      <c r="B914" t="s">
        <v>130</v>
      </c>
      <c r="C914">
        <v>5</v>
      </c>
      <c r="D914">
        <v>32</v>
      </c>
      <c r="E914">
        <v>0</v>
      </c>
      <c r="F914">
        <v>0</v>
      </c>
      <c r="G914" s="1">
        <v>0</v>
      </c>
      <c r="H914" s="1">
        <v>0.8</v>
      </c>
      <c r="I914" s="1">
        <v>0.8</v>
      </c>
      <c r="J914" s="1">
        <v>-4.6704196341379817E-2</v>
      </c>
      <c r="K914" s="1">
        <v>0.53451096934223119</v>
      </c>
      <c r="L914" s="1">
        <v>0.58121516568361098</v>
      </c>
      <c r="M914" s="1">
        <v>0.21878483431638907</v>
      </c>
      <c r="N914" s="1">
        <v>0.44400000000000001</v>
      </c>
      <c r="O914" s="1">
        <v>0.61499999999999999</v>
      </c>
      <c r="P914" s="1">
        <v>0.54600000000000004</v>
      </c>
      <c r="Q914" s="1">
        <v>0.25</v>
      </c>
      <c r="R914" s="1">
        <v>0.5</v>
      </c>
      <c r="S914" s="1">
        <v>0.41699999999999998</v>
      </c>
      <c r="T914" s="1">
        <v>0.59099999999999997</v>
      </c>
      <c r="U914" s="1">
        <v>0.8</v>
      </c>
      <c r="V914" s="1">
        <v>0.318</v>
      </c>
      <c r="W914">
        <v>5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 t="e">
        <f>ROUND(IF(#REF!*Table1[[#This Row],[PA]]&gt;0,Table1[[#This Row],[PA]]*#REF!,0),0)</f>
        <v>#REF!</v>
      </c>
      <c r="AG914">
        <v>0</v>
      </c>
      <c r="AH914">
        <v>4</v>
      </c>
      <c r="AI914" t="e">
        <f>ROUND(IF(Table1[[#This Row],[PA]]*#REF!&gt;0,Table1[[#This Row],[PA]]*#REF!,0),0)</f>
        <v>#REF!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0.14379999999999998</v>
      </c>
      <c r="AR914">
        <v>0.4</v>
      </c>
      <c r="AS914">
        <v>0.45050000000000007</v>
      </c>
      <c r="AT914">
        <v>0</v>
      </c>
      <c r="AU914">
        <v>0.2</v>
      </c>
      <c r="AV914">
        <v>1.6199999999999999</v>
      </c>
      <c r="AW914" s="18"/>
    </row>
    <row r="915" spans="1:49" x14ac:dyDescent="0.25">
      <c r="A915" t="s">
        <v>1288</v>
      </c>
      <c r="B915" t="s">
        <v>44</v>
      </c>
      <c r="C915">
        <v>8</v>
      </c>
      <c r="D915">
        <v>26</v>
      </c>
      <c r="E915">
        <v>0</v>
      </c>
      <c r="F915">
        <v>0</v>
      </c>
      <c r="G915" s="1">
        <v>0</v>
      </c>
      <c r="H915" s="1">
        <v>0.875</v>
      </c>
      <c r="I915" s="1">
        <v>0.875</v>
      </c>
      <c r="J915" s="1">
        <v>-2.2208551703527937E-2</v>
      </c>
      <c r="K915" s="1">
        <v>0.56386506017838933</v>
      </c>
      <c r="L915" s="1">
        <v>0.58607361188191731</v>
      </c>
      <c r="M915" s="1">
        <v>0.28892638811808269</v>
      </c>
      <c r="N915" s="1">
        <v>0.5</v>
      </c>
      <c r="O915" s="1">
        <v>0.55600000000000005</v>
      </c>
      <c r="P915" s="1">
        <v>0.53100000000000003</v>
      </c>
      <c r="Q915" s="1">
        <v>0.28599999999999998</v>
      </c>
      <c r="R915" s="1">
        <v>0.4</v>
      </c>
      <c r="S915" s="1">
        <v>0.35299999999999998</v>
      </c>
      <c r="T915" s="1">
        <v>0.56299999999999994</v>
      </c>
      <c r="U915" s="1">
        <v>0.75</v>
      </c>
      <c r="V915" s="1">
        <v>0.34399999999999997</v>
      </c>
      <c r="W915">
        <v>8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 t="e">
        <f>ROUND(IF(#REF!*Table1[[#This Row],[PA]]&gt;0,Table1[[#This Row],[PA]]*#REF!,0),0)</f>
        <v>#REF!</v>
      </c>
      <c r="AG915">
        <v>0</v>
      </c>
      <c r="AH915">
        <v>7</v>
      </c>
      <c r="AI915" t="e">
        <f>ROUND(IF(Table1[[#This Row],[PA]]*#REF!&gt;0,Table1[[#This Row],[PA]]*#REF!,0),0)</f>
        <v>#REF!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8.9874999999999997E-2</v>
      </c>
      <c r="AR915">
        <v>0.375</v>
      </c>
      <c r="AS915">
        <v>0.62433333333333341</v>
      </c>
      <c r="AT915">
        <v>0</v>
      </c>
      <c r="AU915">
        <v>0.125</v>
      </c>
      <c r="AV915">
        <v>2.5920000000000001</v>
      </c>
      <c r="AW915" s="18"/>
    </row>
    <row r="916" spans="1:49" x14ac:dyDescent="0.25">
      <c r="A916" t="s">
        <v>835</v>
      </c>
      <c r="B916" t="s">
        <v>130</v>
      </c>
      <c r="C916">
        <v>12</v>
      </c>
      <c r="D916">
        <v>25</v>
      </c>
      <c r="E916">
        <v>0</v>
      </c>
      <c r="F916">
        <v>0</v>
      </c>
      <c r="G916" s="1">
        <v>0</v>
      </c>
      <c r="H916" s="1">
        <v>0.75</v>
      </c>
      <c r="I916" s="1">
        <v>0.75</v>
      </c>
      <c r="J916" s="1">
        <v>-5.5135101131769643E-2</v>
      </c>
      <c r="K916" s="1">
        <v>0.53332443167423227</v>
      </c>
      <c r="L916" s="1">
        <v>0.58845953280600194</v>
      </c>
      <c r="M916" s="1">
        <v>0.16154046719399806</v>
      </c>
      <c r="N916" s="1">
        <v>0.5</v>
      </c>
      <c r="O916" s="1">
        <v>0.76</v>
      </c>
      <c r="P916" s="1">
        <v>0.628</v>
      </c>
      <c r="Q916" s="1">
        <v>0.23100000000000001</v>
      </c>
      <c r="R916" s="1">
        <v>0.52600000000000002</v>
      </c>
      <c r="S916" s="1">
        <v>0.40600000000000003</v>
      </c>
      <c r="T916" s="1">
        <v>0.49</v>
      </c>
      <c r="U916" s="1">
        <v>0.83299999999999996</v>
      </c>
      <c r="V916" s="1">
        <v>0.373</v>
      </c>
      <c r="W916">
        <v>12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1</v>
      </c>
      <c r="AD916">
        <v>0</v>
      </c>
      <c r="AE916">
        <v>0</v>
      </c>
      <c r="AF916" t="e">
        <f>ROUND(IF(#REF!*Table1[[#This Row],[PA]]&gt;0,Table1[[#This Row],[PA]]*#REF!,0),0)</f>
        <v>#REF!</v>
      </c>
      <c r="AG916">
        <v>0</v>
      </c>
      <c r="AH916">
        <v>9</v>
      </c>
      <c r="AI916" t="e">
        <f>ROUND(IF(Table1[[#This Row],[PA]]*#REF!&gt;0,Table1[[#This Row],[PA]]*#REF!,0),0)</f>
        <v>#REF!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8.3000000000000004E-2</v>
      </c>
      <c r="AQ916">
        <v>5.9916666666666667E-2</v>
      </c>
      <c r="AR916">
        <v>0.5</v>
      </c>
      <c r="AS916">
        <v>0.52816666666666667</v>
      </c>
      <c r="AT916">
        <v>0</v>
      </c>
      <c r="AU916">
        <v>0.25</v>
      </c>
      <c r="AV916">
        <v>1.296</v>
      </c>
      <c r="AW916" s="18"/>
    </row>
    <row r="917" spans="1:49" x14ac:dyDescent="0.25">
      <c r="A917" t="s">
        <v>1138</v>
      </c>
      <c r="B917" t="s">
        <v>60</v>
      </c>
      <c r="C917">
        <v>1</v>
      </c>
      <c r="D917">
        <v>26</v>
      </c>
      <c r="E917">
        <v>0</v>
      </c>
      <c r="F917">
        <v>0</v>
      </c>
      <c r="G917" s="1">
        <v>0</v>
      </c>
      <c r="H917" s="1">
        <v>1</v>
      </c>
      <c r="I917" s="1">
        <v>1</v>
      </c>
      <c r="J917" s="1">
        <v>-0.32590384735438371</v>
      </c>
      <c r="K917" s="1">
        <v>0.26312486986221761</v>
      </c>
      <c r="L917" s="1">
        <v>0.58902871721660133</v>
      </c>
      <c r="M917" s="1">
        <v>0.41097128278339867</v>
      </c>
      <c r="N917" s="1">
        <v>1</v>
      </c>
      <c r="O917" s="1">
        <v>1</v>
      </c>
      <c r="P917" s="1">
        <v>1</v>
      </c>
      <c r="Q917" s="1">
        <v>0.5</v>
      </c>
      <c r="R917" s="1">
        <v>1</v>
      </c>
      <c r="S917" s="1">
        <v>0.66700000000000004</v>
      </c>
      <c r="T917" s="1">
        <v>0.33300000000000002</v>
      </c>
      <c r="U917" s="1">
        <v>1</v>
      </c>
      <c r="V917" s="1">
        <v>0.33300000000000002</v>
      </c>
      <c r="W917">
        <v>1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 t="e">
        <f>ROUND(IF(#REF!*Table1[[#This Row],[PA]]&gt;0,Table1[[#This Row],[PA]]*#REF!,0),0)</f>
        <v>#REF!</v>
      </c>
      <c r="AG917">
        <v>0</v>
      </c>
      <c r="AH917">
        <v>1</v>
      </c>
      <c r="AI917" t="e">
        <f>ROUND(IF(Table1[[#This Row],[PA]]*#REF!&gt;0,Table1[[#This Row],[PA]]*#REF!,0),0)</f>
        <v>#REF!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0.71899999999999997</v>
      </c>
      <c r="AR917">
        <v>1</v>
      </c>
      <c r="AS917">
        <v>-0.39499999999999996</v>
      </c>
      <c r="AT917">
        <v>0</v>
      </c>
      <c r="AU917">
        <v>0</v>
      </c>
      <c r="AV917" t="e">
        <v>#DIV/0!</v>
      </c>
      <c r="AW917" s="18"/>
    </row>
    <row r="918" spans="1:49" x14ac:dyDescent="0.25">
      <c r="A918" t="s">
        <v>1425</v>
      </c>
      <c r="B918" t="s">
        <v>68</v>
      </c>
      <c r="C918">
        <v>2</v>
      </c>
      <c r="D918">
        <v>22</v>
      </c>
      <c r="E918">
        <v>0</v>
      </c>
      <c r="F918">
        <v>0</v>
      </c>
      <c r="G918" s="1">
        <v>0</v>
      </c>
      <c r="H918" s="1">
        <v>1</v>
      </c>
      <c r="I918" s="1">
        <v>1</v>
      </c>
      <c r="J918" s="1">
        <v>0.40268606365672766</v>
      </c>
      <c r="K918" s="1">
        <v>0.99993607810026641</v>
      </c>
      <c r="L918" s="1">
        <v>0.59725001444353876</v>
      </c>
      <c r="M918" s="1">
        <v>0.40274998555646124</v>
      </c>
      <c r="N918" s="1">
        <v>0.16700000000000001</v>
      </c>
      <c r="O918" s="1">
        <v>0.5</v>
      </c>
      <c r="P918" s="1">
        <v>0.25</v>
      </c>
      <c r="Q918" s="1">
        <v>0</v>
      </c>
      <c r="R918" s="1">
        <v>0</v>
      </c>
      <c r="S918" s="1">
        <v>0</v>
      </c>
      <c r="T918" s="1">
        <v>0.25</v>
      </c>
      <c r="U918" s="1">
        <v>1</v>
      </c>
      <c r="V918" s="1">
        <v>0.25</v>
      </c>
      <c r="W918">
        <v>2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 t="e">
        <f>ROUND(IF(#REF!*Table1[[#This Row],[PA]]&gt;0,Table1[[#This Row],[PA]]*#REF!,0),0)</f>
        <v>#REF!</v>
      </c>
      <c r="AG918">
        <v>0</v>
      </c>
      <c r="AH918">
        <v>2</v>
      </c>
      <c r="AI918" t="e">
        <f>ROUND(IF(Table1[[#This Row],[PA]]*#REF!&gt;0,Table1[[#This Row],[PA]]*#REF!,0),0)</f>
        <v>#REF!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0.7044999999999999</v>
      </c>
      <c r="AR918">
        <v>-0.5</v>
      </c>
      <c r="AS918">
        <v>0.76099999999999979</v>
      </c>
      <c r="AT918">
        <v>0</v>
      </c>
      <c r="AU918">
        <v>0</v>
      </c>
      <c r="AV918" t="e">
        <v>#DIV/0!</v>
      </c>
      <c r="AW918" s="18"/>
    </row>
    <row r="919" spans="1:49" x14ac:dyDescent="0.25">
      <c r="A919" t="s">
        <v>1114</v>
      </c>
      <c r="B919" t="s">
        <v>34</v>
      </c>
      <c r="C919">
        <v>8</v>
      </c>
      <c r="D919">
        <v>26</v>
      </c>
      <c r="E919">
        <v>0</v>
      </c>
      <c r="F919">
        <v>0</v>
      </c>
      <c r="G919" s="1">
        <v>0</v>
      </c>
      <c r="H919" s="1">
        <v>0.75</v>
      </c>
      <c r="I919" s="1">
        <v>0.75</v>
      </c>
      <c r="J919" s="1">
        <v>-8.2097889979791741E-2</v>
      </c>
      <c r="K919" s="1">
        <v>0.52013707664075703</v>
      </c>
      <c r="L919" s="1">
        <v>0.60223496662054876</v>
      </c>
      <c r="M919" s="1">
        <v>0.14776503337945124</v>
      </c>
      <c r="N919" s="1">
        <v>0.45</v>
      </c>
      <c r="O919" s="1">
        <v>0.625</v>
      </c>
      <c r="P919" s="1">
        <v>0.52800000000000002</v>
      </c>
      <c r="Q919" s="1">
        <v>0</v>
      </c>
      <c r="R919" s="1">
        <v>0.9</v>
      </c>
      <c r="S919" s="1">
        <v>0.47399999999999998</v>
      </c>
      <c r="T919" s="1">
        <v>0.44400000000000001</v>
      </c>
      <c r="U919" s="1">
        <v>0.75</v>
      </c>
      <c r="V919" s="1">
        <v>0.27800000000000002</v>
      </c>
      <c r="W919">
        <v>8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 t="e">
        <f>ROUND(IF(#REF!*Table1[[#This Row],[PA]]&gt;0,Table1[[#This Row],[PA]]*#REF!,0),0)</f>
        <v>#REF!</v>
      </c>
      <c r="AG919">
        <v>0</v>
      </c>
      <c r="AH919">
        <v>6</v>
      </c>
      <c r="AI919" t="e">
        <f>ROUND(IF(Table1[[#This Row],[PA]]*#REF!&gt;0,Table1[[#This Row],[PA]]*#REF!,0),0)</f>
        <v>#REF!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8.9874999999999997E-2</v>
      </c>
      <c r="AR919">
        <v>0.5</v>
      </c>
      <c r="AS919">
        <v>0.46825000000000006</v>
      </c>
      <c r="AT919">
        <v>0</v>
      </c>
      <c r="AU919">
        <v>0.25</v>
      </c>
      <c r="AV919">
        <v>1.296</v>
      </c>
      <c r="AW919" s="18"/>
    </row>
    <row r="920" spans="1:49" x14ac:dyDescent="0.25">
      <c r="A920" t="s">
        <v>903</v>
      </c>
      <c r="B920" t="s">
        <v>36</v>
      </c>
      <c r="C920">
        <v>2</v>
      </c>
      <c r="D920">
        <v>35</v>
      </c>
      <c r="E920">
        <v>0</v>
      </c>
      <c r="F920">
        <v>0</v>
      </c>
      <c r="G920" s="1">
        <v>0</v>
      </c>
      <c r="H920" s="1">
        <v>1</v>
      </c>
      <c r="I920" s="1">
        <v>1</v>
      </c>
      <c r="J920" s="1">
        <v>-0.23765497782949366</v>
      </c>
      <c r="K920" s="1">
        <v>0.36517910561813899</v>
      </c>
      <c r="L920" s="1">
        <v>0.60283408344763267</v>
      </c>
      <c r="M920" s="1">
        <v>0.39716591655236733</v>
      </c>
      <c r="N920" s="1">
        <v>0.75</v>
      </c>
      <c r="O920" s="1">
        <v>0.85699999999999998</v>
      </c>
      <c r="P920" s="1">
        <v>0.81799999999999995</v>
      </c>
      <c r="Q920" s="1">
        <v>0.33300000000000002</v>
      </c>
      <c r="R920" s="1">
        <v>0.5</v>
      </c>
      <c r="S920" s="1">
        <v>0.44400000000000001</v>
      </c>
      <c r="T920" s="1">
        <v>0.63600000000000001</v>
      </c>
      <c r="U920" s="1">
        <v>1</v>
      </c>
      <c r="V920" s="1">
        <v>0.45500000000000002</v>
      </c>
      <c r="W920">
        <v>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 t="e">
        <f>ROUND(IF(#REF!*Table1[[#This Row],[PA]]&gt;0,Table1[[#This Row],[PA]]*#REF!,0),0)</f>
        <v>#REF!</v>
      </c>
      <c r="AG920">
        <v>0</v>
      </c>
      <c r="AH920">
        <v>2</v>
      </c>
      <c r="AI920" t="e">
        <f>ROUND(IF(Table1[[#This Row],[PA]]*#REF!&gt;0,Table1[[#This Row],[PA]]*#REF!,0),0)</f>
        <v>#REF!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0.35949999999999999</v>
      </c>
      <c r="AR920">
        <v>0.5</v>
      </c>
      <c r="AS920">
        <v>-7.0999999999999952E-2</v>
      </c>
      <c r="AT920">
        <v>0</v>
      </c>
      <c r="AU920">
        <v>0</v>
      </c>
      <c r="AV920" t="e">
        <v>#DIV/0!</v>
      </c>
      <c r="AW920" s="18"/>
    </row>
    <row r="921" spans="1:49" x14ac:dyDescent="0.25">
      <c r="A921" t="s">
        <v>955</v>
      </c>
      <c r="B921" t="s">
        <v>54</v>
      </c>
      <c r="C921">
        <v>2</v>
      </c>
      <c r="D921">
        <v>31</v>
      </c>
      <c r="E921">
        <v>0</v>
      </c>
      <c r="F921">
        <v>0</v>
      </c>
      <c r="G921" s="1">
        <v>0</v>
      </c>
      <c r="H921" s="1">
        <v>1</v>
      </c>
      <c r="I921" s="1">
        <v>1</v>
      </c>
      <c r="J921" s="1">
        <v>-2.0133443681851576E-2</v>
      </c>
      <c r="K921" s="1">
        <v>0.58429445144990122</v>
      </c>
      <c r="L921" s="1">
        <v>0.60442789513175277</v>
      </c>
      <c r="M921" s="1">
        <v>0.39557210486824723</v>
      </c>
      <c r="N921" s="1">
        <v>0.33300000000000002</v>
      </c>
      <c r="O921" s="1">
        <v>0.42899999999999999</v>
      </c>
      <c r="P921" s="1">
        <v>0.4</v>
      </c>
      <c r="Q921" s="1">
        <v>1</v>
      </c>
      <c r="R921" s="1">
        <v>0.33300000000000002</v>
      </c>
      <c r="S921" s="1">
        <v>0.5</v>
      </c>
      <c r="T921" s="1">
        <v>0.7</v>
      </c>
      <c r="U921" s="1">
        <v>0.5</v>
      </c>
      <c r="V921" s="1">
        <v>0.2</v>
      </c>
      <c r="W921">
        <v>2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 t="e">
        <f>ROUND(IF(#REF!*Table1[[#This Row],[PA]]&gt;0,Table1[[#This Row],[PA]]*#REF!,0),0)</f>
        <v>#REF!</v>
      </c>
      <c r="AG921">
        <v>0</v>
      </c>
      <c r="AH921">
        <v>2</v>
      </c>
      <c r="AI921" t="e">
        <f>ROUND(IF(Table1[[#This Row],[PA]]*#REF!&gt;0,Table1[[#This Row],[PA]]*#REF!,0),0)</f>
        <v>#REF!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0.35949999999999999</v>
      </c>
      <c r="AR921">
        <v>0.5</v>
      </c>
      <c r="AS921">
        <v>-7.0999999999999952E-2</v>
      </c>
      <c r="AT921">
        <v>0</v>
      </c>
      <c r="AU921">
        <v>0</v>
      </c>
      <c r="AV921" t="e">
        <v>#DIV/0!</v>
      </c>
      <c r="AW921" s="18"/>
    </row>
    <row r="922" spans="1:49" x14ac:dyDescent="0.25">
      <c r="A922" t="s">
        <v>651</v>
      </c>
      <c r="B922" t="s">
        <v>38</v>
      </c>
      <c r="C922">
        <v>3</v>
      </c>
      <c r="D922">
        <v>26</v>
      </c>
      <c r="E922">
        <v>0</v>
      </c>
      <c r="F922">
        <v>0</v>
      </c>
      <c r="G922" s="1">
        <v>0.33300000000000002</v>
      </c>
      <c r="H922" s="1">
        <v>0.66700000000000004</v>
      </c>
      <c r="I922" s="1">
        <v>0.33400000000000002</v>
      </c>
      <c r="J922" s="1">
        <v>0.38569943054278827</v>
      </c>
      <c r="K922" s="1">
        <v>1.0048443485217076</v>
      </c>
      <c r="L922" s="1">
        <v>0.61914491797891924</v>
      </c>
      <c r="M922" s="1">
        <v>-0.28514491797891922</v>
      </c>
      <c r="N922" s="1">
        <v>0.3</v>
      </c>
      <c r="O922" s="1">
        <v>0.5</v>
      </c>
      <c r="P922" s="1">
        <v>0.33300000000000002</v>
      </c>
      <c r="Q922" s="1">
        <v>0</v>
      </c>
      <c r="R922" s="1">
        <v>0</v>
      </c>
      <c r="S922" s="1">
        <v>0</v>
      </c>
      <c r="T922" s="1">
        <v>0.16700000000000001</v>
      </c>
      <c r="U922" s="1">
        <v>0.66700000000000004</v>
      </c>
      <c r="V922" s="1">
        <v>0.33300000000000002</v>
      </c>
      <c r="W922">
        <v>2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1</v>
      </c>
      <c r="AF922" t="e">
        <f>ROUND(IF(#REF!*Table1[[#This Row],[PA]]&gt;0,Table1[[#This Row],[PA]]*#REF!,0),0)</f>
        <v>#REF!</v>
      </c>
      <c r="AG922">
        <v>0</v>
      </c>
      <c r="AH922">
        <v>2</v>
      </c>
      <c r="AI922" t="e">
        <f>ROUND(IF(Table1[[#This Row],[PA]]*#REF!&gt;0,Table1[[#This Row],[PA]]*#REF!,0),0)</f>
        <v>#REF!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0.46966666666666662</v>
      </c>
      <c r="AR922">
        <v>-0.33333333333333331</v>
      </c>
      <c r="AS922">
        <v>0.43699999999999983</v>
      </c>
      <c r="AT922">
        <v>0.22999999999999998</v>
      </c>
      <c r="AU922">
        <v>0</v>
      </c>
      <c r="AV922" t="e">
        <v>#DIV/0!</v>
      </c>
      <c r="AW922" s="18"/>
    </row>
    <row r="923" spans="1:49" x14ac:dyDescent="0.25">
      <c r="A923" t="s">
        <v>1036</v>
      </c>
      <c r="B923" t="s">
        <v>38</v>
      </c>
      <c r="C923">
        <v>20</v>
      </c>
      <c r="D923">
        <v>30</v>
      </c>
      <c r="E923">
        <v>0</v>
      </c>
      <c r="F923">
        <v>0</v>
      </c>
      <c r="G923" s="1">
        <v>0</v>
      </c>
      <c r="H923" s="1">
        <v>0.65</v>
      </c>
      <c r="I923" s="1">
        <v>0.65</v>
      </c>
      <c r="J923" s="1">
        <v>-7.3674197352440809E-2</v>
      </c>
      <c r="K923" s="1">
        <v>0.54930275450979593</v>
      </c>
      <c r="L923" s="1">
        <v>0.62297695186223678</v>
      </c>
      <c r="M923" s="1">
        <v>2.7023048137763239E-2</v>
      </c>
      <c r="N923" s="1">
        <v>0.48199999999999998</v>
      </c>
      <c r="O923" s="1">
        <v>0.66700000000000004</v>
      </c>
      <c r="P923" s="1">
        <v>0.58699999999999997</v>
      </c>
      <c r="Q923" s="1">
        <v>0.154</v>
      </c>
      <c r="R923" s="1">
        <v>0.5</v>
      </c>
      <c r="S923" s="1">
        <v>0.378</v>
      </c>
      <c r="T923" s="1">
        <v>0.57099999999999995</v>
      </c>
      <c r="U923" s="1">
        <v>0.9</v>
      </c>
      <c r="V923" s="1">
        <v>0.36499999999999999</v>
      </c>
      <c r="W923">
        <v>19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e">
        <f>ROUND(IF(#REF!*Table1[[#This Row],[PA]]&gt;0,Table1[[#This Row],[PA]]*#REF!,0),0)</f>
        <v>#REF!</v>
      </c>
      <c r="AG923">
        <v>0</v>
      </c>
      <c r="AH923">
        <v>13</v>
      </c>
      <c r="AI923" t="e">
        <f>ROUND(IF(Table1[[#This Row],[PA]]*#REF!&gt;0,Table1[[#This Row],[PA]]*#REF!,0),0)</f>
        <v>#REF!</v>
      </c>
      <c r="AJ923">
        <v>0</v>
      </c>
      <c r="AK923">
        <v>0</v>
      </c>
      <c r="AL923">
        <v>1</v>
      </c>
      <c r="AM923">
        <v>1</v>
      </c>
      <c r="AN923">
        <v>0</v>
      </c>
      <c r="AO923">
        <v>0</v>
      </c>
      <c r="AP923">
        <v>0</v>
      </c>
      <c r="AQ923">
        <v>3.5949999999999996E-2</v>
      </c>
      <c r="AR923">
        <v>0.45</v>
      </c>
      <c r="AS923">
        <v>0.64011111111111119</v>
      </c>
      <c r="AT923">
        <v>0</v>
      </c>
      <c r="AU923">
        <v>0.35</v>
      </c>
      <c r="AV923">
        <v>0.92571428571428582</v>
      </c>
      <c r="AW923" s="18"/>
    </row>
    <row r="924" spans="1:49" x14ac:dyDescent="0.25">
      <c r="A924" t="s">
        <v>1002</v>
      </c>
      <c r="B924" t="s">
        <v>100</v>
      </c>
      <c r="C924">
        <v>3</v>
      </c>
      <c r="D924">
        <v>31</v>
      </c>
      <c r="E924">
        <v>0</v>
      </c>
      <c r="F924">
        <v>0</v>
      </c>
      <c r="G924" s="1">
        <v>0</v>
      </c>
      <c r="H924" s="1">
        <v>0.33300000000000002</v>
      </c>
      <c r="I924" s="1">
        <v>0.33300000000000002</v>
      </c>
      <c r="J924" s="1">
        <v>-0.20084853494725532</v>
      </c>
      <c r="K924" s="1">
        <v>0.43269169846910716</v>
      </c>
      <c r="L924" s="1">
        <v>0.63354023341636245</v>
      </c>
      <c r="M924" s="1">
        <v>-0.30054023341636243</v>
      </c>
      <c r="N924" s="1">
        <v>0.66700000000000004</v>
      </c>
      <c r="O924" s="1">
        <v>0.75</v>
      </c>
      <c r="P924" s="1">
        <v>0.71399999999999997</v>
      </c>
      <c r="Q924" s="1">
        <v>0</v>
      </c>
      <c r="R924" s="1">
        <v>0.66700000000000004</v>
      </c>
      <c r="S924" s="1">
        <v>0.4</v>
      </c>
      <c r="T924" s="1">
        <v>0.57099999999999995</v>
      </c>
      <c r="U924" s="1">
        <v>1</v>
      </c>
      <c r="V924" s="1">
        <v>0.42899999999999999</v>
      </c>
      <c r="W924">
        <v>2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e">
        <f>ROUND(IF(#REF!*Table1[[#This Row],[PA]]&gt;0,Table1[[#This Row],[PA]]*#REF!,0),0)</f>
        <v>#REF!</v>
      </c>
      <c r="AG924">
        <v>0</v>
      </c>
      <c r="AH924">
        <v>1</v>
      </c>
      <c r="AI924" t="e">
        <f>ROUND(IF(Table1[[#This Row],[PA]]*#REF!&gt;0,Table1[[#This Row],[PA]]*#REF!,0),0)</f>
        <v>#REF!</v>
      </c>
      <c r="AJ924">
        <v>0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0.23966666666666667</v>
      </c>
      <c r="AR924">
        <v>0.66666666666666663</v>
      </c>
      <c r="AS924">
        <v>0.12650000000000003</v>
      </c>
      <c r="AT924">
        <v>0</v>
      </c>
      <c r="AU924">
        <v>0.66666666666666663</v>
      </c>
      <c r="AV924">
        <v>0.48600000000000004</v>
      </c>
      <c r="AW924" s="18"/>
    </row>
    <row r="925" spans="1:49" x14ac:dyDescent="0.25">
      <c r="A925" t="s">
        <v>733</v>
      </c>
      <c r="B925" t="s">
        <v>90</v>
      </c>
      <c r="C925">
        <v>6</v>
      </c>
      <c r="D925">
        <v>24</v>
      </c>
      <c r="E925">
        <v>0</v>
      </c>
      <c r="F925">
        <v>0</v>
      </c>
      <c r="G925" s="1">
        <v>0</v>
      </c>
      <c r="H925" s="1">
        <v>0.66700000000000004</v>
      </c>
      <c r="I925" s="1">
        <v>0.66700000000000004</v>
      </c>
      <c r="J925" s="1">
        <v>-0.13736471812974527</v>
      </c>
      <c r="K925" s="1">
        <v>0.50842841412331108</v>
      </c>
      <c r="L925" s="1">
        <v>0.64579313225305635</v>
      </c>
      <c r="M925" s="1">
        <v>2.1206867746943692E-2</v>
      </c>
      <c r="N925" s="1">
        <v>0.25</v>
      </c>
      <c r="O925" s="1">
        <v>0.79</v>
      </c>
      <c r="P925" s="1">
        <v>0.63</v>
      </c>
      <c r="Q925" s="1">
        <v>0.5</v>
      </c>
      <c r="R925" s="1">
        <v>0.73299999999999998</v>
      </c>
      <c r="S925" s="1">
        <v>0.70599999999999996</v>
      </c>
      <c r="T925" s="1">
        <v>0.70399999999999996</v>
      </c>
      <c r="U925" s="1">
        <v>0.83299999999999996</v>
      </c>
      <c r="V925" s="1">
        <v>0.185</v>
      </c>
      <c r="W925">
        <v>5</v>
      </c>
      <c r="X925">
        <v>1</v>
      </c>
      <c r="Y925">
        <v>1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 t="e">
        <f>ROUND(IF(#REF!*Table1[[#This Row],[PA]]&gt;0,Table1[[#This Row],[PA]]*#REF!,0),0)</f>
        <v>#REF!</v>
      </c>
      <c r="AG925">
        <v>0</v>
      </c>
      <c r="AH925">
        <v>4</v>
      </c>
      <c r="AI925" t="e">
        <f>ROUND(IF(Table1[[#This Row],[PA]]*#REF!&gt;0,Table1[[#This Row],[PA]]*#REF!,0),0)</f>
        <v>#REF!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0.2</v>
      </c>
      <c r="AQ925">
        <v>0.11983333333333333</v>
      </c>
      <c r="AR925">
        <v>0.5</v>
      </c>
      <c r="AS925">
        <v>0.40833333333333333</v>
      </c>
      <c r="AT925">
        <v>0</v>
      </c>
      <c r="AU925">
        <v>0.33333333333333331</v>
      </c>
      <c r="AV925">
        <v>0.97200000000000009</v>
      </c>
      <c r="AW925" s="18"/>
    </row>
    <row r="926" spans="1:49" x14ac:dyDescent="0.25">
      <c r="A926" t="s">
        <v>1459</v>
      </c>
      <c r="B926" t="s">
        <v>100</v>
      </c>
      <c r="C926">
        <v>1</v>
      </c>
      <c r="D926">
        <v>20</v>
      </c>
      <c r="E926">
        <v>0</v>
      </c>
      <c r="F926">
        <v>0</v>
      </c>
      <c r="G926" s="1">
        <v>0</v>
      </c>
      <c r="H926" s="1">
        <v>1</v>
      </c>
      <c r="I926" s="1">
        <v>1</v>
      </c>
      <c r="J926" s="1">
        <v>-0.16782015485636664</v>
      </c>
      <c r="K926" s="1">
        <v>0.47912342795879426</v>
      </c>
      <c r="L926" s="1">
        <v>0.64694358281516084</v>
      </c>
      <c r="M926" s="1">
        <v>0.35305641718483916</v>
      </c>
      <c r="N926" s="1">
        <v>0.5</v>
      </c>
      <c r="O926" s="1">
        <v>0.5</v>
      </c>
      <c r="P926" s="1">
        <v>0.5</v>
      </c>
      <c r="Q926" s="1">
        <v>0</v>
      </c>
      <c r="R926" s="1">
        <v>1</v>
      </c>
      <c r="S926" s="1">
        <v>0.5</v>
      </c>
      <c r="T926" s="1">
        <v>0.5</v>
      </c>
      <c r="U926" s="1">
        <v>1</v>
      </c>
      <c r="V926" s="1">
        <v>0.25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e">
        <f>ROUND(IF(#REF!*Table1[[#This Row],[PA]]&gt;0,Table1[[#This Row],[PA]]*#REF!,0),0)</f>
        <v>#REF!</v>
      </c>
      <c r="AG926">
        <v>0</v>
      </c>
      <c r="AH926">
        <v>1</v>
      </c>
      <c r="AI926" t="e">
        <f>ROUND(IF(Table1[[#This Row],[PA]]*#REF!&gt;0,Table1[[#This Row],[PA]]*#REF!,0),0)</f>
        <v>#REF!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0.71899999999999997</v>
      </c>
      <c r="AR926">
        <v>1</v>
      </c>
      <c r="AS926">
        <v>-0.39499999999999996</v>
      </c>
      <c r="AT926">
        <v>0</v>
      </c>
      <c r="AU926">
        <v>0</v>
      </c>
      <c r="AV926" t="e">
        <v>#DIV/0!</v>
      </c>
      <c r="AW926" s="18"/>
    </row>
    <row r="927" spans="1:49" x14ac:dyDescent="0.25">
      <c r="A927" t="s">
        <v>1020</v>
      </c>
      <c r="B927" t="s">
        <v>54</v>
      </c>
      <c r="C927">
        <v>3</v>
      </c>
      <c r="D927">
        <v>30</v>
      </c>
      <c r="E927">
        <v>0</v>
      </c>
      <c r="F927">
        <v>0</v>
      </c>
      <c r="G927" s="1">
        <v>0</v>
      </c>
      <c r="H927" s="1">
        <v>1</v>
      </c>
      <c r="I927" s="1">
        <v>1</v>
      </c>
      <c r="J927" s="1">
        <v>-5.6314531062368611E-3</v>
      </c>
      <c r="K927" s="1">
        <v>0.64222884635142852</v>
      </c>
      <c r="L927" s="1">
        <v>0.64786029945766543</v>
      </c>
      <c r="M927" s="1">
        <v>0.35213970054233457</v>
      </c>
      <c r="N927" s="1">
        <v>0.4</v>
      </c>
      <c r="O927" s="1">
        <v>0.5</v>
      </c>
      <c r="P927" s="1">
        <v>0.46200000000000002</v>
      </c>
      <c r="Q927" s="1">
        <v>0.5</v>
      </c>
      <c r="R927" s="1">
        <v>0.25</v>
      </c>
      <c r="S927" s="1">
        <v>0.33300000000000002</v>
      </c>
      <c r="T927" s="1">
        <v>0.61499999999999999</v>
      </c>
      <c r="U927" s="1">
        <v>1</v>
      </c>
      <c r="V927" s="1">
        <v>0.308</v>
      </c>
      <c r="W927">
        <v>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e">
        <f>ROUND(IF(#REF!*Table1[[#This Row],[PA]]&gt;0,Table1[[#This Row],[PA]]*#REF!,0),0)</f>
        <v>#REF!</v>
      </c>
      <c r="AG927">
        <v>0</v>
      </c>
      <c r="AH927">
        <v>3</v>
      </c>
      <c r="AI927" t="e">
        <f>ROUND(IF(Table1[[#This Row],[PA]]*#REF!&gt;0,Table1[[#This Row],[PA]]*#REF!,0),0)</f>
        <v>#REF!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0.23966666666666667</v>
      </c>
      <c r="AR927">
        <v>0.33333333333333331</v>
      </c>
      <c r="AS927">
        <v>0.25300000000000006</v>
      </c>
      <c r="AT927">
        <v>0</v>
      </c>
      <c r="AU927">
        <v>0</v>
      </c>
      <c r="AV927" t="e">
        <v>#DIV/0!</v>
      </c>
      <c r="AW927" s="18"/>
    </row>
    <row r="928" spans="1:49" x14ac:dyDescent="0.25">
      <c r="A928" t="s">
        <v>1408</v>
      </c>
      <c r="B928" t="s">
        <v>163</v>
      </c>
      <c r="C928">
        <v>11</v>
      </c>
      <c r="D928">
        <v>23</v>
      </c>
      <c r="E928">
        <v>0</v>
      </c>
      <c r="F928">
        <v>0</v>
      </c>
      <c r="G928" s="1">
        <v>0</v>
      </c>
      <c r="H928" s="1">
        <v>0.54500000000000004</v>
      </c>
      <c r="I928" s="1">
        <v>0.54500000000000004</v>
      </c>
      <c r="J928" s="1">
        <v>-0.15322522880347875</v>
      </c>
      <c r="K928" s="1">
        <v>0.5029761521090006</v>
      </c>
      <c r="L928" s="1">
        <v>0.65620138091247937</v>
      </c>
      <c r="M928" s="1">
        <v>-0.11120138091247933</v>
      </c>
      <c r="N928" s="1">
        <v>0.57899999999999996</v>
      </c>
      <c r="O928" s="1">
        <v>0.71399999999999997</v>
      </c>
      <c r="P928" s="1">
        <v>0.63600000000000001</v>
      </c>
      <c r="Q928" s="1">
        <v>9.0999999999999998E-2</v>
      </c>
      <c r="R928" s="1">
        <v>0.9</v>
      </c>
      <c r="S928" s="1">
        <v>0.47599999999999998</v>
      </c>
      <c r="T928" s="1">
        <v>0.42399999999999999</v>
      </c>
      <c r="U928" s="1">
        <v>0.72699999999999998</v>
      </c>
      <c r="V928" s="1">
        <v>0.33300000000000002</v>
      </c>
      <c r="W928">
        <v>11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e">
        <f>ROUND(IF(#REF!*Table1[[#This Row],[PA]]&gt;0,Table1[[#This Row],[PA]]*#REF!,0),0)</f>
        <v>#REF!</v>
      </c>
      <c r="AG928">
        <v>0</v>
      </c>
      <c r="AH928">
        <v>6</v>
      </c>
      <c r="AI928" t="e">
        <f>ROUND(IF(Table1[[#This Row],[PA]]*#REF!&gt;0,Table1[[#This Row],[PA]]*#REF!,0),0)</f>
        <v>#REF!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6.536363636363636E-2</v>
      </c>
      <c r="AR928">
        <v>0.45454545454545453</v>
      </c>
      <c r="AS928">
        <v>0.56900000000000006</v>
      </c>
      <c r="AT928">
        <v>0</v>
      </c>
      <c r="AU928">
        <v>0.45454545454545453</v>
      </c>
      <c r="AV928">
        <v>0.7128000000000001</v>
      </c>
      <c r="AW928" s="18"/>
    </row>
    <row r="929" spans="1:49" x14ac:dyDescent="0.25">
      <c r="A929" t="s">
        <v>1141</v>
      </c>
      <c r="B929" t="s">
        <v>135</v>
      </c>
      <c r="C929">
        <v>2</v>
      </c>
      <c r="D929">
        <v>26</v>
      </c>
      <c r="E929">
        <v>0</v>
      </c>
      <c r="F929">
        <v>0</v>
      </c>
      <c r="G929" s="1">
        <v>0</v>
      </c>
      <c r="H929" s="1">
        <v>0</v>
      </c>
      <c r="I929" s="1">
        <v>0</v>
      </c>
      <c r="J929" s="1">
        <v>-0.20571509006313338</v>
      </c>
      <c r="K929" s="1">
        <v>0.47794237712099491</v>
      </c>
      <c r="L929" s="1">
        <v>0.68365746718412823</v>
      </c>
      <c r="M929" s="1">
        <v>-0.68365746718412823</v>
      </c>
      <c r="N929">
        <v>0</v>
      </c>
      <c r="O929" s="1">
        <v>0.66700000000000004</v>
      </c>
      <c r="P929" s="1">
        <v>0.66700000000000004</v>
      </c>
      <c r="Q929">
        <v>0</v>
      </c>
      <c r="R929" s="1">
        <v>1</v>
      </c>
      <c r="S929" s="1">
        <v>1</v>
      </c>
      <c r="T929" s="1">
        <v>1</v>
      </c>
      <c r="U929" s="1">
        <v>1</v>
      </c>
      <c r="V929" s="1">
        <v>0</v>
      </c>
      <c r="W929">
        <v>2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e">
        <f>ROUND(IF(#REF!*Table1[[#This Row],[PA]]&gt;0,Table1[[#This Row],[PA]]*#REF!,0),0)</f>
        <v>#REF!</v>
      </c>
      <c r="AG929">
        <v>0</v>
      </c>
      <c r="AH929">
        <v>0</v>
      </c>
      <c r="AI929" t="e">
        <f>ROUND(IF(Table1[[#This Row],[PA]]*#REF!&gt;0,Table1[[#This Row],[PA]]*#REF!,0),0)</f>
        <v>#REF!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0.35949999999999999</v>
      </c>
      <c r="AR929">
        <v>0.5</v>
      </c>
      <c r="AS929">
        <v>-7.0999999999999952E-2</v>
      </c>
      <c r="AT929">
        <v>0</v>
      </c>
      <c r="AU929">
        <v>1</v>
      </c>
      <c r="AV929">
        <v>0.32400000000000001</v>
      </c>
      <c r="AW929" s="18"/>
    </row>
    <row r="930" spans="1:49" x14ac:dyDescent="0.25">
      <c r="A930" t="s">
        <v>1290</v>
      </c>
      <c r="B930" t="s">
        <v>90</v>
      </c>
      <c r="C930">
        <v>1</v>
      </c>
      <c r="D930">
        <v>26</v>
      </c>
      <c r="E930">
        <v>0</v>
      </c>
      <c r="F930">
        <v>0</v>
      </c>
      <c r="G930" s="1">
        <v>0</v>
      </c>
      <c r="H930" s="1">
        <v>1</v>
      </c>
      <c r="I930" s="1">
        <v>1</v>
      </c>
      <c r="J930" s="1">
        <v>0.27786915367666415</v>
      </c>
      <c r="K930" s="1">
        <v>0.96932827015688661</v>
      </c>
      <c r="L930" s="1">
        <v>0.6914591164802224</v>
      </c>
      <c r="M930" s="1">
        <v>0.3085408835197776</v>
      </c>
      <c r="N930" s="1">
        <v>0.6</v>
      </c>
      <c r="O930" s="1">
        <v>0</v>
      </c>
      <c r="P930" s="1">
        <v>0.5</v>
      </c>
      <c r="Q930" s="1">
        <v>0.33300000000000002</v>
      </c>
      <c r="R930">
        <v>0</v>
      </c>
      <c r="S930" s="1">
        <v>0.33300000000000002</v>
      </c>
      <c r="T930" s="1">
        <v>0.16700000000000001</v>
      </c>
      <c r="U930">
        <v>0</v>
      </c>
      <c r="V930" s="1">
        <v>0.33300000000000002</v>
      </c>
      <c r="W930">
        <v>1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e">
        <f>ROUND(IF(#REF!*Table1[[#This Row],[PA]]&gt;0,Table1[[#This Row],[PA]]*#REF!,0),0)</f>
        <v>#REF!</v>
      </c>
      <c r="AG930">
        <v>0</v>
      </c>
      <c r="AH930">
        <v>1</v>
      </c>
      <c r="AI930" t="e">
        <f>ROUND(IF(Table1[[#This Row],[PA]]*#REF!&gt;0,Table1[[#This Row],[PA]]*#REF!,0),0)</f>
        <v>#REF!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0.71899999999999997</v>
      </c>
      <c r="AR930">
        <v>0</v>
      </c>
      <c r="AS930" t="e">
        <v>#DIV/0!</v>
      </c>
      <c r="AT930">
        <v>0</v>
      </c>
      <c r="AU930">
        <v>0</v>
      </c>
      <c r="AV930" t="e">
        <v>#DIV/0!</v>
      </c>
      <c r="AW930" s="18"/>
    </row>
    <row r="931" spans="1:49" x14ac:dyDescent="0.25">
      <c r="A931" t="s">
        <v>857</v>
      </c>
      <c r="B931" t="s">
        <v>105</v>
      </c>
      <c r="C931">
        <v>0</v>
      </c>
      <c r="D931">
        <v>32</v>
      </c>
      <c r="E931">
        <v>0</v>
      </c>
      <c r="F931">
        <v>0</v>
      </c>
      <c r="G931" s="1">
        <v>0</v>
      </c>
      <c r="H931" s="1">
        <v>0</v>
      </c>
      <c r="I931" s="1">
        <v>0</v>
      </c>
      <c r="J931" s="1">
        <v>0.70753454022856688</v>
      </c>
      <c r="K931" s="1">
        <v>1.4042962745513665</v>
      </c>
      <c r="L931" s="1">
        <v>0.69676173432279964</v>
      </c>
      <c r="M931" s="1">
        <v>-0.69676173432279964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 t="e">
        <f>ROUND(IF(#REF!*Table1[[#This Row],[PA]]&gt;0,Table1[[#This Row],[PA]]*#REF!,0),0)</f>
        <v>#REF!</v>
      </c>
      <c r="AG931">
        <v>0</v>
      </c>
      <c r="AH931">
        <v>0</v>
      </c>
      <c r="AI931" t="e">
        <f>ROUND(IF(Table1[[#This Row],[PA]]*#REF!&gt;0,Table1[[#This Row],[PA]]*#REF!,0),0)</f>
        <v>#REF!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 t="e">
        <v>#DIV/0!</v>
      </c>
      <c r="AR931" t="e">
        <v>#DIV/0!</v>
      </c>
      <c r="AS931" t="e">
        <v>#DIV/0!</v>
      </c>
      <c r="AT931" t="e">
        <v>#DIV/0!</v>
      </c>
      <c r="AU931" t="e">
        <v>#DIV/0!</v>
      </c>
      <c r="AV931" t="e">
        <v>#DIV/0!</v>
      </c>
      <c r="AW931" s="18"/>
    </row>
    <row r="932" spans="1:49" x14ac:dyDescent="0.25">
      <c r="A932" t="s">
        <v>859</v>
      </c>
      <c r="B932" t="s">
        <v>38</v>
      </c>
      <c r="C932">
        <v>0</v>
      </c>
      <c r="D932">
        <v>42</v>
      </c>
      <c r="E932">
        <v>0</v>
      </c>
      <c r="F932">
        <v>0</v>
      </c>
      <c r="G932" s="1">
        <v>0</v>
      </c>
      <c r="H932" s="1">
        <v>0</v>
      </c>
      <c r="I932" s="1">
        <v>0</v>
      </c>
      <c r="J932" s="1">
        <v>0.70753454022856688</v>
      </c>
      <c r="K932" s="1">
        <v>1.4042962745513665</v>
      </c>
      <c r="L932" s="1">
        <v>0.69676173432279964</v>
      </c>
      <c r="M932" s="1">
        <v>-0.69676173432279964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 t="e">
        <f>ROUND(IF(#REF!*Table1[[#This Row],[PA]]&gt;0,Table1[[#This Row],[PA]]*#REF!,0),0)</f>
        <v>#REF!</v>
      </c>
      <c r="AG932">
        <v>0</v>
      </c>
      <c r="AH932">
        <v>0</v>
      </c>
      <c r="AI932" t="e">
        <f>ROUND(IF(Table1[[#This Row],[PA]]*#REF!&gt;0,Table1[[#This Row],[PA]]*#REF!,0),0)</f>
        <v>#REF!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 t="e">
        <v>#DIV/0!</v>
      </c>
      <c r="AR932" t="e">
        <v>#DIV/0!</v>
      </c>
      <c r="AS932" t="e">
        <v>#DIV/0!</v>
      </c>
      <c r="AT932" t="e">
        <v>#DIV/0!</v>
      </c>
      <c r="AU932" t="e">
        <v>#DIV/0!</v>
      </c>
      <c r="AV932" t="e">
        <v>#DIV/0!</v>
      </c>
      <c r="AW932" s="18"/>
    </row>
    <row r="933" spans="1:49" x14ac:dyDescent="0.25">
      <c r="A933" t="s">
        <v>860</v>
      </c>
      <c r="B933" t="s">
        <v>73</v>
      </c>
      <c r="C933">
        <v>0</v>
      </c>
      <c r="D933">
        <v>35</v>
      </c>
      <c r="E933">
        <v>0</v>
      </c>
      <c r="F933">
        <v>0</v>
      </c>
      <c r="G933" s="1">
        <v>0</v>
      </c>
      <c r="H933" s="1">
        <v>0</v>
      </c>
      <c r="I933" s="1">
        <v>0</v>
      </c>
      <c r="J933" s="1">
        <v>0.70753454022856688</v>
      </c>
      <c r="K933" s="1">
        <v>1.4042962745513665</v>
      </c>
      <c r="L933" s="1">
        <v>0.69676173432279964</v>
      </c>
      <c r="M933" s="1">
        <v>-0.69676173432279964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 t="e">
        <f>ROUND(IF(#REF!*Table1[[#This Row],[PA]]&gt;0,Table1[[#This Row],[PA]]*#REF!,0),0)</f>
        <v>#REF!</v>
      </c>
      <c r="AG933">
        <v>0</v>
      </c>
      <c r="AH933">
        <v>0</v>
      </c>
      <c r="AI933" t="e">
        <f>ROUND(IF(Table1[[#This Row],[PA]]*#REF!&gt;0,Table1[[#This Row],[PA]]*#REF!,0),0)</f>
        <v>#REF!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 t="e">
        <v>#DIV/0!</v>
      </c>
      <c r="AR933" t="e">
        <v>#DIV/0!</v>
      </c>
      <c r="AS933" t="e">
        <v>#DIV/0!</v>
      </c>
      <c r="AT933" t="e">
        <v>#DIV/0!</v>
      </c>
      <c r="AU933" t="e">
        <v>#DIV/0!</v>
      </c>
      <c r="AV933" t="e">
        <v>#DIV/0!</v>
      </c>
      <c r="AW933" s="18"/>
    </row>
    <row r="934" spans="1:49" x14ac:dyDescent="0.25">
      <c r="A934" t="s">
        <v>861</v>
      </c>
      <c r="B934" t="s">
        <v>165</v>
      </c>
      <c r="C934">
        <v>0</v>
      </c>
      <c r="D934">
        <v>32</v>
      </c>
      <c r="E934">
        <v>0</v>
      </c>
      <c r="F934">
        <v>0</v>
      </c>
      <c r="G934" s="1">
        <v>0</v>
      </c>
      <c r="H934" s="1">
        <v>0</v>
      </c>
      <c r="I934" s="1">
        <v>0</v>
      </c>
      <c r="J934" s="1">
        <v>0.70753454022856688</v>
      </c>
      <c r="K934" s="1">
        <v>1.4042962745513665</v>
      </c>
      <c r="L934" s="1">
        <v>0.69676173432279964</v>
      </c>
      <c r="M934" s="1">
        <v>-0.69676173432279964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 t="e">
        <f>ROUND(IF(#REF!*Table1[[#This Row],[PA]]&gt;0,Table1[[#This Row],[PA]]*#REF!,0),0)</f>
        <v>#REF!</v>
      </c>
      <c r="AG934">
        <v>0</v>
      </c>
      <c r="AH934">
        <v>0</v>
      </c>
      <c r="AI934" t="e">
        <f>ROUND(IF(Table1[[#This Row],[PA]]*#REF!&gt;0,Table1[[#This Row],[PA]]*#REF!,0),0)</f>
        <v>#REF!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 t="e">
        <v>#DIV/0!</v>
      </c>
      <c r="AR934" t="e">
        <v>#DIV/0!</v>
      </c>
      <c r="AS934" t="e">
        <v>#DIV/0!</v>
      </c>
      <c r="AT934" t="e">
        <v>#DIV/0!</v>
      </c>
      <c r="AU934" t="e">
        <v>#DIV/0!</v>
      </c>
      <c r="AV934" t="e">
        <v>#DIV/0!</v>
      </c>
      <c r="AW934" s="18"/>
    </row>
    <row r="935" spans="1:49" x14ac:dyDescent="0.25">
      <c r="A935" t="s">
        <v>862</v>
      </c>
      <c r="B935" t="s">
        <v>120</v>
      </c>
      <c r="C935">
        <v>0</v>
      </c>
      <c r="D935">
        <v>33</v>
      </c>
      <c r="E935">
        <v>0</v>
      </c>
      <c r="F935">
        <v>0</v>
      </c>
      <c r="G935" s="1">
        <v>0</v>
      </c>
      <c r="H935" s="1">
        <v>0</v>
      </c>
      <c r="I935" s="1">
        <v>0</v>
      </c>
      <c r="J935" s="1">
        <v>0.70753454022856688</v>
      </c>
      <c r="K935" s="1">
        <v>1.4042962745513665</v>
      </c>
      <c r="L935" s="1">
        <v>0.69676173432279964</v>
      </c>
      <c r="M935" s="1">
        <v>-0.69676173432279964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 t="e">
        <f>ROUND(IF(#REF!*Table1[[#This Row],[PA]]&gt;0,Table1[[#This Row],[PA]]*#REF!,0),0)</f>
        <v>#REF!</v>
      </c>
      <c r="AG935">
        <v>0</v>
      </c>
      <c r="AH935">
        <v>0</v>
      </c>
      <c r="AI935" t="e">
        <f>ROUND(IF(Table1[[#This Row],[PA]]*#REF!&gt;0,Table1[[#This Row],[PA]]*#REF!,0),0)</f>
        <v>#REF!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 t="e">
        <v>#DIV/0!</v>
      </c>
      <c r="AR935" t="e">
        <v>#DIV/0!</v>
      </c>
      <c r="AS935" t="e">
        <v>#DIV/0!</v>
      </c>
      <c r="AT935" t="e">
        <v>#DIV/0!</v>
      </c>
      <c r="AU935" t="e">
        <v>#DIV/0!</v>
      </c>
      <c r="AV935" t="e">
        <v>#DIV/0!</v>
      </c>
      <c r="AW935" s="18"/>
    </row>
    <row r="936" spans="1:49" x14ac:dyDescent="0.25">
      <c r="A936" t="s">
        <v>863</v>
      </c>
      <c r="B936" t="s">
        <v>117</v>
      </c>
      <c r="C936">
        <v>0</v>
      </c>
      <c r="D936">
        <v>31</v>
      </c>
      <c r="E936">
        <v>0</v>
      </c>
      <c r="F936">
        <v>0</v>
      </c>
      <c r="G936" s="1">
        <v>0</v>
      </c>
      <c r="H936" s="1">
        <v>0</v>
      </c>
      <c r="I936" s="1">
        <v>0</v>
      </c>
      <c r="J936" s="1">
        <v>0.70753454022856688</v>
      </c>
      <c r="K936" s="1">
        <v>1.4042962745513665</v>
      </c>
      <c r="L936" s="1">
        <v>0.69676173432279964</v>
      </c>
      <c r="M936" s="1">
        <v>-0.69676173432279964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 t="e">
        <f>ROUND(IF(#REF!*Table1[[#This Row],[PA]]&gt;0,Table1[[#This Row],[PA]]*#REF!,0),0)</f>
        <v>#REF!</v>
      </c>
      <c r="AG936">
        <v>0</v>
      </c>
      <c r="AH936">
        <v>0</v>
      </c>
      <c r="AI936" t="e">
        <f>ROUND(IF(Table1[[#This Row],[PA]]*#REF!&gt;0,Table1[[#This Row],[PA]]*#REF!,0),0)</f>
        <v>#REF!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 t="e">
        <v>#DIV/0!</v>
      </c>
      <c r="AR936" t="e">
        <v>#DIV/0!</v>
      </c>
      <c r="AS936" t="e">
        <v>#DIV/0!</v>
      </c>
      <c r="AT936" t="e">
        <v>#DIV/0!</v>
      </c>
      <c r="AU936" t="e">
        <v>#DIV/0!</v>
      </c>
      <c r="AV936" t="e">
        <v>#DIV/0!</v>
      </c>
      <c r="AW936" s="18"/>
    </row>
    <row r="937" spans="1:49" x14ac:dyDescent="0.25">
      <c r="A937" t="s">
        <v>864</v>
      </c>
      <c r="B937" t="s">
        <v>117</v>
      </c>
      <c r="C937">
        <v>0</v>
      </c>
      <c r="D937">
        <v>37</v>
      </c>
      <c r="E937">
        <v>0</v>
      </c>
      <c r="F937">
        <v>0</v>
      </c>
      <c r="G937" s="1">
        <v>0</v>
      </c>
      <c r="H937" s="1">
        <v>0</v>
      </c>
      <c r="I937" s="1">
        <v>0</v>
      </c>
      <c r="J937" s="1">
        <v>0.70753454022856688</v>
      </c>
      <c r="K937" s="1">
        <v>1.4042962745513665</v>
      </c>
      <c r="L937" s="1">
        <v>0.69676173432279964</v>
      </c>
      <c r="M937" s="1">
        <v>-0.69676173432279964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 t="e">
        <f>ROUND(IF(#REF!*Table1[[#This Row],[PA]]&gt;0,Table1[[#This Row],[PA]]*#REF!,0),0)</f>
        <v>#REF!</v>
      </c>
      <c r="AG937">
        <v>0</v>
      </c>
      <c r="AH937">
        <v>0</v>
      </c>
      <c r="AI937" t="e">
        <f>ROUND(IF(Table1[[#This Row],[PA]]*#REF!&gt;0,Table1[[#This Row],[PA]]*#REF!,0),0)</f>
        <v>#REF!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 t="e">
        <v>#DIV/0!</v>
      </c>
      <c r="AR937" t="e">
        <v>#DIV/0!</v>
      </c>
      <c r="AS937" t="e">
        <v>#DIV/0!</v>
      </c>
      <c r="AT937" t="e">
        <v>#DIV/0!</v>
      </c>
      <c r="AU937" t="e">
        <v>#DIV/0!</v>
      </c>
      <c r="AV937" t="e">
        <v>#DIV/0!</v>
      </c>
      <c r="AW937" s="18"/>
    </row>
    <row r="938" spans="1:49" x14ac:dyDescent="0.25">
      <c r="A938" t="s">
        <v>867</v>
      </c>
      <c r="B938" t="s">
        <v>44</v>
      </c>
      <c r="C938">
        <v>0</v>
      </c>
      <c r="D938">
        <v>30</v>
      </c>
      <c r="E938">
        <v>0</v>
      </c>
      <c r="F938">
        <v>0</v>
      </c>
      <c r="G938" s="1">
        <v>0</v>
      </c>
      <c r="H938" s="1">
        <v>0</v>
      </c>
      <c r="I938" s="1">
        <v>0</v>
      </c>
      <c r="J938" s="1">
        <v>0.70753454022856688</v>
      </c>
      <c r="K938" s="1">
        <v>1.4042962745513665</v>
      </c>
      <c r="L938" s="1">
        <v>0.69676173432279964</v>
      </c>
      <c r="M938" s="1">
        <v>-0.69676173432279964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 t="e">
        <f>ROUND(IF(#REF!*Table1[[#This Row],[PA]]&gt;0,Table1[[#This Row],[PA]]*#REF!,0),0)</f>
        <v>#REF!</v>
      </c>
      <c r="AG938">
        <v>0</v>
      </c>
      <c r="AH938">
        <v>0</v>
      </c>
      <c r="AI938" t="e">
        <f>ROUND(IF(Table1[[#This Row],[PA]]*#REF!&gt;0,Table1[[#This Row],[PA]]*#REF!,0),0)</f>
        <v>#REF!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 t="e">
        <v>#DIV/0!</v>
      </c>
      <c r="AR938" t="e">
        <v>#DIV/0!</v>
      </c>
      <c r="AS938" t="e">
        <v>#DIV/0!</v>
      </c>
      <c r="AT938" t="e">
        <v>#DIV/0!</v>
      </c>
      <c r="AU938" t="e">
        <v>#DIV/0!</v>
      </c>
      <c r="AV938" t="e">
        <v>#DIV/0!</v>
      </c>
      <c r="AW938" s="18"/>
    </row>
    <row r="939" spans="1:49" x14ac:dyDescent="0.25">
      <c r="A939" t="s">
        <v>869</v>
      </c>
      <c r="B939" t="s">
        <v>78</v>
      </c>
      <c r="C939">
        <v>0</v>
      </c>
      <c r="D939">
        <v>31</v>
      </c>
      <c r="E939">
        <v>0</v>
      </c>
      <c r="F939">
        <v>0</v>
      </c>
      <c r="G939" s="1">
        <v>0</v>
      </c>
      <c r="H939" s="1">
        <v>0</v>
      </c>
      <c r="I939" s="1">
        <v>0</v>
      </c>
      <c r="J939" s="1">
        <v>0.70753454022856688</v>
      </c>
      <c r="K939" s="1">
        <v>1.4042962745513665</v>
      </c>
      <c r="L939" s="1">
        <v>0.69676173432279964</v>
      </c>
      <c r="M939" s="1">
        <v>-0.69676173432279964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 t="e">
        <f>ROUND(IF(#REF!*Table1[[#This Row],[PA]]&gt;0,Table1[[#This Row],[PA]]*#REF!,0),0)</f>
        <v>#REF!</v>
      </c>
      <c r="AG939">
        <v>0</v>
      </c>
      <c r="AH939">
        <v>0</v>
      </c>
      <c r="AI939" t="e">
        <f>ROUND(IF(Table1[[#This Row],[PA]]*#REF!&gt;0,Table1[[#This Row],[PA]]*#REF!,0),0)</f>
        <v>#REF!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 t="e">
        <v>#DIV/0!</v>
      </c>
      <c r="AR939" t="e">
        <v>#DIV/0!</v>
      </c>
      <c r="AS939" t="e">
        <v>#DIV/0!</v>
      </c>
      <c r="AT939" t="e">
        <v>#DIV/0!</v>
      </c>
      <c r="AU939" t="e">
        <v>#DIV/0!</v>
      </c>
      <c r="AV939" t="e">
        <v>#DIV/0!</v>
      </c>
      <c r="AW939" s="18"/>
    </row>
    <row r="940" spans="1:49" x14ac:dyDescent="0.25">
      <c r="A940" t="s">
        <v>874</v>
      </c>
      <c r="B940" t="s">
        <v>40</v>
      </c>
      <c r="C940">
        <v>0</v>
      </c>
      <c r="D940">
        <v>29</v>
      </c>
      <c r="E940">
        <v>0</v>
      </c>
      <c r="F940">
        <v>0</v>
      </c>
      <c r="G940" s="1">
        <v>0</v>
      </c>
      <c r="H940" s="1">
        <v>0</v>
      </c>
      <c r="I940" s="1">
        <v>0</v>
      </c>
      <c r="J940" s="1">
        <v>0.70753454022856688</v>
      </c>
      <c r="K940" s="1">
        <v>1.4042962745513665</v>
      </c>
      <c r="L940" s="1">
        <v>0.69676173432279964</v>
      </c>
      <c r="M940" s="1">
        <v>-0.69676173432279964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 t="e">
        <f>ROUND(IF(#REF!*Table1[[#This Row],[PA]]&gt;0,Table1[[#This Row],[PA]]*#REF!,0),0)</f>
        <v>#REF!</v>
      </c>
      <c r="AG940">
        <v>0</v>
      </c>
      <c r="AH940">
        <v>0</v>
      </c>
      <c r="AI940" t="e">
        <f>ROUND(IF(Table1[[#This Row],[PA]]*#REF!&gt;0,Table1[[#This Row],[PA]]*#REF!,0),0)</f>
        <v>#REF!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 t="e">
        <v>#DIV/0!</v>
      </c>
      <c r="AR940" t="e">
        <v>#DIV/0!</v>
      </c>
      <c r="AS940" t="e">
        <v>#DIV/0!</v>
      </c>
      <c r="AT940" t="e">
        <v>#DIV/0!</v>
      </c>
      <c r="AU940" t="e">
        <v>#DIV/0!</v>
      </c>
      <c r="AV940" t="e">
        <v>#DIV/0!</v>
      </c>
      <c r="AW940" s="18"/>
    </row>
    <row r="941" spans="1:49" x14ac:dyDescent="0.25">
      <c r="A941" t="s">
        <v>876</v>
      </c>
      <c r="B941" t="s">
        <v>34</v>
      </c>
      <c r="C941">
        <v>0</v>
      </c>
      <c r="D941">
        <v>34</v>
      </c>
      <c r="E941">
        <v>0</v>
      </c>
      <c r="F941">
        <v>0</v>
      </c>
      <c r="G941" s="1">
        <v>0</v>
      </c>
      <c r="H941" s="1">
        <v>0</v>
      </c>
      <c r="I941" s="1">
        <v>0</v>
      </c>
      <c r="J941" s="1">
        <v>0.70753454022856688</v>
      </c>
      <c r="K941" s="1">
        <v>1.4042962745513665</v>
      </c>
      <c r="L941" s="1">
        <v>0.69676173432279964</v>
      </c>
      <c r="M941" s="1">
        <v>-0.69676173432279964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 t="e">
        <f>ROUND(IF(#REF!*Table1[[#This Row],[PA]]&gt;0,Table1[[#This Row],[PA]]*#REF!,0),0)</f>
        <v>#REF!</v>
      </c>
      <c r="AG941">
        <v>0</v>
      </c>
      <c r="AH941">
        <v>0</v>
      </c>
      <c r="AI941" t="e">
        <f>ROUND(IF(Table1[[#This Row],[PA]]*#REF!&gt;0,Table1[[#This Row],[PA]]*#REF!,0),0)</f>
        <v>#REF!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 t="e">
        <v>#DIV/0!</v>
      </c>
      <c r="AR941" t="e">
        <v>#DIV/0!</v>
      </c>
      <c r="AS941" t="e">
        <v>#DIV/0!</v>
      </c>
      <c r="AT941" t="e">
        <v>#DIV/0!</v>
      </c>
      <c r="AU941" t="e">
        <v>#DIV/0!</v>
      </c>
      <c r="AV941" t="e">
        <v>#DIV/0!</v>
      </c>
      <c r="AW941" s="18"/>
    </row>
    <row r="942" spans="1:49" x14ac:dyDescent="0.25">
      <c r="A942" t="s">
        <v>877</v>
      </c>
      <c r="B942" t="s">
        <v>105</v>
      </c>
      <c r="C942">
        <v>0</v>
      </c>
      <c r="D942">
        <v>29</v>
      </c>
      <c r="E942">
        <v>0</v>
      </c>
      <c r="F942">
        <v>0</v>
      </c>
      <c r="G942" s="1">
        <v>0</v>
      </c>
      <c r="H942" s="1">
        <v>0</v>
      </c>
      <c r="I942" s="1">
        <v>0</v>
      </c>
      <c r="J942" s="1">
        <v>0.70753454022856688</v>
      </c>
      <c r="K942" s="1">
        <v>1.4042962745513665</v>
      </c>
      <c r="L942" s="1">
        <v>0.69676173432279964</v>
      </c>
      <c r="M942" s="1">
        <v>-0.69676173432279964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 t="e">
        <f>ROUND(IF(#REF!*Table1[[#This Row],[PA]]&gt;0,Table1[[#This Row],[PA]]*#REF!,0),0)</f>
        <v>#REF!</v>
      </c>
      <c r="AG942">
        <v>0</v>
      </c>
      <c r="AH942">
        <v>0</v>
      </c>
      <c r="AI942" t="e">
        <f>ROUND(IF(Table1[[#This Row],[PA]]*#REF!&gt;0,Table1[[#This Row],[PA]]*#REF!,0),0)</f>
        <v>#REF!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 t="e">
        <v>#DIV/0!</v>
      </c>
      <c r="AR942" t="e">
        <v>#DIV/0!</v>
      </c>
      <c r="AS942" t="e">
        <v>#DIV/0!</v>
      </c>
      <c r="AT942" t="e">
        <v>#DIV/0!</v>
      </c>
      <c r="AU942" t="e">
        <v>#DIV/0!</v>
      </c>
      <c r="AV942" t="e">
        <v>#DIV/0!</v>
      </c>
      <c r="AW942" s="18"/>
    </row>
    <row r="943" spans="1:49" x14ac:dyDescent="0.25">
      <c r="A943" t="s">
        <v>878</v>
      </c>
      <c r="B943" t="s">
        <v>78</v>
      </c>
      <c r="C943">
        <v>0</v>
      </c>
      <c r="D943">
        <v>34</v>
      </c>
      <c r="E943">
        <v>0</v>
      </c>
      <c r="F943">
        <v>0</v>
      </c>
      <c r="G943" s="1">
        <v>0</v>
      </c>
      <c r="H943" s="1">
        <v>0</v>
      </c>
      <c r="I943" s="1">
        <v>0</v>
      </c>
      <c r="J943" s="1">
        <v>0.70753454022856688</v>
      </c>
      <c r="K943" s="1">
        <v>1.4042962745513665</v>
      </c>
      <c r="L943" s="1">
        <v>0.69676173432279964</v>
      </c>
      <c r="M943" s="1">
        <v>-0.69676173432279964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 t="e">
        <f>ROUND(IF(#REF!*Table1[[#This Row],[PA]]&gt;0,Table1[[#This Row],[PA]]*#REF!,0),0)</f>
        <v>#REF!</v>
      </c>
      <c r="AG943">
        <v>0</v>
      </c>
      <c r="AH943">
        <v>0</v>
      </c>
      <c r="AI943" t="e">
        <f>ROUND(IF(Table1[[#This Row],[PA]]*#REF!&gt;0,Table1[[#This Row],[PA]]*#REF!,0),0)</f>
        <v>#REF!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 t="e">
        <v>#DIV/0!</v>
      </c>
      <c r="AR943" t="e">
        <v>#DIV/0!</v>
      </c>
      <c r="AS943" t="e">
        <v>#DIV/0!</v>
      </c>
      <c r="AT943" t="e">
        <v>#DIV/0!</v>
      </c>
      <c r="AU943" t="e">
        <v>#DIV/0!</v>
      </c>
      <c r="AV943" t="e">
        <v>#DIV/0!</v>
      </c>
      <c r="AW943" s="18"/>
    </row>
    <row r="944" spans="1:49" x14ac:dyDescent="0.25">
      <c r="A944" t="s">
        <v>879</v>
      </c>
      <c r="B944" t="s">
        <v>130</v>
      </c>
      <c r="C944">
        <v>0</v>
      </c>
      <c r="D944">
        <v>36</v>
      </c>
      <c r="E944">
        <v>0</v>
      </c>
      <c r="F944">
        <v>0</v>
      </c>
      <c r="G944" s="1">
        <v>0</v>
      </c>
      <c r="H944" s="1">
        <v>0</v>
      </c>
      <c r="I944" s="1">
        <v>0</v>
      </c>
      <c r="J944" s="1">
        <v>0.70753454022856688</v>
      </c>
      <c r="K944" s="1">
        <v>1.4042962745513665</v>
      </c>
      <c r="L944" s="1">
        <v>0.69676173432279964</v>
      </c>
      <c r="M944" s="1">
        <v>-0.69676173432279964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 t="e">
        <f>ROUND(IF(#REF!*Table1[[#This Row],[PA]]&gt;0,Table1[[#This Row],[PA]]*#REF!,0),0)</f>
        <v>#REF!</v>
      </c>
      <c r="AG944">
        <v>0</v>
      </c>
      <c r="AH944">
        <v>0</v>
      </c>
      <c r="AI944" t="e">
        <f>ROUND(IF(Table1[[#This Row],[PA]]*#REF!&gt;0,Table1[[#This Row],[PA]]*#REF!,0),0)</f>
        <v>#REF!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 t="e">
        <v>#DIV/0!</v>
      </c>
      <c r="AR944" t="e">
        <v>#DIV/0!</v>
      </c>
      <c r="AS944" t="e">
        <v>#DIV/0!</v>
      </c>
      <c r="AT944" t="e">
        <v>#DIV/0!</v>
      </c>
      <c r="AU944" t="e">
        <v>#DIV/0!</v>
      </c>
      <c r="AV944" t="e">
        <v>#DIV/0!</v>
      </c>
      <c r="AW944" s="18"/>
    </row>
    <row r="945" spans="1:49" x14ac:dyDescent="0.25">
      <c r="A945" t="s">
        <v>881</v>
      </c>
      <c r="B945" t="s">
        <v>120</v>
      </c>
      <c r="C945">
        <v>0</v>
      </c>
      <c r="D945">
        <v>31</v>
      </c>
      <c r="E945">
        <v>0</v>
      </c>
      <c r="F945">
        <v>0</v>
      </c>
      <c r="G945" s="1">
        <v>0</v>
      </c>
      <c r="H945" s="1">
        <v>0</v>
      </c>
      <c r="I945" s="1">
        <v>0</v>
      </c>
      <c r="J945" s="1">
        <v>0.70753454022856688</v>
      </c>
      <c r="K945" s="1">
        <v>1.4042962745513665</v>
      </c>
      <c r="L945" s="1">
        <v>0.69676173432279964</v>
      </c>
      <c r="M945" s="1">
        <v>-0.69676173432279964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 t="e">
        <f>ROUND(IF(#REF!*Table1[[#This Row],[PA]]&gt;0,Table1[[#This Row],[PA]]*#REF!,0),0)</f>
        <v>#REF!</v>
      </c>
      <c r="AG945">
        <v>0</v>
      </c>
      <c r="AH945">
        <v>0</v>
      </c>
      <c r="AI945" t="e">
        <f>ROUND(IF(Table1[[#This Row],[PA]]*#REF!&gt;0,Table1[[#This Row],[PA]]*#REF!,0),0)</f>
        <v>#REF!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 t="e">
        <v>#DIV/0!</v>
      </c>
      <c r="AR945" t="e">
        <v>#DIV/0!</v>
      </c>
      <c r="AS945" t="e">
        <v>#DIV/0!</v>
      </c>
      <c r="AT945" t="e">
        <v>#DIV/0!</v>
      </c>
      <c r="AU945" t="e">
        <v>#DIV/0!</v>
      </c>
      <c r="AV945" t="e">
        <v>#DIV/0!</v>
      </c>
      <c r="AW945" s="18"/>
    </row>
    <row r="946" spans="1:49" x14ac:dyDescent="0.25">
      <c r="A946" t="s">
        <v>882</v>
      </c>
      <c r="B946" t="s">
        <v>78</v>
      </c>
      <c r="C946">
        <v>0</v>
      </c>
      <c r="D946">
        <v>35</v>
      </c>
      <c r="E946">
        <v>0</v>
      </c>
      <c r="F946">
        <v>0</v>
      </c>
      <c r="G946" s="1">
        <v>0</v>
      </c>
      <c r="H946" s="1">
        <v>0</v>
      </c>
      <c r="I946" s="1">
        <v>0</v>
      </c>
      <c r="J946" s="1">
        <v>0.70753454022856688</v>
      </c>
      <c r="K946" s="1">
        <v>1.4042962745513665</v>
      </c>
      <c r="L946" s="1">
        <v>0.69676173432279964</v>
      </c>
      <c r="M946" s="1">
        <v>-0.69676173432279964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 t="e">
        <f>ROUND(IF(#REF!*Table1[[#This Row],[PA]]&gt;0,Table1[[#This Row],[PA]]*#REF!,0),0)</f>
        <v>#REF!</v>
      </c>
      <c r="AG946">
        <v>0</v>
      </c>
      <c r="AH946">
        <v>0</v>
      </c>
      <c r="AI946" t="e">
        <f>ROUND(IF(Table1[[#This Row],[PA]]*#REF!&gt;0,Table1[[#This Row],[PA]]*#REF!,0),0)</f>
        <v>#REF!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 t="e">
        <v>#DIV/0!</v>
      </c>
      <c r="AR946" t="e">
        <v>#DIV/0!</v>
      </c>
      <c r="AS946" t="e">
        <v>#DIV/0!</v>
      </c>
      <c r="AT946" t="e">
        <v>#DIV/0!</v>
      </c>
      <c r="AU946" t="e">
        <v>#DIV/0!</v>
      </c>
      <c r="AV946" t="e">
        <v>#DIV/0!</v>
      </c>
      <c r="AW946" s="18"/>
    </row>
    <row r="947" spans="1:49" x14ac:dyDescent="0.25">
      <c r="A947" t="s">
        <v>883</v>
      </c>
      <c r="B947" t="s">
        <v>110</v>
      </c>
      <c r="C947">
        <v>0</v>
      </c>
      <c r="D947">
        <v>36</v>
      </c>
      <c r="E947">
        <v>0</v>
      </c>
      <c r="F947">
        <v>0</v>
      </c>
      <c r="G947" s="1">
        <v>0</v>
      </c>
      <c r="H947" s="1">
        <v>0</v>
      </c>
      <c r="I947" s="1">
        <v>0</v>
      </c>
      <c r="J947" s="1">
        <v>0.70753454022856688</v>
      </c>
      <c r="K947" s="1">
        <v>1.4042962745513665</v>
      </c>
      <c r="L947" s="1">
        <v>0.69676173432279964</v>
      </c>
      <c r="M947" s="1">
        <v>-0.69676173432279964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 t="e">
        <f>ROUND(IF(#REF!*Table1[[#This Row],[PA]]&gt;0,Table1[[#This Row],[PA]]*#REF!,0),0)</f>
        <v>#REF!</v>
      </c>
      <c r="AG947">
        <v>0</v>
      </c>
      <c r="AH947">
        <v>0</v>
      </c>
      <c r="AI947" t="e">
        <f>ROUND(IF(Table1[[#This Row],[PA]]*#REF!&gt;0,Table1[[#This Row],[PA]]*#REF!,0),0)</f>
        <v>#REF!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 t="e">
        <v>#DIV/0!</v>
      </c>
      <c r="AR947" t="e">
        <v>#DIV/0!</v>
      </c>
      <c r="AS947" t="e">
        <v>#DIV/0!</v>
      </c>
      <c r="AT947" t="e">
        <v>#DIV/0!</v>
      </c>
      <c r="AU947" t="e">
        <v>#DIV/0!</v>
      </c>
      <c r="AV947" t="e">
        <v>#DIV/0!</v>
      </c>
      <c r="AW947" s="18"/>
    </row>
    <row r="948" spans="1:49" x14ac:dyDescent="0.25">
      <c r="A948" t="s">
        <v>884</v>
      </c>
      <c r="B948" t="s">
        <v>58</v>
      </c>
      <c r="C948">
        <v>0</v>
      </c>
      <c r="D948">
        <v>34</v>
      </c>
      <c r="E948">
        <v>0</v>
      </c>
      <c r="F948">
        <v>0</v>
      </c>
      <c r="G948" s="1">
        <v>0</v>
      </c>
      <c r="H948" s="1">
        <v>0</v>
      </c>
      <c r="I948" s="1">
        <v>0</v>
      </c>
      <c r="J948" s="1">
        <v>0.70753454022856688</v>
      </c>
      <c r="K948" s="1">
        <v>1.4042962745513665</v>
      </c>
      <c r="L948" s="1">
        <v>0.69676173432279964</v>
      </c>
      <c r="M948" s="1">
        <v>-0.69676173432279964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 t="e">
        <f>ROUND(IF(#REF!*Table1[[#This Row],[PA]]&gt;0,Table1[[#This Row],[PA]]*#REF!,0),0)</f>
        <v>#REF!</v>
      </c>
      <c r="AG948">
        <v>0</v>
      </c>
      <c r="AH948">
        <v>0</v>
      </c>
      <c r="AI948" t="e">
        <f>ROUND(IF(Table1[[#This Row],[PA]]*#REF!&gt;0,Table1[[#This Row],[PA]]*#REF!,0),0)</f>
        <v>#REF!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 t="e">
        <v>#DIV/0!</v>
      </c>
      <c r="AR948" t="e">
        <v>#DIV/0!</v>
      </c>
      <c r="AS948" t="e">
        <v>#DIV/0!</v>
      </c>
      <c r="AT948" t="e">
        <v>#DIV/0!</v>
      </c>
      <c r="AU948" t="e">
        <v>#DIV/0!</v>
      </c>
      <c r="AV948" t="e">
        <v>#DIV/0!</v>
      </c>
      <c r="AW948" s="18"/>
    </row>
    <row r="949" spans="1:49" x14ac:dyDescent="0.25">
      <c r="A949" t="s">
        <v>885</v>
      </c>
      <c r="B949" t="s">
        <v>73</v>
      </c>
      <c r="C949">
        <v>0</v>
      </c>
      <c r="D949">
        <v>30</v>
      </c>
      <c r="E949">
        <v>0</v>
      </c>
      <c r="F949">
        <v>0</v>
      </c>
      <c r="G949" s="1">
        <v>0</v>
      </c>
      <c r="H949" s="1">
        <v>0</v>
      </c>
      <c r="I949" s="1">
        <v>0</v>
      </c>
      <c r="J949" s="1">
        <v>0.70753454022856688</v>
      </c>
      <c r="K949" s="1">
        <v>1.4042962745513665</v>
      </c>
      <c r="L949" s="1">
        <v>0.69676173432279964</v>
      </c>
      <c r="M949" s="1">
        <v>-0.69676173432279964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 t="e">
        <f>ROUND(IF(#REF!*Table1[[#This Row],[PA]]&gt;0,Table1[[#This Row],[PA]]*#REF!,0),0)</f>
        <v>#REF!</v>
      </c>
      <c r="AG949">
        <v>0</v>
      </c>
      <c r="AH949">
        <v>0</v>
      </c>
      <c r="AI949" t="e">
        <f>ROUND(IF(Table1[[#This Row],[PA]]*#REF!&gt;0,Table1[[#This Row],[PA]]*#REF!,0),0)</f>
        <v>#REF!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 t="e">
        <v>#DIV/0!</v>
      </c>
      <c r="AR949" t="e">
        <v>#DIV/0!</v>
      </c>
      <c r="AS949" t="e">
        <v>#DIV/0!</v>
      </c>
      <c r="AT949" t="e">
        <v>#DIV/0!</v>
      </c>
      <c r="AU949" t="e">
        <v>#DIV/0!</v>
      </c>
      <c r="AV949" t="e">
        <v>#DIV/0!</v>
      </c>
      <c r="AW949" s="18"/>
    </row>
    <row r="950" spans="1:49" x14ac:dyDescent="0.25">
      <c r="A950" t="s">
        <v>886</v>
      </c>
      <c r="B950" t="s">
        <v>58</v>
      </c>
      <c r="C950">
        <v>0</v>
      </c>
      <c r="D950">
        <v>35</v>
      </c>
      <c r="E950">
        <v>0</v>
      </c>
      <c r="F950">
        <v>0</v>
      </c>
      <c r="G950" s="1">
        <v>0</v>
      </c>
      <c r="H950" s="1">
        <v>0</v>
      </c>
      <c r="I950" s="1">
        <v>0</v>
      </c>
      <c r="J950" s="1">
        <v>0.70753454022856688</v>
      </c>
      <c r="K950" s="1">
        <v>1.4042962745513665</v>
      </c>
      <c r="L950" s="1">
        <v>0.69676173432279964</v>
      </c>
      <c r="M950" s="1">
        <v>-0.69676173432279964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 t="e">
        <f>ROUND(IF(#REF!*Table1[[#This Row],[PA]]&gt;0,Table1[[#This Row],[PA]]*#REF!,0),0)</f>
        <v>#REF!</v>
      </c>
      <c r="AG950">
        <v>0</v>
      </c>
      <c r="AH950">
        <v>0</v>
      </c>
      <c r="AI950" t="e">
        <f>ROUND(IF(Table1[[#This Row],[PA]]*#REF!&gt;0,Table1[[#This Row],[PA]]*#REF!,0),0)</f>
        <v>#REF!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 t="e">
        <v>#DIV/0!</v>
      </c>
      <c r="AR950" t="e">
        <v>#DIV/0!</v>
      </c>
      <c r="AS950" t="e">
        <v>#DIV/0!</v>
      </c>
      <c r="AT950" t="e">
        <v>#DIV/0!</v>
      </c>
      <c r="AU950" t="e">
        <v>#DIV/0!</v>
      </c>
      <c r="AV950" t="e">
        <v>#DIV/0!</v>
      </c>
      <c r="AW950" s="18"/>
    </row>
    <row r="951" spans="1:49" x14ac:dyDescent="0.25">
      <c r="A951" t="s">
        <v>887</v>
      </c>
      <c r="B951" t="s">
        <v>105</v>
      </c>
      <c r="C951">
        <v>0</v>
      </c>
      <c r="D951">
        <v>35</v>
      </c>
      <c r="E951">
        <v>0</v>
      </c>
      <c r="F951">
        <v>0</v>
      </c>
      <c r="G951" s="1">
        <v>0</v>
      </c>
      <c r="H951" s="1">
        <v>0</v>
      </c>
      <c r="I951" s="1">
        <v>0</v>
      </c>
      <c r="J951" s="1">
        <v>0.70753454022856688</v>
      </c>
      <c r="K951" s="1">
        <v>1.4042962745513665</v>
      </c>
      <c r="L951" s="1">
        <v>0.69676173432279964</v>
      </c>
      <c r="M951" s="1">
        <v>-0.69676173432279964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 t="e">
        <f>ROUND(IF(#REF!*Table1[[#This Row],[PA]]&gt;0,Table1[[#This Row],[PA]]*#REF!,0),0)</f>
        <v>#REF!</v>
      </c>
      <c r="AG951">
        <v>0</v>
      </c>
      <c r="AH951">
        <v>0</v>
      </c>
      <c r="AI951" t="e">
        <f>ROUND(IF(Table1[[#This Row],[PA]]*#REF!&gt;0,Table1[[#This Row],[PA]]*#REF!,0),0)</f>
        <v>#REF!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 t="e">
        <v>#DIV/0!</v>
      </c>
      <c r="AR951" t="e">
        <v>#DIV/0!</v>
      </c>
      <c r="AS951" t="e">
        <v>#DIV/0!</v>
      </c>
      <c r="AT951" t="e">
        <v>#DIV/0!</v>
      </c>
      <c r="AU951" t="e">
        <v>#DIV/0!</v>
      </c>
      <c r="AV951" t="e">
        <v>#DIV/0!</v>
      </c>
      <c r="AW951" s="18"/>
    </row>
    <row r="952" spans="1:49" x14ac:dyDescent="0.25">
      <c r="A952" t="s">
        <v>888</v>
      </c>
      <c r="B952" t="s">
        <v>73</v>
      </c>
      <c r="C952">
        <v>0</v>
      </c>
      <c r="D952">
        <v>33</v>
      </c>
      <c r="E952">
        <v>0</v>
      </c>
      <c r="F952">
        <v>0</v>
      </c>
      <c r="G952" s="1">
        <v>0</v>
      </c>
      <c r="H952" s="1">
        <v>0</v>
      </c>
      <c r="I952" s="1">
        <v>0</v>
      </c>
      <c r="J952" s="1">
        <v>0.70753454022856688</v>
      </c>
      <c r="K952" s="1">
        <v>1.4042962745513665</v>
      </c>
      <c r="L952" s="1">
        <v>0.69676173432279964</v>
      </c>
      <c r="M952" s="1">
        <v>-0.69676173432279964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 t="e">
        <f>ROUND(IF(#REF!*Table1[[#This Row],[PA]]&gt;0,Table1[[#This Row],[PA]]*#REF!,0),0)</f>
        <v>#REF!</v>
      </c>
      <c r="AG952">
        <v>0</v>
      </c>
      <c r="AH952">
        <v>0</v>
      </c>
      <c r="AI952" t="e">
        <f>ROUND(IF(Table1[[#This Row],[PA]]*#REF!&gt;0,Table1[[#This Row],[PA]]*#REF!,0),0)</f>
        <v>#REF!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 t="e">
        <v>#DIV/0!</v>
      </c>
      <c r="AR952" t="e">
        <v>#DIV/0!</v>
      </c>
      <c r="AS952" t="e">
        <v>#DIV/0!</v>
      </c>
      <c r="AT952" t="e">
        <v>#DIV/0!</v>
      </c>
      <c r="AU952" t="e">
        <v>#DIV/0!</v>
      </c>
      <c r="AV952" t="e">
        <v>#DIV/0!</v>
      </c>
      <c r="AW952" s="18"/>
    </row>
    <row r="953" spans="1:49" x14ac:dyDescent="0.25">
      <c r="A953" t="s">
        <v>889</v>
      </c>
      <c r="B953" t="s">
        <v>60</v>
      </c>
      <c r="C953">
        <v>0</v>
      </c>
      <c r="D953">
        <v>36</v>
      </c>
      <c r="E953">
        <v>0</v>
      </c>
      <c r="F953">
        <v>0</v>
      </c>
      <c r="G953" s="1">
        <v>0</v>
      </c>
      <c r="H953" s="1">
        <v>0</v>
      </c>
      <c r="I953" s="1">
        <v>0</v>
      </c>
      <c r="J953" s="1">
        <v>0.70753454022856688</v>
      </c>
      <c r="K953" s="1">
        <v>1.4042962745513665</v>
      </c>
      <c r="L953" s="1">
        <v>0.69676173432279964</v>
      </c>
      <c r="M953" s="1">
        <v>-0.69676173432279964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 t="e">
        <f>ROUND(IF(#REF!*Table1[[#This Row],[PA]]&gt;0,Table1[[#This Row],[PA]]*#REF!,0),0)</f>
        <v>#REF!</v>
      </c>
      <c r="AG953">
        <v>0</v>
      </c>
      <c r="AH953">
        <v>0</v>
      </c>
      <c r="AI953" t="e">
        <f>ROUND(IF(Table1[[#This Row],[PA]]*#REF!&gt;0,Table1[[#This Row],[PA]]*#REF!,0),0)</f>
        <v>#REF!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 t="e">
        <v>#DIV/0!</v>
      </c>
      <c r="AR953" t="e">
        <v>#DIV/0!</v>
      </c>
      <c r="AS953" t="e">
        <v>#DIV/0!</v>
      </c>
      <c r="AT953" t="e">
        <v>#DIV/0!</v>
      </c>
      <c r="AU953" t="e">
        <v>#DIV/0!</v>
      </c>
      <c r="AV953" t="e">
        <v>#DIV/0!</v>
      </c>
      <c r="AW953" s="18"/>
    </row>
    <row r="954" spans="1:49" x14ac:dyDescent="0.25">
      <c r="A954" t="s">
        <v>890</v>
      </c>
      <c r="B954" t="s">
        <v>38</v>
      </c>
      <c r="C954">
        <v>0</v>
      </c>
      <c r="D954">
        <v>29</v>
      </c>
      <c r="E954">
        <v>0</v>
      </c>
      <c r="F954">
        <v>0</v>
      </c>
      <c r="G954" s="1">
        <v>0</v>
      </c>
      <c r="H954" s="1">
        <v>0</v>
      </c>
      <c r="I954" s="1">
        <v>0</v>
      </c>
      <c r="J954" s="1">
        <v>0.70753454022856688</v>
      </c>
      <c r="K954" s="1">
        <v>1.4042962745513665</v>
      </c>
      <c r="L954" s="1">
        <v>0.69676173432279964</v>
      </c>
      <c r="M954" s="1">
        <v>-0.69676173432279964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 t="e">
        <f>ROUND(IF(#REF!*Table1[[#This Row],[PA]]&gt;0,Table1[[#This Row],[PA]]*#REF!,0),0)</f>
        <v>#REF!</v>
      </c>
      <c r="AG954">
        <v>0</v>
      </c>
      <c r="AH954">
        <v>0</v>
      </c>
      <c r="AI954" t="e">
        <f>ROUND(IF(Table1[[#This Row],[PA]]*#REF!&gt;0,Table1[[#This Row],[PA]]*#REF!,0),0)</f>
        <v>#REF!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 t="e">
        <v>#DIV/0!</v>
      </c>
      <c r="AR954" t="e">
        <v>#DIV/0!</v>
      </c>
      <c r="AS954" t="e">
        <v>#DIV/0!</v>
      </c>
      <c r="AT954" t="e">
        <v>#DIV/0!</v>
      </c>
      <c r="AU954" t="e">
        <v>#DIV/0!</v>
      </c>
      <c r="AV954" t="e">
        <v>#DIV/0!</v>
      </c>
      <c r="AW954" s="18"/>
    </row>
    <row r="955" spans="1:49" x14ac:dyDescent="0.25">
      <c r="A955" t="s">
        <v>891</v>
      </c>
      <c r="B955" t="s">
        <v>64</v>
      </c>
      <c r="C955">
        <v>0</v>
      </c>
      <c r="D955">
        <v>33</v>
      </c>
      <c r="E955">
        <v>0</v>
      </c>
      <c r="F955">
        <v>0</v>
      </c>
      <c r="G955" s="1">
        <v>0</v>
      </c>
      <c r="H955" s="1">
        <v>0</v>
      </c>
      <c r="I955" s="1">
        <v>0</v>
      </c>
      <c r="J955" s="1">
        <v>0.70753454022856688</v>
      </c>
      <c r="K955" s="1">
        <v>1.4042962745513665</v>
      </c>
      <c r="L955" s="1">
        <v>0.69676173432279964</v>
      </c>
      <c r="M955" s="1">
        <v>-0.69676173432279964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 t="e">
        <f>ROUND(IF(#REF!*Table1[[#This Row],[PA]]&gt;0,Table1[[#This Row],[PA]]*#REF!,0),0)</f>
        <v>#REF!</v>
      </c>
      <c r="AG955">
        <v>0</v>
      </c>
      <c r="AH955">
        <v>0</v>
      </c>
      <c r="AI955" t="e">
        <f>ROUND(IF(Table1[[#This Row],[PA]]*#REF!&gt;0,Table1[[#This Row],[PA]]*#REF!,0),0)</f>
        <v>#REF!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 t="e">
        <v>#DIV/0!</v>
      </c>
      <c r="AR955" t="e">
        <v>#DIV/0!</v>
      </c>
      <c r="AS955" t="e">
        <v>#DIV/0!</v>
      </c>
      <c r="AT955" t="e">
        <v>#DIV/0!</v>
      </c>
      <c r="AU955" t="e">
        <v>#DIV/0!</v>
      </c>
      <c r="AV955" t="e">
        <v>#DIV/0!</v>
      </c>
      <c r="AW955" s="18"/>
    </row>
    <row r="956" spans="1:49" x14ac:dyDescent="0.25">
      <c r="A956" t="s">
        <v>892</v>
      </c>
      <c r="B956" t="s">
        <v>64</v>
      </c>
      <c r="C956">
        <v>0</v>
      </c>
      <c r="D956">
        <v>35</v>
      </c>
      <c r="E956">
        <v>0</v>
      </c>
      <c r="F956">
        <v>0</v>
      </c>
      <c r="G956" s="1">
        <v>0</v>
      </c>
      <c r="H956" s="1">
        <v>0</v>
      </c>
      <c r="I956" s="1">
        <v>0</v>
      </c>
      <c r="J956" s="1">
        <v>0.70753454022856688</v>
      </c>
      <c r="K956" s="1">
        <v>1.4042962745513665</v>
      </c>
      <c r="L956" s="1">
        <v>0.69676173432279964</v>
      </c>
      <c r="M956" s="1">
        <v>-0.69676173432279964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 t="e">
        <f>ROUND(IF(#REF!*Table1[[#This Row],[PA]]&gt;0,Table1[[#This Row],[PA]]*#REF!,0),0)</f>
        <v>#REF!</v>
      </c>
      <c r="AG956">
        <v>0</v>
      </c>
      <c r="AH956">
        <v>0</v>
      </c>
      <c r="AI956" t="e">
        <f>ROUND(IF(Table1[[#This Row],[PA]]*#REF!&gt;0,Table1[[#This Row],[PA]]*#REF!,0),0)</f>
        <v>#REF!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 t="e">
        <v>#DIV/0!</v>
      </c>
      <c r="AR956" t="e">
        <v>#DIV/0!</v>
      </c>
      <c r="AS956" t="e">
        <v>#DIV/0!</v>
      </c>
      <c r="AT956" t="e">
        <v>#DIV/0!</v>
      </c>
      <c r="AU956" t="e">
        <v>#DIV/0!</v>
      </c>
      <c r="AV956" t="e">
        <v>#DIV/0!</v>
      </c>
      <c r="AW956" s="18"/>
    </row>
    <row r="957" spans="1:49" x14ac:dyDescent="0.25">
      <c r="A957" t="s">
        <v>893</v>
      </c>
      <c r="B957" t="s">
        <v>105</v>
      </c>
      <c r="C957">
        <v>0</v>
      </c>
      <c r="D957">
        <v>29</v>
      </c>
      <c r="E957">
        <v>0</v>
      </c>
      <c r="F957">
        <v>0</v>
      </c>
      <c r="G957" s="1">
        <v>0</v>
      </c>
      <c r="H957" s="1">
        <v>0</v>
      </c>
      <c r="I957" s="1">
        <v>0</v>
      </c>
      <c r="J957" s="1">
        <v>0.70753454022856688</v>
      </c>
      <c r="K957" s="1">
        <v>1.4042962745513665</v>
      </c>
      <c r="L957" s="1">
        <v>0.69676173432279964</v>
      </c>
      <c r="M957" s="1">
        <v>-0.69676173432279964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 t="e">
        <f>ROUND(IF(#REF!*Table1[[#This Row],[PA]]&gt;0,Table1[[#This Row],[PA]]*#REF!,0),0)</f>
        <v>#REF!</v>
      </c>
      <c r="AG957">
        <v>0</v>
      </c>
      <c r="AH957">
        <v>0</v>
      </c>
      <c r="AI957" t="e">
        <f>ROUND(IF(Table1[[#This Row],[PA]]*#REF!&gt;0,Table1[[#This Row],[PA]]*#REF!,0),0)</f>
        <v>#REF!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 t="e">
        <v>#DIV/0!</v>
      </c>
      <c r="AR957" t="e">
        <v>#DIV/0!</v>
      </c>
      <c r="AS957" t="e">
        <v>#DIV/0!</v>
      </c>
      <c r="AT957" t="e">
        <v>#DIV/0!</v>
      </c>
      <c r="AU957" t="e">
        <v>#DIV/0!</v>
      </c>
      <c r="AV957" t="e">
        <v>#DIV/0!</v>
      </c>
      <c r="AW957" s="18"/>
    </row>
    <row r="958" spans="1:49" x14ac:dyDescent="0.25">
      <c r="A958" t="s">
        <v>895</v>
      </c>
      <c r="B958" t="s">
        <v>38</v>
      </c>
      <c r="C958">
        <v>0</v>
      </c>
      <c r="D958">
        <v>31</v>
      </c>
      <c r="E958">
        <v>0</v>
      </c>
      <c r="F958">
        <v>0</v>
      </c>
      <c r="G958" s="1">
        <v>0</v>
      </c>
      <c r="H958" s="1">
        <v>0</v>
      </c>
      <c r="I958" s="1">
        <v>0</v>
      </c>
      <c r="J958" s="1">
        <v>0.70753454022856688</v>
      </c>
      <c r="K958" s="1">
        <v>1.4042962745513665</v>
      </c>
      <c r="L958" s="1">
        <v>0.69676173432279964</v>
      </c>
      <c r="M958" s="1">
        <v>-0.69676173432279964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 t="e">
        <f>ROUND(IF(#REF!*Table1[[#This Row],[PA]]&gt;0,Table1[[#This Row],[PA]]*#REF!,0),0)</f>
        <v>#REF!</v>
      </c>
      <c r="AG958">
        <v>0</v>
      </c>
      <c r="AH958">
        <v>0</v>
      </c>
      <c r="AI958" t="e">
        <f>ROUND(IF(Table1[[#This Row],[PA]]*#REF!&gt;0,Table1[[#This Row],[PA]]*#REF!,0),0)</f>
        <v>#REF!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 t="e">
        <v>#DIV/0!</v>
      </c>
      <c r="AR958" t="e">
        <v>#DIV/0!</v>
      </c>
      <c r="AS958" t="e">
        <v>#DIV/0!</v>
      </c>
      <c r="AT958" t="e">
        <v>#DIV/0!</v>
      </c>
      <c r="AU958" t="e">
        <v>#DIV/0!</v>
      </c>
      <c r="AV958" t="e">
        <v>#DIV/0!</v>
      </c>
      <c r="AW958" s="18"/>
    </row>
    <row r="959" spans="1:49" x14ac:dyDescent="0.25">
      <c r="A959" t="s">
        <v>896</v>
      </c>
      <c r="B959" t="s">
        <v>105</v>
      </c>
      <c r="C959">
        <v>0</v>
      </c>
      <c r="D959">
        <v>34</v>
      </c>
      <c r="E959">
        <v>0</v>
      </c>
      <c r="F959">
        <v>0</v>
      </c>
      <c r="G959" s="1">
        <v>0</v>
      </c>
      <c r="H959" s="1">
        <v>0</v>
      </c>
      <c r="I959" s="1">
        <v>0</v>
      </c>
      <c r="J959" s="1">
        <v>0.70753454022856688</v>
      </c>
      <c r="K959" s="1">
        <v>1.4042962745513665</v>
      </c>
      <c r="L959" s="1">
        <v>0.69676173432279964</v>
      </c>
      <c r="M959" s="1">
        <v>-0.69676173432279964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 t="e">
        <f>ROUND(IF(#REF!*Table1[[#This Row],[PA]]&gt;0,Table1[[#This Row],[PA]]*#REF!,0),0)</f>
        <v>#REF!</v>
      </c>
      <c r="AG959">
        <v>0</v>
      </c>
      <c r="AH959">
        <v>0</v>
      </c>
      <c r="AI959" t="e">
        <f>ROUND(IF(Table1[[#This Row],[PA]]*#REF!&gt;0,Table1[[#This Row],[PA]]*#REF!,0),0)</f>
        <v>#REF!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 t="e">
        <v>#DIV/0!</v>
      </c>
      <c r="AR959" t="e">
        <v>#DIV/0!</v>
      </c>
      <c r="AS959" t="e">
        <v>#DIV/0!</v>
      </c>
      <c r="AT959" t="e">
        <v>#DIV/0!</v>
      </c>
      <c r="AU959" t="e">
        <v>#DIV/0!</v>
      </c>
      <c r="AV959" t="e">
        <v>#DIV/0!</v>
      </c>
      <c r="AW959" s="18"/>
    </row>
    <row r="960" spans="1:49" x14ac:dyDescent="0.25">
      <c r="A960" t="s">
        <v>897</v>
      </c>
      <c r="B960" t="s">
        <v>42</v>
      </c>
      <c r="C960">
        <v>0</v>
      </c>
      <c r="D960">
        <v>35</v>
      </c>
      <c r="E960">
        <v>0</v>
      </c>
      <c r="F960">
        <v>0</v>
      </c>
      <c r="G960" s="1">
        <v>0</v>
      </c>
      <c r="H960" s="1">
        <v>0</v>
      </c>
      <c r="I960" s="1">
        <v>0</v>
      </c>
      <c r="J960" s="1">
        <v>0.70753454022856688</v>
      </c>
      <c r="K960" s="1">
        <v>1.4042962745513665</v>
      </c>
      <c r="L960" s="1">
        <v>0.69676173432279964</v>
      </c>
      <c r="M960" s="1">
        <v>-0.69676173432279964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 t="e">
        <f>ROUND(IF(#REF!*Table1[[#This Row],[PA]]&gt;0,Table1[[#This Row],[PA]]*#REF!,0),0)</f>
        <v>#REF!</v>
      </c>
      <c r="AG960">
        <v>0</v>
      </c>
      <c r="AH960">
        <v>0</v>
      </c>
      <c r="AI960" t="e">
        <f>ROUND(IF(Table1[[#This Row],[PA]]*#REF!&gt;0,Table1[[#This Row],[PA]]*#REF!,0),0)</f>
        <v>#REF!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 t="e">
        <v>#DIV/0!</v>
      </c>
      <c r="AR960" t="e">
        <v>#DIV/0!</v>
      </c>
      <c r="AS960" t="e">
        <v>#DIV/0!</v>
      </c>
      <c r="AT960" t="e">
        <v>#DIV/0!</v>
      </c>
      <c r="AU960" t="e">
        <v>#DIV/0!</v>
      </c>
      <c r="AV960" t="e">
        <v>#DIV/0!</v>
      </c>
      <c r="AW960" s="18"/>
    </row>
    <row r="961" spans="1:49" x14ac:dyDescent="0.25">
      <c r="A961" t="s">
        <v>898</v>
      </c>
      <c r="B961" t="s">
        <v>60</v>
      </c>
      <c r="C961">
        <v>0</v>
      </c>
      <c r="D961">
        <v>34</v>
      </c>
      <c r="E961">
        <v>0</v>
      </c>
      <c r="F961">
        <v>0</v>
      </c>
      <c r="G961" s="1">
        <v>0</v>
      </c>
      <c r="H961" s="1">
        <v>0</v>
      </c>
      <c r="I961" s="1">
        <v>0</v>
      </c>
      <c r="J961" s="1">
        <v>0.70753454022856688</v>
      </c>
      <c r="K961" s="1">
        <v>1.4042962745513665</v>
      </c>
      <c r="L961" s="1">
        <v>0.69676173432279964</v>
      </c>
      <c r="M961" s="1">
        <v>-0.69676173432279964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 t="e">
        <f>ROUND(IF(#REF!*Table1[[#This Row],[PA]]&gt;0,Table1[[#This Row],[PA]]*#REF!,0),0)</f>
        <v>#REF!</v>
      </c>
      <c r="AG961">
        <v>0</v>
      </c>
      <c r="AH961">
        <v>0</v>
      </c>
      <c r="AI961" t="e">
        <f>ROUND(IF(Table1[[#This Row],[PA]]*#REF!&gt;0,Table1[[#This Row],[PA]]*#REF!,0),0)</f>
        <v>#REF!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 t="e">
        <v>#DIV/0!</v>
      </c>
      <c r="AR961" t="e">
        <v>#DIV/0!</v>
      </c>
      <c r="AS961" t="e">
        <v>#DIV/0!</v>
      </c>
      <c r="AT961" t="e">
        <v>#DIV/0!</v>
      </c>
      <c r="AU961" t="e">
        <v>#DIV/0!</v>
      </c>
      <c r="AV961" t="e">
        <v>#DIV/0!</v>
      </c>
      <c r="AW961" s="18"/>
    </row>
    <row r="962" spans="1:49" x14ac:dyDescent="0.25">
      <c r="A962" t="s">
        <v>899</v>
      </c>
      <c r="B962" t="s">
        <v>38</v>
      </c>
      <c r="C962">
        <v>0</v>
      </c>
      <c r="D962">
        <v>34</v>
      </c>
      <c r="E962">
        <v>0</v>
      </c>
      <c r="F962">
        <v>0</v>
      </c>
      <c r="G962" s="1">
        <v>0</v>
      </c>
      <c r="H962" s="1">
        <v>0</v>
      </c>
      <c r="I962" s="1">
        <v>0</v>
      </c>
      <c r="J962" s="1">
        <v>0.70753454022856688</v>
      </c>
      <c r="K962" s="1">
        <v>1.4042962745513665</v>
      </c>
      <c r="L962" s="1">
        <v>0.69676173432279964</v>
      </c>
      <c r="M962" s="1">
        <v>-0.69676173432279964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 t="e">
        <f>ROUND(IF(#REF!*Table1[[#This Row],[PA]]&gt;0,Table1[[#This Row],[PA]]*#REF!,0),0)</f>
        <v>#REF!</v>
      </c>
      <c r="AG962">
        <v>0</v>
      </c>
      <c r="AH962">
        <v>0</v>
      </c>
      <c r="AI962" t="e">
        <f>ROUND(IF(Table1[[#This Row],[PA]]*#REF!&gt;0,Table1[[#This Row],[PA]]*#REF!,0),0)</f>
        <v>#REF!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 t="e">
        <v>#DIV/0!</v>
      </c>
      <c r="AR962" t="e">
        <v>#DIV/0!</v>
      </c>
      <c r="AS962" t="e">
        <v>#DIV/0!</v>
      </c>
      <c r="AT962" t="e">
        <v>#DIV/0!</v>
      </c>
      <c r="AU962" t="e">
        <v>#DIV/0!</v>
      </c>
      <c r="AV962" t="e">
        <v>#DIV/0!</v>
      </c>
      <c r="AW962" s="18"/>
    </row>
    <row r="963" spans="1:49" x14ac:dyDescent="0.25">
      <c r="A963" t="s">
        <v>900</v>
      </c>
      <c r="B963" t="s">
        <v>54</v>
      </c>
      <c r="C963">
        <v>0</v>
      </c>
      <c r="D963">
        <v>36</v>
      </c>
      <c r="E963">
        <v>0</v>
      </c>
      <c r="F963">
        <v>0</v>
      </c>
      <c r="G963" s="1">
        <v>0</v>
      </c>
      <c r="H963" s="1">
        <v>0</v>
      </c>
      <c r="I963" s="1">
        <v>0</v>
      </c>
      <c r="J963" s="1">
        <v>0.70753454022856688</v>
      </c>
      <c r="K963" s="1">
        <v>1.4042962745513665</v>
      </c>
      <c r="L963" s="1">
        <v>0.69676173432279964</v>
      </c>
      <c r="M963" s="1">
        <v>-0.69676173432279964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 t="e">
        <f>ROUND(IF(#REF!*Table1[[#This Row],[PA]]&gt;0,Table1[[#This Row],[PA]]*#REF!,0),0)</f>
        <v>#REF!</v>
      </c>
      <c r="AG963">
        <v>0</v>
      </c>
      <c r="AH963">
        <v>0</v>
      </c>
      <c r="AI963" t="e">
        <f>ROUND(IF(Table1[[#This Row],[PA]]*#REF!&gt;0,Table1[[#This Row],[PA]]*#REF!,0),0)</f>
        <v>#REF!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 t="e">
        <v>#DIV/0!</v>
      </c>
      <c r="AR963" t="e">
        <v>#DIV/0!</v>
      </c>
      <c r="AS963" t="e">
        <v>#DIV/0!</v>
      </c>
      <c r="AT963" t="e">
        <v>#DIV/0!</v>
      </c>
      <c r="AU963" t="e">
        <v>#DIV/0!</v>
      </c>
      <c r="AV963" t="e">
        <v>#DIV/0!</v>
      </c>
      <c r="AW963" s="18"/>
    </row>
    <row r="964" spans="1:49" x14ac:dyDescent="0.25">
      <c r="A964" t="s">
        <v>901</v>
      </c>
      <c r="B964" t="s">
        <v>40</v>
      </c>
      <c r="C964">
        <v>0</v>
      </c>
      <c r="D964">
        <v>31</v>
      </c>
      <c r="E964">
        <v>0</v>
      </c>
      <c r="F964">
        <v>0</v>
      </c>
      <c r="G964" s="1">
        <v>0</v>
      </c>
      <c r="H964" s="1">
        <v>0</v>
      </c>
      <c r="I964" s="1">
        <v>0</v>
      </c>
      <c r="J964" s="1">
        <v>0.70753454022856688</v>
      </c>
      <c r="K964" s="1">
        <v>1.4042962745513665</v>
      </c>
      <c r="L964" s="1">
        <v>0.69676173432279964</v>
      </c>
      <c r="M964" s="1">
        <v>-0.69676173432279964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 t="e">
        <f>ROUND(IF(#REF!*Table1[[#This Row],[PA]]&gt;0,Table1[[#This Row],[PA]]*#REF!,0),0)</f>
        <v>#REF!</v>
      </c>
      <c r="AG964">
        <v>0</v>
      </c>
      <c r="AH964">
        <v>0</v>
      </c>
      <c r="AI964" t="e">
        <f>ROUND(IF(Table1[[#This Row],[PA]]*#REF!&gt;0,Table1[[#This Row],[PA]]*#REF!,0),0)</f>
        <v>#REF!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 t="e">
        <v>#DIV/0!</v>
      </c>
      <c r="AR964" t="e">
        <v>#DIV/0!</v>
      </c>
      <c r="AS964" t="e">
        <v>#DIV/0!</v>
      </c>
      <c r="AT964" t="e">
        <v>#DIV/0!</v>
      </c>
      <c r="AU964" t="e">
        <v>#DIV/0!</v>
      </c>
      <c r="AV964" t="e">
        <v>#DIV/0!</v>
      </c>
      <c r="AW964" s="18"/>
    </row>
    <row r="965" spans="1:49" x14ac:dyDescent="0.25">
      <c r="A965" t="s">
        <v>904</v>
      </c>
      <c r="B965" t="s">
        <v>165</v>
      </c>
      <c r="C965">
        <v>0</v>
      </c>
      <c r="D965">
        <v>38</v>
      </c>
      <c r="E965">
        <v>0</v>
      </c>
      <c r="F965">
        <v>0</v>
      </c>
      <c r="G965" s="1">
        <v>0</v>
      </c>
      <c r="H965" s="1">
        <v>0</v>
      </c>
      <c r="I965" s="1">
        <v>0</v>
      </c>
      <c r="J965" s="1">
        <v>0.70753454022856688</v>
      </c>
      <c r="K965" s="1">
        <v>1.4042962745513665</v>
      </c>
      <c r="L965" s="1">
        <v>0.69676173432279964</v>
      </c>
      <c r="M965" s="1">
        <v>-0.69676173432279964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t="e">
        <f>ROUND(IF(#REF!*Table1[[#This Row],[PA]]&gt;0,Table1[[#This Row],[PA]]*#REF!,0),0)</f>
        <v>#REF!</v>
      </c>
      <c r="AG965">
        <v>0</v>
      </c>
      <c r="AH965">
        <v>0</v>
      </c>
      <c r="AI965" t="e">
        <f>ROUND(IF(Table1[[#This Row],[PA]]*#REF!&gt;0,Table1[[#This Row],[PA]]*#REF!,0),0)</f>
        <v>#REF!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 t="e">
        <v>#DIV/0!</v>
      </c>
      <c r="AR965" t="e">
        <v>#DIV/0!</v>
      </c>
      <c r="AS965" t="e">
        <v>#DIV/0!</v>
      </c>
      <c r="AT965" t="e">
        <v>#DIV/0!</v>
      </c>
      <c r="AU965" t="e">
        <v>#DIV/0!</v>
      </c>
      <c r="AV965" t="e">
        <v>#DIV/0!</v>
      </c>
      <c r="AW965" s="18"/>
    </row>
    <row r="966" spans="1:49" x14ac:dyDescent="0.25">
      <c r="A966" t="s">
        <v>905</v>
      </c>
      <c r="B966" t="s">
        <v>130</v>
      </c>
      <c r="C966">
        <v>0</v>
      </c>
      <c r="D966">
        <v>33</v>
      </c>
      <c r="E966">
        <v>0</v>
      </c>
      <c r="F966">
        <v>0</v>
      </c>
      <c r="G966" s="1">
        <v>0</v>
      </c>
      <c r="H966" s="1">
        <v>0</v>
      </c>
      <c r="I966" s="1">
        <v>0</v>
      </c>
      <c r="J966" s="1">
        <v>0.70753454022856688</v>
      </c>
      <c r="K966" s="1">
        <v>1.4042962745513665</v>
      </c>
      <c r="L966" s="1">
        <v>0.69676173432279964</v>
      </c>
      <c r="M966" s="1">
        <v>-0.69676173432279964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 t="e">
        <f>ROUND(IF(#REF!*Table1[[#This Row],[PA]]&gt;0,Table1[[#This Row],[PA]]*#REF!,0),0)</f>
        <v>#REF!</v>
      </c>
      <c r="AG966">
        <v>0</v>
      </c>
      <c r="AH966">
        <v>0</v>
      </c>
      <c r="AI966" t="e">
        <f>ROUND(IF(Table1[[#This Row],[PA]]*#REF!&gt;0,Table1[[#This Row],[PA]]*#REF!,0),0)</f>
        <v>#REF!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 t="e">
        <v>#DIV/0!</v>
      </c>
      <c r="AR966" t="e">
        <v>#DIV/0!</v>
      </c>
      <c r="AS966" t="e">
        <v>#DIV/0!</v>
      </c>
      <c r="AT966" t="e">
        <v>#DIV/0!</v>
      </c>
      <c r="AU966" t="e">
        <v>#DIV/0!</v>
      </c>
      <c r="AV966" t="e">
        <v>#DIV/0!</v>
      </c>
      <c r="AW966" s="18"/>
    </row>
    <row r="967" spans="1:49" x14ac:dyDescent="0.25">
      <c r="A967" t="s">
        <v>907</v>
      </c>
      <c r="B967" t="s">
        <v>58</v>
      </c>
      <c r="C967">
        <v>0</v>
      </c>
      <c r="D967">
        <v>32</v>
      </c>
      <c r="E967">
        <v>0</v>
      </c>
      <c r="F967">
        <v>0</v>
      </c>
      <c r="G967" s="1">
        <v>0</v>
      </c>
      <c r="H967" s="1">
        <v>0</v>
      </c>
      <c r="I967" s="1">
        <v>0</v>
      </c>
      <c r="J967" s="1">
        <v>0.70753454022856688</v>
      </c>
      <c r="K967" s="1">
        <v>1.4042962745513665</v>
      </c>
      <c r="L967" s="1">
        <v>0.69676173432279964</v>
      </c>
      <c r="M967" s="1">
        <v>-0.69676173432279964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 t="e">
        <f>ROUND(IF(#REF!*Table1[[#This Row],[PA]]&gt;0,Table1[[#This Row],[PA]]*#REF!,0),0)</f>
        <v>#REF!</v>
      </c>
      <c r="AG967">
        <v>0</v>
      </c>
      <c r="AH967">
        <v>0</v>
      </c>
      <c r="AI967" t="e">
        <f>ROUND(IF(Table1[[#This Row],[PA]]*#REF!&gt;0,Table1[[#This Row],[PA]]*#REF!,0),0)</f>
        <v>#REF!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 t="e">
        <v>#DIV/0!</v>
      </c>
      <c r="AR967" t="e">
        <v>#DIV/0!</v>
      </c>
      <c r="AS967" t="e">
        <v>#DIV/0!</v>
      </c>
      <c r="AT967" t="e">
        <v>#DIV/0!</v>
      </c>
      <c r="AU967" t="e">
        <v>#DIV/0!</v>
      </c>
      <c r="AV967" t="e">
        <v>#DIV/0!</v>
      </c>
      <c r="AW967" s="18"/>
    </row>
    <row r="968" spans="1:49" x14ac:dyDescent="0.25">
      <c r="A968" t="s">
        <v>908</v>
      </c>
      <c r="B968" t="s">
        <v>165</v>
      </c>
      <c r="C968">
        <v>0</v>
      </c>
      <c r="D968">
        <v>34</v>
      </c>
      <c r="E968">
        <v>0</v>
      </c>
      <c r="F968">
        <v>0</v>
      </c>
      <c r="G968" s="1">
        <v>0</v>
      </c>
      <c r="H968" s="1">
        <v>0</v>
      </c>
      <c r="I968" s="1">
        <v>0</v>
      </c>
      <c r="J968" s="1">
        <v>0.70753454022856688</v>
      </c>
      <c r="K968" s="1">
        <v>1.4042962745513665</v>
      </c>
      <c r="L968" s="1">
        <v>0.69676173432279964</v>
      </c>
      <c r="M968" s="1">
        <v>-0.69676173432279964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 t="e">
        <f>ROUND(IF(#REF!*Table1[[#This Row],[PA]]&gt;0,Table1[[#This Row],[PA]]*#REF!,0),0)</f>
        <v>#REF!</v>
      </c>
      <c r="AG968">
        <v>0</v>
      </c>
      <c r="AH968">
        <v>0</v>
      </c>
      <c r="AI968" t="e">
        <f>ROUND(IF(Table1[[#This Row],[PA]]*#REF!&gt;0,Table1[[#This Row],[PA]]*#REF!,0),0)</f>
        <v>#REF!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 t="e">
        <v>#DIV/0!</v>
      </c>
      <c r="AR968" t="e">
        <v>#DIV/0!</v>
      </c>
      <c r="AS968" t="e">
        <v>#DIV/0!</v>
      </c>
      <c r="AT968" t="e">
        <v>#DIV/0!</v>
      </c>
      <c r="AU968" t="e">
        <v>#DIV/0!</v>
      </c>
      <c r="AV968" t="e">
        <v>#DIV/0!</v>
      </c>
      <c r="AW968" s="18"/>
    </row>
    <row r="969" spans="1:49" x14ac:dyDescent="0.25">
      <c r="A969" t="s">
        <v>909</v>
      </c>
      <c r="B969" t="s">
        <v>34</v>
      </c>
      <c r="C969">
        <v>0</v>
      </c>
      <c r="D969">
        <v>33</v>
      </c>
      <c r="E969">
        <v>0</v>
      </c>
      <c r="F969">
        <v>0</v>
      </c>
      <c r="G969" s="1">
        <v>0</v>
      </c>
      <c r="H969" s="1">
        <v>0</v>
      </c>
      <c r="I969" s="1">
        <v>0</v>
      </c>
      <c r="J969" s="1">
        <v>0.70753454022856688</v>
      </c>
      <c r="K969" s="1">
        <v>1.4042962745513665</v>
      </c>
      <c r="L969" s="1">
        <v>0.69676173432279964</v>
      </c>
      <c r="M969" s="1">
        <v>-0.69676173432279964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 t="e">
        <f>ROUND(IF(#REF!*Table1[[#This Row],[PA]]&gt;0,Table1[[#This Row],[PA]]*#REF!,0),0)</f>
        <v>#REF!</v>
      </c>
      <c r="AG969">
        <v>0</v>
      </c>
      <c r="AH969">
        <v>0</v>
      </c>
      <c r="AI969" t="e">
        <f>ROUND(IF(Table1[[#This Row],[PA]]*#REF!&gt;0,Table1[[#This Row],[PA]]*#REF!,0),0)</f>
        <v>#REF!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 t="e">
        <v>#DIV/0!</v>
      </c>
      <c r="AR969" t="e">
        <v>#DIV/0!</v>
      </c>
      <c r="AS969" t="e">
        <v>#DIV/0!</v>
      </c>
      <c r="AT969" t="e">
        <v>#DIV/0!</v>
      </c>
      <c r="AU969" t="e">
        <v>#DIV/0!</v>
      </c>
      <c r="AV969" t="e">
        <v>#DIV/0!</v>
      </c>
      <c r="AW969" s="18"/>
    </row>
    <row r="970" spans="1:49" x14ac:dyDescent="0.25">
      <c r="A970" t="s">
        <v>910</v>
      </c>
      <c r="B970" t="s">
        <v>38</v>
      </c>
      <c r="C970">
        <v>0</v>
      </c>
      <c r="D970">
        <v>32</v>
      </c>
      <c r="E970">
        <v>0</v>
      </c>
      <c r="F970">
        <v>0</v>
      </c>
      <c r="G970" s="1">
        <v>0</v>
      </c>
      <c r="H970" s="1">
        <v>0</v>
      </c>
      <c r="I970" s="1">
        <v>0</v>
      </c>
      <c r="J970" s="1">
        <v>0.70753454022856688</v>
      </c>
      <c r="K970" s="1">
        <v>1.4042962745513665</v>
      </c>
      <c r="L970" s="1">
        <v>0.69676173432279964</v>
      </c>
      <c r="M970" s="1">
        <v>-0.69676173432279964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 t="e">
        <f>ROUND(IF(#REF!*Table1[[#This Row],[PA]]&gt;0,Table1[[#This Row],[PA]]*#REF!,0),0)</f>
        <v>#REF!</v>
      </c>
      <c r="AG970">
        <v>0</v>
      </c>
      <c r="AH970">
        <v>0</v>
      </c>
      <c r="AI970" t="e">
        <f>ROUND(IF(Table1[[#This Row],[PA]]*#REF!&gt;0,Table1[[#This Row],[PA]]*#REF!,0),0)</f>
        <v>#REF!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 t="e">
        <v>#DIV/0!</v>
      </c>
      <c r="AR970" t="e">
        <v>#DIV/0!</v>
      </c>
      <c r="AS970" t="e">
        <v>#DIV/0!</v>
      </c>
      <c r="AT970" t="e">
        <v>#DIV/0!</v>
      </c>
      <c r="AU970" t="e">
        <v>#DIV/0!</v>
      </c>
      <c r="AV970" t="e">
        <v>#DIV/0!</v>
      </c>
      <c r="AW970" s="18"/>
    </row>
    <row r="971" spans="1:49" x14ac:dyDescent="0.25">
      <c r="A971" t="s">
        <v>911</v>
      </c>
      <c r="B971" t="s">
        <v>40</v>
      </c>
      <c r="C971">
        <v>0</v>
      </c>
      <c r="D971">
        <v>29</v>
      </c>
      <c r="E971">
        <v>0</v>
      </c>
      <c r="F971">
        <v>0</v>
      </c>
      <c r="G971" s="1">
        <v>0</v>
      </c>
      <c r="H971" s="1">
        <v>0</v>
      </c>
      <c r="I971" s="1">
        <v>0</v>
      </c>
      <c r="J971" s="1">
        <v>0.70753454022856688</v>
      </c>
      <c r="K971" s="1">
        <v>1.4042962745513665</v>
      </c>
      <c r="L971" s="1">
        <v>0.69676173432279964</v>
      </c>
      <c r="M971" s="1">
        <v>-0.69676173432279964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 t="e">
        <f>ROUND(IF(#REF!*Table1[[#This Row],[PA]]&gt;0,Table1[[#This Row],[PA]]*#REF!,0),0)</f>
        <v>#REF!</v>
      </c>
      <c r="AG971">
        <v>0</v>
      </c>
      <c r="AH971">
        <v>0</v>
      </c>
      <c r="AI971" t="e">
        <f>ROUND(IF(Table1[[#This Row],[PA]]*#REF!&gt;0,Table1[[#This Row],[PA]]*#REF!,0),0)</f>
        <v>#REF!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 t="e">
        <v>#DIV/0!</v>
      </c>
      <c r="AR971" t="e">
        <v>#DIV/0!</v>
      </c>
      <c r="AS971" t="e">
        <v>#DIV/0!</v>
      </c>
      <c r="AT971" t="e">
        <v>#DIV/0!</v>
      </c>
      <c r="AU971" t="e">
        <v>#DIV/0!</v>
      </c>
      <c r="AV971" t="e">
        <v>#DIV/0!</v>
      </c>
      <c r="AW971" s="18"/>
    </row>
    <row r="972" spans="1:49" x14ac:dyDescent="0.25">
      <c r="A972" t="s">
        <v>913</v>
      </c>
      <c r="B972" t="s">
        <v>165</v>
      </c>
      <c r="C972">
        <v>0</v>
      </c>
      <c r="D972">
        <v>30</v>
      </c>
      <c r="E972">
        <v>0</v>
      </c>
      <c r="F972">
        <v>0</v>
      </c>
      <c r="G972" s="1">
        <v>0</v>
      </c>
      <c r="H972" s="1">
        <v>0</v>
      </c>
      <c r="I972" s="1">
        <v>0</v>
      </c>
      <c r="J972" s="1">
        <v>0.70753454022856688</v>
      </c>
      <c r="K972" s="1">
        <v>1.4042962745513665</v>
      </c>
      <c r="L972" s="1">
        <v>0.69676173432279964</v>
      </c>
      <c r="M972" s="1">
        <v>-0.69676173432279964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 t="e">
        <f>ROUND(IF(#REF!*Table1[[#This Row],[PA]]&gt;0,Table1[[#This Row],[PA]]*#REF!,0),0)</f>
        <v>#REF!</v>
      </c>
      <c r="AG972">
        <v>0</v>
      </c>
      <c r="AH972">
        <v>0</v>
      </c>
      <c r="AI972" t="e">
        <f>ROUND(IF(Table1[[#This Row],[PA]]*#REF!&gt;0,Table1[[#This Row],[PA]]*#REF!,0),0)</f>
        <v>#REF!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 t="e">
        <v>#DIV/0!</v>
      </c>
      <c r="AR972" t="e">
        <v>#DIV/0!</v>
      </c>
      <c r="AS972" t="e">
        <v>#DIV/0!</v>
      </c>
      <c r="AT972" t="e">
        <v>#DIV/0!</v>
      </c>
      <c r="AU972" t="e">
        <v>#DIV/0!</v>
      </c>
      <c r="AV972" t="e">
        <v>#DIV/0!</v>
      </c>
      <c r="AW972" s="18"/>
    </row>
    <row r="973" spans="1:49" x14ac:dyDescent="0.25">
      <c r="A973" t="s">
        <v>914</v>
      </c>
      <c r="B973" t="s">
        <v>130</v>
      </c>
      <c r="C973">
        <v>0</v>
      </c>
      <c r="D973">
        <v>28</v>
      </c>
      <c r="E973">
        <v>0</v>
      </c>
      <c r="F973">
        <v>0</v>
      </c>
      <c r="G973" s="1">
        <v>0</v>
      </c>
      <c r="H973" s="1">
        <v>0</v>
      </c>
      <c r="I973" s="1">
        <v>0</v>
      </c>
      <c r="J973" s="1">
        <v>0.70753454022856688</v>
      </c>
      <c r="K973" s="1">
        <v>1.4042962745513665</v>
      </c>
      <c r="L973" s="1">
        <v>0.69676173432279964</v>
      </c>
      <c r="M973" s="1">
        <v>-0.69676173432279964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 t="e">
        <f>ROUND(IF(#REF!*Table1[[#This Row],[PA]]&gt;0,Table1[[#This Row],[PA]]*#REF!,0),0)</f>
        <v>#REF!</v>
      </c>
      <c r="AG973">
        <v>0</v>
      </c>
      <c r="AH973">
        <v>0</v>
      </c>
      <c r="AI973" t="e">
        <f>ROUND(IF(Table1[[#This Row],[PA]]*#REF!&gt;0,Table1[[#This Row],[PA]]*#REF!,0),0)</f>
        <v>#REF!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 t="e">
        <v>#DIV/0!</v>
      </c>
      <c r="AR973" t="e">
        <v>#DIV/0!</v>
      </c>
      <c r="AS973" t="e">
        <v>#DIV/0!</v>
      </c>
      <c r="AT973" t="e">
        <v>#DIV/0!</v>
      </c>
      <c r="AU973" t="e">
        <v>#DIV/0!</v>
      </c>
      <c r="AV973" t="e">
        <v>#DIV/0!</v>
      </c>
      <c r="AW973" s="18"/>
    </row>
    <row r="974" spans="1:49" x14ac:dyDescent="0.25">
      <c r="A974" t="s">
        <v>916</v>
      </c>
      <c r="B974" t="s">
        <v>78</v>
      </c>
      <c r="C974">
        <v>0</v>
      </c>
      <c r="D974">
        <v>31</v>
      </c>
      <c r="E974">
        <v>0</v>
      </c>
      <c r="F974">
        <v>0</v>
      </c>
      <c r="G974" s="1">
        <v>0</v>
      </c>
      <c r="H974" s="1">
        <v>0</v>
      </c>
      <c r="I974" s="1">
        <v>0</v>
      </c>
      <c r="J974" s="1">
        <v>0.70753454022856688</v>
      </c>
      <c r="K974" s="1">
        <v>1.4042962745513665</v>
      </c>
      <c r="L974" s="1">
        <v>0.69676173432279964</v>
      </c>
      <c r="M974" s="1">
        <v>-0.69676173432279964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 t="e">
        <f>ROUND(IF(#REF!*Table1[[#This Row],[PA]]&gt;0,Table1[[#This Row],[PA]]*#REF!,0),0)</f>
        <v>#REF!</v>
      </c>
      <c r="AG974">
        <v>0</v>
      </c>
      <c r="AH974">
        <v>0</v>
      </c>
      <c r="AI974" t="e">
        <f>ROUND(IF(Table1[[#This Row],[PA]]*#REF!&gt;0,Table1[[#This Row],[PA]]*#REF!,0),0)</f>
        <v>#REF!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 t="e">
        <v>#DIV/0!</v>
      </c>
      <c r="AR974" t="e">
        <v>#DIV/0!</v>
      </c>
      <c r="AS974" t="e">
        <v>#DIV/0!</v>
      </c>
      <c r="AT974" t="e">
        <v>#DIV/0!</v>
      </c>
      <c r="AU974" t="e">
        <v>#DIV/0!</v>
      </c>
      <c r="AV974" t="e">
        <v>#DIV/0!</v>
      </c>
      <c r="AW974" s="18"/>
    </row>
    <row r="975" spans="1:49" x14ac:dyDescent="0.25">
      <c r="A975" t="s">
        <v>917</v>
      </c>
      <c r="B975" t="s">
        <v>56</v>
      </c>
      <c r="C975">
        <v>0</v>
      </c>
      <c r="D975">
        <v>31</v>
      </c>
      <c r="E975">
        <v>0</v>
      </c>
      <c r="F975">
        <v>0</v>
      </c>
      <c r="G975" s="1">
        <v>0</v>
      </c>
      <c r="H975" s="1">
        <v>0</v>
      </c>
      <c r="I975" s="1">
        <v>0</v>
      </c>
      <c r="J975" s="1">
        <v>0.70753454022856688</v>
      </c>
      <c r="K975" s="1">
        <v>1.4042962745513665</v>
      </c>
      <c r="L975" s="1">
        <v>0.69676173432279964</v>
      </c>
      <c r="M975" s="1">
        <v>-0.69676173432279964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 t="e">
        <f>ROUND(IF(#REF!*Table1[[#This Row],[PA]]&gt;0,Table1[[#This Row],[PA]]*#REF!,0),0)</f>
        <v>#REF!</v>
      </c>
      <c r="AG975">
        <v>0</v>
      </c>
      <c r="AH975">
        <v>0</v>
      </c>
      <c r="AI975" t="e">
        <f>ROUND(IF(Table1[[#This Row],[PA]]*#REF!&gt;0,Table1[[#This Row],[PA]]*#REF!,0),0)</f>
        <v>#REF!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 t="e">
        <v>#DIV/0!</v>
      </c>
      <c r="AR975" t="e">
        <v>#DIV/0!</v>
      </c>
      <c r="AS975" t="e">
        <v>#DIV/0!</v>
      </c>
      <c r="AT975" t="e">
        <v>#DIV/0!</v>
      </c>
      <c r="AU975" t="e">
        <v>#DIV/0!</v>
      </c>
      <c r="AV975" t="e">
        <v>#DIV/0!</v>
      </c>
      <c r="AW975" s="18"/>
    </row>
    <row r="976" spans="1:49" x14ac:dyDescent="0.25">
      <c r="A976" t="s">
        <v>918</v>
      </c>
      <c r="B976" t="s">
        <v>110</v>
      </c>
      <c r="C976">
        <v>0</v>
      </c>
      <c r="D976">
        <v>28</v>
      </c>
      <c r="E976">
        <v>0</v>
      </c>
      <c r="F976">
        <v>0</v>
      </c>
      <c r="G976" s="1">
        <v>0</v>
      </c>
      <c r="H976" s="1">
        <v>0</v>
      </c>
      <c r="I976" s="1">
        <v>0</v>
      </c>
      <c r="J976" s="1">
        <v>0.70753454022856688</v>
      </c>
      <c r="K976" s="1">
        <v>1.4042962745513665</v>
      </c>
      <c r="L976" s="1">
        <v>0.69676173432279964</v>
      </c>
      <c r="M976" s="1">
        <v>-0.69676173432279964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 t="e">
        <f>ROUND(IF(#REF!*Table1[[#This Row],[PA]]&gt;0,Table1[[#This Row],[PA]]*#REF!,0),0)</f>
        <v>#REF!</v>
      </c>
      <c r="AG976">
        <v>0</v>
      </c>
      <c r="AH976">
        <v>0</v>
      </c>
      <c r="AI976" t="e">
        <f>ROUND(IF(Table1[[#This Row],[PA]]*#REF!&gt;0,Table1[[#This Row],[PA]]*#REF!,0),0)</f>
        <v>#REF!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 t="e">
        <v>#DIV/0!</v>
      </c>
      <c r="AR976" t="e">
        <v>#DIV/0!</v>
      </c>
      <c r="AS976" t="e">
        <v>#DIV/0!</v>
      </c>
      <c r="AT976" t="e">
        <v>#DIV/0!</v>
      </c>
      <c r="AU976" t="e">
        <v>#DIV/0!</v>
      </c>
      <c r="AV976" t="e">
        <v>#DIV/0!</v>
      </c>
      <c r="AW976" s="18"/>
    </row>
    <row r="977" spans="1:49" x14ac:dyDescent="0.25">
      <c r="A977" t="s">
        <v>920</v>
      </c>
      <c r="B977" t="s">
        <v>70</v>
      </c>
      <c r="C977">
        <v>0</v>
      </c>
      <c r="D977">
        <v>31</v>
      </c>
      <c r="E977">
        <v>0</v>
      </c>
      <c r="F977">
        <v>0</v>
      </c>
      <c r="G977" s="1">
        <v>0</v>
      </c>
      <c r="H977" s="1">
        <v>0</v>
      </c>
      <c r="I977" s="1">
        <v>0</v>
      </c>
      <c r="J977" s="1">
        <v>0.70753454022856688</v>
      </c>
      <c r="K977" s="1">
        <v>1.4042962745513665</v>
      </c>
      <c r="L977" s="1">
        <v>0.69676173432279964</v>
      </c>
      <c r="M977" s="1">
        <v>-0.69676173432279964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 t="e">
        <f>ROUND(IF(#REF!*Table1[[#This Row],[PA]]&gt;0,Table1[[#This Row],[PA]]*#REF!,0),0)</f>
        <v>#REF!</v>
      </c>
      <c r="AG977">
        <v>0</v>
      </c>
      <c r="AH977">
        <v>0</v>
      </c>
      <c r="AI977" t="e">
        <f>ROUND(IF(Table1[[#This Row],[PA]]*#REF!&gt;0,Table1[[#This Row],[PA]]*#REF!,0),0)</f>
        <v>#REF!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 t="e">
        <v>#DIV/0!</v>
      </c>
      <c r="AR977" t="e">
        <v>#DIV/0!</v>
      </c>
      <c r="AS977" t="e">
        <v>#DIV/0!</v>
      </c>
      <c r="AT977" t="e">
        <v>#DIV/0!</v>
      </c>
      <c r="AU977" t="e">
        <v>#DIV/0!</v>
      </c>
      <c r="AV977" t="e">
        <v>#DIV/0!</v>
      </c>
      <c r="AW977" s="18"/>
    </row>
    <row r="978" spans="1:49" x14ac:dyDescent="0.25">
      <c r="A978" t="s">
        <v>921</v>
      </c>
      <c r="B978" t="s">
        <v>117</v>
      </c>
      <c r="C978">
        <v>0</v>
      </c>
      <c r="D978">
        <v>34</v>
      </c>
      <c r="E978">
        <v>0</v>
      </c>
      <c r="F978">
        <v>0</v>
      </c>
      <c r="G978" s="1">
        <v>0</v>
      </c>
      <c r="H978" s="1">
        <v>0</v>
      </c>
      <c r="I978" s="1">
        <v>0</v>
      </c>
      <c r="J978" s="1">
        <v>0.70753454022856688</v>
      </c>
      <c r="K978" s="1">
        <v>1.4042962745513665</v>
      </c>
      <c r="L978" s="1">
        <v>0.69676173432279964</v>
      </c>
      <c r="M978" s="1">
        <v>-0.69676173432279964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 t="e">
        <f>ROUND(IF(#REF!*Table1[[#This Row],[PA]]&gt;0,Table1[[#This Row],[PA]]*#REF!,0),0)</f>
        <v>#REF!</v>
      </c>
      <c r="AG978">
        <v>0</v>
      </c>
      <c r="AH978">
        <v>0</v>
      </c>
      <c r="AI978" t="e">
        <f>ROUND(IF(Table1[[#This Row],[PA]]*#REF!&gt;0,Table1[[#This Row],[PA]]*#REF!,0),0)</f>
        <v>#REF!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 t="e">
        <v>#DIV/0!</v>
      </c>
      <c r="AR978" t="e">
        <v>#DIV/0!</v>
      </c>
      <c r="AS978" t="e">
        <v>#DIV/0!</v>
      </c>
      <c r="AT978" t="e">
        <v>#DIV/0!</v>
      </c>
      <c r="AU978" t="e">
        <v>#DIV/0!</v>
      </c>
      <c r="AV978" t="e">
        <v>#DIV/0!</v>
      </c>
      <c r="AW978" s="18"/>
    </row>
    <row r="979" spans="1:49" x14ac:dyDescent="0.25">
      <c r="A979" t="s">
        <v>922</v>
      </c>
      <c r="B979" t="s">
        <v>117</v>
      </c>
      <c r="C979">
        <v>0</v>
      </c>
      <c r="D979">
        <v>29</v>
      </c>
      <c r="E979">
        <v>0</v>
      </c>
      <c r="F979">
        <v>0</v>
      </c>
      <c r="G979" s="1">
        <v>0</v>
      </c>
      <c r="H979" s="1">
        <v>0</v>
      </c>
      <c r="I979" s="1">
        <v>0</v>
      </c>
      <c r="J979" s="1">
        <v>0.70753454022856688</v>
      </c>
      <c r="K979" s="1">
        <v>1.4042962745513665</v>
      </c>
      <c r="L979" s="1">
        <v>0.69676173432279964</v>
      </c>
      <c r="M979" s="1">
        <v>-0.69676173432279964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 t="e">
        <f>ROUND(IF(#REF!*Table1[[#This Row],[PA]]&gt;0,Table1[[#This Row],[PA]]*#REF!,0),0)</f>
        <v>#REF!</v>
      </c>
      <c r="AG979">
        <v>0</v>
      </c>
      <c r="AH979">
        <v>0</v>
      </c>
      <c r="AI979" t="e">
        <f>ROUND(IF(Table1[[#This Row],[PA]]*#REF!&gt;0,Table1[[#This Row],[PA]]*#REF!,0),0)</f>
        <v>#REF!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 t="e">
        <v>#DIV/0!</v>
      </c>
      <c r="AR979" t="e">
        <v>#DIV/0!</v>
      </c>
      <c r="AS979" t="e">
        <v>#DIV/0!</v>
      </c>
      <c r="AT979" t="e">
        <v>#DIV/0!</v>
      </c>
      <c r="AU979" t="e">
        <v>#DIV/0!</v>
      </c>
      <c r="AV979" t="e">
        <v>#DIV/0!</v>
      </c>
      <c r="AW979" s="18"/>
    </row>
    <row r="980" spans="1:49" x14ac:dyDescent="0.25">
      <c r="A980" t="s">
        <v>923</v>
      </c>
      <c r="B980" t="s">
        <v>130</v>
      </c>
      <c r="C980">
        <v>0</v>
      </c>
      <c r="D980">
        <v>29</v>
      </c>
      <c r="E980">
        <v>0</v>
      </c>
      <c r="F980">
        <v>0</v>
      </c>
      <c r="G980" s="1">
        <v>0</v>
      </c>
      <c r="H980" s="1">
        <v>0</v>
      </c>
      <c r="I980" s="1">
        <v>0</v>
      </c>
      <c r="J980" s="1">
        <v>0.70753454022856688</v>
      </c>
      <c r="K980" s="1">
        <v>1.4042962745513665</v>
      </c>
      <c r="L980" s="1">
        <v>0.69676173432279964</v>
      </c>
      <c r="M980" s="1">
        <v>-0.69676173432279964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 t="e">
        <f>ROUND(IF(#REF!*Table1[[#This Row],[PA]]&gt;0,Table1[[#This Row],[PA]]*#REF!,0),0)</f>
        <v>#REF!</v>
      </c>
      <c r="AG980">
        <v>0</v>
      </c>
      <c r="AH980">
        <v>0</v>
      </c>
      <c r="AI980" t="e">
        <f>ROUND(IF(Table1[[#This Row],[PA]]*#REF!&gt;0,Table1[[#This Row],[PA]]*#REF!,0),0)</f>
        <v>#REF!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 t="e">
        <v>#DIV/0!</v>
      </c>
      <c r="AR980" t="e">
        <v>#DIV/0!</v>
      </c>
      <c r="AS980" t="e">
        <v>#DIV/0!</v>
      </c>
      <c r="AT980" t="e">
        <v>#DIV/0!</v>
      </c>
      <c r="AU980" t="e">
        <v>#DIV/0!</v>
      </c>
      <c r="AV980" t="e">
        <v>#DIV/0!</v>
      </c>
      <c r="AW980" s="18"/>
    </row>
    <row r="981" spans="1:49" x14ac:dyDescent="0.25">
      <c r="A981" t="s">
        <v>924</v>
      </c>
      <c r="B981" t="s">
        <v>120</v>
      </c>
      <c r="C981">
        <v>0</v>
      </c>
      <c r="D981">
        <v>31</v>
      </c>
      <c r="E981">
        <v>0</v>
      </c>
      <c r="F981">
        <v>0</v>
      </c>
      <c r="G981" s="1">
        <v>0</v>
      </c>
      <c r="H981" s="1">
        <v>0</v>
      </c>
      <c r="I981" s="1">
        <v>0</v>
      </c>
      <c r="J981" s="1">
        <v>0.70753454022856688</v>
      </c>
      <c r="K981" s="1">
        <v>1.4042962745513665</v>
      </c>
      <c r="L981" s="1">
        <v>0.69676173432279964</v>
      </c>
      <c r="M981" s="1">
        <v>-0.69676173432279964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 t="e">
        <f>ROUND(IF(#REF!*Table1[[#This Row],[PA]]&gt;0,Table1[[#This Row],[PA]]*#REF!,0),0)</f>
        <v>#REF!</v>
      </c>
      <c r="AG981">
        <v>0</v>
      </c>
      <c r="AH981">
        <v>0</v>
      </c>
      <c r="AI981" t="e">
        <f>ROUND(IF(Table1[[#This Row],[PA]]*#REF!&gt;0,Table1[[#This Row],[PA]]*#REF!,0),0)</f>
        <v>#REF!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 t="e">
        <v>#DIV/0!</v>
      </c>
      <c r="AR981" t="e">
        <v>#DIV/0!</v>
      </c>
      <c r="AS981" t="e">
        <v>#DIV/0!</v>
      </c>
      <c r="AT981" t="e">
        <v>#DIV/0!</v>
      </c>
      <c r="AU981" t="e">
        <v>#DIV/0!</v>
      </c>
      <c r="AV981" t="e">
        <v>#DIV/0!</v>
      </c>
      <c r="AW981" s="18"/>
    </row>
    <row r="982" spans="1:49" x14ac:dyDescent="0.25">
      <c r="A982" t="s">
        <v>925</v>
      </c>
      <c r="B982" t="s">
        <v>38</v>
      </c>
      <c r="C982">
        <v>0</v>
      </c>
      <c r="D982">
        <v>32</v>
      </c>
      <c r="E982">
        <v>0</v>
      </c>
      <c r="F982">
        <v>0</v>
      </c>
      <c r="G982" s="1">
        <v>0</v>
      </c>
      <c r="H982" s="1">
        <v>0</v>
      </c>
      <c r="I982" s="1">
        <v>0</v>
      </c>
      <c r="J982" s="1">
        <v>0.70753454022856688</v>
      </c>
      <c r="K982" s="1">
        <v>1.4042962745513665</v>
      </c>
      <c r="L982" s="1">
        <v>0.69676173432279964</v>
      </c>
      <c r="M982" s="1">
        <v>-0.69676173432279964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 t="e">
        <f>ROUND(IF(#REF!*Table1[[#This Row],[PA]]&gt;0,Table1[[#This Row],[PA]]*#REF!,0),0)</f>
        <v>#REF!</v>
      </c>
      <c r="AG982">
        <v>0</v>
      </c>
      <c r="AH982">
        <v>0</v>
      </c>
      <c r="AI982" t="e">
        <f>ROUND(IF(Table1[[#This Row],[PA]]*#REF!&gt;0,Table1[[#This Row],[PA]]*#REF!,0),0)</f>
        <v>#REF!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 t="e">
        <v>#DIV/0!</v>
      </c>
      <c r="AR982" t="e">
        <v>#DIV/0!</v>
      </c>
      <c r="AS982" t="e">
        <v>#DIV/0!</v>
      </c>
      <c r="AT982" t="e">
        <v>#DIV/0!</v>
      </c>
      <c r="AU982" t="e">
        <v>#DIV/0!</v>
      </c>
      <c r="AV982" t="e">
        <v>#DIV/0!</v>
      </c>
      <c r="AW982" s="18"/>
    </row>
    <row r="983" spans="1:49" x14ac:dyDescent="0.25">
      <c r="A983" t="s">
        <v>926</v>
      </c>
      <c r="B983" t="s">
        <v>58</v>
      </c>
      <c r="C983">
        <v>0</v>
      </c>
      <c r="D983">
        <v>33</v>
      </c>
      <c r="E983">
        <v>0</v>
      </c>
      <c r="F983">
        <v>0</v>
      </c>
      <c r="G983" s="1">
        <v>0</v>
      </c>
      <c r="H983" s="1">
        <v>0</v>
      </c>
      <c r="I983" s="1">
        <v>0</v>
      </c>
      <c r="J983" s="1">
        <v>0.70753454022856688</v>
      </c>
      <c r="K983" s="1">
        <v>1.4042962745513665</v>
      </c>
      <c r="L983" s="1">
        <v>0.69676173432279964</v>
      </c>
      <c r="M983" s="1">
        <v>-0.69676173432279964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 t="e">
        <f>ROUND(IF(#REF!*Table1[[#This Row],[PA]]&gt;0,Table1[[#This Row],[PA]]*#REF!,0),0)</f>
        <v>#REF!</v>
      </c>
      <c r="AG983">
        <v>0</v>
      </c>
      <c r="AH983">
        <v>0</v>
      </c>
      <c r="AI983" t="e">
        <f>ROUND(IF(Table1[[#This Row],[PA]]*#REF!&gt;0,Table1[[#This Row],[PA]]*#REF!,0),0)</f>
        <v>#REF!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 t="e">
        <v>#DIV/0!</v>
      </c>
      <c r="AR983" t="e">
        <v>#DIV/0!</v>
      </c>
      <c r="AS983" t="e">
        <v>#DIV/0!</v>
      </c>
      <c r="AT983" t="e">
        <v>#DIV/0!</v>
      </c>
      <c r="AU983" t="e">
        <v>#DIV/0!</v>
      </c>
      <c r="AV983" t="e">
        <v>#DIV/0!</v>
      </c>
      <c r="AW983" s="18"/>
    </row>
    <row r="984" spans="1:49" x14ac:dyDescent="0.25">
      <c r="A984" t="s">
        <v>928</v>
      </c>
      <c r="B984" t="s">
        <v>81</v>
      </c>
      <c r="C984">
        <v>0</v>
      </c>
      <c r="D984">
        <v>29</v>
      </c>
      <c r="E984">
        <v>0</v>
      </c>
      <c r="F984">
        <v>0</v>
      </c>
      <c r="G984" s="1">
        <v>0</v>
      </c>
      <c r="H984" s="1">
        <v>0</v>
      </c>
      <c r="I984" s="1">
        <v>0</v>
      </c>
      <c r="J984" s="1">
        <v>0.70753454022856688</v>
      </c>
      <c r="K984" s="1">
        <v>1.4042962745513665</v>
      </c>
      <c r="L984" s="1">
        <v>0.69676173432279964</v>
      </c>
      <c r="M984" s="1">
        <v>-0.69676173432279964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 t="e">
        <f>ROUND(IF(#REF!*Table1[[#This Row],[PA]]&gt;0,Table1[[#This Row],[PA]]*#REF!,0),0)</f>
        <v>#REF!</v>
      </c>
      <c r="AG984">
        <v>0</v>
      </c>
      <c r="AH984">
        <v>0</v>
      </c>
      <c r="AI984" t="e">
        <f>ROUND(IF(Table1[[#This Row],[PA]]*#REF!&gt;0,Table1[[#This Row],[PA]]*#REF!,0),0)</f>
        <v>#REF!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 t="e">
        <v>#DIV/0!</v>
      </c>
      <c r="AR984" t="e">
        <v>#DIV/0!</v>
      </c>
      <c r="AS984" t="e">
        <v>#DIV/0!</v>
      </c>
      <c r="AT984" t="e">
        <v>#DIV/0!</v>
      </c>
      <c r="AU984" t="e">
        <v>#DIV/0!</v>
      </c>
      <c r="AV984" t="e">
        <v>#DIV/0!</v>
      </c>
      <c r="AW984" s="18"/>
    </row>
    <row r="985" spans="1:49" x14ac:dyDescent="0.25">
      <c r="A985" t="s">
        <v>929</v>
      </c>
      <c r="B985" t="s">
        <v>44</v>
      </c>
      <c r="C985">
        <v>0</v>
      </c>
      <c r="D985">
        <v>30</v>
      </c>
      <c r="E985">
        <v>0</v>
      </c>
      <c r="F985">
        <v>0</v>
      </c>
      <c r="G985" s="1">
        <v>0</v>
      </c>
      <c r="H985" s="1">
        <v>0</v>
      </c>
      <c r="I985" s="1">
        <v>0</v>
      </c>
      <c r="J985" s="1">
        <v>0.70753454022856688</v>
      </c>
      <c r="K985" s="1">
        <v>1.4042962745513665</v>
      </c>
      <c r="L985" s="1">
        <v>0.69676173432279964</v>
      </c>
      <c r="M985" s="1">
        <v>-0.69676173432279964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 t="e">
        <f>ROUND(IF(#REF!*Table1[[#This Row],[PA]]&gt;0,Table1[[#This Row],[PA]]*#REF!,0),0)</f>
        <v>#REF!</v>
      </c>
      <c r="AG985">
        <v>0</v>
      </c>
      <c r="AH985">
        <v>0</v>
      </c>
      <c r="AI985" t="e">
        <f>ROUND(IF(Table1[[#This Row],[PA]]*#REF!&gt;0,Table1[[#This Row],[PA]]*#REF!,0),0)</f>
        <v>#REF!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 t="e">
        <v>#DIV/0!</v>
      </c>
      <c r="AR985" t="e">
        <v>#DIV/0!</v>
      </c>
      <c r="AS985" t="e">
        <v>#DIV/0!</v>
      </c>
      <c r="AT985" t="e">
        <v>#DIV/0!</v>
      </c>
      <c r="AU985" t="e">
        <v>#DIV/0!</v>
      </c>
      <c r="AV985" t="e">
        <v>#DIV/0!</v>
      </c>
      <c r="AW985" s="18"/>
    </row>
    <row r="986" spans="1:49" x14ac:dyDescent="0.25">
      <c r="A986" t="s">
        <v>932</v>
      </c>
      <c r="B986" t="s">
        <v>44</v>
      </c>
      <c r="C986">
        <v>0</v>
      </c>
      <c r="D986">
        <v>32</v>
      </c>
      <c r="E986">
        <v>0</v>
      </c>
      <c r="F986">
        <v>0</v>
      </c>
      <c r="G986" s="1">
        <v>0</v>
      </c>
      <c r="H986" s="1">
        <v>0</v>
      </c>
      <c r="I986" s="1">
        <v>0</v>
      </c>
      <c r="J986" s="1">
        <v>0.70753454022856688</v>
      </c>
      <c r="K986" s="1">
        <v>1.4042962745513665</v>
      </c>
      <c r="L986" s="1">
        <v>0.69676173432279964</v>
      </c>
      <c r="M986" s="1">
        <v>-0.69676173432279964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 t="e">
        <f>ROUND(IF(#REF!*Table1[[#This Row],[PA]]&gt;0,Table1[[#This Row],[PA]]*#REF!,0),0)</f>
        <v>#REF!</v>
      </c>
      <c r="AG986">
        <v>0</v>
      </c>
      <c r="AH986">
        <v>0</v>
      </c>
      <c r="AI986" t="e">
        <f>ROUND(IF(Table1[[#This Row],[PA]]*#REF!&gt;0,Table1[[#This Row],[PA]]*#REF!,0),0)</f>
        <v>#REF!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 t="e">
        <v>#DIV/0!</v>
      </c>
      <c r="AR986" t="e">
        <v>#DIV/0!</v>
      </c>
      <c r="AS986" t="e">
        <v>#DIV/0!</v>
      </c>
      <c r="AT986" t="e">
        <v>#DIV/0!</v>
      </c>
      <c r="AU986" t="e">
        <v>#DIV/0!</v>
      </c>
      <c r="AV986" t="e">
        <v>#DIV/0!</v>
      </c>
      <c r="AW986" s="18"/>
    </row>
    <row r="987" spans="1:49" x14ac:dyDescent="0.25">
      <c r="A987" t="s">
        <v>933</v>
      </c>
      <c r="B987" t="s">
        <v>48</v>
      </c>
      <c r="C987">
        <v>0</v>
      </c>
      <c r="D987">
        <v>31</v>
      </c>
      <c r="E987">
        <v>0</v>
      </c>
      <c r="F987">
        <v>0</v>
      </c>
      <c r="G987" s="1">
        <v>0</v>
      </c>
      <c r="H987" s="1">
        <v>0</v>
      </c>
      <c r="I987" s="1">
        <v>0</v>
      </c>
      <c r="J987" s="1">
        <v>0.70753454022856688</v>
      </c>
      <c r="K987" s="1">
        <v>1.4042962745513665</v>
      </c>
      <c r="L987" s="1">
        <v>0.69676173432279964</v>
      </c>
      <c r="M987" s="1">
        <v>-0.69676173432279964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 t="e">
        <f>ROUND(IF(#REF!*Table1[[#This Row],[PA]]&gt;0,Table1[[#This Row],[PA]]*#REF!,0),0)</f>
        <v>#REF!</v>
      </c>
      <c r="AG987">
        <v>0</v>
      </c>
      <c r="AH987">
        <v>0</v>
      </c>
      <c r="AI987" t="e">
        <f>ROUND(IF(Table1[[#This Row],[PA]]*#REF!&gt;0,Table1[[#This Row],[PA]]*#REF!,0),0)</f>
        <v>#REF!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 t="e">
        <v>#DIV/0!</v>
      </c>
      <c r="AR987" t="e">
        <v>#DIV/0!</v>
      </c>
      <c r="AS987" t="e">
        <v>#DIV/0!</v>
      </c>
      <c r="AT987" t="e">
        <v>#DIV/0!</v>
      </c>
      <c r="AU987" t="e">
        <v>#DIV/0!</v>
      </c>
      <c r="AV987" t="e">
        <v>#DIV/0!</v>
      </c>
      <c r="AW987" s="18"/>
    </row>
    <row r="988" spans="1:49" x14ac:dyDescent="0.25">
      <c r="A988" t="s">
        <v>934</v>
      </c>
      <c r="B988" t="s">
        <v>100</v>
      </c>
      <c r="C988">
        <v>0</v>
      </c>
      <c r="D988">
        <v>29</v>
      </c>
      <c r="E988">
        <v>0</v>
      </c>
      <c r="F988">
        <v>0</v>
      </c>
      <c r="G988" s="1">
        <v>0</v>
      </c>
      <c r="H988" s="1">
        <v>0</v>
      </c>
      <c r="I988" s="1">
        <v>0</v>
      </c>
      <c r="J988" s="1">
        <v>0.70753454022856688</v>
      </c>
      <c r="K988" s="1">
        <v>1.4042962745513665</v>
      </c>
      <c r="L988" s="1">
        <v>0.69676173432279964</v>
      </c>
      <c r="M988" s="1">
        <v>-0.69676173432279964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 t="e">
        <f>ROUND(IF(#REF!*Table1[[#This Row],[PA]]&gt;0,Table1[[#This Row],[PA]]*#REF!,0),0)</f>
        <v>#REF!</v>
      </c>
      <c r="AG988">
        <v>0</v>
      </c>
      <c r="AH988">
        <v>0</v>
      </c>
      <c r="AI988" t="e">
        <f>ROUND(IF(Table1[[#This Row],[PA]]*#REF!&gt;0,Table1[[#This Row],[PA]]*#REF!,0),0)</f>
        <v>#REF!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 t="e">
        <v>#DIV/0!</v>
      </c>
      <c r="AR988" t="e">
        <v>#DIV/0!</v>
      </c>
      <c r="AS988" t="e">
        <v>#DIV/0!</v>
      </c>
      <c r="AT988" t="e">
        <v>#DIV/0!</v>
      </c>
      <c r="AU988" t="e">
        <v>#DIV/0!</v>
      </c>
      <c r="AV988" t="e">
        <v>#DIV/0!</v>
      </c>
      <c r="AW988" s="18"/>
    </row>
    <row r="989" spans="1:49" x14ac:dyDescent="0.25">
      <c r="A989" t="s">
        <v>935</v>
      </c>
      <c r="B989" t="s">
        <v>117</v>
      </c>
      <c r="C989">
        <v>0</v>
      </c>
      <c r="D989">
        <v>32</v>
      </c>
      <c r="E989">
        <v>0</v>
      </c>
      <c r="F989">
        <v>0</v>
      </c>
      <c r="G989" s="1">
        <v>0</v>
      </c>
      <c r="H989" s="1">
        <v>0</v>
      </c>
      <c r="I989" s="1">
        <v>0</v>
      </c>
      <c r="J989" s="1">
        <v>0.70753454022856688</v>
      </c>
      <c r="K989" s="1">
        <v>1.4042962745513665</v>
      </c>
      <c r="L989" s="1">
        <v>0.69676173432279964</v>
      </c>
      <c r="M989" s="1">
        <v>-0.69676173432279964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 t="e">
        <f>ROUND(IF(#REF!*Table1[[#This Row],[PA]]&gt;0,Table1[[#This Row],[PA]]*#REF!,0),0)</f>
        <v>#REF!</v>
      </c>
      <c r="AG989">
        <v>0</v>
      </c>
      <c r="AH989">
        <v>0</v>
      </c>
      <c r="AI989" t="e">
        <f>ROUND(IF(Table1[[#This Row],[PA]]*#REF!&gt;0,Table1[[#This Row],[PA]]*#REF!,0),0)</f>
        <v>#REF!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 t="e">
        <v>#DIV/0!</v>
      </c>
      <c r="AR989" t="e">
        <v>#DIV/0!</v>
      </c>
      <c r="AS989" t="e">
        <v>#DIV/0!</v>
      </c>
      <c r="AT989" t="e">
        <v>#DIV/0!</v>
      </c>
      <c r="AU989" t="e">
        <v>#DIV/0!</v>
      </c>
      <c r="AV989" t="e">
        <v>#DIV/0!</v>
      </c>
      <c r="AW989" s="18"/>
    </row>
    <row r="990" spans="1:49" x14ac:dyDescent="0.25">
      <c r="A990" t="s">
        <v>936</v>
      </c>
      <c r="B990" t="s">
        <v>105</v>
      </c>
      <c r="C990">
        <v>0</v>
      </c>
      <c r="D990">
        <v>31</v>
      </c>
      <c r="E990">
        <v>0</v>
      </c>
      <c r="F990">
        <v>0</v>
      </c>
      <c r="G990" s="1">
        <v>0</v>
      </c>
      <c r="H990" s="1">
        <v>0</v>
      </c>
      <c r="I990" s="1">
        <v>0</v>
      </c>
      <c r="J990" s="1">
        <v>0.70753454022856688</v>
      </c>
      <c r="K990" s="1">
        <v>1.4042962745513665</v>
      </c>
      <c r="L990" s="1">
        <v>0.69676173432279964</v>
      </c>
      <c r="M990" s="1">
        <v>-0.69676173432279964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 t="e">
        <f>ROUND(IF(#REF!*Table1[[#This Row],[PA]]&gt;0,Table1[[#This Row],[PA]]*#REF!,0),0)</f>
        <v>#REF!</v>
      </c>
      <c r="AG990">
        <v>0</v>
      </c>
      <c r="AH990">
        <v>0</v>
      </c>
      <c r="AI990" t="e">
        <f>ROUND(IF(Table1[[#This Row],[PA]]*#REF!&gt;0,Table1[[#This Row],[PA]]*#REF!,0),0)</f>
        <v>#REF!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 t="e">
        <v>#DIV/0!</v>
      </c>
      <c r="AR990" t="e">
        <v>#DIV/0!</v>
      </c>
      <c r="AS990" t="e">
        <v>#DIV/0!</v>
      </c>
      <c r="AT990" t="e">
        <v>#DIV/0!</v>
      </c>
      <c r="AU990" t="e">
        <v>#DIV/0!</v>
      </c>
      <c r="AV990" t="e">
        <v>#DIV/0!</v>
      </c>
      <c r="AW990" s="18"/>
    </row>
    <row r="991" spans="1:49" x14ac:dyDescent="0.25">
      <c r="A991" t="s">
        <v>937</v>
      </c>
      <c r="B991" t="s">
        <v>130</v>
      </c>
      <c r="C991">
        <v>0</v>
      </c>
      <c r="D991">
        <v>30</v>
      </c>
      <c r="E991">
        <v>0</v>
      </c>
      <c r="F991">
        <v>0</v>
      </c>
      <c r="G991" s="1">
        <v>0</v>
      </c>
      <c r="H991" s="1">
        <v>0</v>
      </c>
      <c r="I991" s="1">
        <v>0</v>
      </c>
      <c r="J991" s="1">
        <v>0.70753454022856688</v>
      </c>
      <c r="K991" s="1">
        <v>1.4042962745513665</v>
      </c>
      <c r="L991" s="1">
        <v>0.69676173432279964</v>
      </c>
      <c r="M991" s="1">
        <v>-0.69676173432279964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 t="e">
        <f>ROUND(IF(#REF!*Table1[[#This Row],[PA]]&gt;0,Table1[[#This Row],[PA]]*#REF!,0),0)</f>
        <v>#REF!</v>
      </c>
      <c r="AG991">
        <v>0</v>
      </c>
      <c r="AH991">
        <v>0</v>
      </c>
      <c r="AI991" t="e">
        <f>ROUND(IF(Table1[[#This Row],[PA]]*#REF!&gt;0,Table1[[#This Row],[PA]]*#REF!,0),0)</f>
        <v>#REF!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 t="e">
        <v>#DIV/0!</v>
      </c>
      <c r="AR991" t="e">
        <v>#DIV/0!</v>
      </c>
      <c r="AS991" t="e">
        <v>#DIV/0!</v>
      </c>
      <c r="AT991" t="e">
        <v>#DIV/0!</v>
      </c>
      <c r="AU991" t="e">
        <v>#DIV/0!</v>
      </c>
      <c r="AV991" t="e">
        <v>#DIV/0!</v>
      </c>
      <c r="AW991" s="18"/>
    </row>
    <row r="992" spans="1:49" x14ac:dyDescent="0.25">
      <c r="A992" t="s">
        <v>938</v>
      </c>
      <c r="B992" t="s">
        <v>42</v>
      </c>
      <c r="C992">
        <v>0</v>
      </c>
      <c r="D992">
        <v>34</v>
      </c>
      <c r="E992">
        <v>0</v>
      </c>
      <c r="F992">
        <v>0</v>
      </c>
      <c r="G992" s="1">
        <v>0</v>
      </c>
      <c r="H992" s="1">
        <v>0</v>
      </c>
      <c r="I992" s="1">
        <v>0</v>
      </c>
      <c r="J992" s="1">
        <v>0.70753454022856688</v>
      </c>
      <c r="K992" s="1">
        <v>1.4042962745513665</v>
      </c>
      <c r="L992" s="1">
        <v>0.69676173432279964</v>
      </c>
      <c r="M992" s="1">
        <v>-0.69676173432279964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 t="e">
        <f>ROUND(IF(#REF!*Table1[[#This Row],[PA]]&gt;0,Table1[[#This Row],[PA]]*#REF!,0),0)</f>
        <v>#REF!</v>
      </c>
      <c r="AG992">
        <v>0</v>
      </c>
      <c r="AH992">
        <v>0</v>
      </c>
      <c r="AI992" t="e">
        <f>ROUND(IF(Table1[[#This Row],[PA]]*#REF!&gt;0,Table1[[#This Row],[PA]]*#REF!,0),0)</f>
        <v>#REF!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 t="e">
        <v>#DIV/0!</v>
      </c>
      <c r="AR992" t="e">
        <v>#DIV/0!</v>
      </c>
      <c r="AS992" t="e">
        <v>#DIV/0!</v>
      </c>
      <c r="AT992" t="e">
        <v>#DIV/0!</v>
      </c>
      <c r="AU992" t="e">
        <v>#DIV/0!</v>
      </c>
      <c r="AV992" t="e">
        <v>#DIV/0!</v>
      </c>
      <c r="AW992" s="18"/>
    </row>
    <row r="993" spans="1:49" x14ac:dyDescent="0.25">
      <c r="A993" t="s">
        <v>939</v>
      </c>
      <c r="B993" t="s">
        <v>68</v>
      </c>
      <c r="C993">
        <v>0</v>
      </c>
      <c r="D993">
        <v>32</v>
      </c>
      <c r="E993">
        <v>0</v>
      </c>
      <c r="F993">
        <v>0</v>
      </c>
      <c r="G993" s="1">
        <v>0</v>
      </c>
      <c r="H993" s="1">
        <v>0</v>
      </c>
      <c r="I993" s="1">
        <v>0</v>
      </c>
      <c r="J993" s="1">
        <v>0.70753454022856688</v>
      </c>
      <c r="K993" s="1">
        <v>1.4042962745513665</v>
      </c>
      <c r="L993" s="1">
        <v>0.69676173432279964</v>
      </c>
      <c r="M993" s="1">
        <v>-0.69676173432279964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 t="e">
        <f>ROUND(IF(#REF!*Table1[[#This Row],[PA]]&gt;0,Table1[[#This Row],[PA]]*#REF!,0),0)</f>
        <v>#REF!</v>
      </c>
      <c r="AG993">
        <v>0</v>
      </c>
      <c r="AH993">
        <v>0</v>
      </c>
      <c r="AI993" t="e">
        <f>ROUND(IF(Table1[[#This Row],[PA]]*#REF!&gt;0,Table1[[#This Row],[PA]]*#REF!,0),0)</f>
        <v>#REF!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 t="e">
        <v>#DIV/0!</v>
      </c>
      <c r="AR993" t="e">
        <v>#DIV/0!</v>
      </c>
      <c r="AS993" t="e">
        <v>#DIV/0!</v>
      </c>
      <c r="AT993" t="e">
        <v>#DIV/0!</v>
      </c>
      <c r="AU993" t="e">
        <v>#DIV/0!</v>
      </c>
      <c r="AV993" t="e">
        <v>#DIV/0!</v>
      </c>
      <c r="AW993" s="18"/>
    </row>
    <row r="994" spans="1:49" x14ac:dyDescent="0.25">
      <c r="A994" t="s">
        <v>942</v>
      </c>
      <c r="B994" t="s">
        <v>73</v>
      </c>
      <c r="C994">
        <v>0</v>
      </c>
      <c r="D994">
        <v>35</v>
      </c>
      <c r="E994">
        <v>0</v>
      </c>
      <c r="F994">
        <v>0</v>
      </c>
      <c r="G994" s="1">
        <v>0</v>
      </c>
      <c r="H994" s="1">
        <v>0</v>
      </c>
      <c r="I994" s="1">
        <v>0</v>
      </c>
      <c r="J994" s="1">
        <v>0.70753454022856688</v>
      </c>
      <c r="K994" s="1">
        <v>1.4042962745513665</v>
      </c>
      <c r="L994" s="1">
        <v>0.69676173432279964</v>
      </c>
      <c r="M994" s="1">
        <v>-0.69676173432279964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 t="e">
        <f>ROUND(IF(#REF!*Table1[[#This Row],[PA]]&gt;0,Table1[[#This Row],[PA]]*#REF!,0),0)</f>
        <v>#REF!</v>
      </c>
      <c r="AG994">
        <v>0</v>
      </c>
      <c r="AH994">
        <v>0</v>
      </c>
      <c r="AI994" t="e">
        <f>ROUND(IF(Table1[[#This Row],[PA]]*#REF!&gt;0,Table1[[#This Row],[PA]]*#REF!,0),0)</f>
        <v>#REF!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 t="e">
        <v>#DIV/0!</v>
      </c>
      <c r="AR994" t="e">
        <v>#DIV/0!</v>
      </c>
      <c r="AS994" t="e">
        <v>#DIV/0!</v>
      </c>
      <c r="AT994" t="e">
        <v>#DIV/0!</v>
      </c>
      <c r="AU994" t="e">
        <v>#DIV/0!</v>
      </c>
      <c r="AV994" t="e">
        <v>#DIV/0!</v>
      </c>
      <c r="AW994" s="18"/>
    </row>
    <row r="995" spans="1:49" x14ac:dyDescent="0.25">
      <c r="A995" t="s">
        <v>943</v>
      </c>
      <c r="B995" t="s">
        <v>68</v>
      </c>
      <c r="C995">
        <v>0</v>
      </c>
      <c r="D995">
        <v>32</v>
      </c>
      <c r="E995">
        <v>0</v>
      </c>
      <c r="F995">
        <v>0</v>
      </c>
      <c r="G995" s="1">
        <v>0</v>
      </c>
      <c r="H995" s="1">
        <v>0</v>
      </c>
      <c r="I995" s="1">
        <v>0</v>
      </c>
      <c r="J995" s="1">
        <v>0.70753454022856688</v>
      </c>
      <c r="K995" s="1">
        <v>1.4042962745513665</v>
      </c>
      <c r="L995" s="1">
        <v>0.69676173432279964</v>
      </c>
      <c r="M995" s="1">
        <v>-0.69676173432279964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 t="e">
        <f>ROUND(IF(#REF!*Table1[[#This Row],[PA]]&gt;0,Table1[[#This Row],[PA]]*#REF!,0),0)</f>
        <v>#REF!</v>
      </c>
      <c r="AG995">
        <v>0</v>
      </c>
      <c r="AH995">
        <v>0</v>
      </c>
      <c r="AI995" t="e">
        <f>ROUND(IF(Table1[[#This Row],[PA]]*#REF!&gt;0,Table1[[#This Row],[PA]]*#REF!,0),0)</f>
        <v>#REF!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 t="e">
        <v>#DIV/0!</v>
      </c>
      <c r="AR995" t="e">
        <v>#DIV/0!</v>
      </c>
      <c r="AS995" t="e">
        <v>#DIV/0!</v>
      </c>
      <c r="AT995" t="e">
        <v>#DIV/0!</v>
      </c>
      <c r="AU995" t="e">
        <v>#DIV/0!</v>
      </c>
      <c r="AV995" t="e">
        <v>#DIV/0!</v>
      </c>
      <c r="AW995" s="18"/>
    </row>
    <row r="996" spans="1:49" x14ac:dyDescent="0.25">
      <c r="A996" t="s">
        <v>944</v>
      </c>
      <c r="B996" t="s">
        <v>135</v>
      </c>
      <c r="C996">
        <v>0</v>
      </c>
      <c r="D996">
        <v>34</v>
      </c>
      <c r="E996">
        <v>0</v>
      </c>
      <c r="F996">
        <v>0</v>
      </c>
      <c r="G996" s="1">
        <v>0</v>
      </c>
      <c r="H996" s="1">
        <v>0</v>
      </c>
      <c r="I996" s="1">
        <v>0</v>
      </c>
      <c r="J996" s="1">
        <v>0.70753454022856688</v>
      </c>
      <c r="K996" s="1">
        <v>1.4042962745513665</v>
      </c>
      <c r="L996" s="1">
        <v>0.69676173432279964</v>
      </c>
      <c r="M996" s="1">
        <v>-0.69676173432279964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 t="e">
        <f>ROUND(IF(#REF!*Table1[[#This Row],[PA]]&gt;0,Table1[[#This Row],[PA]]*#REF!,0),0)</f>
        <v>#REF!</v>
      </c>
      <c r="AG996">
        <v>0</v>
      </c>
      <c r="AH996">
        <v>0</v>
      </c>
      <c r="AI996" t="e">
        <f>ROUND(IF(Table1[[#This Row],[PA]]*#REF!&gt;0,Table1[[#This Row],[PA]]*#REF!,0),0)</f>
        <v>#REF!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 t="e">
        <v>#DIV/0!</v>
      </c>
      <c r="AR996" t="e">
        <v>#DIV/0!</v>
      </c>
      <c r="AS996" t="e">
        <v>#DIV/0!</v>
      </c>
      <c r="AT996" t="e">
        <v>#DIV/0!</v>
      </c>
      <c r="AU996" t="e">
        <v>#DIV/0!</v>
      </c>
      <c r="AV996" t="e">
        <v>#DIV/0!</v>
      </c>
      <c r="AW996" s="18"/>
    </row>
    <row r="997" spans="1:49" x14ac:dyDescent="0.25">
      <c r="A997" t="s">
        <v>945</v>
      </c>
      <c r="B997" t="s">
        <v>78</v>
      </c>
      <c r="C997">
        <v>0</v>
      </c>
      <c r="D997">
        <v>30</v>
      </c>
      <c r="E997">
        <v>0</v>
      </c>
      <c r="F997">
        <v>0</v>
      </c>
      <c r="G997" s="1">
        <v>0</v>
      </c>
      <c r="H997" s="1">
        <v>0</v>
      </c>
      <c r="I997" s="1">
        <v>0</v>
      </c>
      <c r="J997" s="1">
        <v>0.70753454022856688</v>
      </c>
      <c r="K997" s="1">
        <v>1.4042962745513665</v>
      </c>
      <c r="L997" s="1">
        <v>0.69676173432279964</v>
      </c>
      <c r="M997" s="1">
        <v>-0.69676173432279964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 t="e">
        <f>ROUND(IF(#REF!*Table1[[#This Row],[PA]]&gt;0,Table1[[#This Row],[PA]]*#REF!,0),0)</f>
        <v>#REF!</v>
      </c>
      <c r="AG997">
        <v>0</v>
      </c>
      <c r="AH997">
        <v>0</v>
      </c>
      <c r="AI997" t="e">
        <f>ROUND(IF(Table1[[#This Row],[PA]]*#REF!&gt;0,Table1[[#This Row],[PA]]*#REF!,0),0)</f>
        <v>#REF!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 t="e">
        <v>#DIV/0!</v>
      </c>
      <c r="AR997" t="e">
        <v>#DIV/0!</v>
      </c>
      <c r="AS997" t="e">
        <v>#DIV/0!</v>
      </c>
      <c r="AT997" t="e">
        <v>#DIV/0!</v>
      </c>
      <c r="AU997" t="e">
        <v>#DIV/0!</v>
      </c>
      <c r="AV997" t="e">
        <v>#DIV/0!</v>
      </c>
      <c r="AW997" s="18"/>
    </row>
    <row r="998" spans="1:49" x14ac:dyDescent="0.25">
      <c r="A998" t="s">
        <v>946</v>
      </c>
      <c r="B998" t="s">
        <v>34</v>
      </c>
      <c r="C998">
        <v>0</v>
      </c>
      <c r="D998">
        <v>34</v>
      </c>
      <c r="E998">
        <v>0</v>
      </c>
      <c r="F998">
        <v>0</v>
      </c>
      <c r="G998" s="1">
        <v>0</v>
      </c>
      <c r="H998" s="1">
        <v>0</v>
      </c>
      <c r="I998" s="1">
        <v>0</v>
      </c>
      <c r="J998" s="1">
        <v>0.70753454022856688</v>
      </c>
      <c r="K998" s="1">
        <v>1.4042962745513665</v>
      </c>
      <c r="L998" s="1">
        <v>0.69676173432279964</v>
      </c>
      <c r="M998" s="1">
        <v>-0.69676173432279964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 t="e">
        <f>ROUND(IF(#REF!*Table1[[#This Row],[PA]]&gt;0,Table1[[#This Row],[PA]]*#REF!,0),0)</f>
        <v>#REF!</v>
      </c>
      <c r="AG998">
        <v>0</v>
      </c>
      <c r="AH998">
        <v>0</v>
      </c>
      <c r="AI998" t="e">
        <f>ROUND(IF(Table1[[#This Row],[PA]]*#REF!&gt;0,Table1[[#This Row],[PA]]*#REF!,0),0)</f>
        <v>#REF!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 t="e">
        <v>#DIV/0!</v>
      </c>
      <c r="AR998" t="e">
        <v>#DIV/0!</v>
      </c>
      <c r="AS998" t="e">
        <v>#DIV/0!</v>
      </c>
      <c r="AT998" t="e">
        <v>#DIV/0!</v>
      </c>
      <c r="AU998" t="e">
        <v>#DIV/0!</v>
      </c>
      <c r="AV998" t="e">
        <v>#DIV/0!</v>
      </c>
      <c r="AW998" s="18"/>
    </row>
    <row r="999" spans="1:49" x14ac:dyDescent="0.25">
      <c r="A999" t="s">
        <v>947</v>
      </c>
      <c r="B999" t="s">
        <v>38</v>
      </c>
      <c r="C999">
        <v>0</v>
      </c>
      <c r="D999">
        <v>32</v>
      </c>
      <c r="E999">
        <v>0</v>
      </c>
      <c r="F999">
        <v>0</v>
      </c>
      <c r="G999" s="1">
        <v>0</v>
      </c>
      <c r="H999" s="1">
        <v>0</v>
      </c>
      <c r="I999" s="1">
        <v>0</v>
      </c>
      <c r="J999" s="1">
        <v>0.70753454022856688</v>
      </c>
      <c r="K999" s="1">
        <v>1.4042962745513665</v>
      </c>
      <c r="L999" s="1">
        <v>0.69676173432279964</v>
      </c>
      <c r="M999" s="1">
        <v>-0.69676173432279964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 t="e">
        <f>ROUND(IF(#REF!*Table1[[#This Row],[PA]]&gt;0,Table1[[#This Row],[PA]]*#REF!,0),0)</f>
        <v>#REF!</v>
      </c>
      <c r="AG999">
        <v>0</v>
      </c>
      <c r="AH999">
        <v>0</v>
      </c>
      <c r="AI999" t="e">
        <f>ROUND(IF(Table1[[#This Row],[PA]]*#REF!&gt;0,Table1[[#This Row],[PA]]*#REF!,0),0)</f>
        <v>#REF!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 t="e">
        <v>#DIV/0!</v>
      </c>
      <c r="AR999" t="e">
        <v>#DIV/0!</v>
      </c>
      <c r="AS999" t="e">
        <v>#DIV/0!</v>
      </c>
      <c r="AT999" t="e">
        <v>#DIV/0!</v>
      </c>
      <c r="AU999" t="e">
        <v>#DIV/0!</v>
      </c>
      <c r="AV999" t="e">
        <v>#DIV/0!</v>
      </c>
      <c r="AW999" s="18"/>
    </row>
    <row r="1000" spans="1:49" x14ac:dyDescent="0.25">
      <c r="A1000" t="s">
        <v>948</v>
      </c>
      <c r="B1000" t="s">
        <v>38</v>
      </c>
      <c r="C1000">
        <v>0</v>
      </c>
      <c r="D1000">
        <v>34</v>
      </c>
      <c r="E1000">
        <v>0</v>
      </c>
      <c r="F1000">
        <v>0</v>
      </c>
      <c r="G1000" s="1">
        <v>0</v>
      </c>
      <c r="H1000" s="1">
        <v>0</v>
      </c>
      <c r="I1000" s="1">
        <v>0</v>
      </c>
      <c r="J1000" s="1">
        <v>0.70753454022856688</v>
      </c>
      <c r="K1000" s="1">
        <v>1.4042962745513665</v>
      </c>
      <c r="L1000" s="1">
        <v>0.69676173432279964</v>
      </c>
      <c r="M1000" s="1">
        <v>-0.69676173432279964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e">
        <f>ROUND(IF(#REF!*Table1[[#This Row],[PA]]&gt;0,Table1[[#This Row],[PA]]*#REF!,0),0)</f>
        <v>#REF!</v>
      </c>
      <c r="AG1000">
        <v>0</v>
      </c>
      <c r="AH1000">
        <v>0</v>
      </c>
      <c r="AI1000" t="e">
        <f>ROUND(IF(Table1[[#This Row],[PA]]*#REF!&gt;0,Table1[[#This Row],[PA]]*#REF!,0),0)</f>
        <v>#REF!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 t="e">
        <v>#DIV/0!</v>
      </c>
      <c r="AR1000" t="e">
        <v>#DIV/0!</v>
      </c>
      <c r="AS1000" t="e">
        <v>#DIV/0!</v>
      </c>
      <c r="AT1000" t="e">
        <v>#DIV/0!</v>
      </c>
      <c r="AU1000" t="e">
        <v>#DIV/0!</v>
      </c>
      <c r="AV1000" t="e">
        <v>#DIV/0!</v>
      </c>
      <c r="AW1000" s="18"/>
    </row>
    <row r="1001" spans="1:49" x14ac:dyDescent="0.25">
      <c r="A1001" t="s">
        <v>949</v>
      </c>
      <c r="B1001" t="s">
        <v>92</v>
      </c>
      <c r="C1001">
        <v>0</v>
      </c>
      <c r="D1001">
        <v>33</v>
      </c>
      <c r="E1001">
        <v>0</v>
      </c>
      <c r="F1001">
        <v>0</v>
      </c>
      <c r="G1001" s="1">
        <v>0</v>
      </c>
      <c r="H1001" s="1">
        <v>0</v>
      </c>
      <c r="I1001" s="1">
        <v>0</v>
      </c>
      <c r="J1001" s="1">
        <v>0.70753454022856688</v>
      </c>
      <c r="K1001" s="1">
        <v>1.4042962745513665</v>
      </c>
      <c r="L1001" s="1">
        <v>0.69676173432279964</v>
      </c>
      <c r="M1001" s="1">
        <v>-0.69676173432279964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e">
        <f>ROUND(IF(#REF!*Table1[[#This Row],[PA]]&gt;0,Table1[[#This Row],[PA]]*#REF!,0),0)</f>
        <v>#REF!</v>
      </c>
      <c r="AG1001">
        <v>0</v>
      </c>
      <c r="AH1001">
        <v>0</v>
      </c>
      <c r="AI1001" t="e">
        <f>ROUND(IF(Table1[[#This Row],[PA]]*#REF!&gt;0,Table1[[#This Row],[PA]]*#REF!,0),0)</f>
        <v>#REF!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 t="e">
        <v>#DIV/0!</v>
      </c>
      <c r="AR1001" t="e">
        <v>#DIV/0!</v>
      </c>
      <c r="AS1001" t="e">
        <v>#DIV/0!</v>
      </c>
      <c r="AT1001" t="e">
        <v>#DIV/0!</v>
      </c>
      <c r="AU1001" t="e">
        <v>#DIV/0!</v>
      </c>
      <c r="AV1001" t="e">
        <v>#DIV/0!</v>
      </c>
      <c r="AW1001" s="18"/>
    </row>
    <row r="1002" spans="1:49" x14ac:dyDescent="0.25">
      <c r="A1002" t="s">
        <v>951</v>
      </c>
      <c r="B1002" t="s">
        <v>117</v>
      </c>
      <c r="C1002">
        <v>0</v>
      </c>
      <c r="D1002">
        <v>34</v>
      </c>
      <c r="E1002">
        <v>0</v>
      </c>
      <c r="F1002">
        <v>0</v>
      </c>
      <c r="G1002" s="1">
        <v>0</v>
      </c>
      <c r="H1002" s="1">
        <v>0</v>
      </c>
      <c r="I1002" s="1">
        <v>0</v>
      </c>
      <c r="J1002" s="1">
        <v>0.70753454022856688</v>
      </c>
      <c r="K1002" s="1">
        <v>1.4042962745513665</v>
      </c>
      <c r="L1002" s="1">
        <v>0.69676173432279964</v>
      </c>
      <c r="M1002" s="1">
        <v>-0.69676173432279964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e">
        <f>ROUND(IF(#REF!*Table1[[#This Row],[PA]]&gt;0,Table1[[#This Row],[PA]]*#REF!,0),0)</f>
        <v>#REF!</v>
      </c>
      <c r="AG1002">
        <v>0</v>
      </c>
      <c r="AH1002">
        <v>0</v>
      </c>
      <c r="AI1002" t="e">
        <f>ROUND(IF(Table1[[#This Row],[PA]]*#REF!&gt;0,Table1[[#This Row],[PA]]*#REF!,0),0)</f>
        <v>#REF!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 t="e">
        <v>#DIV/0!</v>
      </c>
      <c r="AR1002" t="e">
        <v>#DIV/0!</v>
      </c>
      <c r="AS1002" t="e">
        <v>#DIV/0!</v>
      </c>
      <c r="AT1002" t="e">
        <v>#DIV/0!</v>
      </c>
      <c r="AU1002" t="e">
        <v>#DIV/0!</v>
      </c>
      <c r="AV1002" t="e">
        <v>#DIV/0!</v>
      </c>
      <c r="AW1002" s="18"/>
    </row>
    <row r="1003" spans="1:49" x14ac:dyDescent="0.25">
      <c r="A1003" t="s">
        <v>954</v>
      </c>
      <c r="B1003" t="s">
        <v>38</v>
      </c>
      <c r="C1003">
        <v>0</v>
      </c>
      <c r="D1003">
        <v>32</v>
      </c>
      <c r="E1003">
        <v>0</v>
      </c>
      <c r="F1003">
        <v>0</v>
      </c>
      <c r="G1003" s="1">
        <v>0</v>
      </c>
      <c r="H1003" s="1">
        <v>0</v>
      </c>
      <c r="I1003" s="1">
        <v>0</v>
      </c>
      <c r="J1003" s="1">
        <v>0.70753454022856688</v>
      </c>
      <c r="K1003" s="1">
        <v>1.4042962745513665</v>
      </c>
      <c r="L1003" s="1">
        <v>0.69676173432279964</v>
      </c>
      <c r="M1003" s="1">
        <v>-0.69676173432279964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e">
        <f>ROUND(IF(#REF!*Table1[[#This Row],[PA]]&gt;0,Table1[[#This Row],[PA]]*#REF!,0),0)</f>
        <v>#REF!</v>
      </c>
      <c r="AG1003">
        <v>0</v>
      </c>
      <c r="AH1003">
        <v>0</v>
      </c>
      <c r="AI1003" t="e">
        <f>ROUND(IF(Table1[[#This Row],[PA]]*#REF!&gt;0,Table1[[#This Row],[PA]]*#REF!,0),0)</f>
        <v>#REF!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t="e">
        <v>#DIV/0!</v>
      </c>
      <c r="AR1003" t="e">
        <v>#DIV/0!</v>
      </c>
      <c r="AS1003" t="e">
        <v>#DIV/0!</v>
      </c>
      <c r="AT1003" t="e">
        <v>#DIV/0!</v>
      </c>
      <c r="AU1003" t="e">
        <v>#DIV/0!</v>
      </c>
      <c r="AV1003" t="e">
        <v>#DIV/0!</v>
      </c>
      <c r="AW1003" s="18"/>
    </row>
    <row r="1004" spans="1:49" x14ac:dyDescent="0.25">
      <c r="A1004" t="s">
        <v>956</v>
      </c>
      <c r="B1004" t="s">
        <v>90</v>
      </c>
      <c r="C1004">
        <v>0</v>
      </c>
      <c r="D1004">
        <v>33</v>
      </c>
      <c r="E1004">
        <v>0</v>
      </c>
      <c r="F1004">
        <v>0</v>
      </c>
      <c r="G1004" s="1">
        <v>0</v>
      </c>
      <c r="H1004" s="1">
        <v>0</v>
      </c>
      <c r="I1004" s="1">
        <v>0</v>
      </c>
      <c r="J1004" s="1">
        <v>0.70753454022856688</v>
      </c>
      <c r="K1004" s="1">
        <v>1.4042962745513665</v>
      </c>
      <c r="L1004" s="1">
        <v>0.69676173432279964</v>
      </c>
      <c r="M1004" s="1">
        <v>-0.69676173432279964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 t="e">
        <f>ROUND(IF(#REF!*Table1[[#This Row],[PA]]&gt;0,Table1[[#This Row],[PA]]*#REF!,0),0)</f>
        <v>#REF!</v>
      </c>
      <c r="AG1004">
        <v>0</v>
      </c>
      <c r="AH1004">
        <v>0</v>
      </c>
      <c r="AI1004" t="e">
        <f>ROUND(IF(Table1[[#This Row],[PA]]*#REF!&gt;0,Table1[[#This Row],[PA]]*#REF!,0),0)</f>
        <v>#REF!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 t="e">
        <v>#DIV/0!</v>
      </c>
      <c r="AR1004" t="e">
        <v>#DIV/0!</v>
      </c>
      <c r="AS1004" t="e">
        <v>#DIV/0!</v>
      </c>
      <c r="AT1004" t="e">
        <v>#DIV/0!</v>
      </c>
      <c r="AU1004" t="e">
        <v>#DIV/0!</v>
      </c>
      <c r="AV1004" t="e">
        <v>#DIV/0!</v>
      </c>
      <c r="AW1004" s="18"/>
    </row>
    <row r="1005" spans="1:49" x14ac:dyDescent="0.25">
      <c r="A1005" t="s">
        <v>957</v>
      </c>
      <c r="B1005" t="s">
        <v>38</v>
      </c>
      <c r="C1005">
        <v>0</v>
      </c>
      <c r="D1005">
        <v>33</v>
      </c>
      <c r="E1005">
        <v>0</v>
      </c>
      <c r="F1005">
        <v>0</v>
      </c>
      <c r="G1005" s="1">
        <v>0</v>
      </c>
      <c r="H1005" s="1">
        <v>0</v>
      </c>
      <c r="I1005" s="1">
        <v>0</v>
      </c>
      <c r="J1005" s="1">
        <v>0.70753454022856688</v>
      </c>
      <c r="K1005" s="1">
        <v>1.4042962745513665</v>
      </c>
      <c r="L1005" s="1">
        <v>0.69676173432279964</v>
      </c>
      <c r="M1005" s="1">
        <v>-0.69676173432279964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e">
        <f>ROUND(IF(#REF!*Table1[[#This Row],[PA]]&gt;0,Table1[[#This Row],[PA]]*#REF!,0),0)</f>
        <v>#REF!</v>
      </c>
      <c r="AG1005">
        <v>0</v>
      </c>
      <c r="AH1005">
        <v>0</v>
      </c>
      <c r="AI1005" t="e">
        <f>ROUND(IF(Table1[[#This Row],[PA]]*#REF!&gt;0,Table1[[#This Row],[PA]]*#REF!,0),0)</f>
        <v>#REF!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 t="e">
        <v>#DIV/0!</v>
      </c>
      <c r="AR1005" t="e">
        <v>#DIV/0!</v>
      </c>
      <c r="AS1005" t="e">
        <v>#DIV/0!</v>
      </c>
      <c r="AT1005" t="e">
        <v>#DIV/0!</v>
      </c>
      <c r="AU1005" t="e">
        <v>#DIV/0!</v>
      </c>
      <c r="AV1005" t="e">
        <v>#DIV/0!</v>
      </c>
      <c r="AW1005" s="18"/>
    </row>
    <row r="1006" spans="1:49" x14ac:dyDescent="0.25">
      <c r="A1006" t="s">
        <v>958</v>
      </c>
      <c r="B1006" t="s">
        <v>78</v>
      </c>
      <c r="C1006">
        <v>0</v>
      </c>
      <c r="D1006">
        <v>32</v>
      </c>
      <c r="E1006">
        <v>0</v>
      </c>
      <c r="F1006">
        <v>0</v>
      </c>
      <c r="G1006" s="1">
        <v>0</v>
      </c>
      <c r="H1006" s="1">
        <v>0</v>
      </c>
      <c r="I1006" s="1">
        <v>0</v>
      </c>
      <c r="J1006" s="1">
        <v>0.70753454022856688</v>
      </c>
      <c r="K1006" s="1">
        <v>1.4042962745513665</v>
      </c>
      <c r="L1006" s="1">
        <v>0.69676173432279964</v>
      </c>
      <c r="M1006" s="1">
        <v>-0.69676173432279964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 t="e">
        <f>ROUND(IF(#REF!*Table1[[#This Row],[PA]]&gt;0,Table1[[#This Row],[PA]]*#REF!,0),0)</f>
        <v>#REF!</v>
      </c>
      <c r="AG1006">
        <v>0</v>
      </c>
      <c r="AH1006">
        <v>0</v>
      </c>
      <c r="AI1006" t="e">
        <f>ROUND(IF(Table1[[#This Row],[PA]]*#REF!&gt;0,Table1[[#This Row],[PA]]*#REF!,0),0)</f>
        <v>#REF!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 t="e">
        <v>#DIV/0!</v>
      </c>
      <c r="AR1006" t="e">
        <v>#DIV/0!</v>
      </c>
      <c r="AS1006" t="e">
        <v>#DIV/0!</v>
      </c>
      <c r="AT1006" t="e">
        <v>#DIV/0!</v>
      </c>
      <c r="AU1006" t="e">
        <v>#DIV/0!</v>
      </c>
      <c r="AV1006" t="e">
        <v>#DIV/0!</v>
      </c>
      <c r="AW1006" s="18"/>
    </row>
    <row r="1007" spans="1:49" x14ac:dyDescent="0.25">
      <c r="A1007" t="s">
        <v>959</v>
      </c>
      <c r="B1007" t="s">
        <v>90</v>
      </c>
      <c r="C1007">
        <v>0</v>
      </c>
      <c r="D1007">
        <v>32</v>
      </c>
      <c r="E1007">
        <v>0</v>
      </c>
      <c r="F1007">
        <v>0</v>
      </c>
      <c r="G1007" s="1">
        <v>0</v>
      </c>
      <c r="H1007" s="1">
        <v>0</v>
      </c>
      <c r="I1007" s="1">
        <v>0</v>
      </c>
      <c r="J1007" s="1">
        <v>0.70753454022856688</v>
      </c>
      <c r="K1007" s="1">
        <v>1.4042962745513665</v>
      </c>
      <c r="L1007" s="1">
        <v>0.69676173432279964</v>
      </c>
      <c r="M1007" s="1">
        <v>-0.69676173432279964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 t="e">
        <f>ROUND(IF(#REF!*Table1[[#This Row],[PA]]&gt;0,Table1[[#This Row],[PA]]*#REF!,0),0)</f>
        <v>#REF!</v>
      </c>
      <c r="AG1007">
        <v>0</v>
      </c>
      <c r="AH1007">
        <v>0</v>
      </c>
      <c r="AI1007" t="e">
        <f>ROUND(IF(Table1[[#This Row],[PA]]*#REF!&gt;0,Table1[[#This Row],[PA]]*#REF!,0),0)</f>
        <v>#REF!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 t="e">
        <v>#DIV/0!</v>
      </c>
      <c r="AR1007" t="e">
        <v>#DIV/0!</v>
      </c>
      <c r="AS1007" t="e">
        <v>#DIV/0!</v>
      </c>
      <c r="AT1007" t="e">
        <v>#DIV/0!</v>
      </c>
      <c r="AU1007" t="e">
        <v>#DIV/0!</v>
      </c>
      <c r="AV1007" t="e">
        <v>#DIV/0!</v>
      </c>
      <c r="AW1007" s="18"/>
    </row>
    <row r="1008" spans="1:49" x14ac:dyDescent="0.25">
      <c r="A1008" t="s">
        <v>962</v>
      </c>
      <c r="B1008" t="s">
        <v>44</v>
      </c>
      <c r="C1008">
        <v>0</v>
      </c>
      <c r="D1008">
        <v>36</v>
      </c>
      <c r="E1008">
        <v>0</v>
      </c>
      <c r="F1008">
        <v>0</v>
      </c>
      <c r="G1008" s="1">
        <v>0</v>
      </c>
      <c r="H1008" s="1">
        <v>0</v>
      </c>
      <c r="I1008" s="1">
        <v>0</v>
      </c>
      <c r="J1008" s="1">
        <v>0.70753454022856688</v>
      </c>
      <c r="K1008" s="1">
        <v>1.4042962745513665</v>
      </c>
      <c r="L1008" s="1">
        <v>0.69676173432279964</v>
      </c>
      <c r="M1008" s="1">
        <v>-0.69676173432279964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e">
        <f>ROUND(IF(#REF!*Table1[[#This Row],[PA]]&gt;0,Table1[[#This Row],[PA]]*#REF!,0),0)</f>
        <v>#REF!</v>
      </c>
      <c r="AG1008">
        <v>0</v>
      </c>
      <c r="AH1008">
        <v>0</v>
      </c>
      <c r="AI1008" t="e">
        <f>ROUND(IF(Table1[[#This Row],[PA]]*#REF!&gt;0,Table1[[#This Row],[PA]]*#REF!,0),0)</f>
        <v>#REF!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 t="e">
        <v>#DIV/0!</v>
      </c>
      <c r="AR1008" t="e">
        <v>#DIV/0!</v>
      </c>
      <c r="AS1008" t="e">
        <v>#DIV/0!</v>
      </c>
      <c r="AT1008" t="e">
        <v>#DIV/0!</v>
      </c>
      <c r="AU1008" t="e">
        <v>#DIV/0!</v>
      </c>
      <c r="AV1008" t="e">
        <v>#DIV/0!</v>
      </c>
      <c r="AW1008" s="18"/>
    </row>
    <row r="1009" spans="1:49" x14ac:dyDescent="0.25">
      <c r="A1009" t="s">
        <v>963</v>
      </c>
      <c r="B1009" t="s">
        <v>38</v>
      </c>
      <c r="C1009">
        <v>0</v>
      </c>
      <c r="D1009">
        <v>30</v>
      </c>
      <c r="E1009">
        <v>0</v>
      </c>
      <c r="F1009">
        <v>0</v>
      </c>
      <c r="G1009" s="1">
        <v>0</v>
      </c>
      <c r="H1009" s="1">
        <v>0</v>
      </c>
      <c r="I1009" s="1">
        <v>0</v>
      </c>
      <c r="J1009" s="1">
        <v>0.70753454022856688</v>
      </c>
      <c r="K1009" s="1">
        <v>1.4042962745513665</v>
      </c>
      <c r="L1009" s="1">
        <v>0.69676173432279964</v>
      </c>
      <c r="M1009" s="1">
        <v>-0.69676173432279964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e">
        <f>ROUND(IF(#REF!*Table1[[#This Row],[PA]]&gt;0,Table1[[#This Row],[PA]]*#REF!,0),0)</f>
        <v>#REF!</v>
      </c>
      <c r="AG1009">
        <v>0</v>
      </c>
      <c r="AH1009">
        <v>0</v>
      </c>
      <c r="AI1009" t="e">
        <f>ROUND(IF(Table1[[#This Row],[PA]]*#REF!&gt;0,Table1[[#This Row],[PA]]*#REF!,0),0)</f>
        <v>#REF!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 t="e">
        <v>#DIV/0!</v>
      </c>
      <c r="AR1009" t="e">
        <v>#DIV/0!</v>
      </c>
      <c r="AS1009" t="e">
        <v>#DIV/0!</v>
      </c>
      <c r="AT1009" t="e">
        <v>#DIV/0!</v>
      </c>
      <c r="AU1009" t="e">
        <v>#DIV/0!</v>
      </c>
      <c r="AV1009" t="e">
        <v>#DIV/0!</v>
      </c>
      <c r="AW1009" s="18"/>
    </row>
    <row r="1010" spans="1:49" x14ac:dyDescent="0.25">
      <c r="A1010" t="s">
        <v>965</v>
      </c>
      <c r="B1010" t="s">
        <v>135</v>
      </c>
      <c r="C1010">
        <v>0</v>
      </c>
      <c r="D1010">
        <v>30</v>
      </c>
      <c r="E1010">
        <v>0</v>
      </c>
      <c r="F1010">
        <v>0</v>
      </c>
      <c r="G1010" s="1">
        <v>0</v>
      </c>
      <c r="H1010" s="1">
        <v>0</v>
      </c>
      <c r="I1010" s="1">
        <v>0</v>
      </c>
      <c r="J1010" s="1">
        <v>0.70753454022856688</v>
      </c>
      <c r="K1010" s="1">
        <v>1.4042962745513665</v>
      </c>
      <c r="L1010" s="1">
        <v>0.69676173432279964</v>
      </c>
      <c r="M1010" s="1">
        <v>-0.69676173432279964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 t="e">
        <f>ROUND(IF(#REF!*Table1[[#This Row],[PA]]&gt;0,Table1[[#This Row],[PA]]*#REF!,0),0)</f>
        <v>#REF!</v>
      </c>
      <c r="AG1010">
        <v>0</v>
      </c>
      <c r="AH1010">
        <v>0</v>
      </c>
      <c r="AI1010" t="e">
        <f>ROUND(IF(Table1[[#This Row],[PA]]*#REF!&gt;0,Table1[[#This Row],[PA]]*#REF!,0),0)</f>
        <v>#REF!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 t="e">
        <v>#DIV/0!</v>
      </c>
      <c r="AR1010" t="e">
        <v>#DIV/0!</v>
      </c>
      <c r="AS1010" t="e">
        <v>#DIV/0!</v>
      </c>
      <c r="AT1010" t="e">
        <v>#DIV/0!</v>
      </c>
      <c r="AU1010" t="e">
        <v>#DIV/0!</v>
      </c>
      <c r="AV1010" t="e">
        <v>#DIV/0!</v>
      </c>
      <c r="AW1010" s="18"/>
    </row>
    <row r="1011" spans="1:49" x14ac:dyDescent="0.25">
      <c r="A1011" t="s">
        <v>966</v>
      </c>
      <c r="B1011" t="s">
        <v>73</v>
      </c>
      <c r="C1011">
        <v>0</v>
      </c>
      <c r="D1011">
        <v>34</v>
      </c>
      <c r="E1011">
        <v>0</v>
      </c>
      <c r="F1011">
        <v>0</v>
      </c>
      <c r="G1011" s="1">
        <v>0</v>
      </c>
      <c r="H1011" s="1">
        <v>0</v>
      </c>
      <c r="I1011" s="1">
        <v>0</v>
      </c>
      <c r="J1011" s="1">
        <v>0.70753454022856688</v>
      </c>
      <c r="K1011" s="1">
        <v>1.4042962745513665</v>
      </c>
      <c r="L1011" s="1">
        <v>0.69676173432279964</v>
      </c>
      <c r="M1011" s="1">
        <v>-0.69676173432279964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e">
        <f>ROUND(IF(#REF!*Table1[[#This Row],[PA]]&gt;0,Table1[[#This Row],[PA]]*#REF!,0),0)</f>
        <v>#REF!</v>
      </c>
      <c r="AG1011">
        <v>0</v>
      </c>
      <c r="AH1011">
        <v>0</v>
      </c>
      <c r="AI1011" t="e">
        <f>ROUND(IF(Table1[[#This Row],[PA]]*#REF!&gt;0,Table1[[#This Row],[PA]]*#REF!,0),0)</f>
        <v>#REF!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 t="e">
        <v>#DIV/0!</v>
      </c>
      <c r="AR1011" t="e">
        <v>#DIV/0!</v>
      </c>
      <c r="AS1011" t="e">
        <v>#DIV/0!</v>
      </c>
      <c r="AT1011" t="e">
        <v>#DIV/0!</v>
      </c>
      <c r="AU1011" t="e">
        <v>#DIV/0!</v>
      </c>
      <c r="AV1011" t="e">
        <v>#DIV/0!</v>
      </c>
      <c r="AW1011" s="18"/>
    </row>
    <row r="1012" spans="1:49" x14ac:dyDescent="0.25">
      <c r="A1012" t="s">
        <v>967</v>
      </c>
      <c r="B1012" t="s">
        <v>64</v>
      </c>
      <c r="C1012">
        <v>0</v>
      </c>
      <c r="D1012">
        <v>35</v>
      </c>
      <c r="E1012">
        <v>0</v>
      </c>
      <c r="F1012">
        <v>0</v>
      </c>
      <c r="G1012" s="1">
        <v>0</v>
      </c>
      <c r="H1012" s="1">
        <v>0</v>
      </c>
      <c r="I1012" s="1">
        <v>0</v>
      </c>
      <c r="J1012" s="1">
        <v>0.70753454022856688</v>
      </c>
      <c r="K1012" s="1">
        <v>1.4042962745513665</v>
      </c>
      <c r="L1012" s="1">
        <v>0.69676173432279964</v>
      </c>
      <c r="M1012" s="1">
        <v>-0.69676173432279964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 t="e">
        <f>ROUND(IF(#REF!*Table1[[#This Row],[PA]]&gt;0,Table1[[#This Row],[PA]]*#REF!,0),0)</f>
        <v>#REF!</v>
      </c>
      <c r="AG1012">
        <v>0</v>
      </c>
      <c r="AH1012">
        <v>0</v>
      </c>
      <c r="AI1012" t="e">
        <f>ROUND(IF(Table1[[#This Row],[PA]]*#REF!&gt;0,Table1[[#This Row],[PA]]*#REF!,0),0)</f>
        <v>#REF!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 t="e">
        <v>#DIV/0!</v>
      </c>
      <c r="AR1012" t="e">
        <v>#DIV/0!</v>
      </c>
      <c r="AS1012" t="e">
        <v>#DIV/0!</v>
      </c>
      <c r="AT1012" t="e">
        <v>#DIV/0!</v>
      </c>
      <c r="AU1012" t="e">
        <v>#DIV/0!</v>
      </c>
      <c r="AV1012" t="e">
        <v>#DIV/0!</v>
      </c>
      <c r="AW1012" s="18"/>
    </row>
    <row r="1013" spans="1:49" x14ac:dyDescent="0.25">
      <c r="A1013" t="s">
        <v>968</v>
      </c>
      <c r="B1013" t="s">
        <v>48</v>
      </c>
      <c r="C1013">
        <v>0</v>
      </c>
      <c r="D1013">
        <v>32</v>
      </c>
      <c r="E1013">
        <v>0</v>
      </c>
      <c r="F1013">
        <v>0</v>
      </c>
      <c r="G1013" s="1">
        <v>0</v>
      </c>
      <c r="H1013" s="1">
        <v>0</v>
      </c>
      <c r="I1013" s="1">
        <v>0</v>
      </c>
      <c r="J1013" s="1">
        <v>0.70753454022856688</v>
      </c>
      <c r="K1013" s="1">
        <v>1.4042962745513665</v>
      </c>
      <c r="L1013" s="1">
        <v>0.69676173432279964</v>
      </c>
      <c r="M1013" s="1">
        <v>-0.69676173432279964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e">
        <f>ROUND(IF(#REF!*Table1[[#This Row],[PA]]&gt;0,Table1[[#This Row],[PA]]*#REF!,0),0)</f>
        <v>#REF!</v>
      </c>
      <c r="AG1013">
        <v>0</v>
      </c>
      <c r="AH1013">
        <v>0</v>
      </c>
      <c r="AI1013" t="e">
        <f>ROUND(IF(Table1[[#This Row],[PA]]*#REF!&gt;0,Table1[[#This Row],[PA]]*#REF!,0),0)</f>
        <v>#REF!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 t="e">
        <v>#DIV/0!</v>
      </c>
      <c r="AR1013" t="e">
        <v>#DIV/0!</v>
      </c>
      <c r="AS1013" t="e">
        <v>#DIV/0!</v>
      </c>
      <c r="AT1013" t="e">
        <v>#DIV/0!</v>
      </c>
      <c r="AU1013" t="e">
        <v>#DIV/0!</v>
      </c>
      <c r="AV1013" t="e">
        <v>#DIV/0!</v>
      </c>
      <c r="AW1013" s="18"/>
    </row>
    <row r="1014" spans="1:49" x14ac:dyDescent="0.25">
      <c r="A1014" t="s">
        <v>969</v>
      </c>
      <c r="B1014" t="s">
        <v>38</v>
      </c>
      <c r="C1014">
        <v>0</v>
      </c>
      <c r="D1014">
        <v>30</v>
      </c>
      <c r="E1014">
        <v>0</v>
      </c>
      <c r="F1014">
        <v>0</v>
      </c>
      <c r="G1014" s="1">
        <v>0</v>
      </c>
      <c r="H1014" s="1">
        <v>0</v>
      </c>
      <c r="I1014" s="1">
        <v>0</v>
      </c>
      <c r="J1014" s="1">
        <v>0.70753454022856688</v>
      </c>
      <c r="K1014" s="1">
        <v>1.4042962745513665</v>
      </c>
      <c r="L1014" s="1">
        <v>0.69676173432279964</v>
      </c>
      <c r="M1014" s="1">
        <v>-0.69676173432279964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e">
        <f>ROUND(IF(#REF!*Table1[[#This Row],[PA]]&gt;0,Table1[[#This Row],[PA]]*#REF!,0),0)</f>
        <v>#REF!</v>
      </c>
      <c r="AG1014">
        <v>0</v>
      </c>
      <c r="AH1014">
        <v>0</v>
      </c>
      <c r="AI1014" t="e">
        <f>ROUND(IF(Table1[[#This Row],[PA]]*#REF!&gt;0,Table1[[#This Row],[PA]]*#REF!,0),0)</f>
        <v>#REF!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 t="e">
        <v>#DIV/0!</v>
      </c>
      <c r="AR1014" t="e">
        <v>#DIV/0!</v>
      </c>
      <c r="AS1014" t="e">
        <v>#DIV/0!</v>
      </c>
      <c r="AT1014" t="e">
        <v>#DIV/0!</v>
      </c>
      <c r="AU1014" t="e">
        <v>#DIV/0!</v>
      </c>
      <c r="AV1014" t="e">
        <v>#DIV/0!</v>
      </c>
      <c r="AW1014" s="18"/>
    </row>
    <row r="1015" spans="1:49" x14ac:dyDescent="0.25">
      <c r="A1015" t="s">
        <v>970</v>
      </c>
      <c r="B1015" t="s">
        <v>110</v>
      </c>
      <c r="C1015">
        <v>0</v>
      </c>
      <c r="D1015">
        <v>35</v>
      </c>
      <c r="E1015">
        <v>0</v>
      </c>
      <c r="F1015">
        <v>0</v>
      </c>
      <c r="G1015" s="1">
        <v>0</v>
      </c>
      <c r="H1015" s="1">
        <v>0</v>
      </c>
      <c r="I1015" s="1">
        <v>0</v>
      </c>
      <c r="J1015" s="1">
        <v>0.70753454022856688</v>
      </c>
      <c r="K1015" s="1">
        <v>1.4042962745513665</v>
      </c>
      <c r="L1015" s="1">
        <v>0.69676173432279964</v>
      </c>
      <c r="M1015" s="1">
        <v>-0.69676173432279964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e">
        <f>ROUND(IF(#REF!*Table1[[#This Row],[PA]]&gt;0,Table1[[#This Row],[PA]]*#REF!,0),0)</f>
        <v>#REF!</v>
      </c>
      <c r="AG1015">
        <v>0</v>
      </c>
      <c r="AH1015">
        <v>0</v>
      </c>
      <c r="AI1015" t="e">
        <f>ROUND(IF(Table1[[#This Row],[PA]]*#REF!&gt;0,Table1[[#This Row],[PA]]*#REF!,0),0)</f>
        <v>#REF!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t="e">
        <v>#DIV/0!</v>
      </c>
      <c r="AR1015" t="e">
        <v>#DIV/0!</v>
      </c>
      <c r="AS1015" t="e">
        <v>#DIV/0!</v>
      </c>
      <c r="AT1015" t="e">
        <v>#DIV/0!</v>
      </c>
      <c r="AU1015" t="e">
        <v>#DIV/0!</v>
      </c>
      <c r="AV1015" t="e">
        <v>#DIV/0!</v>
      </c>
      <c r="AW1015" s="18"/>
    </row>
    <row r="1016" spans="1:49" x14ac:dyDescent="0.25">
      <c r="A1016" t="s">
        <v>971</v>
      </c>
      <c r="B1016" t="s">
        <v>44</v>
      </c>
      <c r="C1016">
        <v>0</v>
      </c>
      <c r="D1016">
        <v>32</v>
      </c>
      <c r="E1016">
        <v>0</v>
      </c>
      <c r="F1016">
        <v>0</v>
      </c>
      <c r="G1016" s="1">
        <v>0</v>
      </c>
      <c r="H1016" s="1">
        <v>0</v>
      </c>
      <c r="I1016" s="1">
        <v>0</v>
      </c>
      <c r="J1016" s="1">
        <v>0.70753454022856688</v>
      </c>
      <c r="K1016" s="1">
        <v>1.4042962745513665</v>
      </c>
      <c r="L1016" s="1">
        <v>0.69676173432279964</v>
      </c>
      <c r="M1016" s="1">
        <v>-0.69676173432279964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e">
        <f>ROUND(IF(#REF!*Table1[[#This Row],[PA]]&gt;0,Table1[[#This Row],[PA]]*#REF!,0),0)</f>
        <v>#REF!</v>
      </c>
      <c r="AG1016">
        <v>0</v>
      </c>
      <c r="AH1016">
        <v>0</v>
      </c>
      <c r="AI1016" t="e">
        <f>ROUND(IF(Table1[[#This Row],[PA]]*#REF!&gt;0,Table1[[#This Row],[PA]]*#REF!,0),0)</f>
        <v>#REF!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 t="e">
        <v>#DIV/0!</v>
      </c>
      <c r="AR1016" t="e">
        <v>#DIV/0!</v>
      </c>
      <c r="AS1016" t="e">
        <v>#DIV/0!</v>
      </c>
      <c r="AT1016" t="e">
        <v>#DIV/0!</v>
      </c>
      <c r="AU1016" t="e">
        <v>#DIV/0!</v>
      </c>
      <c r="AV1016" t="e">
        <v>#DIV/0!</v>
      </c>
      <c r="AW1016" s="18"/>
    </row>
    <row r="1017" spans="1:49" x14ac:dyDescent="0.25">
      <c r="A1017" t="s">
        <v>972</v>
      </c>
      <c r="B1017" t="s">
        <v>38</v>
      </c>
      <c r="C1017">
        <v>0</v>
      </c>
      <c r="D1017">
        <v>33</v>
      </c>
      <c r="E1017">
        <v>0</v>
      </c>
      <c r="F1017">
        <v>0</v>
      </c>
      <c r="G1017" s="1">
        <v>0</v>
      </c>
      <c r="H1017" s="1">
        <v>0</v>
      </c>
      <c r="I1017" s="1">
        <v>0</v>
      </c>
      <c r="J1017" s="1">
        <v>0.70753454022856688</v>
      </c>
      <c r="K1017" s="1">
        <v>1.4042962745513665</v>
      </c>
      <c r="L1017" s="1">
        <v>0.69676173432279964</v>
      </c>
      <c r="M1017" s="1">
        <v>-0.69676173432279964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e">
        <f>ROUND(IF(#REF!*Table1[[#This Row],[PA]]&gt;0,Table1[[#This Row],[PA]]*#REF!,0),0)</f>
        <v>#REF!</v>
      </c>
      <c r="AG1017">
        <v>0</v>
      </c>
      <c r="AH1017">
        <v>0</v>
      </c>
      <c r="AI1017" t="e">
        <f>ROUND(IF(Table1[[#This Row],[PA]]*#REF!&gt;0,Table1[[#This Row],[PA]]*#REF!,0),0)</f>
        <v>#REF!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 t="e">
        <v>#DIV/0!</v>
      </c>
      <c r="AR1017" t="e">
        <v>#DIV/0!</v>
      </c>
      <c r="AS1017" t="e">
        <v>#DIV/0!</v>
      </c>
      <c r="AT1017" t="e">
        <v>#DIV/0!</v>
      </c>
      <c r="AU1017" t="e">
        <v>#DIV/0!</v>
      </c>
      <c r="AV1017" t="e">
        <v>#DIV/0!</v>
      </c>
      <c r="AW1017" s="18"/>
    </row>
    <row r="1018" spans="1:49" x14ac:dyDescent="0.25">
      <c r="A1018" t="s">
        <v>973</v>
      </c>
      <c r="B1018" t="s">
        <v>50</v>
      </c>
      <c r="C1018">
        <v>0</v>
      </c>
      <c r="D1018">
        <v>31</v>
      </c>
      <c r="E1018">
        <v>0</v>
      </c>
      <c r="F1018">
        <v>0</v>
      </c>
      <c r="G1018" s="1">
        <v>0</v>
      </c>
      <c r="H1018" s="1">
        <v>0</v>
      </c>
      <c r="I1018" s="1">
        <v>0</v>
      </c>
      <c r="J1018" s="1">
        <v>0.70753454022856688</v>
      </c>
      <c r="K1018" s="1">
        <v>1.4042962745513665</v>
      </c>
      <c r="L1018" s="1">
        <v>0.69676173432279964</v>
      </c>
      <c r="M1018" s="1">
        <v>-0.69676173432279964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e">
        <f>ROUND(IF(#REF!*Table1[[#This Row],[PA]]&gt;0,Table1[[#This Row],[PA]]*#REF!,0),0)</f>
        <v>#REF!</v>
      </c>
      <c r="AG1018">
        <v>0</v>
      </c>
      <c r="AH1018">
        <v>0</v>
      </c>
      <c r="AI1018" t="e">
        <f>ROUND(IF(Table1[[#This Row],[PA]]*#REF!&gt;0,Table1[[#This Row],[PA]]*#REF!,0),0)</f>
        <v>#REF!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 t="e">
        <v>#DIV/0!</v>
      </c>
      <c r="AR1018" t="e">
        <v>#DIV/0!</v>
      </c>
      <c r="AS1018" t="e">
        <v>#DIV/0!</v>
      </c>
      <c r="AT1018" t="e">
        <v>#DIV/0!</v>
      </c>
      <c r="AU1018" t="e">
        <v>#DIV/0!</v>
      </c>
      <c r="AV1018" t="e">
        <v>#DIV/0!</v>
      </c>
      <c r="AW1018" s="18"/>
    </row>
    <row r="1019" spans="1:49" x14ac:dyDescent="0.25">
      <c r="A1019" t="s">
        <v>975</v>
      </c>
      <c r="B1019" t="s">
        <v>83</v>
      </c>
      <c r="C1019">
        <v>0</v>
      </c>
      <c r="D1019">
        <v>32</v>
      </c>
      <c r="E1019">
        <v>0</v>
      </c>
      <c r="F1019">
        <v>0</v>
      </c>
      <c r="G1019" s="1">
        <v>0</v>
      </c>
      <c r="H1019" s="1">
        <v>0</v>
      </c>
      <c r="I1019" s="1">
        <v>0</v>
      </c>
      <c r="J1019" s="1">
        <v>0.70753454022856688</v>
      </c>
      <c r="K1019" s="1">
        <v>1.4042962745513665</v>
      </c>
      <c r="L1019" s="1">
        <v>0.69676173432279964</v>
      </c>
      <c r="M1019" s="1">
        <v>-0.69676173432279964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e">
        <f>ROUND(IF(#REF!*Table1[[#This Row],[PA]]&gt;0,Table1[[#This Row],[PA]]*#REF!,0),0)</f>
        <v>#REF!</v>
      </c>
      <c r="AG1019">
        <v>0</v>
      </c>
      <c r="AH1019">
        <v>0</v>
      </c>
      <c r="AI1019" t="e">
        <f>ROUND(IF(Table1[[#This Row],[PA]]*#REF!&gt;0,Table1[[#This Row],[PA]]*#REF!,0),0)</f>
        <v>#REF!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 t="e">
        <v>#DIV/0!</v>
      </c>
      <c r="AR1019" t="e">
        <v>#DIV/0!</v>
      </c>
      <c r="AS1019" t="e">
        <v>#DIV/0!</v>
      </c>
      <c r="AT1019" t="e">
        <v>#DIV/0!</v>
      </c>
      <c r="AU1019" t="e">
        <v>#DIV/0!</v>
      </c>
      <c r="AV1019" t="e">
        <v>#DIV/0!</v>
      </c>
      <c r="AW1019" s="18"/>
    </row>
    <row r="1020" spans="1:49" x14ac:dyDescent="0.25">
      <c r="A1020" t="s">
        <v>976</v>
      </c>
      <c r="B1020" t="s">
        <v>90</v>
      </c>
      <c r="C1020">
        <v>0</v>
      </c>
      <c r="D1020">
        <v>31</v>
      </c>
      <c r="E1020">
        <v>0</v>
      </c>
      <c r="F1020">
        <v>0</v>
      </c>
      <c r="G1020" s="1">
        <v>0</v>
      </c>
      <c r="H1020" s="1">
        <v>0</v>
      </c>
      <c r="I1020" s="1">
        <v>0</v>
      </c>
      <c r="J1020" s="1">
        <v>0.70753454022856688</v>
      </c>
      <c r="K1020" s="1">
        <v>1.4042962745513665</v>
      </c>
      <c r="L1020" s="1">
        <v>0.69676173432279964</v>
      </c>
      <c r="M1020" s="1">
        <v>-0.69676173432279964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e">
        <f>ROUND(IF(#REF!*Table1[[#This Row],[PA]]&gt;0,Table1[[#This Row],[PA]]*#REF!,0),0)</f>
        <v>#REF!</v>
      </c>
      <c r="AG1020">
        <v>0</v>
      </c>
      <c r="AH1020">
        <v>0</v>
      </c>
      <c r="AI1020" t="e">
        <f>ROUND(IF(Table1[[#This Row],[PA]]*#REF!&gt;0,Table1[[#This Row],[PA]]*#REF!,0),0)</f>
        <v>#REF!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 t="e">
        <v>#DIV/0!</v>
      </c>
      <c r="AR1020" t="e">
        <v>#DIV/0!</v>
      </c>
      <c r="AS1020" t="e">
        <v>#DIV/0!</v>
      </c>
      <c r="AT1020" t="e">
        <v>#DIV/0!</v>
      </c>
      <c r="AU1020" t="e">
        <v>#DIV/0!</v>
      </c>
      <c r="AV1020" t="e">
        <v>#DIV/0!</v>
      </c>
      <c r="AW1020" s="18"/>
    </row>
    <row r="1021" spans="1:49" x14ac:dyDescent="0.25">
      <c r="A1021" t="s">
        <v>977</v>
      </c>
      <c r="B1021" t="s">
        <v>70</v>
      </c>
      <c r="C1021">
        <v>0</v>
      </c>
      <c r="D1021">
        <v>34</v>
      </c>
      <c r="E1021">
        <v>0</v>
      </c>
      <c r="F1021">
        <v>0</v>
      </c>
      <c r="G1021" s="1">
        <v>0</v>
      </c>
      <c r="H1021" s="1">
        <v>0</v>
      </c>
      <c r="I1021" s="1">
        <v>0</v>
      </c>
      <c r="J1021" s="1">
        <v>0.70753454022856688</v>
      </c>
      <c r="K1021" s="1">
        <v>1.4042962745513665</v>
      </c>
      <c r="L1021" s="1">
        <v>0.69676173432279964</v>
      </c>
      <c r="M1021" s="1">
        <v>-0.69676173432279964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e">
        <f>ROUND(IF(#REF!*Table1[[#This Row],[PA]]&gt;0,Table1[[#This Row],[PA]]*#REF!,0),0)</f>
        <v>#REF!</v>
      </c>
      <c r="AG1021">
        <v>0</v>
      </c>
      <c r="AH1021">
        <v>0</v>
      </c>
      <c r="AI1021" t="e">
        <f>ROUND(IF(Table1[[#This Row],[PA]]*#REF!&gt;0,Table1[[#This Row],[PA]]*#REF!,0),0)</f>
        <v>#REF!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 t="e">
        <v>#DIV/0!</v>
      </c>
      <c r="AR1021" t="e">
        <v>#DIV/0!</v>
      </c>
      <c r="AS1021" t="e">
        <v>#DIV/0!</v>
      </c>
      <c r="AT1021" t="e">
        <v>#DIV/0!</v>
      </c>
      <c r="AU1021" t="e">
        <v>#DIV/0!</v>
      </c>
      <c r="AV1021" t="e">
        <v>#DIV/0!</v>
      </c>
      <c r="AW1021" s="18"/>
    </row>
    <row r="1022" spans="1:49" x14ac:dyDescent="0.25">
      <c r="A1022" t="s">
        <v>978</v>
      </c>
      <c r="B1022" t="s">
        <v>165</v>
      </c>
      <c r="C1022">
        <v>0</v>
      </c>
      <c r="D1022">
        <v>34</v>
      </c>
      <c r="E1022">
        <v>0</v>
      </c>
      <c r="F1022">
        <v>0</v>
      </c>
      <c r="G1022" s="1">
        <v>0</v>
      </c>
      <c r="H1022" s="1">
        <v>0</v>
      </c>
      <c r="I1022" s="1">
        <v>0</v>
      </c>
      <c r="J1022" s="1">
        <v>0.70753454022856688</v>
      </c>
      <c r="K1022" s="1">
        <v>1.4042962745513665</v>
      </c>
      <c r="L1022" s="1">
        <v>0.69676173432279964</v>
      </c>
      <c r="M1022" s="1">
        <v>-0.69676173432279964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e">
        <f>ROUND(IF(#REF!*Table1[[#This Row],[PA]]&gt;0,Table1[[#This Row],[PA]]*#REF!,0),0)</f>
        <v>#REF!</v>
      </c>
      <c r="AG1022">
        <v>0</v>
      </c>
      <c r="AH1022">
        <v>0</v>
      </c>
      <c r="AI1022" t="e">
        <f>ROUND(IF(Table1[[#This Row],[PA]]*#REF!&gt;0,Table1[[#This Row],[PA]]*#REF!,0),0)</f>
        <v>#REF!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 t="e">
        <v>#DIV/0!</v>
      </c>
      <c r="AR1022" t="e">
        <v>#DIV/0!</v>
      </c>
      <c r="AS1022" t="e">
        <v>#DIV/0!</v>
      </c>
      <c r="AT1022" t="e">
        <v>#DIV/0!</v>
      </c>
      <c r="AU1022" t="e">
        <v>#DIV/0!</v>
      </c>
      <c r="AV1022" t="e">
        <v>#DIV/0!</v>
      </c>
      <c r="AW1022" s="18"/>
    </row>
    <row r="1023" spans="1:49" x14ac:dyDescent="0.25">
      <c r="A1023" t="s">
        <v>979</v>
      </c>
      <c r="B1023" t="s">
        <v>83</v>
      </c>
      <c r="C1023">
        <v>0</v>
      </c>
      <c r="D1023">
        <v>35</v>
      </c>
      <c r="E1023">
        <v>0</v>
      </c>
      <c r="F1023">
        <v>0</v>
      </c>
      <c r="G1023" s="1">
        <v>0</v>
      </c>
      <c r="H1023" s="1">
        <v>0</v>
      </c>
      <c r="I1023" s="1">
        <v>0</v>
      </c>
      <c r="J1023" s="1">
        <v>0.70753454022856688</v>
      </c>
      <c r="K1023" s="1">
        <v>1.4042962745513665</v>
      </c>
      <c r="L1023" s="1">
        <v>0.69676173432279964</v>
      </c>
      <c r="M1023" s="1">
        <v>-0.69676173432279964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 t="e">
        <f>ROUND(IF(#REF!*Table1[[#This Row],[PA]]&gt;0,Table1[[#This Row],[PA]]*#REF!,0),0)</f>
        <v>#REF!</v>
      </c>
      <c r="AG1023">
        <v>0</v>
      </c>
      <c r="AH1023">
        <v>0</v>
      </c>
      <c r="AI1023" t="e">
        <f>ROUND(IF(Table1[[#This Row],[PA]]*#REF!&gt;0,Table1[[#This Row],[PA]]*#REF!,0),0)</f>
        <v>#REF!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 t="e">
        <v>#DIV/0!</v>
      </c>
      <c r="AR1023" t="e">
        <v>#DIV/0!</v>
      </c>
      <c r="AS1023" t="e">
        <v>#DIV/0!</v>
      </c>
      <c r="AT1023" t="e">
        <v>#DIV/0!</v>
      </c>
      <c r="AU1023" t="e">
        <v>#DIV/0!</v>
      </c>
      <c r="AV1023" t="e">
        <v>#DIV/0!</v>
      </c>
      <c r="AW1023" s="18"/>
    </row>
    <row r="1024" spans="1:49" x14ac:dyDescent="0.25">
      <c r="A1024" t="s">
        <v>980</v>
      </c>
      <c r="B1024" t="s">
        <v>68</v>
      </c>
      <c r="C1024">
        <v>0</v>
      </c>
      <c r="D1024">
        <v>30</v>
      </c>
      <c r="E1024">
        <v>0</v>
      </c>
      <c r="F1024">
        <v>0</v>
      </c>
      <c r="G1024" s="1">
        <v>0</v>
      </c>
      <c r="H1024" s="1">
        <v>0</v>
      </c>
      <c r="I1024" s="1">
        <v>0</v>
      </c>
      <c r="J1024" s="1">
        <v>0.70753454022856688</v>
      </c>
      <c r="K1024" s="1">
        <v>1.4042962745513665</v>
      </c>
      <c r="L1024" s="1">
        <v>0.69676173432279964</v>
      </c>
      <c r="M1024" s="1">
        <v>-0.69676173432279964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 t="e">
        <f>ROUND(IF(#REF!*Table1[[#This Row],[PA]]&gt;0,Table1[[#This Row],[PA]]*#REF!,0),0)</f>
        <v>#REF!</v>
      </c>
      <c r="AG1024">
        <v>0</v>
      </c>
      <c r="AH1024">
        <v>0</v>
      </c>
      <c r="AI1024" t="e">
        <f>ROUND(IF(Table1[[#This Row],[PA]]*#REF!&gt;0,Table1[[#This Row],[PA]]*#REF!,0),0)</f>
        <v>#REF!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 t="e">
        <v>#DIV/0!</v>
      </c>
      <c r="AR1024" t="e">
        <v>#DIV/0!</v>
      </c>
      <c r="AS1024" t="e">
        <v>#DIV/0!</v>
      </c>
      <c r="AT1024" t="e">
        <v>#DIV/0!</v>
      </c>
      <c r="AU1024" t="e">
        <v>#DIV/0!</v>
      </c>
      <c r="AV1024" t="e">
        <v>#DIV/0!</v>
      </c>
      <c r="AW1024" s="18"/>
    </row>
    <row r="1025" spans="1:49" x14ac:dyDescent="0.25">
      <c r="A1025" t="s">
        <v>981</v>
      </c>
      <c r="B1025" t="s">
        <v>54</v>
      </c>
      <c r="C1025">
        <v>0</v>
      </c>
      <c r="D1025">
        <v>30</v>
      </c>
      <c r="E1025">
        <v>0</v>
      </c>
      <c r="F1025">
        <v>0</v>
      </c>
      <c r="G1025" s="1">
        <v>0</v>
      </c>
      <c r="H1025" s="1">
        <v>0</v>
      </c>
      <c r="I1025" s="1">
        <v>0</v>
      </c>
      <c r="J1025" s="1">
        <v>0.70753454022856688</v>
      </c>
      <c r="K1025" s="1">
        <v>1.4042962745513665</v>
      </c>
      <c r="L1025" s="1">
        <v>0.69676173432279964</v>
      </c>
      <c r="M1025" s="1">
        <v>-0.69676173432279964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e">
        <f>ROUND(IF(#REF!*Table1[[#This Row],[PA]]&gt;0,Table1[[#This Row],[PA]]*#REF!,0),0)</f>
        <v>#REF!</v>
      </c>
      <c r="AG1025">
        <v>0</v>
      </c>
      <c r="AH1025">
        <v>0</v>
      </c>
      <c r="AI1025" t="e">
        <f>ROUND(IF(Table1[[#This Row],[PA]]*#REF!&gt;0,Table1[[#This Row],[PA]]*#REF!,0),0)</f>
        <v>#REF!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 t="e">
        <v>#DIV/0!</v>
      </c>
      <c r="AR1025" t="e">
        <v>#DIV/0!</v>
      </c>
      <c r="AS1025" t="e">
        <v>#DIV/0!</v>
      </c>
      <c r="AT1025" t="e">
        <v>#DIV/0!</v>
      </c>
      <c r="AU1025" t="e">
        <v>#DIV/0!</v>
      </c>
      <c r="AV1025" t="e">
        <v>#DIV/0!</v>
      </c>
      <c r="AW1025" s="18"/>
    </row>
    <row r="1026" spans="1:49" x14ac:dyDescent="0.25">
      <c r="A1026" t="s">
        <v>982</v>
      </c>
      <c r="B1026" t="s">
        <v>58</v>
      </c>
      <c r="C1026">
        <v>0</v>
      </c>
      <c r="D1026">
        <v>31</v>
      </c>
      <c r="E1026">
        <v>0</v>
      </c>
      <c r="F1026">
        <v>0</v>
      </c>
      <c r="G1026" s="1">
        <v>0</v>
      </c>
      <c r="H1026" s="1">
        <v>0</v>
      </c>
      <c r="I1026" s="1">
        <v>0</v>
      </c>
      <c r="J1026" s="1">
        <v>0.70753454022856688</v>
      </c>
      <c r="K1026" s="1">
        <v>1.4042962745513665</v>
      </c>
      <c r="L1026" s="1">
        <v>0.69676173432279964</v>
      </c>
      <c r="M1026" s="1">
        <v>-0.69676173432279964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 t="e">
        <f>ROUND(IF(#REF!*Table1[[#This Row],[PA]]&gt;0,Table1[[#This Row],[PA]]*#REF!,0),0)</f>
        <v>#REF!</v>
      </c>
      <c r="AG1026">
        <v>0</v>
      </c>
      <c r="AH1026">
        <v>0</v>
      </c>
      <c r="AI1026" t="e">
        <f>ROUND(IF(Table1[[#This Row],[PA]]*#REF!&gt;0,Table1[[#This Row],[PA]]*#REF!,0),0)</f>
        <v>#REF!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 t="e">
        <v>#DIV/0!</v>
      </c>
      <c r="AR1026" t="e">
        <v>#DIV/0!</v>
      </c>
      <c r="AS1026" t="e">
        <v>#DIV/0!</v>
      </c>
      <c r="AT1026" t="e">
        <v>#DIV/0!</v>
      </c>
      <c r="AU1026" t="e">
        <v>#DIV/0!</v>
      </c>
      <c r="AV1026" t="e">
        <v>#DIV/0!</v>
      </c>
      <c r="AW1026" s="18"/>
    </row>
    <row r="1027" spans="1:49" x14ac:dyDescent="0.25">
      <c r="A1027" t="s">
        <v>983</v>
      </c>
      <c r="B1027" t="s">
        <v>83</v>
      </c>
      <c r="C1027">
        <v>0</v>
      </c>
      <c r="D1027">
        <v>32</v>
      </c>
      <c r="E1027">
        <v>0</v>
      </c>
      <c r="F1027">
        <v>0</v>
      </c>
      <c r="G1027" s="1">
        <v>0</v>
      </c>
      <c r="H1027" s="1">
        <v>0</v>
      </c>
      <c r="I1027" s="1">
        <v>0</v>
      </c>
      <c r="J1027" s="1">
        <v>0.70753454022856688</v>
      </c>
      <c r="K1027" s="1">
        <v>1.4042962745513665</v>
      </c>
      <c r="L1027" s="1">
        <v>0.69676173432279964</v>
      </c>
      <c r="M1027" s="1">
        <v>-0.69676173432279964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e">
        <f>ROUND(IF(#REF!*Table1[[#This Row],[PA]]&gt;0,Table1[[#This Row],[PA]]*#REF!,0),0)</f>
        <v>#REF!</v>
      </c>
      <c r="AG1027">
        <v>0</v>
      </c>
      <c r="AH1027">
        <v>0</v>
      </c>
      <c r="AI1027" t="e">
        <f>ROUND(IF(Table1[[#This Row],[PA]]*#REF!&gt;0,Table1[[#This Row],[PA]]*#REF!,0),0)</f>
        <v>#REF!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 t="e">
        <v>#DIV/0!</v>
      </c>
      <c r="AR1027" t="e">
        <v>#DIV/0!</v>
      </c>
      <c r="AS1027" t="e">
        <v>#DIV/0!</v>
      </c>
      <c r="AT1027" t="e">
        <v>#DIV/0!</v>
      </c>
      <c r="AU1027" t="e">
        <v>#DIV/0!</v>
      </c>
      <c r="AV1027" t="e">
        <v>#DIV/0!</v>
      </c>
      <c r="AW1027" s="18"/>
    </row>
    <row r="1028" spans="1:49" x14ac:dyDescent="0.25">
      <c r="A1028" t="s">
        <v>986</v>
      </c>
      <c r="B1028" t="s">
        <v>100</v>
      </c>
      <c r="C1028">
        <v>0</v>
      </c>
      <c r="D1028">
        <v>31</v>
      </c>
      <c r="E1028">
        <v>0</v>
      </c>
      <c r="F1028">
        <v>0</v>
      </c>
      <c r="G1028" s="1">
        <v>0</v>
      </c>
      <c r="H1028" s="1">
        <v>0</v>
      </c>
      <c r="I1028" s="1">
        <v>0</v>
      </c>
      <c r="J1028" s="1">
        <v>0.70753454022856688</v>
      </c>
      <c r="K1028" s="1">
        <v>1.4042962745513665</v>
      </c>
      <c r="L1028" s="1">
        <v>0.69676173432279964</v>
      </c>
      <c r="M1028" s="1">
        <v>-0.69676173432279964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 t="e">
        <f>ROUND(IF(#REF!*Table1[[#This Row],[PA]]&gt;0,Table1[[#This Row],[PA]]*#REF!,0),0)</f>
        <v>#REF!</v>
      </c>
      <c r="AG1028">
        <v>0</v>
      </c>
      <c r="AH1028">
        <v>0</v>
      </c>
      <c r="AI1028" t="e">
        <f>ROUND(IF(Table1[[#This Row],[PA]]*#REF!&gt;0,Table1[[#This Row],[PA]]*#REF!,0),0)</f>
        <v>#REF!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 t="e">
        <v>#DIV/0!</v>
      </c>
      <c r="AR1028" t="e">
        <v>#DIV/0!</v>
      </c>
      <c r="AS1028" t="e">
        <v>#DIV/0!</v>
      </c>
      <c r="AT1028" t="e">
        <v>#DIV/0!</v>
      </c>
      <c r="AU1028" t="e">
        <v>#DIV/0!</v>
      </c>
      <c r="AV1028" t="e">
        <v>#DIV/0!</v>
      </c>
      <c r="AW1028" s="18"/>
    </row>
    <row r="1029" spans="1:49" x14ac:dyDescent="0.25">
      <c r="A1029" t="s">
        <v>987</v>
      </c>
      <c r="B1029" t="s">
        <v>64</v>
      </c>
      <c r="C1029">
        <v>0</v>
      </c>
      <c r="D1029">
        <v>31</v>
      </c>
      <c r="E1029">
        <v>0</v>
      </c>
      <c r="F1029">
        <v>0</v>
      </c>
      <c r="G1029" s="1">
        <v>0</v>
      </c>
      <c r="H1029" s="1">
        <v>0</v>
      </c>
      <c r="I1029" s="1">
        <v>0</v>
      </c>
      <c r="J1029" s="1">
        <v>0.70753454022856688</v>
      </c>
      <c r="K1029" s="1">
        <v>1.4042962745513665</v>
      </c>
      <c r="L1029" s="1">
        <v>0.69676173432279964</v>
      </c>
      <c r="M1029" s="1">
        <v>-0.69676173432279964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 t="e">
        <f>ROUND(IF(#REF!*Table1[[#This Row],[PA]]&gt;0,Table1[[#This Row],[PA]]*#REF!,0),0)</f>
        <v>#REF!</v>
      </c>
      <c r="AG1029">
        <v>0</v>
      </c>
      <c r="AH1029">
        <v>0</v>
      </c>
      <c r="AI1029" t="e">
        <f>ROUND(IF(Table1[[#This Row],[PA]]*#REF!&gt;0,Table1[[#This Row],[PA]]*#REF!,0),0)</f>
        <v>#REF!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 t="e">
        <v>#DIV/0!</v>
      </c>
      <c r="AR1029" t="e">
        <v>#DIV/0!</v>
      </c>
      <c r="AS1029" t="e">
        <v>#DIV/0!</v>
      </c>
      <c r="AT1029" t="e">
        <v>#DIV/0!</v>
      </c>
      <c r="AU1029" t="e">
        <v>#DIV/0!</v>
      </c>
      <c r="AV1029" t="e">
        <v>#DIV/0!</v>
      </c>
      <c r="AW1029" s="18"/>
    </row>
    <row r="1030" spans="1:49" x14ac:dyDescent="0.25">
      <c r="A1030" t="s">
        <v>988</v>
      </c>
      <c r="B1030" t="s">
        <v>100</v>
      </c>
      <c r="C1030">
        <v>0</v>
      </c>
      <c r="D1030">
        <v>32</v>
      </c>
      <c r="E1030">
        <v>0</v>
      </c>
      <c r="F1030">
        <v>0</v>
      </c>
      <c r="G1030" s="1">
        <v>0</v>
      </c>
      <c r="H1030" s="1">
        <v>0</v>
      </c>
      <c r="I1030" s="1">
        <v>0</v>
      </c>
      <c r="J1030" s="1">
        <v>0.70753454022856688</v>
      </c>
      <c r="K1030" s="1">
        <v>1.4042962745513665</v>
      </c>
      <c r="L1030" s="1">
        <v>0.69676173432279964</v>
      </c>
      <c r="M1030" s="1">
        <v>-0.69676173432279964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 t="e">
        <f>ROUND(IF(#REF!*Table1[[#This Row],[PA]]&gt;0,Table1[[#This Row],[PA]]*#REF!,0),0)</f>
        <v>#REF!</v>
      </c>
      <c r="AG1030">
        <v>0</v>
      </c>
      <c r="AH1030">
        <v>0</v>
      </c>
      <c r="AI1030" t="e">
        <f>ROUND(IF(Table1[[#This Row],[PA]]*#REF!&gt;0,Table1[[#This Row],[PA]]*#REF!,0),0)</f>
        <v>#REF!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 t="e">
        <v>#DIV/0!</v>
      </c>
      <c r="AR1030" t="e">
        <v>#DIV/0!</v>
      </c>
      <c r="AS1030" t="e">
        <v>#DIV/0!</v>
      </c>
      <c r="AT1030" t="e">
        <v>#DIV/0!</v>
      </c>
      <c r="AU1030" t="e">
        <v>#DIV/0!</v>
      </c>
      <c r="AV1030" t="e">
        <v>#DIV/0!</v>
      </c>
      <c r="AW1030" s="18"/>
    </row>
    <row r="1031" spans="1:49" x14ac:dyDescent="0.25">
      <c r="A1031" t="s">
        <v>989</v>
      </c>
      <c r="B1031" t="s">
        <v>117</v>
      </c>
      <c r="C1031">
        <v>0</v>
      </c>
      <c r="D1031">
        <v>29</v>
      </c>
      <c r="E1031">
        <v>0</v>
      </c>
      <c r="F1031">
        <v>0</v>
      </c>
      <c r="G1031" s="1">
        <v>0</v>
      </c>
      <c r="H1031" s="1">
        <v>0</v>
      </c>
      <c r="I1031" s="1">
        <v>0</v>
      </c>
      <c r="J1031" s="1">
        <v>0.70753454022856688</v>
      </c>
      <c r="K1031" s="1">
        <v>1.4042962745513665</v>
      </c>
      <c r="L1031" s="1">
        <v>0.69676173432279964</v>
      </c>
      <c r="M1031" s="1">
        <v>-0.69676173432279964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 t="e">
        <f>ROUND(IF(#REF!*Table1[[#This Row],[PA]]&gt;0,Table1[[#This Row],[PA]]*#REF!,0),0)</f>
        <v>#REF!</v>
      </c>
      <c r="AG1031">
        <v>0</v>
      </c>
      <c r="AH1031">
        <v>0</v>
      </c>
      <c r="AI1031" t="e">
        <f>ROUND(IF(Table1[[#This Row],[PA]]*#REF!&gt;0,Table1[[#This Row],[PA]]*#REF!,0),0)</f>
        <v>#REF!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 t="e">
        <v>#DIV/0!</v>
      </c>
      <c r="AR1031" t="e">
        <v>#DIV/0!</v>
      </c>
      <c r="AS1031" t="e">
        <v>#DIV/0!</v>
      </c>
      <c r="AT1031" t="e">
        <v>#DIV/0!</v>
      </c>
      <c r="AU1031" t="e">
        <v>#DIV/0!</v>
      </c>
      <c r="AV1031" t="e">
        <v>#DIV/0!</v>
      </c>
      <c r="AW1031" s="18"/>
    </row>
    <row r="1032" spans="1:49" x14ac:dyDescent="0.25">
      <c r="A1032" t="s">
        <v>991</v>
      </c>
      <c r="B1032" t="s">
        <v>54</v>
      </c>
      <c r="C1032">
        <v>0</v>
      </c>
      <c r="D1032">
        <v>32</v>
      </c>
      <c r="E1032">
        <v>0</v>
      </c>
      <c r="F1032">
        <v>0</v>
      </c>
      <c r="G1032" s="1">
        <v>0</v>
      </c>
      <c r="H1032" s="1">
        <v>0</v>
      </c>
      <c r="I1032" s="1">
        <v>0</v>
      </c>
      <c r="J1032" s="1">
        <v>0.70753454022856688</v>
      </c>
      <c r="K1032" s="1">
        <v>1.4042962745513665</v>
      </c>
      <c r="L1032" s="1">
        <v>0.69676173432279964</v>
      </c>
      <c r="M1032" s="1">
        <v>-0.69676173432279964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e">
        <f>ROUND(IF(#REF!*Table1[[#This Row],[PA]]&gt;0,Table1[[#This Row],[PA]]*#REF!,0),0)</f>
        <v>#REF!</v>
      </c>
      <c r="AG1032">
        <v>0</v>
      </c>
      <c r="AH1032">
        <v>0</v>
      </c>
      <c r="AI1032" t="e">
        <f>ROUND(IF(Table1[[#This Row],[PA]]*#REF!&gt;0,Table1[[#This Row],[PA]]*#REF!,0),0)</f>
        <v>#REF!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 t="e">
        <v>#DIV/0!</v>
      </c>
      <c r="AR1032" t="e">
        <v>#DIV/0!</v>
      </c>
      <c r="AS1032" t="e">
        <v>#DIV/0!</v>
      </c>
      <c r="AT1032" t="e">
        <v>#DIV/0!</v>
      </c>
      <c r="AU1032" t="e">
        <v>#DIV/0!</v>
      </c>
      <c r="AV1032" t="e">
        <v>#DIV/0!</v>
      </c>
      <c r="AW1032" s="18"/>
    </row>
    <row r="1033" spans="1:49" x14ac:dyDescent="0.25">
      <c r="A1033" t="s">
        <v>994</v>
      </c>
      <c r="B1033" t="s">
        <v>38</v>
      </c>
      <c r="C1033">
        <v>0</v>
      </c>
      <c r="D1033">
        <v>31</v>
      </c>
      <c r="E1033">
        <v>0</v>
      </c>
      <c r="F1033">
        <v>0</v>
      </c>
      <c r="G1033" s="1">
        <v>0</v>
      </c>
      <c r="H1033" s="1">
        <v>0</v>
      </c>
      <c r="I1033" s="1">
        <v>0</v>
      </c>
      <c r="J1033" s="1">
        <v>0.70753454022856688</v>
      </c>
      <c r="K1033" s="1">
        <v>1.4042962745513665</v>
      </c>
      <c r="L1033" s="1">
        <v>0.69676173432279964</v>
      </c>
      <c r="M1033" s="1">
        <v>-0.69676173432279964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e">
        <f>ROUND(IF(#REF!*Table1[[#This Row],[PA]]&gt;0,Table1[[#This Row],[PA]]*#REF!,0),0)</f>
        <v>#REF!</v>
      </c>
      <c r="AG1033">
        <v>0</v>
      </c>
      <c r="AH1033">
        <v>0</v>
      </c>
      <c r="AI1033" t="e">
        <f>ROUND(IF(Table1[[#This Row],[PA]]*#REF!&gt;0,Table1[[#This Row],[PA]]*#REF!,0),0)</f>
        <v>#REF!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 t="e">
        <v>#DIV/0!</v>
      </c>
      <c r="AR1033" t="e">
        <v>#DIV/0!</v>
      </c>
      <c r="AS1033" t="e">
        <v>#DIV/0!</v>
      </c>
      <c r="AT1033" t="e">
        <v>#DIV/0!</v>
      </c>
      <c r="AU1033" t="e">
        <v>#DIV/0!</v>
      </c>
      <c r="AV1033" t="e">
        <v>#DIV/0!</v>
      </c>
      <c r="AW1033" s="18"/>
    </row>
    <row r="1034" spans="1:49" x14ac:dyDescent="0.25">
      <c r="A1034" t="s">
        <v>995</v>
      </c>
      <c r="B1034" t="s">
        <v>73</v>
      </c>
      <c r="C1034">
        <v>0</v>
      </c>
      <c r="D1034">
        <v>32</v>
      </c>
      <c r="E1034">
        <v>0</v>
      </c>
      <c r="F1034">
        <v>0</v>
      </c>
      <c r="G1034" s="1">
        <v>0</v>
      </c>
      <c r="H1034" s="1">
        <v>0</v>
      </c>
      <c r="I1034" s="1">
        <v>0</v>
      </c>
      <c r="J1034" s="1">
        <v>0.70753454022856688</v>
      </c>
      <c r="K1034" s="1">
        <v>1.4042962745513665</v>
      </c>
      <c r="L1034" s="1">
        <v>0.69676173432279964</v>
      </c>
      <c r="M1034" s="1">
        <v>-0.69676173432279964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e">
        <f>ROUND(IF(#REF!*Table1[[#This Row],[PA]]&gt;0,Table1[[#This Row],[PA]]*#REF!,0),0)</f>
        <v>#REF!</v>
      </c>
      <c r="AG1034">
        <v>0</v>
      </c>
      <c r="AH1034">
        <v>0</v>
      </c>
      <c r="AI1034" t="e">
        <f>ROUND(IF(Table1[[#This Row],[PA]]*#REF!&gt;0,Table1[[#This Row],[PA]]*#REF!,0),0)</f>
        <v>#REF!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 t="e">
        <v>#DIV/0!</v>
      </c>
      <c r="AR1034" t="e">
        <v>#DIV/0!</v>
      </c>
      <c r="AS1034" t="e">
        <v>#DIV/0!</v>
      </c>
      <c r="AT1034" t="e">
        <v>#DIV/0!</v>
      </c>
      <c r="AU1034" t="e">
        <v>#DIV/0!</v>
      </c>
      <c r="AV1034" t="e">
        <v>#DIV/0!</v>
      </c>
      <c r="AW1034" s="18"/>
    </row>
    <row r="1035" spans="1:49" x14ac:dyDescent="0.25">
      <c r="A1035" t="s">
        <v>996</v>
      </c>
      <c r="B1035" t="s">
        <v>48</v>
      </c>
      <c r="C1035">
        <v>0</v>
      </c>
      <c r="D1035">
        <v>30</v>
      </c>
      <c r="E1035">
        <v>0</v>
      </c>
      <c r="F1035">
        <v>0</v>
      </c>
      <c r="G1035" s="1">
        <v>0</v>
      </c>
      <c r="H1035" s="1">
        <v>0</v>
      </c>
      <c r="I1035" s="1">
        <v>0</v>
      </c>
      <c r="J1035" s="1">
        <v>0.70753454022856688</v>
      </c>
      <c r="K1035" s="1">
        <v>1.4042962745513665</v>
      </c>
      <c r="L1035" s="1">
        <v>0.69676173432279964</v>
      </c>
      <c r="M1035" s="1">
        <v>-0.69676173432279964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e">
        <f>ROUND(IF(#REF!*Table1[[#This Row],[PA]]&gt;0,Table1[[#This Row],[PA]]*#REF!,0),0)</f>
        <v>#REF!</v>
      </c>
      <c r="AG1035">
        <v>0</v>
      </c>
      <c r="AH1035">
        <v>0</v>
      </c>
      <c r="AI1035" t="e">
        <f>ROUND(IF(Table1[[#This Row],[PA]]*#REF!&gt;0,Table1[[#This Row],[PA]]*#REF!,0),0)</f>
        <v>#REF!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 t="e">
        <v>#DIV/0!</v>
      </c>
      <c r="AR1035" t="e">
        <v>#DIV/0!</v>
      </c>
      <c r="AS1035" t="e">
        <v>#DIV/0!</v>
      </c>
      <c r="AT1035" t="e">
        <v>#DIV/0!</v>
      </c>
      <c r="AU1035" t="e">
        <v>#DIV/0!</v>
      </c>
      <c r="AV1035" t="e">
        <v>#DIV/0!</v>
      </c>
      <c r="AW1035" s="18"/>
    </row>
    <row r="1036" spans="1:49" x14ac:dyDescent="0.25">
      <c r="A1036" t="s">
        <v>998</v>
      </c>
      <c r="B1036" t="s">
        <v>163</v>
      </c>
      <c r="C1036">
        <v>0</v>
      </c>
      <c r="D1036">
        <v>30</v>
      </c>
      <c r="E1036">
        <v>0</v>
      </c>
      <c r="F1036">
        <v>0</v>
      </c>
      <c r="G1036" s="1">
        <v>0</v>
      </c>
      <c r="H1036" s="1">
        <v>0</v>
      </c>
      <c r="I1036" s="1">
        <v>0</v>
      </c>
      <c r="J1036" s="1">
        <v>0.70753454022856688</v>
      </c>
      <c r="K1036" s="1">
        <v>1.4042962745513665</v>
      </c>
      <c r="L1036" s="1">
        <v>0.69676173432279964</v>
      </c>
      <c r="M1036" s="1">
        <v>-0.69676173432279964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e">
        <f>ROUND(IF(#REF!*Table1[[#This Row],[PA]]&gt;0,Table1[[#This Row],[PA]]*#REF!,0),0)</f>
        <v>#REF!</v>
      </c>
      <c r="AG1036">
        <v>0</v>
      </c>
      <c r="AH1036">
        <v>0</v>
      </c>
      <c r="AI1036" t="e">
        <f>ROUND(IF(Table1[[#This Row],[PA]]*#REF!&gt;0,Table1[[#This Row],[PA]]*#REF!,0),0)</f>
        <v>#REF!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 t="e">
        <v>#DIV/0!</v>
      </c>
      <c r="AR1036" t="e">
        <v>#DIV/0!</v>
      </c>
      <c r="AS1036" t="e">
        <v>#DIV/0!</v>
      </c>
      <c r="AT1036" t="e">
        <v>#DIV/0!</v>
      </c>
      <c r="AU1036" t="e">
        <v>#DIV/0!</v>
      </c>
      <c r="AV1036" t="e">
        <v>#DIV/0!</v>
      </c>
      <c r="AW1036" s="18"/>
    </row>
    <row r="1037" spans="1:49" x14ac:dyDescent="0.25">
      <c r="A1037" t="s">
        <v>999</v>
      </c>
      <c r="B1037" t="s">
        <v>83</v>
      </c>
      <c r="C1037">
        <v>0</v>
      </c>
      <c r="D1037">
        <v>30</v>
      </c>
      <c r="E1037">
        <v>0</v>
      </c>
      <c r="F1037">
        <v>0</v>
      </c>
      <c r="G1037" s="1">
        <v>0</v>
      </c>
      <c r="H1037" s="1">
        <v>0</v>
      </c>
      <c r="I1037" s="1">
        <v>0</v>
      </c>
      <c r="J1037" s="1">
        <v>0.70753454022856688</v>
      </c>
      <c r="K1037" s="1">
        <v>1.4042962745513665</v>
      </c>
      <c r="L1037" s="1">
        <v>0.69676173432279964</v>
      </c>
      <c r="M1037" s="1">
        <v>-0.69676173432279964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 t="e">
        <f>ROUND(IF(#REF!*Table1[[#This Row],[PA]]&gt;0,Table1[[#This Row],[PA]]*#REF!,0),0)</f>
        <v>#REF!</v>
      </c>
      <c r="AG1037">
        <v>0</v>
      </c>
      <c r="AH1037">
        <v>0</v>
      </c>
      <c r="AI1037" t="e">
        <f>ROUND(IF(Table1[[#This Row],[PA]]*#REF!&gt;0,Table1[[#This Row],[PA]]*#REF!,0),0)</f>
        <v>#REF!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 t="e">
        <v>#DIV/0!</v>
      </c>
      <c r="AR1037" t="e">
        <v>#DIV/0!</v>
      </c>
      <c r="AS1037" t="e">
        <v>#DIV/0!</v>
      </c>
      <c r="AT1037" t="e">
        <v>#DIV/0!</v>
      </c>
      <c r="AU1037" t="e">
        <v>#DIV/0!</v>
      </c>
      <c r="AV1037" t="e">
        <v>#DIV/0!</v>
      </c>
      <c r="AW1037" s="18"/>
    </row>
    <row r="1038" spans="1:49" x14ac:dyDescent="0.25">
      <c r="A1038" t="s">
        <v>1000</v>
      </c>
      <c r="B1038" t="s">
        <v>120</v>
      </c>
      <c r="C1038">
        <v>0</v>
      </c>
      <c r="D1038">
        <v>31</v>
      </c>
      <c r="E1038">
        <v>0</v>
      </c>
      <c r="F1038">
        <v>0</v>
      </c>
      <c r="G1038" s="1">
        <v>0</v>
      </c>
      <c r="H1038" s="1">
        <v>0</v>
      </c>
      <c r="I1038" s="1">
        <v>0</v>
      </c>
      <c r="J1038" s="1">
        <v>0.70753454022856688</v>
      </c>
      <c r="K1038" s="1">
        <v>1.4042962745513665</v>
      </c>
      <c r="L1038" s="1">
        <v>0.69676173432279964</v>
      </c>
      <c r="M1038" s="1">
        <v>-0.69676173432279964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e">
        <f>ROUND(IF(#REF!*Table1[[#This Row],[PA]]&gt;0,Table1[[#This Row],[PA]]*#REF!,0),0)</f>
        <v>#REF!</v>
      </c>
      <c r="AG1038">
        <v>0</v>
      </c>
      <c r="AH1038">
        <v>0</v>
      </c>
      <c r="AI1038" t="e">
        <f>ROUND(IF(Table1[[#This Row],[PA]]*#REF!&gt;0,Table1[[#This Row],[PA]]*#REF!,0),0)</f>
        <v>#REF!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 t="e">
        <v>#DIV/0!</v>
      </c>
      <c r="AR1038" t="e">
        <v>#DIV/0!</v>
      </c>
      <c r="AS1038" t="e">
        <v>#DIV/0!</v>
      </c>
      <c r="AT1038" t="e">
        <v>#DIV/0!</v>
      </c>
      <c r="AU1038" t="e">
        <v>#DIV/0!</v>
      </c>
      <c r="AV1038" t="e">
        <v>#DIV/0!</v>
      </c>
      <c r="AW1038" s="18"/>
    </row>
    <row r="1039" spans="1:49" x14ac:dyDescent="0.25">
      <c r="A1039" t="s">
        <v>1003</v>
      </c>
      <c r="B1039" t="s">
        <v>38</v>
      </c>
      <c r="C1039">
        <v>0</v>
      </c>
      <c r="D1039">
        <v>36</v>
      </c>
      <c r="E1039">
        <v>0</v>
      </c>
      <c r="F1039">
        <v>0</v>
      </c>
      <c r="G1039" s="1">
        <v>0</v>
      </c>
      <c r="H1039" s="1">
        <v>0</v>
      </c>
      <c r="I1039" s="1">
        <v>0</v>
      </c>
      <c r="J1039" s="1">
        <v>0.70753454022856688</v>
      </c>
      <c r="K1039" s="1">
        <v>1.4042962745513665</v>
      </c>
      <c r="L1039" s="1">
        <v>0.69676173432279964</v>
      </c>
      <c r="M1039" s="1">
        <v>-0.69676173432279964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 t="e">
        <f>ROUND(IF(#REF!*Table1[[#This Row],[PA]]&gt;0,Table1[[#This Row],[PA]]*#REF!,0),0)</f>
        <v>#REF!</v>
      </c>
      <c r="AG1039">
        <v>0</v>
      </c>
      <c r="AH1039">
        <v>0</v>
      </c>
      <c r="AI1039" t="e">
        <f>ROUND(IF(Table1[[#This Row],[PA]]*#REF!&gt;0,Table1[[#This Row],[PA]]*#REF!,0),0)</f>
        <v>#REF!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 t="e">
        <v>#DIV/0!</v>
      </c>
      <c r="AR1039" t="e">
        <v>#DIV/0!</v>
      </c>
      <c r="AS1039" t="e">
        <v>#DIV/0!</v>
      </c>
      <c r="AT1039" t="e">
        <v>#DIV/0!</v>
      </c>
      <c r="AU1039" t="e">
        <v>#DIV/0!</v>
      </c>
      <c r="AV1039" t="e">
        <v>#DIV/0!</v>
      </c>
      <c r="AW1039" s="18"/>
    </row>
    <row r="1040" spans="1:49" x14ac:dyDescent="0.25">
      <c r="A1040" t="s">
        <v>1004</v>
      </c>
      <c r="B1040" t="s">
        <v>36</v>
      </c>
      <c r="C1040">
        <v>0</v>
      </c>
      <c r="D1040">
        <v>32</v>
      </c>
      <c r="E1040">
        <v>0</v>
      </c>
      <c r="F1040">
        <v>0</v>
      </c>
      <c r="G1040" s="1">
        <v>0</v>
      </c>
      <c r="H1040" s="1">
        <v>0</v>
      </c>
      <c r="I1040" s="1">
        <v>0</v>
      </c>
      <c r="J1040" s="1">
        <v>0.70753454022856688</v>
      </c>
      <c r="K1040" s="1">
        <v>1.4042962745513665</v>
      </c>
      <c r="L1040" s="1">
        <v>0.69676173432279964</v>
      </c>
      <c r="M1040" s="1">
        <v>-0.69676173432279964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e">
        <f>ROUND(IF(#REF!*Table1[[#This Row],[PA]]&gt;0,Table1[[#This Row],[PA]]*#REF!,0),0)</f>
        <v>#REF!</v>
      </c>
      <c r="AG1040">
        <v>0</v>
      </c>
      <c r="AH1040">
        <v>0</v>
      </c>
      <c r="AI1040" t="e">
        <f>ROUND(IF(Table1[[#This Row],[PA]]*#REF!&gt;0,Table1[[#This Row],[PA]]*#REF!,0),0)</f>
        <v>#REF!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 t="e">
        <v>#DIV/0!</v>
      </c>
      <c r="AR1040" t="e">
        <v>#DIV/0!</v>
      </c>
      <c r="AS1040" t="e">
        <v>#DIV/0!</v>
      </c>
      <c r="AT1040" t="e">
        <v>#DIV/0!</v>
      </c>
      <c r="AU1040" t="e">
        <v>#DIV/0!</v>
      </c>
      <c r="AV1040" t="e">
        <v>#DIV/0!</v>
      </c>
      <c r="AW1040" s="18"/>
    </row>
    <row r="1041" spans="1:49" x14ac:dyDescent="0.25">
      <c r="A1041" t="s">
        <v>1005</v>
      </c>
      <c r="B1041" t="s">
        <v>90</v>
      </c>
      <c r="C1041">
        <v>0</v>
      </c>
      <c r="D1041">
        <v>32</v>
      </c>
      <c r="E1041">
        <v>0</v>
      </c>
      <c r="F1041">
        <v>0</v>
      </c>
      <c r="G1041" s="1">
        <v>0</v>
      </c>
      <c r="H1041" s="1">
        <v>0</v>
      </c>
      <c r="I1041" s="1">
        <v>0</v>
      </c>
      <c r="J1041" s="1">
        <v>0.70753454022856688</v>
      </c>
      <c r="K1041" s="1">
        <v>1.4042962745513665</v>
      </c>
      <c r="L1041" s="1">
        <v>0.69676173432279964</v>
      </c>
      <c r="M1041" s="1">
        <v>-0.69676173432279964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 t="e">
        <f>ROUND(IF(#REF!*Table1[[#This Row],[PA]]&gt;0,Table1[[#This Row],[PA]]*#REF!,0),0)</f>
        <v>#REF!</v>
      </c>
      <c r="AG1041">
        <v>0</v>
      </c>
      <c r="AH1041">
        <v>0</v>
      </c>
      <c r="AI1041" t="e">
        <f>ROUND(IF(Table1[[#This Row],[PA]]*#REF!&gt;0,Table1[[#This Row],[PA]]*#REF!,0),0)</f>
        <v>#REF!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 t="e">
        <v>#DIV/0!</v>
      </c>
      <c r="AR1041" t="e">
        <v>#DIV/0!</v>
      </c>
      <c r="AS1041" t="e">
        <v>#DIV/0!</v>
      </c>
      <c r="AT1041" t="e">
        <v>#DIV/0!</v>
      </c>
      <c r="AU1041" t="e">
        <v>#DIV/0!</v>
      </c>
      <c r="AV1041" t="e">
        <v>#DIV/0!</v>
      </c>
      <c r="AW1041" s="18"/>
    </row>
    <row r="1042" spans="1:49" x14ac:dyDescent="0.25">
      <c r="A1042" t="s">
        <v>1006</v>
      </c>
      <c r="B1042" t="s">
        <v>105</v>
      </c>
      <c r="C1042">
        <v>0</v>
      </c>
      <c r="D1042">
        <v>34</v>
      </c>
      <c r="E1042">
        <v>0</v>
      </c>
      <c r="F1042">
        <v>0</v>
      </c>
      <c r="G1042" s="1">
        <v>0</v>
      </c>
      <c r="H1042" s="1">
        <v>0</v>
      </c>
      <c r="I1042" s="1">
        <v>0</v>
      </c>
      <c r="J1042" s="1">
        <v>0.70753454022856688</v>
      </c>
      <c r="K1042" s="1">
        <v>1.4042962745513665</v>
      </c>
      <c r="L1042" s="1">
        <v>0.69676173432279964</v>
      </c>
      <c r="M1042" s="1">
        <v>-0.69676173432279964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e">
        <f>ROUND(IF(#REF!*Table1[[#This Row],[PA]]&gt;0,Table1[[#This Row],[PA]]*#REF!,0),0)</f>
        <v>#REF!</v>
      </c>
      <c r="AG1042">
        <v>0</v>
      </c>
      <c r="AH1042">
        <v>0</v>
      </c>
      <c r="AI1042" t="e">
        <f>ROUND(IF(Table1[[#This Row],[PA]]*#REF!&gt;0,Table1[[#This Row],[PA]]*#REF!,0),0)</f>
        <v>#REF!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 t="e">
        <v>#DIV/0!</v>
      </c>
      <c r="AR1042" t="e">
        <v>#DIV/0!</v>
      </c>
      <c r="AS1042" t="e">
        <v>#DIV/0!</v>
      </c>
      <c r="AT1042" t="e">
        <v>#DIV/0!</v>
      </c>
      <c r="AU1042" t="e">
        <v>#DIV/0!</v>
      </c>
      <c r="AV1042" t="e">
        <v>#DIV/0!</v>
      </c>
      <c r="AW1042" s="18"/>
    </row>
    <row r="1043" spans="1:49" x14ac:dyDescent="0.25">
      <c r="A1043" t="s">
        <v>1007</v>
      </c>
      <c r="B1043" t="s">
        <v>90</v>
      </c>
      <c r="C1043">
        <v>0</v>
      </c>
      <c r="D1043">
        <v>34</v>
      </c>
      <c r="E1043">
        <v>0</v>
      </c>
      <c r="F1043">
        <v>0</v>
      </c>
      <c r="G1043" s="1">
        <v>0</v>
      </c>
      <c r="H1043" s="1">
        <v>0</v>
      </c>
      <c r="I1043" s="1">
        <v>0</v>
      </c>
      <c r="J1043" s="1">
        <v>0.70753454022856688</v>
      </c>
      <c r="K1043" s="1">
        <v>1.4042962745513665</v>
      </c>
      <c r="L1043" s="1">
        <v>0.69676173432279964</v>
      </c>
      <c r="M1043" s="1">
        <v>-0.69676173432279964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e">
        <f>ROUND(IF(#REF!*Table1[[#This Row],[PA]]&gt;0,Table1[[#This Row],[PA]]*#REF!,0),0)</f>
        <v>#REF!</v>
      </c>
      <c r="AG1043">
        <v>0</v>
      </c>
      <c r="AH1043">
        <v>0</v>
      </c>
      <c r="AI1043" t="e">
        <f>ROUND(IF(Table1[[#This Row],[PA]]*#REF!&gt;0,Table1[[#This Row],[PA]]*#REF!,0),0)</f>
        <v>#REF!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 t="e">
        <v>#DIV/0!</v>
      </c>
      <c r="AR1043" t="e">
        <v>#DIV/0!</v>
      </c>
      <c r="AS1043" t="e">
        <v>#DIV/0!</v>
      </c>
      <c r="AT1043" t="e">
        <v>#DIV/0!</v>
      </c>
      <c r="AU1043" t="e">
        <v>#DIV/0!</v>
      </c>
      <c r="AV1043" t="e">
        <v>#DIV/0!</v>
      </c>
      <c r="AW1043" s="18"/>
    </row>
    <row r="1044" spans="1:49" x14ac:dyDescent="0.25">
      <c r="A1044" t="s">
        <v>1009</v>
      </c>
      <c r="B1044" t="s">
        <v>135</v>
      </c>
      <c r="C1044">
        <v>0</v>
      </c>
      <c r="D1044">
        <v>31</v>
      </c>
      <c r="E1044">
        <v>0</v>
      </c>
      <c r="F1044">
        <v>0</v>
      </c>
      <c r="G1044" s="1">
        <v>0</v>
      </c>
      <c r="H1044" s="1">
        <v>0</v>
      </c>
      <c r="I1044" s="1">
        <v>0</v>
      </c>
      <c r="J1044" s="1">
        <v>0.70753454022856688</v>
      </c>
      <c r="K1044" s="1">
        <v>1.4042962745513665</v>
      </c>
      <c r="L1044" s="1">
        <v>0.69676173432279964</v>
      </c>
      <c r="M1044" s="1">
        <v>-0.69676173432279964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e">
        <f>ROUND(IF(#REF!*Table1[[#This Row],[PA]]&gt;0,Table1[[#This Row],[PA]]*#REF!,0),0)</f>
        <v>#REF!</v>
      </c>
      <c r="AG1044">
        <v>0</v>
      </c>
      <c r="AH1044">
        <v>0</v>
      </c>
      <c r="AI1044" t="e">
        <f>ROUND(IF(Table1[[#This Row],[PA]]*#REF!&gt;0,Table1[[#This Row],[PA]]*#REF!,0),0)</f>
        <v>#REF!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 t="e">
        <v>#DIV/0!</v>
      </c>
      <c r="AR1044" t="e">
        <v>#DIV/0!</v>
      </c>
      <c r="AS1044" t="e">
        <v>#DIV/0!</v>
      </c>
      <c r="AT1044" t="e">
        <v>#DIV/0!</v>
      </c>
      <c r="AU1044" t="e">
        <v>#DIV/0!</v>
      </c>
      <c r="AV1044" t="e">
        <v>#DIV/0!</v>
      </c>
      <c r="AW1044" s="18"/>
    </row>
    <row r="1045" spans="1:49" x14ac:dyDescent="0.25">
      <c r="A1045" t="s">
        <v>1010</v>
      </c>
      <c r="B1045" t="s">
        <v>70</v>
      </c>
      <c r="C1045">
        <v>0</v>
      </c>
      <c r="D1045">
        <v>28</v>
      </c>
      <c r="E1045">
        <v>0</v>
      </c>
      <c r="F1045">
        <v>0</v>
      </c>
      <c r="G1045" s="1">
        <v>0</v>
      </c>
      <c r="H1045" s="1">
        <v>0</v>
      </c>
      <c r="I1045" s="1">
        <v>0</v>
      </c>
      <c r="J1045" s="1">
        <v>0.70753454022856688</v>
      </c>
      <c r="K1045" s="1">
        <v>1.4042962745513665</v>
      </c>
      <c r="L1045" s="1">
        <v>0.69676173432279964</v>
      </c>
      <c r="M1045" s="1">
        <v>-0.69676173432279964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e">
        <f>ROUND(IF(#REF!*Table1[[#This Row],[PA]]&gt;0,Table1[[#This Row],[PA]]*#REF!,0),0)</f>
        <v>#REF!</v>
      </c>
      <c r="AG1045">
        <v>0</v>
      </c>
      <c r="AH1045">
        <v>0</v>
      </c>
      <c r="AI1045" t="e">
        <f>ROUND(IF(Table1[[#This Row],[PA]]*#REF!&gt;0,Table1[[#This Row],[PA]]*#REF!,0),0)</f>
        <v>#REF!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 t="e">
        <v>#DIV/0!</v>
      </c>
      <c r="AR1045" t="e">
        <v>#DIV/0!</v>
      </c>
      <c r="AS1045" t="e">
        <v>#DIV/0!</v>
      </c>
      <c r="AT1045" t="e">
        <v>#DIV/0!</v>
      </c>
      <c r="AU1045" t="e">
        <v>#DIV/0!</v>
      </c>
      <c r="AV1045" t="e">
        <v>#DIV/0!</v>
      </c>
      <c r="AW1045" s="18"/>
    </row>
    <row r="1046" spans="1:49" x14ac:dyDescent="0.25">
      <c r="A1046" t="s">
        <v>1011</v>
      </c>
      <c r="B1046" t="s">
        <v>120</v>
      </c>
      <c r="C1046">
        <v>0</v>
      </c>
      <c r="D1046">
        <v>31</v>
      </c>
      <c r="E1046">
        <v>0</v>
      </c>
      <c r="F1046">
        <v>0</v>
      </c>
      <c r="G1046" s="1">
        <v>0</v>
      </c>
      <c r="H1046" s="1">
        <v>0</v>
      </c>
      <c r="I1046" s="1">
        <v>0</v>
      </c>
      <c r="J1046" s="1">
        <v>0.70753454022856688</v>
      </c>
      <c r="K1046" s="1">
        <v>1.4042962745513665</v>
      </c>
      <c r="L1046" s="1">
        <v>0.69676173432279964</v>
      </c>
      <c r="M1046" s="1">
        <v>-0.69676173432279964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e">
        <f>ROUND(IF(#REF!*Table1[[#This Row],[PA]]&gt;0,Table1[[#This Row],[PA]]*#REF!,0),0)</f>
        <v>#REF!</v>
      </c>
      <c r="AG1046">
        <v>0</v>
      </c>
      <c r="AH1046">
        <v>0</v>
      </c>
      <c r="AI1046" t="e">
        <f>ROUND(IF(Table1[[#This Row],[PA]]*#REF!&gt;0,Table1[[#This Row],[PA]]*#REF!,0),0)</f>
        <v>#REF!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 t="e">
        <v>#DIV/0!</v>
      </c>
      <c r="AR1046" t="e">
        <v>#DIV/0!</v>
      </c>
      <c r="AS1046" t="e">
        <v>#DIV/0!</v>
      </c>
      <c r="AT1046" t="e">
        <v>#DIV/0!</v>
      </c>
      <c r="AU1046" t="e">
        <v>#DIV/0!</v>
      </c>
      <c r="AV1046" t="e">
        <v>#DIV/0!</v>
      </c>
      <c r="AW1046" s="18"/>
    </row>
    <row r="1047" spans="1:49" x14ac:dyDescent="0.25">
      <c r="A1047" t="s">
        <v>1012</v>
      </c>
      <c r="B1047" t="s">
        <v>58</v>
      </c>
      <c r="C1047">
        <v>0</v>
      </c>
      <c r="D1047">
        <v>31</v>
      </c>
      <c r="E1047">
        <v>0</v>
      </c>
      <c r="F1047">
        <v>0</v>
      </c>
      <c r="G1047" s="1">
        <v>0</v>
      </c>
      <c r="H1047" s="1">
        <v>0</v>
      </c>
      <c r="I1047" s="1">
        <v>0</v>
      </c>
      <c r="J1047" s="1">
        <v>0.70753454022856688</v>
      </c>
      <c r="K1047" s="1">
        <v>1.4042962745513665</v>
      </c>
      <c r="L1047" s="1">
        <v>0.69676173432279964</v>
      </c>
      <c r="M1047" s="1">
        <v>-0.69676173432279964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e">
        <f>ROUND(IF(#REF!*Table1[[#This Row],[PA]]&gt;0,Table1[[#This Row],[PA]]*#REF!,0),0)</f>
        <v>#REF!</v>
      </c>
      <c r="AG1047">
        <v>0</v>
      </c>
      <c r="AH1047">
        <v>0</v>
      </c>
      <c r="AI1047" t="e">
        <f>ROUND(IF(Table1[[#This Row],[PA]]*#REF!&gt;0,Table1[[#This Row],[PA]]*#REF!,0),0)</f>
        <v>#REF!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 t="e">
        <v>#DIV/0!</v>
      </c>
      <c r="AR1047" t="e">
        <v>#DIV/0!</v>
      </c>
      <c r="AS1047" t="e">
        <v>#DIV/0!</v>
      </c>
      <c r="AT1047" t="e">
        <v>#DIV/0!</v>
      </c>
      <c r="AU1047" t="e">
        <v>#DIV/0!</v>
      </c>
      <c r="AV1047" t="e">
        <v>#DIV/0!</v>
      </c>
      <c r="AW1047" s="18"/>
    </row>
    <row r="1048" spans="1:49" x14ac:dyDescent="0.25">
      <c r="A1048" t="s">
        <v>1013</v>
      </c>
      <c r="B1048" t="s">
        <v>70</v>
      </c>
      <c r="C1048">
        <v>0</v>
      </c>
      <c r="D1048">
        <v>29</v>
      </c>
      <c r="E1048">
        <v>0</v>
      </c>
      <c r="F1048">
        <v>0</v>
      </c>
      <c r="G1048" s="1">
        <v>0</v>
      </c>
      <c r="H1048" s="1">
        <v>0</v>
      </c>
      <c r="I1048" s="1">
        <v>0</v>
      </c>
      <c r="J1048" s="1">
        <v>0.70753454022856688</v>
      </c>
      <c r="K1048" s="1">
        <v>1.4042962745513665</v>
      </c>
      <c r="L1048" s="1">
        <v>0.69676173432279964</v>
      </c>
      <c r="M1048" s="1">
        <v>-0.69676173432279964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e">
        <f>ROUND(IF(#REF!*Table1[[#This Row],[PA]]&gt;0,Table1[[#This Row],[PA]]*#REF!,0),0)</f>
        <v>#REF!</v>
      </c>
      <c r="AG1048">
        <v>0</v>
      </c>
      <c r="AH1048">
        <v>0</v>
      </c>
      <c r="AI1048" t="e">
        <f>ROUND(IF(Table1[[#This Row],[PA]]*#REF!&gt;0,Table1[[#This Row],[PA]]*#REF!,0),0)</f>
        <v>#REF!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 t="e">
        <v>#DIV/0!</v>
      </c>
      <c r="AR1048" t="e">
        <v>#DIV/0!</v>
      </c>
      <c r="AS1048" t="e">
        <v>#DIV/0!</v>
      </c>
      <c r="AT1048" t="e">
        <v>#DIV/0!</v>
      </c>
      <c r="AU1048" t="e">
        <v>#DIV/0!</v>
      </c>
      <c r="AV1048" t="e">
        <v>#DIV/0!</v>
      </c>
      <c r="AW1048" s="18"/>
    </row>
    <row r="1049" spans="1:49" x14ac:dyDescent="0.25">
      <c r="A1049" t="s">
        <v>1014</v>
      </c>
      <c r="B1049" t="s">
        <v>130</v>
      </c>
      <c r="C1049">
        <v>0</v>
      </c>
      <c r="D1049">
        <v>28</v>
      </c>
      <c r="E1049">
        <v>0</v>
      </c>
      <c r="F1049">
        <v>0</v>
      </c>
      <c r="G1049" s="1">
        <v>0</v>
      </c>
      <c r="H1049" s="1">
        <v>0</v>
      </c>
      <c r="I1049" s="1">
        <v>0</v>
      </c>
      <c r="J1049" s="1">
        <v>0.70753454022856688</v>
      </c>
      <c r="K1049" s="1">
        <v>1.4042962745513665</v>
      </c>
      <c r="L1049" s="1">
        <v>0.69676173432279964</v>
      </c>
      <c r="M1049" s="1">
        <v>-0.69676173432279964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e">
        <f>ROUND(IF(#REF!*Table1[[#This Row],[PA]]&gt;0,Table1[[#This Row],[PA]]*#REF!,0),0)</f>
        <v>#REF!</v>
      </c>
      <c r="AG1049">
        <v>0</v>
      </c>
      <c r="AH1049">
        <v>0</v>
      </c>
      <c r="AI1049" t="e">
        <f>ROUND(IF(Table1[[#This Row],[PA]]*#REF!&gt;0,Table1[[#This Row],[PA]]*#REF!,0),0)</f>
        <v>#REF!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 t="e">
        <v>#DIV/0!</v>
      </c>
      <c r="AR1049" t="e">
        <v>#DIV/0!</v>
      </c>
      <c r="AS1049" t="e">
        <v>#DIV/0!</v>
      </c>
      <c r="AT1049" t="e">
        <v>#DIV/0!</v>
      </c>
      <c r="AU1049" t="e">
        <v>#DIV/0!</v>
      </c>
      <c r="AV1049" t="e">
        <v>#DIV/0!</v>
      </c>
      <c r="AW1049" s="18"/>
    </row>
    <row r="1050" spans="1:49" x14ac:dyDescent="0.25">
      <c r="A1050" t="s">
        <v>1015</v>
      </c>
      <c r="B1050" t="s">
        <v>100</v>
      </c>
      <c r="C1050">
        <v>0</v>
      </c>
      <c r="D1050">
        <v>31</v>
      </c>
      <c r="E1050">
        <v>0</v>
      </c>
      <c r="F1050">
        <v>0</v>
      </c>
      <c r="G1050" s="1">
        <v>0</v>
      </c>
      <c r="H1050" s="1">
        <v>0</v>
      </c>
      <c r="I1050" s="1">
        <v>0</v>
      </c>
      <c r="J1050" s="1">
        <v>0.70753454022856688</v>
      </c>
      <c r="K1050" s="1">
        <v>1.4042962745513665</v>
      </c>
      <c r="L1050" s="1">
        <v>0.69676173432279964</v>
      </c>
      <c r="M1050" s="1">
        <v>-0.69676173432279964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 t="e">
        <f>ROUND(IF(#REF!*Table1[[#This Row],[PA]]&gt;0,Table1[[#This Row],[PA]]*#REF!,0),0)</f>
        <v>#REF!</v>
      </c>
      <c r="AG1050">
        <v>0</v>
      </c>
      <c r="AH1050">
        <v>0</v>
      </c>
      <c r="AI1050" t="e">
        <f>ROUND(IF(Table1[[#This Row],[PA]]*#REF!&gt;0,Table1[[#This Row],[PA]]*#REF!,0),0)</f>
        <v>#REF!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 t="e">
        <v>#DIV/0!</v>
      </c>
      <c r="AR1050" t="e">
        <v>#DIV/0!</v>
      </c>
      <c r="AS1050" t="e">
        <v>#DIV/0!</v>
      </c>
      <c r="AT1050" t="e">
        <v>#DIV/0!</v>
      </c>
      <c r="AU1050" t="e">
        <v>#DIV/0!</v>
      </c>
      <c r="AV1050" t="e">
        <v>#DIV/0!</v>
      </c>
      <c r="AW1050" s="18"/>
    </row>
    <row r="1051" spans="1:49" x14ac:dyDescent="0.25">
      <c r="A1051" t="s">
        <v>1017</v>
      </c>
      <c r="B1051" t="s">
        <v>40</v>
      </c>
      <c r="C1051">
        <v>0</v>
      </c>
      <c r="D1051">
        <v>28</v>
      </c>
      <c r="E1051">
        <v>0</v>
      </c>
      <c r="F1051">
        <v>0</v>
      </c>
      <c r="G1051" s="1">
        <v>0</v>
      </c>
      <c r="H1051" s="1">
        <v>0</v>
      </c>
      <c r="I1051" s="1">
        <v>0</v>
      </c>
      <c r="J1051" s="1">
        <v>0.70753454022856688</v>
      </c>
      <c r="K1051" s="1">
        <v>1.4042962745513665</v>
      </c>
      <c r="L1051" s="1">
        <v>0.69676173432279964</v>
      </c>
      <c r="M1051" s="1">
        <v>-0.69676173432279964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e">
        <f>ROUND(IF(#REF!*Table1[[#This Row],[PA]]&gt;0,Table1[[#This Row],[PA]]*#REF!,0),0)</f>
        <v>#REF!</v>
      </c>
      <c r="AG1051">
        <v>0</v>
      </c>
      <c r="AH1051">
        <v>0</v>
      </c>
      <c r="AI1051" t="e">
        <f>ROUND(IF(Table1[[#This Row],[PA]]*#REF!&gt;0,Table1[[#This Row],[PA]]*#REF!,0),0)</f>
        <v>#REF!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 t="e">
        <v>#DIV/0!</v>
      </c>
      <c r="AR1051" t="e">
        <v>#DIV/0!</v>
      </c>
      <c r="AS1051" t="e">
        <v>#DIV/0!</v>
      </c>
      <c r="AT1051" t="e">
        <v>#DIV/0!</v>
      </c>
      <c r="AU1051" t="e">
        <v>#DIV/0!</v>
      </c>
      <c r="AV1051" t="e">
        <v>#DIV/0!</v>
      </c>
      <c r="AW1051" s="18"/>
    </row>
    <row r="1052" spans="1:49" x14ac:dyDescent="0.25">
      <c r="A1052" t="s">
        <v>1018</v>
      </c>
      <c r="B1052" t="s">
        <v>48</v>
      </c>
      <c r="C1052">
        <v>0</v>
      </c>
      <c r="D1052">
        <v>29</v>
      </c>
      <c r="E1052">
        <v>0</v>
      </c>
      <c r="F1052">
        <v>0</v>
      </c>
      <c r="G1052" s="1">
        <v>0</v>
      </c>
      <c r="H1052" s="1">
        <v>0</v>
      </c>
      <c r="I1052" s="1">
        <v>0</v>
      </c>
      <c r="J1052" s="1">
        <v>0.70753454022856688</v>
      </c>
      <c r="K1052" s="1">
        <v>1.4042962745513665</v>
      </c>
      <c r="L1052" s="1">
        <v>0.69676173432279964</v>
      </c>
      <c r="M1052" s="1">
        <v>-0.69676173432279964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e">
        <f>ROUND(IF(#REF!*Table1[[#This Row],[PA]]&gt;0,Table1[[#This Row],[PA]]*#REF!,0),0)</f>
        <v>#REF!</v>
      </c>
      <c r="AG1052">
        <v>0</v>
      </c>
      <c r="AH1052">
        <v>0</v>
      </c>
      <c r="AI1052" t="e">
        <f>ROUND(IF(Table1[[#This Row],[PA]]*#REF!&gt;0,Table1[[#This Row],[PA]]*#REF!,0),0)</f>
        <v>#REF!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 t="e">
        <v>#DIV/0!</v>
      </c>
      <c r="AR1052" t="e">
        <v>#DIV/0!</v>
      </c>
      <c r="AS1052" t="e">
        <v>#DIV/0!</v>
      </c>
      <c r="AT1052" t="e">
        <v>#DIV/0!</v>
      </c>
      <c r="AU1052" t="e">
        <v>#DIV/0!</v>
      </c>
      <c r="AV1052" t="e">
        <v>#DIV/0!</v>
      </c>
      <c r="AW1052" s="18"/>
    </row>
    <row r="1053" spans="1:49" x14ac:dyDescent="0.25">
      <c r="A1053" t="s">
        <v>1019</v>
      </c>
      <c r="B1053" t="s">
        <v>54</v>
      </c>
      <c r="C1053">
        <v>0</v>
      </c>
      <c r="D1053">
        <v>31</v>
      </c>
      <c r="E1053">
        <v>0</v>
      </c>
      <c r="F1053">
        <v>0</v>
      </c>
      <c r="G1053" s="1">
        <v>0</v>
      </c>
      <c r="H1053" s="1">
        <v>0</v>
      </c>
      <c r="I1053" s="1">
        <v>0</v>
      </c>
      <c r="J1053" s="1">
        <v>0.70753454022856688</v>
      </c>
      <c r="K1053" s="1">
        <v>1.4042962745513665</v>
      </c>
      <c r="L1053" s="1">
        <v>0.69676173432279964</v>
      </c>
      <c r="M1053" s="1">
        <v>-0.69676173432279964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e">
        <f>ROUND(IF(#REF!*Table1[[#This Row],[PA]]&gt;0,Table1[[#This Row],[PA]]*#REF!,0),0)</f>
        <v>#REF!</v>
      </c>
      <c r="AG1053">
        <v>0</v>
      </c>
      <c r="AH1053">
        <v>0</v>
      </c>
      <c r="AI1053" t="e">
        <f>ROUND(IF(Table1[[#This Row],[PA]]*#REF!&gt;0,Table1[[#This Row],[PA]]*#REF!,0),0)</f>
        <v>#REF!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 t="e">
        <v>#DIV/0!</v>
      </c>
      <c r="AR1053" t="e">
        <v>#DIV/0!</v>
      </c>
      <c r="AS1053" t="e">
        <v>#DIV/0!</v>
      </c>
      <c r="AT1053" t="e">
        <v>#DIV/0!</v>
      </c>
      <c r="AU1053" t="e">
        <v>#DIV/0!</v>
      </c>
      <c r="AV1053" t="e">
        <v>#DIV/0!</v>
      </c>
      <c r="AW1053" s="18"/>
    </row>
    <row r="1054" spans="1:49" x14ac:dyDescent="0.25">
      <c r="A1054" t="s">
        <v>1021</v>
      </c>
      <c r="B1054" t="s">
        <v>56</v>
      </c>
      <c r="C1054">
        <v>0</v>
      </c>
      <c r="D1054">
        <v>29</v>
      </c>
      <c r="E1054">
        <v>0</v>
      </c>
      <c r="F1054">
        <v>0</v>
      </c>
      <c r="G1054" s="1">
        <v>0</v>
      </c>
      <c r="H1054" s="1">
        <v>0</v>
      </c>
      <c r="I1054" s="1">
        <v>0</v>
      </c>
      <c r="J1054" s="1">
        <v>0.70753454022856688</v>
      </c>
      <c r="K1054" s="1">
        <v>1.4042962745513665</v>
      </c>
      <c r="L1054" s="1">
        <v>0.69676173432279964</v>
      </c>
      <c r="M1054" s="1">
        <v>-0.69676173432279964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e">
        <f>ROUND(IF(#REF!*Table1[[#This Row],[PA]]&gt;0,Table1[[#This Row],[PA]]*#REF!,0),0)</f>
        <v>#REF!</v>
      </c>
      <c r="AG1054">
        <v>0</v>
      </c>
      <c r="AH1054">
        <v>0</v>
      </c>
      <c r="AI1054" t="e">
        <f>ROUND(IF(Table1[[#This Row],[PA]]*#REF!&gt;0,Table1[[#This Row],[PA]]*#REF!,0),0)</f>
        <v>#REF!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 t="e">
        <v>#DIV/0!</v>
      </c>
      <c r="AR1054" t="e">
        <v>#DIV/0!</v>
      </c>
      <c r="AS1054" t="e">
        <v>#DIV/0!</v>
      </c>
      <c r="AT1054" t="e">
        <v>#DIV/0!</v>
      </c>
      <c r="AU1054" t="e">
        <v>#DIV/0!</v>
      </c>
      <c r="AV1054" t="e">
        <v>#DIV/0!</v>
      </c>
      <c r="AW1054" s="18"/>
    </row>
    <row r="1055" spans="1:49" x14ac:dyDescent="0.25">
      <c r="A1055" t="s">
        <v>1022</v>
      </c>
      <c r="B1055" t="s">
        <v>70</v>
      </c>
      <c r="C1055">
        <v>0</v>
      </c>
      <c r="D1055">
        <v>30</v>
      </c>
      <c r="E1055">
        <v>0</v>
      </c>
      <c r="F1055">
        <v>0</v>
      </c>
      <c r="G1055" s="1">
        <v>0</v>
      </c>
      <c r="H1055" s="1">
        <v>0</v>
      </c>
      <c r="I1055" s="1">
        <v>0</v>
      </c>
      <c r="J1055" s="1">
        <v>0.70753454022856688</v>
      </c>
      <c r="K1055" s="1">
        <v>1.4042962745513665</v>
      </c>
      <c r="L1055" s="1">
        <v>0.69676173432279964</v>
      </c>
      <c r="M1055" s="1">
        <v>-0.69676173432279964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e">
        <f>ROUND(IF(#REF!*Table1[[#This Row],[PA]]&gt;0,Table1[[#This Row],[PA]]*#REF!,0),0)</f>
        <v>#REF!</v>
      </c>
      <c r="AG1055">
        <v>0</v>
      </c>
      <c r="AH1055">
        <v>0</v>
      </c>
      <c r="AI1055" t="e">
        <f>ROUND(IF(Table1[[#This Row],[PA]]*#REF!&gt;0,Table1[[#This Row],[PA]]*#REF!,0),0)</f>
        <v>#REF!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 t="e">
        <v>#DIV/0!</v>
      </c>
      <c r="AR1055" t="e">
        <v>#DIV/0!</v>
      </c>
      <c r="AS1055" t="e">
        <v>#DIV/0!</v>
      </c>
      <c r="AT1055" t="e">
        <v>#DIV/0!</v>
      </c>
      <c r="AU1055" t="e">
        <v>#DIV/0!</v>
      </c>
      <c r="AV1055" t="e">
        <v>#DIV/0!</v>
      </c>
      <c r="AW1055" s="18"/>
    </row>
    <row r="1056" spans="1:49" x14ac:dyDescent="0.25">
      <c r="A1056" t="s">
        <v>1024</v>
      </c>
      <c r="B1056" t="s">
        <v>70</v>
      </c>
      <c r="C1056">
        <v>0</v>
      </c>
      <c r="D1056">
        <v>30</v>
      </c>
      <c r="E1056">
        <v>0</v>
      </c>
      <c r="F1056">
        <v>0</v>
      </c>
      <c r="G1056" s="1">
        <v>0</v>
      </c>
      <c r="H1056" s="1">
        <v>0</v>
      </c>
      <c r="I1056" s="1">
        <v>0</v>
      </c>
      <c r="J1056" s="1">
        <v>0.70753454022856688</v>
      </c>
      <c r="K1056" s="1">
        <v>1.4042962745513665</v>
      </c>
      <c r="L1056" s="1">
        <v>0.69676173432279964</v>
      </c>
      <c r="M1056" s="1">
        <v>-0.69676173432279964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t="e">
        <f>ROUND(IF(#REF!*Table1[[#This Row],[PA]]&gt;0,Table1[[#This Row],[PA]]*#REF!,0),0)</f>
        <v>#REF!</v>
      </c>
      <c r="AG1056">
        <v>0</v>
      </c>
      <c r="AH1056">
        <v>0</v>
      </c>
      <c r="AI1056" t="e">
        <f>ROUND(IF(Table1[[#This Row],[PA]]*#REF!&gt;0,Table1[[#This Row],[PA]]*#REF!,0),0)</f>
        <v>#REF!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 t="e">
        <v>#DIV/0!</v>
      </c>
      <c r="AR1056" t="e">
        <v>#DIV/0!</v>
      </c>
      <c r="AS1056" t="e">
        <v>#DIV/0!</v>
      </c>
      <c r="AT1056" t="e">
        <v>#DIV/0!</v>
      </c>
      <c r="AU1056" t="e">
        <v>#DIV/0!</v>
      </c>
      <c r="AV1056" t="e">
        <v>#DIV/0!</v>
      </c>
      <c r="AW1056" s="18"/>
    </row>
    <row r="1057" spans="1:49" x14ac:dyDescent="0.25">
      <c r="A1057" t="s">
        <v>1025</v>
      </c>
      <c r="B1057" t="s">
        <v>38</v>
      </c>
      <c r="C1057">
        <v>0</v>
      </c>
      <c r="D1057">
        <v>29</v>
      </c>
      <c r="E1057">
        <v>0</v>
      </c>
      <c r="F1057">
        <v>0</v>
      </c>
      <c r="G1057" s="1">
        <v>0</v>
      </c>
      <c r="H1057" s="1">
        <v>0</v>
      </c>
      <c r="I1057" s="1">
        <v>0</v>
      </c>
      <c r="J1057" s="1">
        <v>0.70753454022856688</v>
      </c>
      <c r="K1057" s="1">
        <v>1.4042962745513665</v>
      </c>
      <c r="L1057" s="1">
        <v>0.69676173432279964</v>
      </c>
      <c r="M1057" s="1">
        <v>-0.69676173432279964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e">
        <f>ROUND(IF(#REF!*Table1[[#This Row],[PA]]&gt;0,Table1[[#This Row],[PA]]*#REF!,0),0)</f>
        <v>#REF!</v>
      </c>
      <c r="AG1057">
        <v>0</v>
      </c>
      <c r="AH1057">
        <v>0</v>
      </c>
      <c r="AI1057" t="e">
        <f>ROUND(IF(Table1[[#This Row],[PA]]*#REF!&gt;0,Table1[[#This Row],[PA]]*#REF!,0),0)</f>
        <v>#REF!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 t="e">
        <v>#DIV/0!</v>
      </c>
      <c r="AR1057" t="e">
        <v>#DIV/0!</v>
      </c>
      <c r="AS1057" t="e">
        <v>#DIV/0!</v>
      </c>
      <c r="AT1057" t="e">
        <v>#DIV/0!</v>
      </c>
      <c r="AU1057" t="e">
        <v>#DIV/0!</v>
      </c>
      <c r="AV1057" t="e">
        <v>#DIV/0!</v>
      </c>
      <c r="AW1057" s="18"/>
    </row>
    <row r="1058" spans="1:49" x14ac:dyDescent="0.25">
      <c r="A1058" t="s">
        <v>1026</v>
      </c>
      <c r="B1058" t="s">
        <v>38</v>
      </c>
      <c r="C1058">
        <v>0</v>
      </c>
      <c r="D1058">
        <v>30</v>
      </c>
      <c r="E1058">
        <v>0</v>
      </c>
      <c r="F1058">
        <v>0</v>
      </c>
      <c r="G1058" s="1">
        <v>0</v>
      </c>
      <c r="H1058" s="1">
        <v>0</v>
      </c>
      <c r="I1058" s="1">
        <v>0</v>
      </c>
      <c r="J1058" s="1">
        <v>0.70753454022856688</v>
      </c>
      <c r="K1058" s="1">
        <v>1.4042962745513665</v>
      </c>
      <c r="L1058" s="1">
        <v>0.69676173432279964</v>
      </c>
      <c r="M1058" s="1">
        <v>-0.69676173432279964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e">
        <f>ROUND(IF(#REF!*Table1[[#This Row],[PA]]&gt;0,Table1[[#This Row],[PA]]*#REF!,0),0)</f>
        <v>#REF!</v>
      </c>
      <c r="AG1058">
        <v>0</v>
      </c>
      <c r="AH1058">
        <v>0</v>
      </c>
      <c r="AI1058" t="e">
        <f>ROUND(IF(Table1[[#This Row],[PA]]*#REF!&gt;0,Table1[[#This Row],[PA]]*#REF!,0),0)</f>
        <v>#REF!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 t="e">
        <v>#DIV/0!</v>
      </c>
      <c r="AR1058" t="e">
        <v>#DIV/0!</v>
      </c>
      <c r="AS1058" t="e">
        <v>#DIV/0!</v>
      </c>
      <c r="AT1058" t="e">
        <v>#DIV/0!</v>
      </c>
      <c r="AU1058" t="e">
        <v>#DIV/0!</v>
      </c>
      <c r="AV1058" t="e">
        <v>#DIV/0!</v>
      </c>
      <c r="AW1058" s="18"/>
    </row>
    <row r="1059" spans="1:49" x14ac:dyDescent="0.25">
      <c r="A1059" t="s">
        <v>1028</v>
      </c>
      <c r="B1059" t="s">
        <v>38</v>
      </c>
      <c r="C1059">
        <v>0</v>
      </c>
      <c r="D1059">
        <v>30</v>
      </c>
      <c r="E1059">
        <v>0</v>
      </c>
      <c r="F1059">
        <v>0</v>
      </c>
      <c r="G1059" s="1">
        <v>0</v>
      </c>
      <c r="H1059" s="1">
        <v>0</v>
      </c>
      <c r="I1059" s="1">
        <v>0</v>
      </c>
      <c r="J1059" s="1">
        <v>0.70753454022856688</v>
      </c>
      <c r="K1059" s="1">
        <v>1.4042962745513665</v>
      </c>
      <c r="L1059" s="1">
        <v>0.69676173432279964</v>
      </c>
      <c r="M1059" s="1">
        <v>-0.69676173432279964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e">
        <f>ROUND(IF(#REF!*Table1[[#This Row],[PA]]&gt;0,Table1[[#This Row],[PA]]*#REF!,0),0)</f>
        <v>#REF!</v>
      </c>
      <c r="AG1059">
        <v>0</v>
      </c>
      <c r="AH1059">
        <v>0</v>
      </c>
      <c r="AI1059" t="e">
        <f>ROUND(IF(Table1[[#This Row],[PA]]*#REF!&gt;0,Table1[[#This Row],[PA]]*#REF!,0),0)</f>
        <v>#REF!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 t="e">
        <v>#DIV/0!</v>
      </c>
      <c r="AR1059" t="e">
        <v>#DIV/0!</v>
      </c>
      <c r="AS1059" t="e">
        <v>#DIV/0!</v>
      </c>
      <c r="AT1059" t="e">
        <v>#DIV/0!</v>
      </c>
      <c r="AU1059" t="e">
        <v>#DIV/0!</v>
      </c>
      <c r="AV1059" t="e">
        <v>#DIV/0!</v>
      </c>
      <c r="AW1059" s="18"/>
    </row>
    <row r="1060" spans="1:49" x14ac:dyDescent="0.25">
      <c r="A1060" t="s">
        <v>1029</v>
      </c>
      <c r="B1060" t="s">
        <v>70</v>
      </c>
      <c r="C1060">
        <v>0</v>
      </c>
      <c r="D1060">
        <v>31</v>
      </c>
      <c r="E1060">
        <v>0</v>
      </c>
      <c r="F1060">
        <v>0</v>
      </c>
      <c r="G1060" s="1">
        <v>0</v>
      </c>
      <c r="H1060" s="1">
        <v>0</v>
      </c>
      <c r="I1060" s="1">
        <v>0</v>
      </c>
      <c r="J1060" s="1">
        <v>0.70753454022856688</v>
      </c>
      <c r="K1060" s="1">
        <v>1.4042962745513665</v>
      </c>
      <c r="L1060" s="1">
        <v>0.69676173432279964</v>
      </c>
      <c r="M1060" s="1">
        <v>-0.69676173432279964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e">
        <f>ROUND(IF(#REF!*Table1[[#This Row],[PA]]&gt;0,Table1[[#This Row],[PA]]*#REF!,0),0)</f>
        <v>#REF!</v>
      </c>
      <c r="AG1060">
        <v>0</v>
      </c>
      <c r="AH1060">
        <v>0</v>
      </c>
      <c r="AI1060" t="e">
        <f>ROUND(IF(Table1[[#This Row],[PA]]*#REF!&gt;0,Table1[[#This Row],[PA]]*#REF!,0),0)</f>
        <v>#REF!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 t="e">
        <v>#DIV/0!</v>
      </c>
      <c r="AR1060" t="e">
        <v>#DIV/0!</v>
      </c>
      <c r="AS1060" t="e">
        <v>#DIV/0!</v>
      </c>
      <c r="AT1060" t="e">
        <v>#DIV/0!</v>
      </c>
      <c r="AU1060" t="e">
        <v>#DIV/0!</v>
      </c>
      <c r="AV1060" t="e">
        <v>#DIV/0!</v>
      </c>
      <c r="AW1060" s="18"/>
    </row>
    <row r="1061" spans="1:49" x14ac:dyDescent="0.25">
      <c r="A1061" t="s">
        <v>1030</v>
      </c>
      <c r="B1061" t="s">
        <v>40</v>
      </c>
      <c r="C1061">
        <v>0</v>
      </c>
      <c r="D1061">
        <v>31</v>
      </c>
      <c r="E1061">
        <v>0</v>
      </c>
      <c r="F1061">
        <v>0</v>
      </c>
      <c r="G1061" s="1">
        <v>0</v>
      </c>
      <c r="H1061" s="1">
        <v>0</v>
      </c>
      <c r="I1061" s="1">
        <v>0</v>
      </c>
      <c r="J1061" s="1">
        <v>0.70753454022856688</v>
      </c>
      <c r="K1061" s="1">
        <v>1.4042962745513665</v>
      </c>
      <c r="L1061" s="1">
        <v>0.69676173432279964</v>
      </c>
      <c r="M1061" s="1">
        <v>-0.69676173432279964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 t="e">
        <f>ROUND(IF(#REF!*Table1[[#This Row],[PA]]&gt;0,Table1[[#This Row],[PA]]*#REF!,0),0)</f>
        <v>#REF!</v>
      </c>
      <c r="AG1061">
        <v>0</v>
      </c>
      <c r="AH1061">
        <v>0</v>
      </c>
      <c r="AI1061" t="e">
        <f>ROUND(IF(Table1[[#This Row],[PA]]*#REF!&gt;0,Table1[[#This Row],[PA]]*#REF!,0),0)</f>
        <v>#REF!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 t="e">
        <v>#DIV/0!</v>
      </c>
      <c r="AR1061" t="e">
        <v>#DIV/0!</v>
      </c>
      <c r="AS1061" t="e">
        <v>#DIV/0!</v>
      </c>
      <c r="AT1061" t="e">
        <v>#DIV/0!</v>
      </c>
      <c r="AU1061" t="e">
        <v>#DIV/0!</v>
      </c>
      <c r="AV1061" t="e">
        <v>#DIV/0!</v>
      </c>
      <c r="AW1061" s="18"/>
    </row>
    <row r="1062" spans="1:49" x14ac:dyDescent="0.25">
      <c r="A1062" t="s">
        <v>1031</v>
      </c>
      <c r="B1062" t="s">
        <v>110</v>
      </c>
      <c r="C1062">
        <v>0</v>
      </c>
      <c r="D1062">
        <v>31</v>
      </c>
      <c r="E1062">
        <v>0</v>
      </c>
      <c r="F1062">
        <v>0</v>
      </c>
      <c r="G1062" s="1">
        <v>0</v>
      </c>
      <c r="H1062" s="1">
        <v>0</v>
      </c>
      <c r="I1062" s="1">
        <v>0</v>
      </c>
      <c r="J1062" s="1">
        <v>0.70753454022856688</v>
      </c>
      <c r="K1062" s="1">
        <v>1.4042962745513665</v>
      </c>
      <c r="L1062" s="1">
        <v>0.69676173432279964</v>
      </c>
      <c r="M1062" s="1">
        <v>-0.69676173432279964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 t="e">
        <f>ROUND(IF(#REF!*Table1[[#This Row],[PA]]&gt;0,Table1[[#This Row],[PA]]*#REF!,0),0)</f>
        <v>#REF!</v>
      </c>
      <c r="AG1062">
        <v>0</v>
      </c>
      <c r="AH1062">
        <v>0</v>
      </c>
      <c r="AI1062" t="e">
        <f>ROUND(IF(Table1[[#This Row],[PA]]*#REF!&gt;0,Table1[[#This Row],[PA]]*#REF!,0),0)</f>
        <v>#REF!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 t="e">
        <v>#DIV/0!</v>
      </c>
      <c r="AR1062" t="e">
        <v>#DIV/0!</v>
      </c>
      <c r="AS1062" t="e">
        <v>#DIV/0!</v>
      </c>
      <c r="AT1062" t="e">
        <v>#DIV/0!</v>
      </c>
      <c r="AU1062" t="e">
        <v>#DIV/0!</v>
      </c>
      <c r="AV1062" t="e">
        <v>#DIV/0!</v>
      </c>
      <c r="AW1062" s="18"/>
    </row>
    <row r="1063" spans="1:49" x14ac:dyDescent="0.25">
      <c r="A1063" t="s">
        <v>1033</v>
      </c>
      <c r="B1063" t="s">
        <v>83</v>
      </c>
      <c r="C1063">
        <v>0</v>
      </c>
      <c r="D1063">
        <v>31</v>
      </c>
      <c r="E1063">
        <v>0</v>
      </c>
      <c r="F1063">
        <v>0</v>
      </c>
      <c r="G1063" s="1">
        <v>0</v>
      </c>
      <c r="H1063" s="1">
        <v>0</v>
      </c>
      <c r="I1063" s="1">
        <v>0</v>
      </c>
      <c r="J1063" s="1">
        <v>0.70753454022856688</v>
      </c>
      <c r="K1063" s="1">
        <v>1.4042962745513665</v>
      </c>
      <c r="L1063" s="1">
        <v>0.69676173432279964</v>
      </c>
      <c r="M1063" s="1">
        <v>-0.69676173432279964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e">
        <f>ROUND(IF(#REF!*Table1[[#This Row],[PA]]&gt;0,Table1[[#This Row],[PA]]*#REF!,0),0)</f>
        <v>#REF!</v>
      </c>
      <c r="AG1063">
        <v>0</v>
      </c>
      <c r="AH1063">
        <v>0</v>
      </c>
      <c r="AI1063" t="e">
        <f>ROUND(IF(Table1[[#This Row],[PA]]*#REF!&gt;0,Table1[[#This Row],[PA]]*#REF!,0),0)</f>
        <v>#REF!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 t="e">
        <v>#DIV/0!</v>
      </c>
      <c r="AR1063" t="e">
        <v>#DIV/0!</v>
      </c>
      <c r="AS1063" t="e">
        <v>#DIV/0!</v>
      </c>
      <c r="AT1063" t="e">
        <v>#DIV/0!</v>
      </c>
      <c r="AU1063" t="e">
        <v>#DIV/0!</v>
      </c>
      <c r="AV1063" t="e">
        <v>#DIV/0!</v>
      </c>
      <c r="AW1063" s="18"/>
    </row>
    <row r="1064" spans="1:49" x14ac:dyDescent="0.25">
      <c r="A1064" t="s">
        <v>1035</v>
      </c>
      <c r="B1064" t="s">
        <v>120</v>
      </c>
      <c r="C1064">
        <v>0</v>
      </c>
      <c r="D1064">
        <v>29</v>
      </c>
      <c r="E1064">
        <v>0</v>
      </c>
      <c r="F1064">
        <v>0</v>
      </c>
      <c r="G1064" s="1">
        <v>0</v>
      </c>
      <c r="H1064" s="1">
        <v>0</v>
      </c>
      <c r="I1064" s="1">
        <v>0</v>
      </c>
      <c r="J1064" s="1">
        <v>0.70753454022856688</v>
      </c>
      <c r="K1064" s="1">
        <v>1.4042962745513665</v>
      </c>
      <c r="L1064" s="1">
        <v>0.69676173432279964</v>
      </c>
      <c r="M1064" s="1">
        <v>-0.69676173432279964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e">
        <f>ROUND(IF(#REF!*Table1[[#This Row],[PA]]&gt;0,Table1[[#This Row],[PA]]*#REF!,0),0)</f>
        <v>#REF!</v>
      </c>
      <c r="AG1064">
        <v>0</v>
      </c>
      <c r="AH1064">
        <v>0</v>
      </c>
      <c r="AI1064" t="e">
        <f>ROUND(IF(Table1[[#This Row],[PA]]*#REF!&gt;0,Table1[[#This Row],[PA]]*#REF!,0),0)</f>
        <v>#REF!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 t="e">
        <v>#DIV/0!</v>
      </c>
      <c r="AR1064" t="e">
        <v>#DIV/0!</v>
      </c>
      <c r="AS1064" t="e">
        <v>#DIV/0!</v>
      </c>
      <c r="AT1064" t="e">
        <v>#DIV/0!</v>
      </c>
      <c r="AU1064" t="e">
        <v>#DIV/0!</v>
      </c>
      <c r="AV1064" t="e">
        <v>#DIV/0!</v>
      </c>
      <c r="AW1064" s="18"/>
    </row>
    <row r="1065" spans="1:49" x14ac:dyDescent="0.25">
      <c r="A1065" t="s">
        <v>1037</v>
      </c>
      <c r="B1065" t="s">
        <v>70</v>
      </c>
      <c r="C1065">
        <v>0</v>
      </c>
      <c r="D1065">
        <v>30</v>
      </c>
      <c r="E1065">
        <v>0</v>
      </c>
      <c r="F1065">
        <v>0</v>
      </c>
      <c r="G1065" s="1">
        <v>0</v>
      </c>
      <c r="H1065" s="1">
        <v>0</v>
      </c>
      <c r="I1065" s="1">
        <v>0</v>
      </c>
      <c r="J1065" s="1">
        <v>0.70753454022856688</v>
      </c>
      <c r="K1065" s="1">
        <v>1.4042962745513665</v>
      </c>
      <c r="L1065" s="1">
        <v>0.69676173432279964</v>
      </c>
      <c r="M1065" s="1">
        <v>-0.69676173432279964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e">
        <f>ROUND(IF(#REF!*Table1[[#This Row],[PA]]&gt;0,Table1[[#This Row],[PA]]*#REF!,0),0)</f>
        <v>#REF!</v>
      </c>
      <c r="AG1065">
        <v>0</v>
      </c>
      <c r="AH1065">
        <v>0</v>
      </c>
      <c r="AI1065" t="e">
        <f>ROUND(IF(Table1[[#This Row],[PA]]*#REF!&gt;0,Table1[[#This Row],[PA]]*#REF!,0),0)</f>
        <v>#REF!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 t="e">
        <v>#DIV/0!</v>
      </c>
      <c r="AR1065" t="e">
        <v>#DIV/0!</v>
      </c>
      <c r="AS1065" t="e">
        <v>#DIV/0!</v>
      </c>
      <c r="AT1065" t="e">
        <v>#DIV/0!</v>
      </c>
      <c r="AU1065" t="e">
        <v>#DIV/0!</v>
      </c>
      <c r="AV1065" t="e">
        <v>#DIV/0!</v>
      </c>
      <c r="AW1065" s="18"/>
    </row>
    <row r="1066" spans="1:49" x14ac:dyDescent="0.25">
      <c r="A1066" t="s">
        <v>1038</v>
      </c>
      <c r="B1066" t="s">
        <v>38</v>
      </c>
      <c r="C1066">
        <v>0</v>
      </c>
      <c r="D1066">
        <v>27</v>
      </c>
      <c r="E1066">
        <v>0</v>
      </c>
      <c r="F1066">
        <v>0</v>
      </c>
      <c r="G1066" s="1">
        <v>0</v>
      </c>
      <c r="H1066" s="1">
        <v>0</v>
      </c>
      <c r="I1066" s="1">
        <v>0</v>
      </c>
      <c r="J1066" s="1">
        <v>0.70753454022856688</v>
      </c>
      <c r="K1066" s="1">
        <v>1.4042962745513665</v>
      </c>
      <c r="L1066" s="1">
        <v>0.69676173432279964</v>
      </c>
      <c r="M1066" s="1">
        <v>-0.69676173432279964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e">
        <f>ROUND(IF(#REF!*Table1[[#This Row],[PA]]&gt;0,Table1[[#This Row],[PA]]*#REF!,0),0)</f>
        <v>#REF!</v>
      </c>
      <c r="AG1066">
        <v>0</v>
      </c>
      <c r="AH1066">
        <v>0</v>
      </c>
      <c r="AI1066" t="e">
        <f>ROUND(IF(Table1[[#This Row],[PA]]*#REF!&gt;0,Table1[[#This Row],[PA]]*#REF!,0),0)</f>
        <v>#REF!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 t="e">
        <v>#DIV/0!</v>
      </c>
      <c r="AR1066" t="e">
        <v>#DIV/0!</v>
      </c>
      <c r="AS1066" t="e">
        <v>#DIV/0!</v>
      </c>
      <c r="AT1066" t="e">
        <v>#DIV/0!</v>
      </c>
      <c r="AU1066" t="e">
        <v>#DIV/0!</v>
      </c>
      <c r="AV1066" t="e">
        <v>#DIV/0!</v>
      </c>
      <c r="AW1066" s="18"/>
    </row>
    <row r="1067" spans="1:49" x14ac:dyDescent="0.25">
      <c r="A1067" t="s">
        <v>1040</v>
      </c>
      <c r="B1067" t="s">
        <v>117</v>
      </c>
      <c r="C1067">
        <v>0</v>
      </c>
      <c r="D1067">
        <v>27</v>
      </c>
      <c r="E1067">
        <v>0</v>
      </c>
      <c r="F1067">
        <v>0</v>
      </c>
      <c r="G1067" s="1">
        <v>0</v>
      </c>
      <c r="H1067" s="1">
        <v>0</v>
      </c>
      <c r="I1067" s="1">
        <v>0</v>
      </c>
      <c r="J1067" s="1">
        <v>0.70753454022856688</v>
      </c>
      <c r="K1067" s="1">
        <v>1.4042962745513665</v>
      </c>
      <c r="L1067" s="1">
        <v>0.69676173432279964</v>
      </c>
      <c r="M1067" s="1">
        <v>-0.69676173432279964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e">
        <f>ROUND(IF(#REF!*Table1[[#This Row],[PA]]&gt;0,Table1[[#This Row],[PA]]*#REF!,0),0)</f>
        <v>#REF!</v>
      </c>
      <c r="AG1067">
        <v>0</v>
      </c>
      <c r="AH1067">
        <v>0</v>
      </c>
      <c r="AI1067" t="e">
        <f>ROUND(IF(Table1[[#This Row],[PA]]*#REF!&gt;0,Table1[[#This Row],[PA]]*#REF!,0),0)</f>
        <v>#REF!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 t="e">
        <v>#DIV/0!</v>
      </c>
      <c r="AR1067" t="e">
        <v>#DIV/0!</v>
      </c>
      <c r="AS1067" t="e">
        <v>#DIV/0!</v>
      </c>
      <c r="AT1067" t="e">
        <v>#DIV/0!</v>
      </c>
      <c r="AU1067" t="e">
        <v>#DIV/0!</v>
      </c>
      <c r="AV1067" t="e">
        <v>#DIV/0!</v>
      </c>
      <c r="AW1067" s="18"/>
    </row>
    <row r="1068" spans="1:49" x14ac:dyDescent="0.25">
      <c r="A1068" t="s">
        <v>1043</v>
      </c>
      <c r="B1068" t="s">
        <v>46</v>
      </c>
      <c r="C1068">
        <v>0</v>
      </c>
      <c r="D1068">
        <v>26</v>
      </c>
      <c r="E1068">
        <v>0</v>
      </c>
      <c r="F1068">
        <v>0</v>
      </c>
      <c r="G1068" s="1">
        <v>0</v>
      </c>
      <c r="H1068" s="1">
        <v>0</v>
      </c>
      <c r="I1068" s="1">
        <v>0</v>
      </c>
      <c r="J1068" s="1">
        <v>0.70753454022856688</v>
      </c>
      <c r="K1068" s="1">
        <v>1.4042962745513665</v>
      </c>
      <c r="L1068" s="1">
        <v>0.69676173432279964</v>
      </c>
      <c r="M1068" s="1">
        <v>-0.69676173432279964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 t="e">
        <f>ROUND(IF(#REF!*Table1[[#This Row],[PA]]&gt;0,Table1[[#This Row],[PA]]*#REF!,0),0)</f>
        <v>#REF!</v>
      </c>
      <c r="AG1068">
        <v>0</v>
      </c>
      <c r="AH1068">
        <v>0</v>
      </c>
      <c r="AI1068" t="e">
        <f>ROUND(IF(Table1[[#This Row],[PA]]*#REF!&gt;0,Table1[[#This Row],[PA]]*#REF!,0),0)</f>
        <v>#REF!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 t="e">
        <v>#DIV/0!</v>
      </c>
      <c r="AR1068" t="e">
        <v>#DIV/0!</v>
      </c>
      <c r="AS1068" t="e">
        <v>#DIV/0!</v>
      </c>
      <c r="AT1068" t="e">
        <v>#DIV/0!</v>
      </c>
      <c r="AU1068" t="e">
        <v>#DIV/0!</v>
      </c>
      <c r="AV1068" t="e">
        <v>#DIV/0!</v>
      </c>
      <c r="AW1068" s="18"/>
    </row>
    <row r="1069" spans="1:49" x14ac:dyDescent="0.25">
      <c r="A1069" t="s">
        <v>1044</v>
      </c>
      <c r="B1069" t="s">
        <v>70</v>
      </c>
      <c r="C1069">
        <v>0</v>
      </c>
      <c r="D1069">
        <v>30</v>
      </c>
      <c r="E1069">
        <v>0</v>
      </c>
      <c r="F1069">
        <v>0</v>
      </c>
      <c r="G1069" s="1">
        <v>0</v>
      </c>
      <c r="H1069" s="1">
        <v>0</v>
      </c>
      <c r="I1069" s="1">
        <v>0</v>
      </c>
      <c r="J1069" s="1">
        <v>0.70753454022856688</v>
      </c>
      <c r="K1069" s="1">
        <v>1.4042962745513665</v>
      </c>
      <c r="L1069" s="1">
        <v>0.69676173432279964</v>
      </c>
      <c r="M1069" s="1">
        <v>-0.69676173432279964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 t="e">
        <f>ROUND(IF(#REF!*Table1[[#This Row],[PA]]&gt;0,Table1[[#This Row],[PA]]*#REF!,0),0)</f>
        <v>#REF!</v>
      </c>
      <c r="AG1069">
        <v>0</v>
      </c>
      <c r="AH1069">
        <v>0</v>
      </c>
      <c r="AI1069" t="e">
        <f>ROUND(IF(Table1[[#This Row],[PA]]*#REF!&gt;0,Table1[[#This Row],[PA]]*#REF!,0),0)</f>
        <v>#REF!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 t="e">
        <v>#DIV/0!</v>
      </c>
      <c r="AR1069" t="e">
        <v>#DIV/0!</v>
      </c>
      <c r="AS1069" t="e">
        <v>#DIV/0!</v>
      </c>
      <c r="AT1069" t="e">
        <v>#DIV/0!</v>
      </c>
      <c r="AU1069" t="e">
        <v>#DIV/0!</v>
      </c>
      <c r="AV1069" t="e">
        <v>#DIV/0!</v>
      </c>
      <c r="AW1069" s="18"/>
    </row>
    <row r="1070" spans="1:49" x14ac:dyDescent="0.25">
      <c r="A1070" t="s">
        <v>1046</v>
      </c>
      <c r="B1070" t="s">
        <v>48</v>
      </c>
      <c r="C1070">
        <v>0</v>
      </c>
      <c r="D1070">
        <v>28</v>
      </c>
      <c r="E1070">
        <v>0</v>
      </c>
      <c r="F1070">
        <v>0</v>
      </c>
      <c r="G1070" s="1">
        <v>0</v>
      </c>
      <c r="H1070" s="1">
        <v>0</v>
      </c>
      <c r="I1070" s="1">
        <v>0</v>
      </c>
      <c r="J1070" s="1">
        <v>0.70753454022856688</v>
      </c>
      <c r="K1070" s="1">
        <v>1.4042962745513665</v>
      </c>
      <c r="L1070" s="1">
        <v>0.69676173432279964</v>
      </c>
      <c r="M1070" s="1">
        <v>-0.69676173432279964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e">
        <f>ROUND(IF(#REF!*Table1[[#This Row],[PA]]&gt;0,Table1[[#This Row],[PA]]*#REF!,0),0)</f>
        <v>#REF!</v>
      </c>
      <c r="AG1070">
        <v>0</v>
      </c>
      <c r="AH1070">
        <v>0</v>
      </c>
      <c r="AI1070" t="e">
        <f>ROUND(IF(Table1[[#This Row],[PA]]*#REF!&gt;0,Table1[[#This Row],[PA]]*#REF!,0),0)</f>
        <v>#REF!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 t="e">
        <v>#DIV/0!</v>
      </c>
      <c r="AR1070" t="e">
        <v>#DIV/0!</v>
      </c>
      <c r="AS1070" t="e">
        <v>#DIV/0!</v>
      </c>
      <c r="AT1070" t="e">
        <v>#DIV/0!</v>
      </c>
      <c r="AU1070" t="e">
        <v>#DIV/0!</v>
      </c>
      <c r="AV1070" t="e">
        <v>#DIV/0!</v>
      </c>
      <c r="AW1070" s="18"/>
    </row>
    <row r="1071" spans="1:49" x14ac:dyDescent="0.25">
      <c r="A1071" t="s">
        <v>1047</v>
      </c>
      <c r="B1071" t="s">
        <v>163</v>
      </c>
      <c r="C1071">
        <v>0</v>
      </c>
      <c r="D1071">
        <v>28</v>
      </c>
      <c r="E1071">
        <v>0</v>
      </c>
      <c r="F1071">
        <v>0</v>
      </c>
      <c r="G1071" s="1">
        <v>0</v>
      </c>
      <c r="H1071" s="1">
        <v>0</v>
      </c>
      <c r="I1071" s="1">
        <v>0</v>
      </c>
      <c r="J1071" s="1">
        <v>0.70753454022856688</v>
      </c>
      <c r="K1071" s="1">
        <v>1.4042962745513665</v>
      </c>
      <c r="L1071" s="1">
        <v>0.69676173432279964</v>
      </c>
      <c r="M1071" s="1">
        <v>-0.69676173432279964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e">
        <f>ROUND(IF(#REF!*Table1[[#This Row],[PA]]&gt;0,Table1[[#This Row],[PA]]*#REF!,0),0)</f>
        <v>#REF!</v>
      </c>
      <c r="AG1071">
        <v>0</v>
      </c>
      <c r="AH1071">
        <v>0</v>
      </c>
      <c r="AI1071" t="e">
        <f>ROUND(IF(Table1[[#This Row],[PA]]*#REF!&gt;0,Table1[[#This Row],[PA]]*#REF!,0),0)</f>
        <v>#REF!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 t="e">
        <v>#DIV/0!</v>
      </c>
      <c r="AR1071" t="e">
        <v>#DIV/0!</v>
      </c>
      <c r="AS1071" t="e">
        <v>#DIV/0!</v>
      </c>
      <c r="AT1071" t="e">
        <v>#DIV/0!</v>
      </c>
      <c r="AU1071" t="e">
        <v>#DIV/0!</v>
      </c>
      <c r="AV1071" t="e">
        <v>#DIV/0!</v>
      </c>
      <c r="AW1071" s="18"/>
    </row>
    <row r="1072" spans="1:49" x14ac:dyDescent="0.25">
      <c r="A1072" t="s">
        <v>1048</v>
      </c>
      <c r="B1072" t="s">
        <v>38</v>
      </c>
      <c r="C1072">
        <v>0</v>
      </c>
      <c r="D1072">
        <v>31</v>
      </c>
      <c r="E1072">
        <v>0</v>
      </c>
      <c r="F1072">
        <v>0</v>
      </c>
      <c r="G1072" s="1">
        <v>0</v>
      </c>
      <c r="H1072" s="1">
        <v>0</v>
      </c>
      <c r="I1072" s="1">
        <v>0</v>
      </c>
      <c r="J1072" s="1">
        <v>0.70753454022856688</v>
      </c>
      <c r="K1072" s="1">
        <v>1.4042962745513665</v>
      </c>
      <c r="L1072" s="1">
        <v>0.69676173432279964</v>
      </c>
      <c r="M1072" s="1">
        <v>-0.69676173432279964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e">
        <f>ROUND(IF(#REF!*Table1[[#This Row],[PA]]&gt;0,Table1[[#This Row],[PA]]*#REF!,0),0)</f>
        <v>#REF!</v>
      </c>
      <c r="AG1072">
        <v>0</v>
      </c>
      <c r="AH1072">
        <v>0</v>
      </c>
      <c r="AI1072" t="e">
        <f>ROUND(IF(Table1[[#This Row],[PA]]*#REF!&gt;0,Table1[[#This Row],[PA]]*#REF!,0),0)</f>
        <v>#REF!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 t="e">
        <v>#DIV/0!</v>
      </c>
      <c r="AR1072" t="e">
        <v>#DIV/0!</v>
      </c>
      <c r="AS1072" t="e">
        <v>#DIV/0!</v>
      </c>
      <c r="AT1072" t="e">
        <v>#DIV/0!</v>
      </c>
      <c r="AU1072" t="e">
        <v>#DIV/0!</v>
      </c>
      <c r="AV1072" t="e">
        <v>#DIV/0!</v>
      </c>
      <c r="AW1072" s="18"/>
    </row>
    <row r="1073" spans="1:49" x14ac:dyDescent="0.25">
      <c r="A1073" t="s">
        <v>1049</v>
      </c>
      <c r="B1073" t="s">
        <v>68</v>
      </c>
      <c r="C1073">
        <v>0</v>
      </c>
      <c r="D1073">
        <v>30</v>
      </c>
      <c r="E1073">
        <v>0</v>
      </c>
      <c r="F1073">
        <v>0</v>
      </c>
      <c r="G1073" s="1">
        <v>0</v>
      </c>
      <c r="H1073" s="1">
        <v>0</v>
      </c>
      <c r="I1073" s="1">
        <v>0</v>
      </c>
      <c r="J1073" s="1">
        <v>0.70753454022856688</v>
      </c>
      <c r="K1073" s="1">
        <v>1.4042962745513665</v>
      </c>
      <c r="L1073" s="1">
        <v>0.69676173432279964</v>
      </c>
      <c r="M1073" s="1">
        <v>-0.69676173432279964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e">
        <f>ROUND(IF(#REF!*Table1[[#This Row],[PA]]&gt;0,Table1[[#This Row],[PA]]*#REF!,0),0)</f>
        <v>#REF!</v>
      </c>
      <c r="AG1073">
        <v>0</v>
      </c>
      <c r="AH1073">
        <v>0</v>
      </c>
      <c r="AI1073" t="e">
        <f>ROUND(IF(Table1[[#This Row],[PA]]*#REF!&gt;0,Table1[[#This Row],[PA]]*#REF!,0),0)</f>
        <v>#REF!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 t="e">
        <v>#DIV/0!</v>
      </c>
      <c r="AR1073" t="e">
        <v>#DIV/0!</v>
      </c>
      <c r="AS1073" t="e">
        <v>#DIV/0!</v>
      </c>
      <c r="AT1073" t="e">
        <v>#DIV/0!</v>
      </c>
      <c r="AU1073" t="e">
        <v>#DIV/0!</v>
      </c>
      <c r="AV1073" t="e">
        <v>#DIV/0!</v>
      </c>
      <c r="AW1073" s="18"/>
    </row>
    <row r="1074" spans="1:49" x14ac:dyDescent="0.25">
      <c r="A1074" t="s">
        <v>1050</v>
      </c>
      <c r="B1074" t="s">
        <v>110</v>
      </c>
      <c r="C1074">
        <v>0</v>
      </c>
      <c r="D1074">
        <v>27</v>
      </c>
      <c r="E1074">
        <v>0</v>
      </c>
      <c r="F1074">
        <v>0</v>
      </c>
      <c r="G1074" s="1">
        <v>0</v>
      </c>
      <c r="H1074" s="1">
        <v>0</v>
      </c>
      <c r="I1074" s="1">
        <v>0</v>
      </c>
      <c r="J1074" s="1">
        <v>0.70753454022856688</v>
      </c>
      <c r="K1074" s="1">
        <v>1.4042962745513665</v>
      </c>
      <c r="L1074" s="1">
        <v>0.69676173432279964</v>
      </c>
      <c r="M1074" s="1">
        <v>-0.69676173432279964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 t="e">
        <f>ROUND(IF(#REF!*Table1[[#This Row],[PA]]&gt;0,Table1[[#This Row],[PA]]*#REF!,0),0)</f>
        <v>#REF!</v>
      </c>
      <c r="AG1074">
        <v>0</v>
      </c>
      <c r="AH1074">
        <v>0</v>
      </c>
      <c r="AI1074" t="e">
        <f>ROUND(IF(Table1[[#This Row],[PA]]*#REF!&gt;0,Table1[[#This Row],[PA]]*#REF!,0),0)</f>
        <v>#REF!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 t="e">
        <v>#DIV/0!</v>
      </c>
      <c r="AR1074" t="e">
        <v>#DIV/0!</v>
      </c>
      <c r="AS1074" t="e">
        <v>#DIV/0!</v>
      </c>
      <c r="AT1074" t="e">
        <v>#DIV/0!</v>
      </c>
      <c r="AU1074" t="e">
        <v>#DIV/0!</v>
      </c>
      <c r="AV1074" t="e">
        <v>#DIV/0!</v>
      </c>
      <c r="AW1074" s="18"/>
    </row>
    <row r="1075" spans="1:49" x14ac:dyDescent="0.25">
      <c r="A1075" t="s">
        <v>1051</v>
      </c>
      <c r="B1075" t="s">
        <v>68</v>
      </c>
      <c r="C1075">
        <v>0</v>
      </c>
      <c r="D1075">
        <v>28</v>
      </c>
      <c r="E1075">
        <v>0</v>
      </c>
      <c r="F1075">
        <v>0</v>
      </c>
      <c r="G1075" s="1">
        <v>0</v>
      </c>
      <c r="H1075" s="1">
        <v>0</v>
      </c>
      <c r="I1075" s="1">
        <v>0</v>
      </c>
      <c r="J1075" s="1">
        <v>0.70753454022856688</v>
      </c>
      <c r="K1075" s="1">
        <v>1.4042962745513665</v>
      </c>
      <c r="L1075" s="1">
        <v>0.69676173432279964</v>
      </c>
      <c r="M1075" s="1">
        <v>-0.69676173432279964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e">
        <f>ROUND(IF(#REF!*Table1[[#This Row],[PA]]&gt;0,Table1[[#This Row],[PA]]*#REF!,0),0)</f>
        <v>#REF!</v>
      </c>
      <c r="AG1075">
        <v>0</v>
      </c>
      <c r="AH1075">
        <v>0</v>
      </c>
      <c r="AI1075" t="e">
        <f>ROUND(IF(Table1[[#This Row],[PA]]*#REF!&gt;0,Table1[[#This Row],[PA]]*#REF!,0),0)</f>
        <v>#REF!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 t="e">
        <v>#DIV/0!</v>
      </c>
      <c r="AR1075" t="e">
        <v>#DIV/0!</v>
      </c>
      <c r="AS1075" t="e">
        <v>#DIV/0!</v>
      </c>
      <c r="AT1075" t="e">
        <v>#DIV/0!</v>
      </c>
      <c r="AU1075" t="e">
        <v>#DIV/0!</v>
      </c>
      <c r="AV1075" t="e">
        <v>#DIV/0!</v>
      </c>
      <c r="AW1075" s="18"/>
    </row>
    <row r="1076" spans="1:49" x14ac:dyDescent="0.25">
      <c r="A1076" t="s">
        <v>1054</v>
      </c>
      <c r="B1076" t="s">
        <v>92</v>
      </c>
      <c r="C1076">
        <v>0</v>
      </c>
      <c r="D1076">
        <v>26</v>
      </c>
      <c r="E1076">
        <v>0</v>
      </c>
      <c r="F1076">
        <v>0</v>
      </c>
      <c r="G1076" s="1">
        <v>0</v>
      </c>
      <c r="H1076" s="1">
        <v>0</v>
      </c>
      <c r="I1076" s="1">
        <v>0</v>
      </c>
      <c r="J1076" s="1">
        <v>0.70753454022856688</v>
      </c>
      <c r="K1076" s="1">
        <v>1.4042962745513665</v>
      </c>
      <c r="L1076" s="1">
        <v>0.69676173432279964</v>
      </c>
      <c r="M1076" s="1">
        <v>-0.69676173432279964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e">
        <f>ROUND(IF(#REF!*Table1[[#This Row],[PA]]&gt;0,Table1[[#This Row],[PA]]*#REF!,0),0)</f>
        <v>#REF!</v>
      </c>
      <c r="AG1076">
        <v>0</v>
      </c>
      <c r="AH1076">
        <v>0</v>
      </c>
      <c r="AI1076" t="e">
        <f>ROUND(IF(Table1[[#This Row],[PA]]*#REF!&gt;0,Table1[[#This Row],[PA]]*#REF!,0),0)</f>
        <v>#REF!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 t="e">
        <v>#DIV/0!</v>
      </c>
      <c r="AR1076" t="e">
        <v>#DIV/0!</v>
      </c>
      <c r="AS1076" t="e">
        <v>#DIV/0!</v>
      </c>
      <c r="AT1076" t="e">
        <v>#DIV/0!</v>
      </c>
      <c r="AU1076" t="e">
        <v>#DIV/0!</v>
      </c>
      <c r="AV1076" t="e">
        <v>#DIV/0!</v>
      </c>
      <c r="AW1076" s="18"/>
    </row>
    <row r="1077" spans="1:49" x14ac:dyDescent="0.25">
      <c r="A1077" t="s">
        <v>1055</v>
      </c>
      <c r="B1077" t="s">
        <v>38</v>
      </c>
      <c r="C1077">
        <v>0</v>
      </c>
      <c r="D1077">
        <v>33</v>
      </c>
      <c r="E1077">
        <v>0</v>
      </c>
      <c r="F1077">
        <v>0</v>
      </c>
      <c r="G1077" s="1">
        <v>0</v>
      </c>
      <c r="H1077" s="1">
        <v>0</v>
      </c>
      <c r="I1077" s="1">
        <v>0</v>
      </c>
      <c r="J1077" s="1">
        <v>0.70753454022856688</v>
      </c>
      <c r="K1077" s="1">
        <v>1.4042962745513665</v>
      </c>
      <c r="L1077" s="1">
        <v>0.69676173432279964</v>
      </c>
      <c r="M1077" s="1">
        <v>-0.69676173432279964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e">
        <f>ROUND(IF(#REF!*Table1[[#This Row],[PA]]&gt;0,Table1[[#This Row],[PA]]*#REF!,0),0)</f>
        <v>#REF!</v>
      </c>
      <c r="AG1077">
        <v>0</v>
      </c>
      <c r="AH1077">
        <v>0</v>
      </c>
      <c r="AI1077" t="e">
        <f>ROUND(IF(Table1[[#This Row],[PA]]*#REF!&gt;0,Table1[[#This Row],[PA]]*#REF!,0),0)</f>
        <v>#REF!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 t="e">
        <v>#DIV/0!</v>
      </c>
      <c r="AR1077" t="e">
        <v>#DIV/0!</v>
      </c>
      <c r="AS1077" t="e">
        <v>#DIV/0!</v>
      </c>
      <c r="AT1077" t="e">
        <v>#DIV/0!</v>
      </c>
      <c r="AU1077" t="e">
        <v>#DIV/0!</v>
      </c>
      <c r="AV1077" t="e">
        <v>#DIV/0!</v>
      </c>
      <c r="AW1077" s="18"/>
    </row>
    <row r="1078" spans="1:49" x14ac:dyDescent="0.25">
      <c r="A1078" t="s">
        <v>1056</v>
      </c>
      <c r="B1078" t="s">
        <v>58</v>
      </c>
      <c r="C1078">
        <v>0</v>
      </c>
      <c r="D1078">
        <v>27</v>
      </c>
      <c r="E1078">
        <v>0</v>
      </c>
      <c r="F1078">
        <v>0</v>
      </c>
      <c r="G1078" s="1">
        <v>0</v>
      </c>
      <c r="H1078" s="1">
        <v>0</v>
      </c>
      <c r="I1078" s="1">
        <v>0</v>
      </c>
      <c r="J1078" s="1">
        <v>0.70753454022856688</v>
      </c>
      <c r="K1078" s="1">
        <v>1.4042962745513665</v>
      </c>
      <c r="L1078" s="1">
        <v>0.69676173432279964</v>
      </c>
      <c r="M1078" s="1">
        <v>-0.69676173432279964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e">
        <f>ROUND(IF(#REF!*Table1[[#This Row],[PA]]&gt;0,Table1[[#This Row],[PA]]*#REF!,0),0)</f>
        <v>#REF!</v>
      </c>
      <c r="AG1078">
        <v>0</v>
      </c>
      <c r="AH1078">
        <v>0</v>
      </c>
      <c r="AI1078" t="e">
        <f>ROUND(IF(Table1[[#This Row],[PA]]*#REF!&gt;0,Table1[[#This Row],[PA]]*#REF!,0),0)</f>
        <v>#REF!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 t="e">
        <v>#DIV/0!</v>
      </c>
      <c r="AR1078" t="e">
        <v>#DIV/0!</v>
      </c>
      <c r="AS1078" t="e">
        <v>#DIV/0!</v>
      </c>
      <c r="AT1078" t="e">
        <v>#DIV/0!</v>
      </c>
      <c r="AU1078" t="e">
        <v>#DIV/0!</v>
      </c>
      <c r="AV1078" t="e">
        <v>#DIV/0!</v>
      </c>
      <c r="AW1078" s="18"/>
    </row>
    <row r="1079" spans="1:49" x14ac:dyDescent="0.25">
      <c r="A1079" t="s">
        <v>1058</v>
      </c>
      <c r="B1079" t="s">
        <v>34</v>
      </c>
      <c r="C1079">
        <v>0</v>
      </c>
      <c r="D1079">
        <v>26</v>
      </c>
      <c r="E1079">
        <v>0</v>
      </c>
      <c r="F1079">
        <v>0</v>
      </c>
      <c r="G1079" s="1">
        <v>0</v>
      </c>
      <c r="H1079" s="1">
        <v>0</v>
      </c>
      <c r="I1079" s="1">
        <v>0</v>
      </c>
      <c r="J1079" s="1">
        <v>0.70753454022856688</v>
      </c>
      <c r="K1079" s="1">
        <v>1.4042962745513665</v>
      </c>
      <c r="L1079" s="1">
        <v>0.69676173432279964</v>
      </c>
      <c r="M1079" s="1">
        <v>-0.69676173432279964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e">
        <f>ROUND(IF(#REF!*Table1[[#This Row],[PA]]&gt;0,Table1[[#This Row],[PA]]*#REF!,0),0)</f>
        <v>#REF!</v>
      </c>
      <c r="AG1079">
        <v>0</v>
      </c>
      <c r="AH1079">
        <v>0</v>
      </c>
      <c r="AI1079" t="e">
        <f>ROUND(IF(Table1[[#This Row],[PA]]*#REF!&gt;0,Table1[[#This Row],[PA]]*#REF!,0),0)</f>
        <v>#REF!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 t="e">
        <v>#DIV/0!</v>
      </c>
      <c r="AR1079" t="e">
        <v>#DIV/0!</v>
      </c>
      <c r="AS1079" t="e">
        <v>#DIV/0!</v>
      </c>
      <c r="AT1079" t="e">
        <v>#DIV/0!</v>
      </c>
      <c r="AU1079" t="e">
        <v>#DIV/0!</v>
      </c>
      <c r="AV1079" t="e">
        <v>#DIV/0!</v>
      </c>
      <c r="AW1079" s="18"/>
    </row>
    <row r="1080" spans="1:49" x14ac:dyDescent="0.25">
      <c r="A1080" t="s">
        <v>1059</v>
      </c>
      <c r="B1080" t="s">
        <v>46</v>
      </c>
      <c r="C1080">
        <v>0</v>
      </c>
      <c r="D1080">
        <v>26</v>
      </c>
      <c r="E1080">
        <v>0</v>
      </c>
      <c r="F1080">
        <v>0</v>
      </c>
      <c r="G1080" s="1">
        <v>0</v>
      </c>
      <c r="H1080" s="1">
        <v>0</v>
      </c>
      <c r="I1080" s="1">
        <v>0</v>
      </c>
      <c r="J1080" s="1">
        <v>0.70753454022856688</v>
      </c>
      <c r="K1080" s="1">
        <v>1.4042962745513665</v>
      </c>
      <c r="L1080" s="1">
        <v>0.69676173432279964</v>
      </c>
      <c r="M1080" s="1">
        <v>-0.69676173432279964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 t="e">
        <f>ROUND(IF(#REF!*Table1[[#This Row],[PA]]&gt;0,Table1[[#This Row],[PA]]*#REF!,0),0)</f>
        <v>#REF!</v>
      </c>
      <c r="AG1080">
        <v>0</v>
      </c>
      <c r="AH1080">
        <v>0</v>
      </c>
      <c r="AI1080" t="e">
        <f>ROUND(IF(Table1[[#This Row],[PA]]*#REF!&gt;0,Table1[[#This Row],[PA]]*#REF!,0),0)</f>
        <v>#REF!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 t="e">
        <v>#DIV/0!</v>
      </c>
      <c r="AR1080" t="e">
        <v>#DIV/0!</v>
      </c>
      <c r="AS1080" t="e">
        <v>#DIV/0!</v>
      </c>
      <c r="AT1080" t="e">
        <v>#DIV/0!</v>
      </c>
      <c r="AU1080" t="e">
        <v>#DIV/0!</v>
      </c>
      <c r="AV1080" t="e">
        <v>#DIV/0!</v>
      </c>
      <c r="AW1080" s="18"/>
    </row>
    <row r="1081" spans="1:49" x14ac:dyDescent="0.25">
      <c r="A1081" t="s">
        <v>1060</v>
      </c>
      <c r="B1081" t="s">
        <v>68</v>
      </c>
      <c r="C1081">
        <v>0</v>
      </c>
      <c r="D1081">
        <v>29</v>
      </c>
      <c r="E1081">
        <v>0</v>
      </c>
      <c r="F1081">
        <v>0</v>
      </c>
      <c r="G1081" s="1">
        <v>0</v>
      </c>
      <c r="H1081" s="1">
        <v>0</v>
      </c>
      <c r="I1081" s="1">
        <v>0</v>
      </c>
      <c r="J1081" s="1">
        <v>0.70753454022856688</v>
      </c>
      <c r="K1081" s="1">
        <v>1.4042962745513665</v>
      </c>
      <c r="L1081" s="1">
        <v>0.69676173432279964</v>
      </c>
      <c r="M1081" s="1">
        <v>-0.69676173432279964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e">
        <f>ROUND(IF(#REF!*Table1[[#This Row],[PA]]&gt;0,Table1[[#This Row],[PA]]*#REF!,0),0)</f>
        <v>#REF!</v>
      </c>
      <c r="AG1081">
        <v>0</v>
      </c>
      <c r="AH1081">
        <v>0</v>
      </c>
      <c r="AI1081" t="e">
        <f>ROUND(IF(Table1[[#This Row],[PA]]*#REF!&gt;0,Table1[[#This Row],[PA]]*#REF!,0),0)</f>
        <v>#REF!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 t="e">
        <v>#DIV/0!</v>
      </c>
      <c r="AR1081" t="e">
        <v>#DIV/0!</v>
      </c>
      <c r="AS1081" t="e">
        <v>#DIV/0!</v>
      </c>
      <c r="AT1081" t="e">
        <v>#DIV/0!</v>
      </c>
      <c r="AU1081" t="e">
        <v>#DIV/0!</v>
      </c>
      <c r="AV1081" t="e">
        <v>#DIV/0!</v>
      </c>
      <c r="AW1081" s="18"/>
    </row>
    <row r="1082" spans="1:49" x14ac:dyDescent="0.25">
      <c r="A1082" t="s">
        <v>1062</v>
      </c>
      <c r="B1082" t="s">
        <v>135</v>
      </c>
      <c r="C1082">
        <v>0</v>
      </c>
      <c r="D1082">
        <v>29</v>
      </c>
      <c r="E1082">
        <v>0</v>
      </c>
      <c r="F1082">
        <v>0</v>
      </c>
      <c r="G1082" s="1">
        <v>0</v>
      </c>
      <c r="H1082" s="1">
        <v>0</v>
      </c>
      <c r="I1082" s="1">
        <v>0</v>
      </c>
      <c r="J1082" s="1">
        <v>0.70753454022856688</v>
      </c>
      <c r="K1082" s="1">
        <v>1.4042962745513665</v>
      </c>
      <c r="L1082" s="1">
        <v>0.69676173432279964</v>
      </c>
      <c r="M1082" s="1">
        <v>-0.69676173432279964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e">
        <f>ROUND(IF(#REF!*Table1[[#This Row],[PA]]&gt;0,Table1[[#This Row],[PA]]*#REF!,0),0)</f>
        <v>#REF!</v>
      </c>
      <c r="AG1082">
        <v>0</v>
      </c>
      <c r="AH1082">
        <v>0</v>
      </c>
      <c r="AI1082" t="e">
        <f>ROUND(IF(Table1[[#This Row],[PA]]*#REF!&gt;0,Table1[[#This Row],[PA]]*#REF!,0),0)</f>
        <v>#REF!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 t="e">
        <v>#DIV/0!</v>
      </c>
      <c r="AR1082" t="e">
        <v>#DIV/0!</v>
      </c>
      <c r="AS1082" t="e">
        <v>#DIV/0!</v>
      </c>
      <c r="AT1082" t="e">
        <v>#DIV/0!</v>
      </c>
      <c r="AU1082" t="e">
        <v>#DIV/0!</v>
      </c>
      <c r="AV1082" t="e">
        <v>#DIV/0!</v>
      </c>
      <c r="AW1082" s="18"/>
    </row>
    <row r="1083" spans="1:49" x14ac:dyDescent="0.25">
      <c r="A1083" t="s">
        <v>1069</v>
      </c>
      <c r="B1083" t="s">
        <v>130</v>
      </c>
      <c r="C1083">
        <v>0</v>
      </c>
      <c r="D1083">
        <v>29</v>
      </c>
      <c r="E1083">
        <v>0</v>
      </c>
      <c r="F1083">
        <v>0</v>
      </c>
      <c r="G1083" s="1">
        <v>0</v>
      </c>
      <c r="H1083" s="1">
        <v>0</v>
      </c>
      <c r="I1083" s="1">
        <v>0</v>
      </c>
      <c r="J1083" s="1">
        <v>0.70753454022856688</v>
      </c>
      <c r="K1083" s="1">
        <v>1.4042962745513665</v>
      </c>
      <c r="L1083" s="1">
        <v>0.69676173432279964</v>
      </c>
      <c r="M1083" s="1">
        <v>-0.69676173432279964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e">
        <f>ROUND(IF(#REF!*Table1[[#This Row],[PA]]&gt;0,Table1[[#This Row],[PA]]*#REF!,0),0)</f>
        <v>#REF!</v>
      </c>
      <c r="AG1083">
        <v>0</v>
      </c>
      <c r="AH1083">
        <v>0</v>
      </c>
      <c r="AI1083" t="e">
        <f>ROUND(IF(Table1[[#This Row],[PA]]*#REF!&gt;0,Table1[[#This Row],[PA]]*#REF!,0),0)</f>
        <v>#REF!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 t="e">
        <v>#DIV/0!</v>
      </c>
      <c r="AR1083" t="e">
        <v>#DIV/0!</v>
      </c>
      <c r="AS1083" t="e">
        <v>#DIV/0!</v>
      </c>
      <c r="AT1083" t="e">
        <v>#DIV/0!</v>
      </c>
      <c r="AU1083" t="e">
        <v>#DIV/0!</v>
      </c>
      <c r="AV1083" t="e">
        <v>#DIV/0!</v>
      </c>
      <c r="AW1083" s="18"/>
    </row>
    <row r="1084" spans="1:49" x14ac:dyDescent="0.25">
      <c r="A1084" t="s">
        <v>1071</v>
      </c>
      <c r="B1084" t="s">
        <v>38</v>
      </c>
      <c r="C1084">
        <v>0</v>
      </c>
      <c r="D1084">
        <v>29</v>
      </c>
      <c r="E1084">
        <v>0</v>
      </c>
      <c r="F1084">
        <v>0</v>
      </c>
      <c r="G1084" s="1">
        <v>0</v>
      </c>
      <c r="H1084" s="1">
        <v>0</v>
      </c>
      <c r="I1084" s="1">
        <v>0</v>
      </c>
      <c r="J1084" s="1">
        <v>0.70753454022856688</v>
      </c>
      <c r="K1084" s="1">
        <v>1.4042962745513665</v>
      </c>
      <c r="L1084" s="1">
        <v>0.69676173432279964</v>
      </c>
      <c r="M1084" s="1">
        <v>-0.69676173432279964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e">
        <f>ROUND(IF(#REF!*Table1[[#This Row],[PA]]&gt;0,Table1[[#This Row],[PA]]*#REF!,0),0)</f>
        <v>#REF!</v>
      </c>
      <c r="AG1084">
        <v>0</v>
      </c>
      <c r="AH1084">
        <v>0</v>
      </c>
      <c r="AI1084" t="e">
        <f>ROUND(IF(Table1[[#This Row],[PA]]*#REF!&gt;0,Table1[[#This Row],[PA]]*#REF!,0),0)</f>
        <v>#REF!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 t="e">
        <v>#DIV/0!</v>
      </c>
      <c r="AR1084" t="e">
        <v>#DIV/0!</v>
      </c>
      <c r="AS1084" t="e">
        <v>#DIV/0!</v>
      </c>
      <c r="AT1084" t="e">
        <v>#DIV/0!</v>
      </c>
      <c r="AU1084" t="e">
        <v>#DIV/0!</v>
      </c>
      <c r="AV1084" t="e">
        <v>#DIV/0!</v>
      </c>
      <c r="AW1084" s="18"/>
    </row>
    <row r="1085" spans="1:49" x14ac:dyDescent="0.25">
      <c r="A1085" t="s">
        <v>1072</v>
      </c>
      <c r="B1085" t="s">
        <v>68</v>
      </c>
      <c r="C1085">
        <v>0</v>
      </c>
      <c r="D1085">
        <v>28</v>
      </c>
      <c r="E1085">
        <v>0</v>
      </c>
      <c r="F1085">
        <v>0</v>
      </c>
      <c r="G1085" s="1">
        <v>0</v>
      </c>
      <c r="H1085" s="1">
        <v>0</v>
      </c>
      <c r="I1085" s="1">
        <v>0</v>
      </c>
      <c r="J1085" s="1">
        <v>0.70753454022856688</v>
      </c>
      <c r="K1085" s="1">
        <v>1.4042962745513665</v>
      </c>
      <c r="L1085" s="1">
        <v>0.69676173432279964</v>
      </c>
      <c r="M1085" s="1">
        <v>-0.69676173432279964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 t="e">
        <f>ROUND(IF(#REF!*Table1[[#This Row],[PA]]&gt;0,Table1[[#This Row],[PA]]*#REF!,0),0)</f>
        <v>#REF!</v>
      </c>
      <c r="AG1085">
        <v>0</v>
      </c>
      <c r="AH1085">
        <v>0</v>
      </c>
      <c r="AI1085" t="e">
        <f>ROUND(IF(Table1[[#This Row],[PA]]*#REF!&gt;0,Table1[[#This Row],[PA]]*#REF!,0),0)</f>
        <v>#REF!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 t="e">
        <v>#DIV/0!</v>
      </c>
      <c r="AR1085" t="e">
        <v>#DIV/0!</v>
      </c>
      <c r="AS1085" t="e">
        <v>#DIV/0!</v>
      </c>
      <c r="AT1085" t="e">
        <v>#DIV/0!</v>
      </c>
      <c r="AU1085" t="e">
        <v>#DIV/0!</v>
      </c>
      <c r="AV1085" t="e">
        <v>#DIV/0!</v>
      </c>
      <c r="AW1085" s="18"/>
    </row>
    <row r="1086" spans="1:49" x14ac:dyDescent="0.25">
      <c r="A1086" t="s">
        <v>1073</v>
      </c>
      <c r="B1086" t="s">
        <v>50</v>
      </c>
      <c r="C1086">
        <v>0</v>
      </c>
      <c r="D1086">
        <v>29</v>
      </c>
      <c r="E1086">
        <v>0</v>
      </c>
      <c r="F1086">
        <v>0</v>
      </c>
      <c r="G1086" s="1">
        <v>0</v>
      </c>
      <c r="H1086" s="1">
        <v>0</v>
      </c>
      <c r="I1086" s="1">
        <v>0</v>
      </c>
      <c r="J1086" s="1">
        <v>0.70753454022856688</v>
      </c>
      <c r="K1086" s="1">
        <v>1.4042962745513665</v>
      </c>
      <c r="L1086" s="1">
        <v>0.69676173432279964</v>
      </c>
      <c r="M1086" s="1">
        <v>-0.69676173432279964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 t="e">
        <f>ROUND(IF(#REF!*Table1[[#This Row],[PA]]&gt;0,Table1[[#This Row],[PA]]*#REF!,0),0)</f>
        <v>#REF!</v>
      </c>
      <c r="AG1086">
        <v>0</v>
      </c>
      <c r="AH1086">
        <v>0</v>
      </c>
      <c r="AI1086" t="e">
        <f>ROUND(IF(Table1[[#This Row],[PA]]*#REF!&gt;0,Table1[[#This Row],[PA]]*#REF!,0),0)</f>
        <v>#REF!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 t="e">
        <v>#DIV/0!</v>
      </c>
      <c r="AR1086" t="e">
        <v>#DIV/0!</v>
      </c>
      <c r="AS1086" t="e">
        <v>#DIV/0!</v>
      </c>
      <c r="AT1086" t="e">
        <v>#DIV/0!</v>
      </c>
      <c r="AU1086" t="e">
        <v>#DIV/0!</v>
      </c>
      <c r="AV1086" t="e">
        <v>#DIV/0!</v>
      </c>
      <c r="AW1086" s="18"/>
    </row>
    <row r="1087" spans="1:49" x14ac:dyDescent="0.25">
      <c r="A1087" t="s">
        <v>1074</v>
      </c>
      <c r="B1087" t="s">
        <v>73</v>
      </c>
      <c r="C1087">
        <v>0</v>
      </c>
      <c r="D1087">
        <v>31</v>
      </c>
      <c r="E1087">
        <v>0</v>
      </c>
      <c r="F1087">
        <v>0</v>
      </c>
      <c r="G1087" s="1">
        <v>0</v>
      </c>
      <c r="H1087" s="1">
        <v>0</v>
      </c>
      <c r="I1087" s="1">
        <v>0</v>
      </c>
      <c r="J1087" s="1">
        <v>0.70753454022856688</v>
      </c>
      <c r="K1087" s="1">
        <v>1.4042962745513665</v>
      </c>
      <c r="L1087" s="1">
        <v>0.69676173432279964</v>
      </c>
      <c r="M1087" s="1">
        <v>-0.69676173432279964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e">
        <f>ROUND(IF(#REF!*Table1[[#This Row],[PA]]&gt;0,Table1[[#This Row],[PA]]*#REF!,0),0)</f>
        <v>#REF!</v>
      </c>
      <c r="AG1087">
        <v>0</v>
      </c>
      <c r="AH1087">
        <v>0</v>
      </c>
      <c r="AI1087" t="e">
        <f>ROUND(IF(Table1[[#This Row],[PA]]*#REF!&gt;0,Table1[[#This Row],[PA]]*#REF!,0),0)</f>
        <v>#REF!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 t="e">
        <v>#DIV/0!</v>
      </c>
      <c r="AR1087" t="e">
        <v>#DIV/0!</v>
      </c>
      <c r="AS1087" t="e">
        <v>#DIV/0!</v>
      </c>
      <c r="AT1087" t="e">
        <v>#DIV/0!</v>
      </c>
      <c r="AU1087" t="e">
        <v>#DIV/0!</v>
      </c>
      <c r="AV1087" t="e">
        <v>#DIV/0!</v>
      </c>
      <c r="AW1087" s="18"/>
    </row>
    <row r="1088" spans="1:49" x14ac:dyDescent="0.25">
      <c r="A1088" t="s">
        <v>1076</v>
      </c>
      <c r="B1088" t="s">
        <v>90</v>
      </c>
      <c r="C1088">
        <v>0</v>
      </c>
      <c r="D1088">
        <v>29</v>
      </c>
      <c r="E1088">
        <v>0</v>
      </c>
      <c r="F1088">
        <v>0</v>
      </c>
      <c r="G1088" s="1">
        <v>0</v>
      </c>
      <c r="H1088" s="1">
        <v>0</v>
      </c>
      <c r="I1088" s="1">
        <v>0</v>
      </c>
      <c r="J1088" s="1">
        <v>0.70753454022856688</v>
      </c>
      <c r="K1088" s="1">
        <v>1.4042962745513665</v>
      </c>
      <c r="L1088" s="1">
        <v>0.69676173432279964</v>
      </c>
      <c r="M1088" s="1">
        <v>-0.69676173432279964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e">
        <f>ROUND(IF(#REF!*Table1[[#This Row],[PA]]&gt;0,Table1[[#This Row],[PA]]*#REF!,0),0)</f>
        <v>#REF!</v>
      </c>
      <c r="AG1088">
        <v>0</v>
      </c>
      <c r="AH1088">
        <v>0</v>
      </c>
      <c r="AI1088" t="e">
        <f>ROUND(IF(Table1[[#This Row],[PA]]*#REF!&gt;0,Table1[[#This Row],[PA]]*#REF!,0),0)</f>
        <v>#REF!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 t="e">
        <v>#DIV/0!</v>
      </c>
      <c r="AR1088" t="e">
        <v>#DIV/0!</v>
      </c>
      <c r="AS1088" t="e">
        <v>#DIV/0!</v>
      </c>
      <c r="AT1088" t="e">
        <v>#DIV/0!</v>
      </c>
      <c r="AU1088" t="e">
        <v>#DIV/0!</v>
      </c>
      <c r="AV1088" t="e">
        <v>#DIV/0!</v>
      </c>
      <c r="AW1088" s="18"/>
    </row>
    <row r="1089" spans="1:49" x14ac:dyDescent="0.25">
      <c r="A1089" t="s">
        <v>1077</v>
      </c>
      <c r="B1089" t="s">
        <v>165</v>
      </c>
      <c r="C1089">
        <v>0</v>
      </c>
      <c r="D1089">
        <v>29</v>
      </c>
      <c r="E1089">
        <v>0</v>
      </c>
      <c r="F1089">
        <v>0</v>
      </c>
      <c r="G1089" s="1">
        <v>0</v>
      </c>
      <c r="H1089" s="1">
        <v>0</v>
      </c>
      <c r="I1089" s="1">
        <v>0</v>
      </c>
      <c r="J1089" s="1">
        <v>0.70753454022856688</v>
      </c>
      <c r="K1089" s="1">
        <v>1.4042962745513665</v>
      </c>
      <c r="L1089" s="1">
        <v>0.69676173432279964</v>
      </c>
      <c r="M1089" s="1">
        <v>-0.69676173432279964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 t="e">
        <f>ROUND(IF(#REF!*Table1[[#This Row],[PA]]&gt;0,Table1[[#This Row],[PA]]*#REF!,0),0)</f>
        <v>#REF!</v>
      </c>
      <c r="AG1089">
        <v>0</v>
      </c>
      <c r="AH1089">
        <v>0</v>
      </c>
      <c r="AI1089" t="e">
        <f>ROUND(IF(Table1[[#This Row],[PA]]*#REF!&gt;0,Table1[[#This Row],[PA]]*#REF!,0),0)</f>
        <v>#REF!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 t="e">
        <v>#DIV/0!</v>
      </c>
      <c r="AR1089" t="e">
        <v>#DIV/0!</v>
      </c>
      <c r="AS1089" t="e">
        <v>#DIV/0!</v>
      </c>
      <c r="AT1089" t="e">
        <v>#DIV/0!</v>
      </c>
      <c r="AU1089" t="e">
        <v>#DIV/0!</v>
      </c>
      <c r="AV1089" t="e">
        <v>#DIV/0!</v>
      </c>
      <c r="AW1089" s="18"/>
    </row>
    <row r="1090" spans="1:49" x14ac:dyDescent="0.25">
      <c r="A1090" t="s">
        <v>1078</v>
      </c>
      <c r="B1090" t="s">
        <v>38</v>
      </c>
      <c r="C1090">
        <v>0</v>
      </c>
      <c r="D1090">
        <v>29</v>
      </c>
      <c r="E1090">
        <v>0</v>
      </c>
      <c r="F1090">
        <v>0</v>
      </c>
      <c r="G1090" s="1">
        <v>0</v>
      </c>
      <c r="H1090" s="1">
        <v>0</v>
      </c>
      <c r="I1090" s="1">
        <v>0</v>
      </c>
      <c r="J1090" s="1">
        <v>0.70753454022856688</v>
      </c>
      <c r="K1090" s="1">
        <v>1.4042962745513665</v>
      </c>
      <c r="L1090" s="1">
        <v>0.69676173432279964</v>
      </c>
      <c r="M1090" s="1">
        <v>-0.69676173432279964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 t="e">
        <f>ROUND(IF(#REF!*Table1[[#This Row],[PA]]&gt;0,Table1[[#This Row],[PA]]*#REF!,0),0)</f>
        <v>#REF!</v>
      </c>
      <c r="AG1090">
        <v>0</v>
      </c>
      <c r="AH1090">
        <v>0</v>
      </c>
      <c r="AI1090" t="e">
        <f>ROUND(IF(Table1[[#This Row],[PA]]*#REF!&gt;0,Table1[[#This Row],[PA]]*#REF!,0),0)</f>
        <v>#REF!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 t="e">
        <v>#DIV/0!</v>
      </c>
      <c r="AR1090" t="e">
        <v>#DIV/0!</v>
      </c>
      <c r="AS1090" t="e">
        <v>#DIV/0!</v>
      </c>
      <c r="AT1090" t="e">
        <v>#DIV/0!</v>
      </c>
      <c r="AU1090" t="e">
        <v>#DIV/0!</v>
      </c>
      <c r="AV1090" t="e">
        <v>#DIV/0!</v>
      </c>
      <c r="AW1090" s="18"/>
    </row>
    <row r="1091" spans="1:49" x14ac:dyDescent="0.25">
      <c r="A1091" t="s">
        <v>1079</v>
      </c>
      <c r="B1091" t="s">
        <v>48</v>
      </c>
      <c r="C1091">
        <v>0</v>
      </c>
      <c r="D1091">
        <v>31</v>
      </c>
      <c r="E1091">
        <v>0</v>
      </c>
      <c r="F1091">
        <v>0</v>
      </c>
      <c r="G1091" s="1">
        <v>0</v>
      </c>
      <c r="H1091" s="1">
        <v>0</v>
      </c>
      <c r="I1091" s="1">
        <v>0</v>
      </c>
      <c r="J1091" s="1">
        <v>0.70753454022856688</v>
      </c>
      <c r="K1091" s="1">
        <v>1.4042962745513665</v>
      </c>
      <c r="L1091" s="1">
        <v>0.69676173432279964</v>
      </c>
      <c r="M1091" s="1">
        <v>-0.69676173432279964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e">
        <f>ROUND(IF(#REF!*Table1[[#This Row],[PA]]&gt;0,Table1[[#This Row],[PA]]*#REF!,0),0)</f>
        <v>#REF!</v>
      </c>
      <c r="AG1091">
        <v>0</v>
      </c>
      <c r="AH1091">
        <v>0</v>
      </c>
      <c r="AI1091" t="e">
        <f>ROUND(IF(Table1[[#This Row],[PA]]*#REF!&gt;0,Table1[[#This Row],[PA]]*#REF!,0),0)</f>
        <v>#REF!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 t="e">
        <v>#DIV/0!</v>
      </c>
      <c r="AR1091" t="e">
        <v>#DIV/0!</v>
      </c>
      <c r="AS1091" t="e">
        <v>#DIV/0!</v>
      </c>
      <c r="AT1091" t="e">
        <v>#DIV/0!</v>
      </c>
      <c r="AU1091" t="e">
        <v>#DIV/0!</v>
      </c>
      <c r="AV1091" t="e">
        <v>#DIV/0!</v>
      </c>
      <c r="AW1091" s="18"/>
    </row>
    <row r="1092" spans="1:49" x14ac:dyDescent="0.25">
      <c r="A1092" t="s">
        <v>1081</v>
      </c>
      <c r="B1092" t="s">
        <v>81</v>
      </c>
      <c r="C1092">
        <v>0</v>
      </c>
      <c r="D1092">
        <v>30</v>
      </c>
      <c r="E1092">
        <v>0</v>
      </c>
      <c r="F1092">
        <v>0</v>
      </c>
      <c r="G1092" s="1">
        <v>0</v>
      </c>
      <c r="H1092" s="1">
        <v>0</v>
      </c>
      <c r="I1092" s="1">
        <v>0</v>
      </c>
      <c r="J1092" s="1">
        <v>0.70753454022856688</v>
      </c>
      <c r="K1092" s="1">
        <v>1.4042962745513665</v>
      </c>
      <c r="L1092" s="1">
        <v>0.69676173432279964</v>
      </c>
      <c r="M1092" s="1">
        <v>-0.69676173432279964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e">
        <f>ROUND(IF(#REF!*Table1[[#This Row],[PA]]&gt;0,Table1[[#This Row],[PA]]*#REF!,0),0)</f>
        <v>#REF!</v>
      </c>
      <c r="AG1092">
        <v>0</v>
      </c>
      <c r="AH1092">
        <v>0</v>
      </c>
      <c r="AI1092" t="e">
        <f>ROUND(IF(Table1[[#This Row],[PA]]*#REF!&gt;0,Table1[[#This Row],[PA]]*#REF!,0),0)</f>
        <v>#REF!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 t="e">
        <v>#DIV/0!</v>
      </c>
      <c r="AR1092" t="e">
        <v>#DIV/0!</v>
      </c>
      <c r="AS1092" t="e">
        <v>#DIV/0!</v>
      </c>
      <c r="AT1092" t="e">
        <v>#DIV/0!</v>
      </c>
      <c r="AU1092" t="e">
        <v>#DIV/0!</v>
      </c>
      <c r="AV1092" t="e">
        <v>#DIV/0!</v>
      </c>
      <c r="AW1092" s="18"/>
    </row>
    <row r="1093" spans="1:49" x14ac:dyDescent="0.25">
      <c r="A1093" t="s">
        <v>1083</v>
      </c>
      <c r="B1093" t="s">
        <v>64</v>
      </c>
      <c r="C1093">
        <v>0</v>
      </c>
      <c r="D1093">
        <v>28</v>
      </c>
      <c r="E1093">
        <v>0</v>
      </c>
      <c r="F1093">
        <v>0</v>
      </c>
      <c r="G1093" s="1">
        <v>0</v>
      </c>
      <c r="H1093" s="1">
        <v>0</v>
      </c>
      <c r="I1093" s="1">
        <v>0</v>
      </c>
      <c r="J1093" s="1">
        <v>0.70753454022856688</v>
      </c>
      <c r="K1093" s="1">
        <v>1.4042962745513665</v>
      </c>
      <c r="L1093" s="1">
        <v>0.69676173432279964</v>
      </c>
      <c r="M1093" s="1">
        <v>-0.69676173432279964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e">
        <f>ROUND(IF(#REF!*Table1[[#This Row],[PA]]&gt;0,Table1[[#This Row],[PA]]*#REF!,0),0)</f>
        <v>#REF!</v>
      </c>
      <c r="AG1093">
        <v>0</v>
      </c>
      <c r="AH1093">
        <v>0</v>
      </c>
      <c r="AI1093" t="e">
        <f>ROUND(IF(Table1[[#This Row],[PA]]*#REF!&gt;0,Table1[[#This Row],[PA]]*#REF!,0),0)</f>
        <v>#REF!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 t="e">
        <v>#DIV/0!</v>
      </c>
      <c r="AR1093" t="e">
        <v>#DIV/0!</v>
      </c>
      <c r="AS1093" t="e">
        <v>#DIV/0!</v>
      </c>
      <c r="AT1093" t="e">
        <v>#DIV/0!</v>
      </c>
      <c r="AU1093" t="e">
        <v>#DIV/0!</v>
      </c>
      <c r="AV1093" t="e">
        <v>#DIV/0!</v>
      </c>
      <c r="AW1093" s="18"/>
    </row>
    <row r="1094" spans="1:49" x14ac:dyDescent="0.25">
      <c r="A1094" t="s">
        <v>1084</v>
      </c>
      <c r="B1094" t="s">
        <v>78</v>
      </c>
      <c r="C1094">
        <v>0</v>
      </c>
      <c r="D1094">
        <v>28</v>
      </c>
      <c r="E1094">
        <v>0</v>
      </c>
      <c r="F1094">
        <v>0</v>
      </c>
      <c r="G1094" s="1">
        <v>0</v>
      </c>
      <c r="H1094" s="1">
        <v>0</v>
      </c>
      <c r="I1094" s="1">
        <v>0</v>
      </c>
      <c r="J1094" s="1">
        <v>0.70753454022856688</v>
      </c>
      <c r="K1094" s="1">
        <v>1.4042962745513665</v>
      </c>
      <c r="L1094" s="1">
        <v>0.69676173432279964</v>
      </c>
      <c r="M1094" s="1">
        <v>-0.69676173432279964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e">
        <f>ROUND(IF(#REF!*Table1[[#This Row],[PA]]&gt;0,Table1[[#This Row],[PA]]*#REF!,0),0)</f>
        <v>#REF!</v>
      </c>
      <c r="AG1094">
        <v>0</v>
      </c>
      <c r="AH1094">
        <v>0</v>
      </c>
      <c r="AI1094" t="e">
        <f>ROUND(IF(Table1[[#This Row],[PA]]*#REF!&gt;0,Table1[[#This Row],[PA]]*#REF!,0),0)</f>
        <v>#REF!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 t="e">
        <v>#DIV/0!</v>
      </c>
      <c r="AR1094" t="e">
        <v>#DIV/0!</v>
      </c>
      <c r="AS1094" t="e">
        <v>#DIV/0!</v>
      </c>
      <c r="AT1094" t="e">
        <v>#DIV/0!</v>
      </c>
      <c r="AU1094" t="e">
        <v>#DIV/0!</v>
      </c>
      <c r="AV1094" t="e">
        <v>#DIV/0!</v>
      </c>
      <c r="AW1094" s="18"/>
    </row>
    <row r="1095" spans="1:49" x14ac:dyDescent="0.25">
      <c r="A1095" t="s">
        <v>1085</v>
      </c>
      <c r="B1095" t="s">
        <v>90</v>
      </c>
      <c r="C1095">
        <v>0</v>
      </c>
      <c r="D1095">
        <v>28</v>
      </c>
      <c r="E1095">
        <v>0</v>
      </c>
      <c r="F1095">
        <v>0</v>
      </c>
      <c r="G1095" s="1">
        <v>0</v>
      </c>
      <c r="H1095" s="1">
        <v>0</v>
      </c>
      <c r="I1095" s="1">
        <v>0</v>
      </c>
      <c r="J1095" s="1">
        <v>0.70753454022856688</v>
      </c>
      <c r="K1095" s="1">
        <v>1.4042962745513665</v>
      </c>
      <c r="L1095" s="1">
        <v>0.69676173432279964</v>
      </c>
      <c r="M1095" s="1">
        <v>-0.69676173432279964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 t="e">
        <f>ROUND(IF(#REF!*Table1[[#This Row],[PA]]&gt;0,Table1[[#This Row],[PA]]*#REF!,0),0)</f>
        <v>#REF!</v>
      </c>
      <c r="AG1095">
        <v>0</v>
      </c>
      <c r="AH1095">
        <v>0</v>
      </c>
      <c r="AI1095" t="e">
        <f>ROUND(IF(Table1[[#This Row],[PA]]*#REF!&gt;0,Table1[[#This Row],[PA]]*#REF!,0),0)</f>
        <v>#REF!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 t="e">
        <v>#DIV/0!</v>
      </c>
      <c r="AR1095" t="e">
        <v>#DIV/0!</v>
      </c>
      <c r="AS1095" t="e">
        <v>#DIV/0!</v>
      </c>
      <c r="AT1095" t="e">
        <v>#DIV/0!</v>
      </c>
      <c r="AU1095" t="e">
        <v>#DIV/0!</v>
      </c>
      <c r="AV1095" t="e">
        <v>#DIV/0!</v>
      </c>
      <c r="AW1095" s="18"/>
    </row>
    <row r="1096" spans="1:49" x14ac:dyDescent="0.25">
      <c r="A1096" t="s">
        <v>1086</v>
      </c>
      <c r="B1096" t="s">
        <v>58</v>
      </c>
      <c r="C1096">
        <v>0</v>
      </c>
      <c r="D1096">
        <v>29</v>
      </c>
      <c r="E1096">
        <v>0</v>
      </c>
      <c r="F1096">
        <v>0</v>
      </c>
      <c r="G1096" s="1">
        <v>0</v>
      </c>
      <c r="H1096" s="1">
        <v>0</v>
      </c>
      <c r="I1096" s="1">
        <v>0</v>
      </c>
      <c r="J1096" s="1">
        <v>0.70753454022856688</v>
      </c>
      <c r="K1096" s="1">
        <v>1.4042962745513665</v>
      </c>
      <c r="L1096" s="1">
        <v>0.69676173432279964</v>
      </c>
      <c r="M1096" s="1">
        <v>-0.69676173432279964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 t="e">
        <f>ROUND(IF(#REF!*Table1[[#This Row],[PA]]&gt;0,Table1[[#This Row],[PA]]*#REF!,0),0)</f>
        <v>#REF!</v>
      </c>
      <c r="AG1096">
        <v>0</v>
      </c>
      <c r="AH1096">
        <v>0</v>
      </c>
      <c r="AI1096" t="e">
        <f>ROUND(IF(Table1[[#This Row],[PA]]*#REF!&gt;0,Table1[[#This Row],[PA]]*#REF!,0),0)</f>
        <v>#REF!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 t="e">
        <v>#DIV/0!</v>
      </c>
      <c r="AR1096" t="e">
        <v>#DIV/0!</v>
      </c>
      <c r="AS1096" t="e">
        <v>#DIV/0!</v>
      </c>
      <c r="AT1096" t="e">
        <v>#DIV/0!</v>
      </c>
      <c r="AU1096" t="e">
        <v>#DIV/0!</v>
      </c>
      <c r="AV1096" t="e">
        <v>#DIV/0!</v>
      </c>
      <c r="AW1096" s="18"/>
    </row>
    <row r="1097" spans="1:49" x14ac:dyDescent="0.25">
      <c r="A1097" t="s">
        <v>1087</v>
      </c>
      <c r="B1097" t="s">
        <v>48</v>
      </c>
      <c r="C1097">
        <v>0</v>
      </c>
      <c r="D1097">
        <v>29</v>
      </c>
      <c r="E1097">
        <v>0</v>
      </c>
      <c r="F1097">
        <v>0</v>
      </c>
      <c r="G1097" s="1">
        <v>0</v>
      </c>
      <c r="H1097" s="1">
        <v>0</v>
      </c>
      <c r="I1097" s="1">
        <v>0</v>
      </c>
      <c r="J1097" s="1">
        <v>0.70753454022856688</v>
      </c>
      <c r="K1097" s="1">
        <v>1.4042962745513665</v>
      </c>
      <c r="L1097" s="1">
        <v>0.69676173432279964</v>
      </c>
      <c r="M1097" s="1">
        <v>-0.69676173432279964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e">
        <f>ROUND(IF(#REF!*Table1[[#This Row],[PA]]&gt;0,Table1[[#This Row],[PA]]*#REF!,0),0)</f>
        <v>#REF!</v>
      </c>
      <c r="AG1097">
        <v>0</v>
      </c>
      <c r="AH1097">
        <v>0</v>
      </c>
      <c r="AI1097" t="e">
        <f>ROUND(IF(Table1[[#This Row],[PA]]*#REF!&gt;0,Table1[[#This Row],[PA]]*#REF!,0),0)</f>
        <v>#REF!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 t="e">
        <v>#DIV/0!</v>
      </c>
      <c r="AR1097" t="e">
        <v>#DIV/0!</v>
      </c>
      <c r="AS1097" t="e">
        <v>#DIV/0!</v>
      </c>
      <c r="AT1097" t="e">
        <v>#DIV/0!</v>
      </c>
      <c r="AU1097" t="e">
        <v>#DIV/0!</v>
      </c>
      <c r="AV1097" t="e">
        <v>#DIV/0!</v>
      </c>
      <c r="AW1097" s="18"/>
    </row>
    <row r="1098" spans="1:49" x14ac:dyDescent="0.25">
      <c r="A1098" t="s">
        <v>1089</v>
      </c>
      <c r="B1098" t="s">
        <v>117</v>
      </c>
      <c r="C1098">
        <v>0</v>
      </c>
      <c r="D1098">
        <v>28</v>
      </c>
      <c r="E1098">
        <v>0</v>
      </c>
      <c r="F1098">
        <v>0</v>
      </c>
      <c r="G1098" s="1">
        <v>0</v>
      </c>
      <c r="H1098" s="1">
        <v>0</v>
      </c>
      <c r="I1098" s="1">
        <v>0</v>
      </c>
      <c r="J1098" s="1">
        <v>0.70753454022856688</v>
      </c>
      <c r="K1098" s="1">
        <v>1.4042962745513665</v>
      </c>
      <c r="L1098" s="1">
        <v>0.69676173432279964</v>
      </c>
      <c r="M1098" s="1">
        <v>-0.69676173432279964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e">
        <f>ROUND(IF(#REF!*Table1[[#This Row],[PA]]&gt;0,Table1[[#This Row],[PA]]*#REF!,0),0)</f>
        <v>#REF!</v>
      </c>
      <c r="AG1098">
        <v>0</v>
      </c>
      <c r="AH1098">
        <v>0</v>
      </c>
      <c r="AI1098" t="e">
        <f>ROUND(IF(Table1[[#This Row],[PA]]*#REF!&gt;0,Table1[[#This Row],[PA]]*#REF!,0),0)</f>
        <v>#REF!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 t="e">
        <v>#DIV/0!</v>
      </c>
      <c r="AR1098" t="e">
        <v>#DIV/0!</v>
      </c>
      <c r="AS1098" t="e">
        <v>#DIV/0!</v>
      </c>
      <c r="AT1098" t="e">
        <v>#DIV/0!</v>
      </c>
      <c r="AU1098" t="e">
        <v>#DIV/0!</v>
      </c>
      <c r="AV1098" t="e">
        <v>#DIV/0!</v>
      </c>
      <c r="AW1098" s="18"/>
    </row>
    <row r="1099" spans="1:49" x14ac:dyDescent="0.25">
      <c r="A1099" t="s">
        <v>1090</v>
      </c>
      <c r="B1099" t="s">
        <v>68</v>
      </c>
      <c r="C1099">
        <v>0</v>
      </c>
      <c r="D1099">
        <v>29</v>
      </c>
      <c r="E1099">
        <v>0</v>
      </c>
      <c r="F1099">
        <v>0</v>
      </c>
      <c r="G1099" s="1">
        <v>0</v>
      </c>
      <c r="H1099" s="1">
        <v>0</v>
      </c>
      <c r="I1099" s="1">
        <v>0</v>
      </c>
      <c r="J1099" s="1">
        <v>0.70753454022856688</v>
      </c>
      <c r="K1099" s="1">
        <v>1.4042962745513665</v>
      </c>
      <c r="L1099" s="1">
        <v>0.69676173432279964</v>
      </c>
      <c r="M1099" s="1">
        <v>-0.69676173432279964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e">
        <f>ROUND(IF(#REF!*Table1[[#This Row],[PA]]&gt;0,Table1[[#This Row],[PA]]*#REF!,0),0)</f>
        <v>#REF!</v>
      </c>
      <c r="AG1099">
        <v>0</v>
      </c>
      <c r="AH1099">
        <v>0</v>
      </c>
      <c r="AI1099" t="e">
        <f>ROUND(IF(Table1[[#This Row],[PA]]*#REF!&gt;0,Table1[[#This Row],[PA]]*#REF!,0),0)</f>
        <v>#REF!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 t="e">
        <v>#DIV/0!</v>
      </c>
      <c r="AR1099" t="e">
        <v>#DIV/0!</v>
      </c>
      <c r="AS1099" t="e">
        <v>#DIV/0!</v>
      </c>
      <c r="AT1099" t="e">
        <v>#DIV/0!</v>
      </c>
      <c r="AU1099" t="e">
        <v>#DIV/0!</v>
      </c>
      <c r="AV1099" t="e">
        <v>#DIV/0!</v>
      </c>
      <c r="AW1099" s="18"/>
    </row>
    <row r="1100" spans="1:49" x14ac:dyDescent="0.25">
      <c r="A1100" t="s">
        <v>1093</v>
      </c>
      <c r="B1100" t="s">
        <v>36</v>
      </c>
      <c r="C1100">
        <v>0</v>
      </c>
      <c r="D1100">
        <v>29</v>
      </c>
      <c r="E1100">
        <v>0</v>
      </c>
      <c r="F1100">
        <v>0</v>
      </c>
      <c r="G1100" s="1">
        <v>0</v>
      </c>
      <c r="H1100" s="1">
        <v>0</v>
      </c>
      <c r="I1100" s="1">
        <v>0</v>
      </c>
      <c r="J1100" s="1">
        <v>0.70753454022856688</v>
      </c>
      <c r="K1100" s="1">
        <v>1.4042962745513665</v>
      </c>
      <c r="L1100" s="1">
        <v>0.69676173432279964</v>
      </c>
      <c r="M1100" s="1">
        <v>-0.69676173432279964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 t="e">
        <f>ROUND(IF(#REF!*Table1[[#This Row],[PA]]&gt;0,Table1[[#This Row],[PA]]*#REF!,0),0)</f>
        <v>#REF!</v>
      </c>
      <c r="AG1100">
        <v>0</v>
      </c>
      <c r="AH1100">
        <v>0</v>
      </c>
      <c r="AI1100" t="e">
        <f>ROUND(IF(Table1[[#This Row],[PA]]*#REF!&gt;0,Table1[[#This Row],[PA]]*#REF!,0),0)</f>
        <v>#REF!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 t="e">
        <v>#DIV/0!</v>
      </c>
      <c r="AR1100" t="e">
        <v>#DIV/0!</v>
      </c>
      <c r="AS1100" t="e">
        <v>#DIV/0!</v>
      </c>
      <c r="AT1100" t="e">
        <v>#DIV/0!</v>
      </c>
      <c r="AU1100" t="e">
        <v>#DIV/0!</v>
      </c>
      <c r="AV1100" t="e">
        <v>#DIV/0!</v>
      </c>
      <c r="AW1100" s="18"/>
    </row>
    <row r="1101" spans="1:49" x14ac:dyDescent="0.25">
      <c r="A1101" t="s">
        <v>1094</v>
      </c>
      <c r="B1101" t="s">
        <v>38</v>
      </c>
      <c r="C1101">
        <v>0</v>
      </c>
      <c r="D1101">
        <v>28</v>
      </c>
      <c r="E1101">
        <v>0</v>
      </c>
      <c r="F1101">
        <v>0</v>
      </c>
      <c r="G1101" s="1">
        <v>0</v>
      </c>
      <c r="H1101" s="1">
        <v>0</v>
      </c>
      <c r="I1101" s="1">
        <v>0</v>
      </c>
      <c r="J1101" s="1">
        <v>0.70753454022856688</v>
      </c>
      <c r="K1101" s="1">
        <v>1.4042962745513665</v>
      </c>
      <c r="L1101" s="1">
        <v>0.69676173432279964</v>
      </c>
      <c r="M1101" s="1">
        <v>-0.69676173432279964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e">
        <f>ROUND(IF(#REF!*Table1[[#This Row],[PA]]&gt;0,Table1[[#This Row],[PA]]*#REF!,0),0)</f>
        <v>#REF!</v>
      </c>
      <c r="AG1101">
        <v>0</v>
      </c>
      <c r="AH1101">
        <v>0</v>
      </c>
      <c r="AI1101" t="e">
        <f>ROUND(IF(Table1[[#This Row],[PA]]*#REF!&gt;0,Table1[[#This Row],[PA]]*#REF!,0),0)</f>
        <v>#REF!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 t="e">
        <v>#DIV/0!</v>
      </c>
      <c r="AR1101" t="e">
        <v>#DIV/0!</v>
      </c>
      <c r="AS1101" t="e">
        <v>#DIV/0!</v>
      </c>
      <c r="AT1101" t="e">
        <v>#DIV/0!</v>
      </c>
      <c r="AU1101" t="e">
        <v>#DIV/0!</v>
      </c>
      <c r="AV1101" t="e">
        <v>#DIV/0!</v>
      </c>
      <c r="AW1101" s="18"/>
    </row>
    <row r="1102" spans="1:49" x14ac:dyDescent="0.25">
      <c r="A1102" t="s">
        <v>1096</v>
      </c>
      <c r="B1102" t="s">
        <v>105</v>
      </c>
      <c r="C1102">
        <v>0</v>
      </c>
      <c r="D1102">
        <v>29</v>
      </c>
      <c r="E1102">
        <v>0</v>
      </c>
      <c r="F1102">
        <v>0</v>
      </c>
      <c r="G1102" s="1">
        <v>0</v>
      </c>
      <c r="H1102" s="1">
        <v>0</v>
      </c>
      <c r="I1102" s="1">
        <v>0</v>
      </c>
      <c r="J1102" s="1">
        <v>0.70753454022856688</v>
      </c>
      <c r="K1102" s="1">
        <v>1.4042962745513665</v>
      </c>
      <c r="L1102" s="1">
        <v>0.69676173432279964</v>
      </c>
      <c r="M1102" s="1">
        <v>-0.69676173432279964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e">
        <f>ROUND(IF(#REF!*Table1[[#This Row],[PA]]&gt;0,Table1[[#This Row],[PA]]*#REF!,0),0)</f>
        <v>#REF!</v>
      </c>
      <c r="AG1102">
        <v>0</v>
      </c>
      <c r="AH1102">
        <v>0</v>
      </c>
      <c r="AI1102" t="e">
        <f>ROUND(IF(Table1[[#This Row],[PA]]*#REF!&gt;0,Table1[[#This Row],[PA]]*#REF!,0),0)</f>
        <v>#REF!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 t="e">
        <v>#DIV/0!</v>
      </c>
      <c r="AR1102" t="e">
        <v>#DIV/0!</v>
      </c>
      <c r="AS1102" t="e">
        <v>#DIV/0!</v>
      </c>
      <c r="AT1102" t="e">
        <v>#DIV/0!</v>
      </c>
      <c r="AU1102" t="e">
        <v>#DIV/0!</v>
      </c>
      <c r="AV1102" t="e">
        <v>#DIV/0!</v>
      </c>
      <c r="AW1102" s="18"/>
    </row>
    <row r="1103" spans="1:49" x14ac:dyDescent="0.25">
      <c r="A1103" t="s">
        <v>1097</v>
      </c>
      <c r="B1103" t="s">
        <v>54</v>
      </c>
      <c r="C1103">
        <v>0</v>
      </c>
      <c r="D1103">
        <v>27</v>
      </c>
      <c r="E1103">
        <v>0</v>
      </c>
      <c r="F1103">
        <v>0</v>
      </c>
      <c r="G1103" s="1">
        <v>0</v>
      </c>
      <c r="H1103" s="1">
        <v>0</v>
      </c>
      <c r="I1103" s="1">
        <v>0</v>
      </c>
      <c r="J1103" s="1">
        <v>0.70753454022856688</v>
      </c>
      <c r="K1103" s="1">
        <v>1.4042962745513665</v>
      </c>
      <c r="L1103" s="1">
        <v>0.69676173432279964</v>
      </c>
      <c r="M1103" s="1">
        <v>-0.69676173432279964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 t="e">
        <f>ROUND(IF(#REF!*Table1[[#This Row],[PA]]&gt;0,Table1[[#This Row],[PA]]*#REF!,0),0)</f>
        <v>#REF!</v>
      </c>
      <c r="AG1103">
        <v>0</v>
      </c>
      <c r="AH1103">
        <v>0</v>
      </c>
      <c r="AI1103" t="e">
        <f>ROUND(IF(Table1[[#This Row],[PA]]*#REF!&gt;0,Table1[[#This Row],[PA]]*#REF!,0),0)</f>
        <v>#REF!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 t="e">
        <v>#DIV/0!</v>
      </c>
      <c r="AR1103" t="e">
        <v>#DIV/0!</v>
      </c>
      <c r="AS1103" t="e">
        <v>#DIV/0!</v>
      </c>
      <c r="AT1103" t="e">
        <v>#DIV/0!</v>
      </c>
      <c r="AU1103" t="e">
        <v>#DIV/0!</v>
      </c>
      <c r="AV1103" t="e">
        <v>#DIV/0!</v>
      </c>
      <c r="AW1103" s="18"/>
    </row>
    <row r="1104" spans="1:49" x14ac:dyDescent="0.25">
      <c r="A1104" t="s">
        <v>1098</v>
      </c>
      <c r="B1104" t="s">
        <v>58</v>
      </c>
      <c r="C1104">
        <v>0</v>
      </c>
      <c r="D1104">
        <v>28</v>
      </c>
      <c r="E1104">
        <v>0</v>
      </c>
      <c r="F1104">
        <v>0</v>
      </c>
      <c r="G1104" s="1">
        <v>0</v>
      </c>
      <c r="H1104" s="1">
        <v>0</v>
      </c>
      <c r="I1104" s="1">
        <v>0</v>
      </c>
      <c r="J1104" s="1">
        <v>0.70753454022856688</v>
      </c>
      <c r="K1104" s="1">
        <v>1.4042962745513665</v>
      </c>
      <c r="L1104" s="1">
        <v>0.69676173432279964</v>
      </c>
      <c r="M1104" s="1">
        <v>-0.69676173432279964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 t="e">
        <f>ROUND(IF(#REF!*Table1[[#This Row],[PA]]&gt;0,Table1[[#This Row],[PA]]*#REF!,0),0)</f>
        <v>#REF!</v>
      </c>
      <c r="AG1104">
        <v>0</v>
      </c>
      <c r="AH1104">
        <v>0</v>
      </c>
      <c r="AI1104" t="e">
        <f>ROUND(IF(Table1[[#This Row],[PA]]*#REF!&gt;0,Table1[[#This Row],[PA]]*#REF!,0),0)</f>
        <v>#REF!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 t="e">
        <v>#DIV/0!</v>
      </c>
      <c r="AR1104" t="e">
        <v>#DIV/0!</v>
      </c>
      <c r="AS1104" t="e">
        <v>#DIV/0!</v>
      </c>
      <c r="AT1104" t="e">
        <v>#DIV/0!</v>
      </c>
      <c r="AU1104" t="e">
        <v>#DIV/0!</v>
      </c>
      <c r="AV1104" t="e">
        <v>#DIV/0!</v>
      </c>
      <c r="AW1104" s="18"/>
    </row>
    <row r="1105" spans="1:49" x14ac:dyDescent="0.25">
      <c r="A1105" t="s">
        <v>1101</v>
      </c>
      <c r="B1105" t="s">
        <v>48</v>
      </c>
      <c r="C1105">
        <v>0</v>
      </c>
      <c r="D1105">
        <v>26</v>
      </c>
      <c r="E1105">
        <v>0</v>
      </c>
      <c r="F1105">
        <v>0</v>
      </c>
      <c r="G1105" s="1">
        <v>0</v>
      </c>
      <c r="H1105" s="1">
        <v>0</v>
      </c>
      <c r="I1105" s="1">
        <v>0</v>
      </c>
      <c r="J1105" s="1">
        <v>0.70753454022856688</v>
      </c>
      <c r="K1105" s="1">
        <v>1.4042962745513665</v>
      </c>
      <c r="L1105" s="1">
        <v>0.69676173432279964</v>
      </c>
      <c r="M1105" s="1">
        <v>-0.69676173432279964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 t="e">
        <f>ROUND(IF(#REF!*Table1[[#This Row],[PA]]&gt;0,Table1[[#This Row],[PA]]*#REF!,0),0)</f>
        <v>#REF!</v>
      </c>
      <c r="AG1105">
        <v>0</v>
      </c>
      <c r="AH1105">
        <v>0</v>
      </c>
      <c r="AI1105" t="e">
        <f>ROUND(IF(Table1[[#This Row],[PA]]*#REF!&gt;0,Table1[[#This Row],[PA]]*#REF!,0),0)</f>
        <v>#REF!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 t="e">
        <v>#DIV/0!</v>
      </c>
      <c r="AR1105" t="e">
        <v>#DIV/0!</v>
      </c>
      <c r="AS1105" t="e">
        <v>#DIV/0!</v>
      </c>
      <c r="AT1105" t="e">
        <v>#DIV/0!</v>
      </c>
      <c r="AU1105" t="e">
        <v>#DIV/0!</v>
      </c>
      <c r="AV1105" t="e">
        <v>#DIV/0!</v>
      </c>
      <c r="AW1105" s="18"/>
    </row>
    <row r="1106" spans="1:49" x14ac:dyDescent="0.25">
      <c r="A1106" t="s">
        <v>1102</v>
      </c>
      <c r="B1106" t="s">
        <v>92</v>
      </c>
      <c r="C1106">
        <v>0</v>
      </c>
      <c r="D1106">
        <v>29</v>
      </c>
      <c r="E1106">
        <v>0</v>
      </c>
      <c r="F1106">
        <v>0</v>
      </c>
      <c r="G1106" s="1">
        <v>0</v>
      </c>
      <c r="H1106" s="1">
        <v>0</v>
      </c>
      <c r="I1106" s="1">
        <v>0</v>
      </c>
      <c r="J1106" s="1">
        <v>0.70753454022856688</v>
      </c>
      <c r="K1106" s="1">
        <v>1.4042962745513665</v>
      </c>
      <c r="L1106" s="1">
        <v>0.69676173432279964</v>
      </c>
      <c r="M1106" s="1">
        <v>-0.69676173432279964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 t="e">
        <f>ROUND(IF(#REF!*Table1[[#This Row],[PA]]&gt;0,Table1[[#This Row],[PA]]*#REF!,0),0)</f>
        <v>#REF!</v>
      </c>
      <c r="AG1106">
        <v>0</v>
      </c>
      <c r="AH1106">
        <v>0</v>
      </c>
      <c r="AI1106" t="e">
        <f>ROUND(IF(Table1[[#This Row],[PA]]*#REF!&gt;0,Table1[[#This Row],[PA]]*#REF!,0),0)</f>
        <v>#REF!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 t="e">
        <v>#DIV/0!</v>
      </c>
      <c r="AR1106" t="e">
        <v>#DIV/0!</v>
      </c>
      <c r="AS1106" t="e">
        <v>#DIV/0!</v>
      </c>
      <c r="AT1106" t="e">
        <v>#DIV/0!</v>
      </c>
      <c r="AU1106" t="e">
        <v>#DIV/0!</v>
      </c>
      <c r="AV1106" t="e">
        <v>#DIV/0!</v>
      </c>
      <c r="AW1106" s="18"/>
    </row>
    <row r="1107" spans="1:49" x14ac:dyDescent="0.25">
      <c r="A1107" t="s">
        <v>1103</v>
      </c>
      <c r="B1107" t="s">
        <v>70</v>
      </c>
      <c r="C1107">
        <v>0</v>
      </c>
      <c r="D1107">
        <v>26</v>
      </c>
      <c r="E1107">
        <v>0</v>
      </c>
      <c r="F1107">
        <v>0</v>
      </c>
      <c r="G1107" s="1">
        <v>0</v>
      </c>
      <c r="H1107" s="1">
        <v>0</v>
      </c>
      <c r="I1107" s="1">
        <v>0</v>
      </c>
      <c r="J1107" s="1">
        <v>0.70753454022856688</v>
      </c>
      <c r="K1107" s="1">
        <v>1.4042962745513665</v>
      </c>
      <c r="L1107" s="1">
        <v>0.69676173432279964</v>
      </c>
      <c r="M1107" s="1">
        <v>-0.69676173432279964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e">
        <f>ROUND(IF(#REF!*Table1[[#This Row],[PA]]&gt;0,Table1[[#This Row],[PA]]*#REF!,0),0)</f>
        <v>#REF!</v>
      </c>
      <c r="AG1107">
        <v>0</v>
      </c>
      <c r="AH1107">
        <v>0</v>
      </c>
      <c r="AI1107" t="e">
        <f>ROUND(IF(Table1[[#This Row],[PA]]*#REF!&gt;0,Table1[[#This Row],[PA]]*#REF!,0),0)</f>
        <v>#REF!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 t="e">
        <v>#DIV/0!</v>
      </c>
      <c r="AR1107" t="e">
        <v>#DIV/0!</v>
      </c>
      <c r="AS1107" t="e">
        <v>#DIV/0!</v>
      </c>
      <c r="AT1107" t="e">
        <v>#DIV/0!</v>
      </c>
      <c r="AU1107" t="e">
        <v>#DIV/0!</v>
      </c>
      <c r="AV1107" t="e">
        <v>#DIV/0!</v>
      </c>
      <c r="AW1107" s="18"/>
    </row>
    <row r="1108" spans="1:49" x14ac:dyDescent="0.25">
      <c r="A1108" t="s">
        <v>1105</v>
      </c>
      <c r="B1108" t="s">
        <v>92</v>
      </c>
      <c r="C1108">
        <v>0</v>
      </c>
      <c r="D1108">
        <v>29</v>
      </c>
      <c r="E1108">
        <v>0</v>
      </c>
      <c r="F1108">
        <v>0</v>
      </c>
      <c r="G1108" s="1">
        <v>0</v>
      </c>
      <c r="H1108" s="1">
        <v>0</v>
      </c>
      <c r="I1108" s="1">
        <v>0</v>
      </c>
      <c r="J1108" s="1">
        <v>0.70753454022856688</v>
      </c>
      <c r="K1108" s="1">
        <v>1.4042962745513665</v>
      </c>
      <c r="L1108" s="1">
        <v>0.69676173432279964</v>
      </c>
      <c r="M1108" s="1">
        <v>-0.69676173432279964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 t="e">
        <f>ROUND(IF(#REF!*Table1[[#This Row],[PA]]&gt;0,Table1[[#This Row],[PA]]*#REF!,0),0)</f>
        <v>#REF!</v>
      </c>
      <c r="AG1108">
        <v>0</v>
      </c>
      <c r="AH1108">
        <v>0</v>
      </c>
      <c r="AI1108" t="e">
        <f>ROUND(IF(Table1[[#This Row],[PA]]*#REF!&gt;0,Table1[[#This Row],[PA]]*#REF!,0),0)</f>
        <v>#REF!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 t="e">
        <v>#DIV/0!</v>
      </c>
      <c r="AR1108" t="e">
        <v>#DIV/0!</v>
      </c>
      <c r="AS1108" t="e">
        <v>#DIV/0!</v>
      </c>
      <c r="AT1108" t="e">
        <v>#DIV/0!</v>
      </c>
      <c r="AU1108" t="e">
        <v>#DIV/0!</v>
      </c>
      <c r="AV1108" t="e">
        <v>#DIV/0!</v>
      </c>
      <c r="AW1108" s="18"/>
    </row>
    <row r="1109" spans="1:49" x14ac:dyDescent="0.25">
      <c r="A1109" t="s">
        <v>1106</v>
      </c>
      <c r="B1109" t="s">
        <v>78</v>
      </c>
      <c r="C1109">
        <v>0</v>
      </c>
      <c r="D1109">
        <v>27</v>
      </c>
      <c r="E1109">
        <v>0</v>
      </c>
      <c r="F1109">
        <v>0</v>
      </c>
      <c r="G1109" s="1">
        <v>0</v>
      </c>
      <c r="H1109" s="1">
        <v>0</v>
      </c>
      <c r="I1109" s="1">
        <v>0</v>
      </c>
      <c r="J1109" s="1">
        <v>0.70753454022856688</v>
      </c>
      <c r="K1109" s="1">
        <v>1.4042962745513665</v>
      </c>
      <c r="L1109" s="1">
        <v>0.69676173432279964</v>
      </c>
      <c r="M1109" s="1">
        <v>-0.69676173432279964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e">
        <f>ROUND(IF(#REF!*Table1[[#This Row],[PA]]&gt;0,Table1[[#This Row],[PA]]*#REF!,0),0)</f>
        <v>#REF!</v>
      </c>
      <c r="AG1109">
        <v>0</v>
      </c>
      <c r="AH1109">
        <v>0</v>
      </c>
      <c r="AI1109" t="e">
        <f>ROUND(IF(Table1[[#This Row],[PA]]*#REF!&gt;0,Table1[[#This Row],[PA]]*#REF!,0),0)</f>
        <v>#REF!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 t="e">
        <v>#DIV/0!</v>
      </c>
      <c r="AR1109" t="e">
        <v>#DIV/0!</v>
      </c>
      <c r="AS1109" t="e">
        <v>#DIV/0!</v>
      </c>
      <c r="AT1109" t="e">
        <v>#DIV/0!</v>
      </c>
      <c r="AU1109" t="e">
        <v>#DIV/0!</v>
      </c>
      <c r="AV1109" t="e">
        <v>#DIV/0!</v>
      </c>
      <c r="AW1109" s="18"/>
    </row>
    <row r="1110" spans="1:49" x14ac:dyDescent="0.25">
      <c r="A1110" t="s">
        <v>1109</v>
      </c>
      <c r="B1110" t="s">
        <v>58</v>
      </c>
      <c r="C1110">
        <v>0</v>
      </c>
      <c r="D1110">
        <v>28</v>
      </c>
      <c r="E1110">
        <v>0</v>
      </c>
      <c r="F1110">
        <v>0</v>
      </c>
      <c r="G1110" s="1">
        <v>0</v>
      </c>
      <c r="H1110" s="1">
        <v>0</v>
      </c>
      <c r="I1110" s="1">
        <v>0</v>
      </c>
      <c r="J1110" s="1">
        <v>0.70753454022856688</v>
      </c>
      <c r="K1110" s="1">
        <v>1.4042962745513665</v>
      </c>
      <c r="L1110" s="1">
        <v>0.69676173432279964</v>
      </c>
      <c r="M1110" s="1">
        <v>-0.69676173432279964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e">
        <f>ROUND(IF(#REF!*Table1[[#This Row],[PA]]&gt;0,Table1[[#This Row],[PA]]*#REF!,0),0)</f>
        <v>#REF!</v>
      </c>
      <c r="AG1110">
        <v>0</v>
      </c>
      <c r="AH1110">
        <v>0</v>
      </c>
      <c r="AI1110" t="e">
        <f>ROUND(IF(Table1[[#This Row],[PA]]*#REF!&gt;0,Table1[[#This Row],[PA]]*#REF!,0),0)</f>
        <v>#REF!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 t="e">
        <v>#DIV/0!</v>
      </c>
      <c r="AR1110" t="e">
        <v>#DIV/0!</v>
      </c>
      <c r="AS1110" t="e">
        <v>#DIV/0!</v>
      </c>
      <c r="AT1110" t="e">
        <v>#DIV/0!</v>
      </c>
      <c r="AU1110" t="e">
        <v>#DIV/0!</v>
      </c>
      <c r="AV1110" t="e">
        <v>#DIV/0!</v>
      </c>
      <c r="AW1110" s="18"/>
    </row>
    <row r="1111" spans="1:49" x14ac:dyDescent="0.25">
      <c r="A1111" t="s">
        <v>1111</v>
      </c>
      <c r="B1111" t="s">
        <v>46</v>
      </c>
      <c r="C1111">
        <v>0</v>
      </c>
      <c r="D1111">
        <v>26</v>
      </c>
      <c r="E1111">
        <v>0</v>
      </c>
      <c r="F1111">
        <v>0</v>
      </c>
      <c r="G1111" s="1">
        <v>0</v>
      </c>
      <c r="H1111" s="1">
        <v>0</v>
      </c>
      <c r="I1111" s="1">
        <v>0</v>
      </c>
      <c r="J1111" s="1">
        <v>0.70753454022856688</v>
      </c>
      <c r="K1111" s="1">
        <v>1.4042962745513665</v>
      </c>
      <c r="L1111" s="1">
        <v>0.69676173432279964</v>
      </c>
      <c r="M1111" s="1">
        <v>-0.69676173432279964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e">
        <f>ROUND(IF(#REF!*Table1[[#This Row],[PA]]&gt;0,Table1[[#This Row],[PA]]*#REF!,0),0)</f>
        <v>#REF!</v>
      </c>
      <c r="AG1111">
        <v>0</v>
      </c>
      <c r="AH1111">
        <v>0</v>
      </c>
      <c r="AI1111" t="e">
        <f>ROUND(IF(Table1[[#This Row],[PA]]*#REF!&gt;0,Table1[[#This Row],[PA]]*#REF!,0),0)</f>
        <v>#REF!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 t="e">
        <v>#DIV/0!</v>
      </c>
      <c r="AR1111" t="e">
        <v>#DIV/0!</v>
      </c>
      <c r="AS1111" t="e">
        <v>#DIV/0!</v>
      </c>
      <c r="AT1111" t="e">
        <v>#DIV/0!</v>
      </c>
      <c r="AU1111" t="e">
        <v>#DIV/0!</v>
      </c>
      <c r="AV1111" t="e">
        <v>#DIV/0!</v>
      </c>
      <c r="AW1111" s="18"/>
    </row>
    <row r="1112" spans="1:49" x14ac:dyDescent="0.25">
      <c r="A1112" t="s">
        <v>1112</v>
      </c>
      <c r="B1112" t="s">
        <v>38</v>
      </c>
      <c r="C1112">
        <v>0</v>
      </c>
      <c r="D1112">
        <v>26</v>
      </c>
      <c r="E1112">
        <v>0</v>
      </c>
      <c r="F1112">
        <v>0</v>
      </c>
      <c r="G1112" s="1">
        <v>0</v>
      </c>
      <c r="H1112" s="1">
        <v>0</v>
      </c>
      <c r="I1112" s="1">
        <v>0</v>
      </c>
      <c r="J1112" s="1">
        <v>0.70753454022856688</v>
      </c>
      <c r="K1112" s="1">
        <v>1.4042962745513665</v>
      </c>
      <c r="L1112" s="1">
        <v>0.69676173432279964</v>
      </c>
      <c r="M1112" s="1">
        <v>-0.69676173432279964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 t="e">
        <f>ROUND(IF(#REF!*Table1[[#This Row],[PA]]&gt;0,Table1[[#This Row],[PA]]*#REF!,0),0)</f>
        <v>#REF!</v>
      </c>
      <c r="AG1112">
        <v>0</v>
      </c>
      <c r="AH1112">
        <v>0</v>
      </c>
      <c r="AI1112" t="e">
        <f>ROUND(IF(Table1[[#This Row],[PA]]*#REF!&gt;0,Table1[[#This Row],[PA]]*#REF!,0),0)</f>
        <v>#REF!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 t="e">
        <v>#DIV/0!</v>
      </c>
      <c r="AR1112" t="e">
        <v>#DIV/0!</v>
      </c>
      <c r="AS1112" t="e">
        <v>#DIV/0!</v>
      </c>
      <c r="AT1112" t="e">
        <v>#DIV/0!</v>
      </c>
      <c r="AU1112" t="e">
        <v>#DIV/0!</v>
      </c>
      <c r="AV1112" t="e">
        <v>#DIV/0!</v>
      </c>
      <c r="AW1112" s="18"/>
    </row>
    <row r="1113" spans="1:49" x14ac:dyDescent="0.25">
      <c r="A1113" t="s">
        <v>1113</v>
      </c>
      <c r="B1113" t="s">
        <v>38</v>
      </c>
      <c r="C1113">
        <v>0</v>
      </c>
      <c r="D1113">
        <v>29</v>
      </c>
      <c r="E1113">
        <v>0</v>
      </c>
      <c r="F1113">
        <v>0</v>
      </c>
      <c r="G1113" s="1">
        <v>0</v>
      </c>
      <c r="H1113" s="1">
        <v>0</v>
      </c>
      <c r="I1113" s="1">
        <v>0</v>
      </c>
      <c r="J1113" s="1">
        <v>0.70753454022856688</v>
      </c>
      <c r="K1113" s="1">
        <v>1.4042962745513665</v>
      </c>
      <c r="L1113" s="1">
        <v>0.69676173432279964</v>
      </c>
      <c r="M1113" s="1">
        <v>-0.69676173432279964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e">
        <f>ROUND(IF(#REF!*Table1[[#This Row],[PA]]&gt;0,Table1[[#This Row],[PA]]*#REF!,0),0)</f>
        <v>#REF!</v>
      </c>
      <c r="AG1113">
        <v>0</v>
      </c>
      <c r="AH1113">
        <v>0</v>
      </c>
      <c r="AI1113" t="e">
        <f>ROUND(IF(Table1[[#This Row],[PA]]*#REF!&gt;0,Table1[[#This Row],[PA]]*#REF!,0),0)</f>
        <v>#REF!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 t="e">
        <v>#DIV/0!</v>
      </c>
      <c r="AR1113" t="e">
        <v>#DIV/0!</v>
      </c>
      <c r="AS1113" t="e">
        <v>#DIV/0!</v>
      </c>
      <c r="AT1113" t="e">
        <v>#DIV/0!</v>
      </c>
      <c r="AU1113" t="e">
        <v>#DIV/0!</v>
      </c>
      <c r="AV1113" t="e">
        <v>#DIV/0!</v>
      </c>
      <c r="AW1113" s="18"/>
    </row>
    <row r="1114" spans="1:49" x14ac:dyDescent="0.25">
      <c r="A1114" t="s">
        <v>1116</v>
      </c>
      <c r="B1114" t="s">
        <v>135</v>
      </c>
      <c r="C1114">
        <v>0</v>
      </c>
      <c r="D1114">
        <v>29</v>
      </c>
      <c r="E1114">
        <v>0</v>
      </c>
      <c r="F1114">
        <v>0</v>
      </c>
      <c r="G1114" s="1">
        <v>0</v>
      </c>
      <c r="H1114" s="1">
        <v>0</v>
      </c>
      <c r="I1114" s="1">
        <v>0</v>
      </c>
      <c r="J1114" s="1">
        <v>0.70753454022856688</v>
      </c>
      <c r="K1114" s="1">
        <v>1.4042962745513665</v>
      </c>
      <c r="L1114" s="1">
        <v>0.69676173432279964</v>
      </c>
      <c r="M1114" s="1">
        <v>-0.69676173432279964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 t="e">
        <f>ROUND(IF(#REF!*Table1[[#This Row],[PA]]&gt;0,Table1[[#This Row],[PA]]*#REF!,0),0)</f>
        <v>#REF!</v>
      </c>
      <c r="AG1114">
        <v>0</v>
      </c>
      <c r="AH1114">
        <v>0</v>
      </c>
      <c r="AI1114" t="e">
        <f>ROUND(IF(Table1[[#This Row],[PA]]*#REF!&gt;0,Table1[[#This Row],[PA]]*#REF!,0),0)</f>
        <v>#REF!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 t="e">
        <v>#DIV/0!</v>
      </c>
      <c r="AR1114" t="e">
        <v>#DIV/0!</v>
      </c>
      <c r="AS1114" t="e">
        <v>#DIV/0!</v>
      </c>
      <c r="AT1114" t="e">
        <v>#DIV/0!</v>
      </c>
      <c r="AU1114" t="e">
        <v>#DIV/0!</v>
      </c>
      <c r="AV1114" t="e">
        <v>#DIV/0!</v>
      </c>
      <c r="AW1114" s="18"/>
    </row>
    <row r="1115" spans="1:49" x14ac:dyDescent="0.25">
      <c r="A1115" t="s">
        <v>1117</v>
      </c>
      <c r="B1115" t="s">
        <v>120</v>
      </c>
      <c r="C1115">
        <v>0</v>
      </c>
      <c r="D1115">
        <v>27</v>
      </c>
      <c r="E1115">
        <v>0</v>
      </c>
      <c r="F1115">
        <v>0</v>
      </c>
      <c r="G1115" s="1">
        <v>0</v>
      </c>
      <c r="H1115" s="1">
        <v>0</v>
      </c>
      <c r="I1115" s="1">
        <v>0</v>
      </c>
      <c r="J1115" s="1">
        <v>0.70753454022856688</v>
      </c>
      <c r="K1115" s="1">
        <v>1.4042962745513665</v>
      </c>
      <c r="L1115" s="1">
        <v>0.69676173432279964</v>
      </c>
      <c r="M1115" s="1">
        <v>-0.69676173432279964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e">
        <f>ROUND(IF(#REF!*Table1[[#This Row],[PA]]&gt;0,Table1[[#This Row],[PA]]*#REF!,0),0)</f>
        <v>#REF!</v>
      </c>
      <c r="AG1115">
        <v>0</v>
      </c>
      <c r="AH1115">
        <v>0</v>
      </c>
      <c r="AI1115" t="e">
        <f>ROUND(IF(Table1[[#This Row],[PA]]*#REF!&gt;0,Table1[[#This Row],[PA]]*#REF!,0),0)</f>
        <v>#REF!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 t="e">
        <v>#DIV/0!</v>
      </c>
      <c r="AR1115" t="e">
        <v>#DIV/0!</v>
      </c>
      <c r="AS1115" t="e">
        <v>#DIV/0!</v>
      </c>
      <c r="AT1115" t="e">
        <v>#DIV/0!</v>
      </c>
      <c r="AU1115" t="e">
        <v>#DIV/0!</v>
      </c>
      <c r="AV1115" t="e">
        <v>#DIV/0!</v>
      </c>
      <c r="AW1115" s="18"/>
    </row>
    <row r="1116" spans="1:49" x14ac:dyDescent="0.25">
      <c r="A1116" t="s">
        <v>1118</v>
      </c>
      <c r="B1116" t="s">
        <v>90</v>
      </c>
      <c r="C1116">
        <v>0</v>
      </c>
      <c r="D1116">
        <v>28</v>
      </c>
      <c r="E1116">
        <v>0</v>
      </c>
      <c r="F1116">
        <v>0</v>
      </c>
      <c r="G1116" s="1">
        <v>0</v>
      </c>
      <c r="H1116" s="1">
        <v>0</v>
      </c>
      <c r="I1116" s="1">
        <v>0</v>
      </c>
      <c r="J1116" s="1">
        <v>0.70753454022856688</v>
      </c>
      <c r="K1116" s="1">
        <v>1.4042962745513665</v>
      </c>
      <c r="L1116" s="1">
        <v>0.69676173432279964</v>
      </c>
      <c r="M1116" s="1">
        <v>-0.69676173432279964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 t="e">
        <f>ROUND(IF(#REF!*Table1[[#This Row],[PA]]&gt;0,Table1[[#This Row],[PA]]*#REF!,0),0)</f>
        <v>#REF!</v>
      </c>
      <c r="AG1116">
        <v>0</v>
      </c>
      <c r="AH1116">
        <v>0</v>
      </c>
      <c r="AI1116" t="e">
        <f>ROUND(IF(Table1[[#This Row],[PA]]*#REF!&gt;0,Table1[[#This Row],[PA]]*#REF!,0),0)</f>
        <v>#REF!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 t="e">
        <v>#DIV/0!</v>
      </c>
      <c r="AR1116" t="e">
        <v>#DIV/0!</v>
      </c>
      <c r="AS1116" t="e">
        <v>#DIV/0!</v>
      </c>
      <c r="AT1116" t="e">
        <v>#DIV/0!</v>
      </c>
      <c r="AU1116" t="e">
        <v>#DIV/0!</v>
      </c>
      <c r="AV1116" t="e">
        <v>#DIV/0!</v>
      </c>
      <c r="AW1116" s="18"/>
    </row>
    <row r="1117" spans="1:49" x14ac:dyDescent="0.25">
      <c r="A1117" t="s">
        <v>1122</v>
      </c>
      <c r="B1117" t="s">
        <v>36</v>
      </c>
      <c r="C1117">
        <v>0</v>
      </c>
      <c r="D1117">
        <v>28</v>
      </c>
      <c r="E1117">
        <v>0</v>
      </c>
      <c r="F1117">
        <v>0</v>
      </c>
      <c r="G1117" s="1">
        <v>0</v>
      </c>
      <c r="H1117" s="1">
        <v>0</v>
      </c>
      <c r="I1117" s="1">
        <v>0</v>
      </c>
      <c r="J1117" s="1">
        <v>0.70753454022856688</v>
      </c>
      <c r="K1117" s="1">
        <v>1.4042962745513665</v>
      </c>
      <c r="L1117" s="1">
        <v>0.69676173432279964</v>
      </c>
      <c r="M1117" s="1">
        <v>-0.69676173432279964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e">
        <f>ROUND(IF(#REF!*Table1[[#This Row],[PA]]&gt;0,Table1[[#This Row],[PA]]*#REF!,0),0)</f>
        <v>#REF!</v>
      </c>
      <c r="AG1117">
        <v>0</v>
      </c>
      <c r="AH1117">
        <v>0</v>
      </c>
      <c r="AI1117" t="e">
        <f>ROUND(IF(Table1[[#This Row],[PA]]*#REF!&gt;0,Table1[[#This Row],[PA]]*#REF!,0),0)</f>
        <v>#REF!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 t="e">
        <v>#DIV/0!</v>
      </c>
      <c r="AR1117" t="e">
        <v>#DIV/0!</v>
      </c>
      <c r="AS1117" t="e">
        <v>#DIV/0!</v>
      </c>
      <c r="AT1117" t="e">
        <v>#DIV/0!</v>
      </c>
      <c r="AU1117" t="e">
        <v>#DIV/0!</v>
      </c>
      <c r="AV1117" t="e">
        <v>#DIV/0!</v>
      </c>
      <c r="AW1117" s="18"/>
    </row>
    <row r="1118" spans="1:49" x14ac:dyDescent="0.25">
      <c r="A1118" t="s">
        <v>1123</v>
      </c>
      <c r="B1118" t="s">
        <v>68</v>
      </c>
      <c r="C1118">
        <v>0</v>
      </c>
      <c r="D1118">
        <v>27</v>
      </c>
      <c r="E1118">
        <v>0</v>
      </c>
      <c r="F1118">
        <v>0</v>
      </c>
      <c r="G1118" s="1">
        <v>0</v>
      </c>
      <c r="H1118" s="1">
        <v>0</v>
      </c>
      <c r="I1118" s="1">
        <v>0</v>
      </c>
      <c r="J1118" s="1">
        <v>0.70753454022856688</v>
      </c>
      <c r="K1118" s="1">
        <v>1.4042962745513665</v>
      </c>
      <c r="L1118" s="1">
        <v>0.69676173432279964</v>
      </c>
      <c r="M1118" s="1">
        <v>-0.69676173432279964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 t="e">
        <f>ROUND(IF(#REF!*Table1[[#This Row],[PA]]&gt;0,Table1[[#This Row],[PA]]*#REF!,0),0)</f>
        <v>#REF!</v>
      </c>
      <c r="AG1118">
        <v>0</v>
      </c>
      <c r="AH1118">
        <v>0</v>
      </c>
      <c r="AI1118" t="e">
        <f>ROUND(IF(Table1[[#This Row],[PA]]*#REF!&gt;0,Table1[[#This Row],[PA]]*#REF!,0),0)</f>
        <v>#REF!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 t="e">
        <v>#DIV/0!</v>
      </c>
      <c r="AR1118" t="e">
        <v>#DIV/0!</v>
      </c>
      <c r="AS1118" t="e">
        <v>#DIV/0!</v>
      </c>
      <c r="AT1118" t="e">
        <v>#DIV/0!</v>
      </c>
      <c r="AU1118" t="e">
        <v>#DIV/0!</v>
      </c>
      <c r="AV1118" t="e">
        <v>#DIV/0!</v>
      </c>
      <c r="AW1118" s="18"/>
    </row>
    <row r="1119" spans="1:49" x14ac:dyDescent="0.25">
      <c r="A1119" t="s">
        <v>1124</v>
      </c>
      <c r="B1119" t="s">
        <v>78</v>
      </c>
      <c r="C1119">
        <v>0</v>
      </c>
      <c r="D1119">
        <v>28</v>
      </c>
      <c r="E1119">
        <v>0</v>
      </c>
      <c r="F1119">
        <v>0</v>
      </c>
      <c r="G1119" s="1">
        <v>0</v>
      </c>
      <c r="H1119" s="1">
        <v>0</v>
      </c>
      <c r="I1119" s="1">
        <v>0</v>
      </c>
      <c r="J1119" s="1">
        <v>0.70753454022856688</v>
      </c>
      <c r="K1119" s="1">
        <v>1.4042962745513665</v>
      </c>
      <c r="L1119" s="1">
        <v>0.69676173432279964</v>
      </c>
      <c r="M1119" s="1">
        <v>-0.69676173432279964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 t="e">
        <f>ROUND(IF(#REF!*Table1[[#This Row],[PA]]&gt;0,Table1[[#This Row],[PA]]*#REF!,0),0)</f>
        <v>#REF!</v>
      </c>
      <c r="AG1119">
        <v>0</v>
      </c>
      <c r="AH1119">
        <v>0</v>
      </c>
      <c r="AI1119" t="e">
        <f>ROUND(IF(Table1[[#This Row],[PA]]*#REF!&gt;0,Table1[[#This Row],[PA]]*#REF!,0),0)</f>
        <v>#REF!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 t="e">
        <v>#DIV/0!</v>
      </c>
      <c r="AR1119" t="e">
        <v>#DIV/0!</v>
      </c>
      <c r="AS1119" t="e">
        <v>#DIV/0!</v>
      </c>
      <c r="AT1119" t="e">
        <v>#DIV/0!</v>
      </c>
      <c r="AU1119" t="e">
        <v>#DIV/0!</v>
      </c>
      <c r="AV1119" t="e">
        <v>#DIV/0!</v>
      </c>
      <c r="AW1119" s="18"/>
    </row>
    <row r="1120" spans="1:49" x14ac:dyDescent="0.25">
      <c r="A1120" t="s">
        <v>1126</v>
      </c>
      <c r="B1120" t="s">
        <v>34</v>
      </c>
      <c r="C1120">
        <v>0</v>
      </c>
      <c r="D1120">
        <v>28</v>
      </c>
      <c r="E1120">
        <v>0</v>
      </c>
      <c r="F1120">
        <v>0</v>
      </c>
      <c r="G1120" s="1">
        <v>0</v>
      </c>
      <c r="H1120" s="1">
        <v>0</v>
      </c>
      <c r="I1120" s="1">
        <v>0</v>
      </c>
      <c r="J1120" s="1">
        <v>0.70753454022856688</v>
      </c>
      <c r="K1120" s="1">
        <v>1.4042962745513665</v>
      </c>
      <c r="L1120" s="1">
        <v>0.69676173432279964</v>
      </c>
      <c r="M1120" s="1">
        <v>-0.69676173432279964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 t="e">
        <f>ROUND(IF(#REF!*Table1[[#This Row],[PA]]&gt;0,Table1[[#This Row],[PA]]*#REF!,0),0)</f>
        <v>#REF!</v>
      </c>
      <c r="AG1120">
        <v>0</v>
      </c>
      <c r="AH1120">
        <v>0</v>
      </c>
      <c r="AI1120" t="e">
        <f>ROUND(IF(Table1[[#This Row],[PA]]*#REF!&gt;0,Table1[[#This Row],[PA]]*#REF!,0),0)</f>
        <v>#REF!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 t="e">
        <v>#DIV/0!</v>
      </c>
      <c r="AR1120" t="e">
        <v>#DIV/0!</v>
      </c>
      <c r="AS1120" t="e">
        <v>#DIV/0!</v>
      </c>
      <c r="AT1120" t="e">
        <v>#DIV/0!</v>
      </c>
      <c r="AU1120" t="e">
        <v>#DIV/0!</v>
      </c>
      <c r="AV1120" t="e">
        <v>#DIV/0!</v>
      </c>
      <c r="AW1120" s="18"/>
    </row>
    <row r="1121" spans="1:49" x14ac:dyDescent="0.25">
      <c r="A1121" t="s">
        <v>1129</v>
      </c>
      <c r="B1121" t="s">
        <v>44</v>
      </c>
      <c r="C1121">
        <v>0</v>
      </c>
      <c r="D1121">
        <v>28</v>
      </c>
      <c r="E1121">
        <v>0</v>
      </c>
      <c r="F1121">
        <v>0</v>
      </c>
      <c r="G1121" s="1">
        <v>0</v>
      </c>
      <c r="H1121" s="1">
        <v>0</v>
      </c>
      <c r="I1121" s="1">
        <v>0</v>
      </c>
      <c r="J1121" s="1">
        <v>0.70753454022856688</v>
      </c>
      <c r="K1121" s="1">
        <v>1.4042962745513665</v>
      </c>
      <c r="L1121" s="1">
        <v>0.69676173432279964</v>
      </c>
      <c r="M1121" s="1">
        <v>-0.69676173432279964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 t="e">
        <f>ROUND(IF(#REF!*Table1[[#This Row],[PA]]&gt;0,Table1[[#This Row],[PA]]*#REF!,0),0)</f>
        <v>#REF!</v>
      </c>
      <c r="AG1121">
        <v>0</v>
      </c>
      <c r="AH1121">
        <v>0</v>
      </c>
      <c r="AI1121" t="e">
        <f>ROUND(IF(Table1[[#This Row],[PA]]*#REF!&gt;0,Table1[[#This Row],[PA]]*#REF!,0),0)</f>
        <v>#REF!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 t="e">
        <v>#DIV/0!</v>
      </c>
      <c r="AR1121" t="e">
        <v>#DIV/0!</v>
      </c>
      <c r="AS1121" t="e">
        <v>#DIV/0!</v>
      </c>
      <c r="AT1121" t="e">
        <v>#DIV/0!</v>
      </c>
      <c r="AU1121" t="e">
        <v>#DIV/0!</v>
      </c>
      <c r="AV1121" t="e">
        <v>#DIV/0!</v>
      </c>
      <c r="AW1121" s="18"/>
    </row>
    <row r="1122" spans="1:49" x14ac:dyDescent="0.25">
      <c r="A1122" t="s">
        <v>1130</v>
      </c>
      <c r="B1122" t="s">
        <v>38</v>
      </c>
      <c r="C1122">
        <v>0</v>
      </c>
      <c r="D1122">
        <v>28</v>
      </c>
      <c r="E1122">
        <v>0</v>
      </c>
      <c r="F1122">
        <v>0</v>
      </c>
      <c r="G1122" s="1">
        <v>0</v>
      </c>
      <c r="H1122" s="1">
        <v>0</v>
      </c>
      <c r="I1122" s="1">
        <v>0</v>
      </c>
      <c r="J1122" s="1">
        <v>0.70753454022856688</v>
      </c>
      <c r="K1122" s="1">
        <v>1.4042962745513665</v>
      </c>
      <c r="L1122" s="1">
        <v>0.69676173432279964</v>
      </c>
      <c r="M1122" s="1">
        <v>-0.69676173432279964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 t="e">
        <f>ROUND(IF(#REF!*Table1[[#This Row],[PA]]&gt;0,Table1[[#This Row],[PA]]*#REF!,0),0)</f>
        <v>#REF!</v>
      </c>
      <c r="AG1122">
        <v>0</v>
      </c>
      <c r="AH1122">
        <v>0</v>
      </c>
      <c r="AI1122" t="e">
        <f>ROUND(IF(Table1[[#This Row],[PA]]*#REF!&gt;0,Table1[[#This Row],[PA]]*#REF!,0),0)</f>
        <v>#REF!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 t="e">
        <v>#DIV/0!</v>
      </c>
      <c r="AR1122" t="e">
        <v>#DIV/0!</v>
      </c>
      <c r="AS1122" t="e">
        <v>#DIV/0!</v>
      </c>
      <c r="AT1122" t="e">
        <v>#DIV/0!</v>
      </c>
      <c r="AU1122" t="e">
        <v>#DIV/0!</v>
      </c>
      <c r="AV1122" t="e">
        <v>#DIV/0!</v>
      </c>
      <c r="AW1122" s="18"/>
    </row>
    <row r="1123" spans="1:49" x14ac:dyDescent="0.25">
      <c r="A1123" t="s">
        <v>1131</v>
      </c>
      <c r="B1123" t="s">
        <v>81</v>
      </c>
      <c r="C1123">
        <v>0</v>
      </c>
      <c r="D1123">
        <v>28</v>
      </c>
      <c r="E1123">
        <v>0</v>
      </c>
      <c r="F1123">
        <v>0</v>
      </c>
      <c r="G1123" s="1">
        <v>0</v>
      </c>
      <c r="H1123" s="1">
        <v>0</v>
      </c>
      <c r="I1123" s="1">
        <v>0</v>
      </c>
      <c r="J1123" s="1">
        <v>0.70753454022856688</v>
      </c>
      <c r="K1123" s="1">
        <v>1.4042962745513665</v>
      </c>
      <c r="L1123" s="1">
        <v>0.69676173432279964</v>
      </c>
      <c r="M1123" s="1">
        <v>-0.69676173432279964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 t="e">
        <f>ROUND(IF(#REF!*Table1[[#This Row],[PA]]&gt;0,Table1[[#This Row],[PA]]*#REF!,0),0)</f>
        <v>#REF!</v>
      </c>
      <c r="AG1123">
        <v>0</v>
      </c>
      <c r="AH1123">
        <v>0</v>
      </c>
      <c r="AI1123" t="e">
        <f>ROUND(IF(Table1[[#This Row],[PA]]*#REF!&gt;0,Table1[[#This Row],[PA]]*#REF!,0),0)</f>
        <v>#REF!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 t="e">
        <v>#DIV/0!</v>
      </c>
      <c r="AR1123" t="e">
        <v>#DIV/0!</v>
      </c>
      <c r="AS1123" t="e">
        <v>#DIV/0!</v>
      </c>
      <c r="AT1123" t="e">
        <v>#DIV/0!</v>
      </c>
      <c r="AU1123" t="e">
        <v>#DIV/0!</v>
      </c>
      <c r="AV1123" t="e">
        <v>#DIV/0!</v>
      </c>
      <c r="AW1123" s="18"/>
    </row>
    <row r="1124" spans="1:49" x14ac:dyDescent="0.25">
      <c r="A1124" t="s">
        <v>1132</v>
      </c>
      <c r="B1124" t="s">
        <v>50</v>
      </c>
      <c r="C1124">
        <v>0</v>
      </c>
      <c r="D1124">
        <v>27</v>
      </c>
      <c r="E1124">
        <v>0</v>
      </c>
      <c r="F1124">
        <v>0</v>
      </c>
      <c r="G1124" s="1">
        <v>0</v>
      </c>
      <c r="H1124" s="1">
        <v>0</v>
      </c>
      <c r="I1124" s="1">
        <v>0</v>
      </c>
      <c r="J1124" s="1">
        <v>0.70753454022856688</v>
      </c>
      <c r="K1124" s="1">
        <v>1.4042962745513665</v>
      </c>
      <c r="L1124" s="1">
        <v>0.69676173432279964</v>
      </c>
      <c r="M1124" s="1">
        <v>-0.69676173432279964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e">
        <f>ROUND(IF(#REF!*Table1[[#This Row],[PA]]&gt;0,Table1[[#This Row],[PA]]*#REF!,0),0)</f>
        <v>#REF!</v>
      </c>
      <c r="AG1124">
        <v>0</v>
      </c>
      <c r="AH1124">
        <v>0</v>
      </c>
      <c r="AI1124" t="e">
        <f>ROUND(IF(Table1[[#This Row],[PA]]*#REF!&gt;0,Table1[[#This Row],[PA]]*#REF!,0),0)</f>
        <v>#REF!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 t="e">
        <v>#DIV/0!</v>
      </c>
      <c r="AR1124" t="e">
        <v>#DIV/0!</v>
      </c>
      <c r="AS1124" t="e">
        <v>#DIV/0!</v>
      </c>
      <c r="AT1124" t="e">
        <v>#DIV/0!</v>
      </c>
      <c r="AU1124" t="e">
        <v>#DIV/0!</v>
      </c>
      <c r="AV1124" t="e">
        <v>#DIV/0!</v>
      </c>
      <c r="AW1124" s="18"/>
    </row>
    <row r="1125" spans="1:49" x14ac:dyDescent="0.25">
      <c r="A1125" t="s">
        <v>1133</v>
      </c>
      <c r="B1125" t="s">
        <v>50</v>
      </c>
      <c r="C1125">
        <v>0</v>
      </c>
      <c r="D1125">
        <v>26</v>
      </c>
      <c r="E1125">
        <v>0</v>
      </c>
      <c r="F1125">
        <v>0</v>
      </c>
      <c r="G1125" s="1">
        <v>0</v>
      </c>
      <c r="H1125" s="1">
        <v>0</v>
      </c>
      <c r="I1125" s="1">
        <v>0</v>
      </c>
      <c r="J1125" s="1">
        <v>0.70753454022856688</v>
      </c>
      <c r="K1125" s="1">
        <v>1.4042962745513665</v>
      </c>
      <c r="L1125" s="1">
        <v>0.69676173432279964</v>
      </c>
      <c r="M1125" s="1">
        <v>-0.69676173432279964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e">
        <f>ROUND(IF(#REF!*Table1[[#This Row],[PA]]&gt;0,Table1[[#This Row],[PA]]*#REF!,0),0)</f>
        <v>#REF!</v>
      </c>
      <c r="AG1125">
        <v>0</v>
      </c>
      <c r="AH1125">
        <v>0</v>
      </c>
      <c r="AI1125" t="e">
        <f>ROUND(IF(Table1[[#This Row],[PA]]*#REF!&gt;0,Table1[[#This Row],[PA]]*#REF!,0),0)</f>
        <v>#REF!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 t="e">
        <v>#DIV/0!</v>
      </c>
      <c r="AR1125" t="e">
        <v>#DIV/0!</v>
      </c>
      <c r="AS1125" t="e">
        <v>#DIV/0!</v>
      </c>
      <c r="AT1125" t="e">
        <v>#DIV/0!</v>
      </c>
      <c r="AU1125" t="e">
        <v>#DIV/0!</v>
      </c>
      <c r="AV1125" t="e">
        <v>#DIV/0!</v>
      </c>
      <c r="AW1125" s="18"/>
    </row>
    <row r="1126" spans="1:49" x14ac:dyDescent="0.25">
      <c r="A1126" t="s">
        <v>1134</v>
      </c>
      <c r="B1126" t="s">
        <v>50</v>
      </c>
      <c r="C1126">
        <v>0</v>
      </c>
      <c r="D1126">
        <v>27</v>
      </c>
      <c r="E1126">
        <v>0</v>
      </c>
      <c r="F1126">
        <v>0</v>
      </c>
      <c r="G1126" s="1">
        <v>0</v>
      </c>
      <c r="H1126" s="1">
        <v>0</v>
      </c>
      <c r="I1126" s="1">
        <v>0</v>
      </c>
      <c r="J1126" s="1">
        <v>0.70753454022856688</v>
      </c>
      <c r="K1126" s="1">
        <v>1.4042962745513665</v>
      </c>
      <c r="L1126" s="1">
        <v>0.69676173432279964</v>
      </c>
      <c r="M1126" s="1">
        <v>-0.69676173432279964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 t="e">
        <f>ROUND(IF(#REF!*Table1[[#This Row],[PA]]&gt;0,Table1[[#This Row],[PA]]*#REF!,0),0)</f>
        <v>#REF!</v>
      </c>
      <c r="AG1126">
        <v>0</v>
      </c>
      <c r="AH1126">
        <v>0</v>
      </c>
      <c r="AI1126" t="e">
        <f>ROUND(IF(Table1[[#This Row],[PA]]*#REF!&gt;0,Table1[[#This Row],[PA]]*#REF!,0),0)</f>
        <v>#REF!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 t="e">
        <v>#DIV/0!</v>
      </c>
      <c r="AR1126" t="e">
        <v>#DIV/0!</v>
      </c>
      <c r="AS1126" t="e">
        <v>#DIV/0!</v>
      </c>
      <c r="AT1126" t="e">
        <v>#DIV/0!</v>
      </c>
      <c r="AU1126" t="e">
        <v>#DIV/0!</v>
      </c>
      <c r="AV1126" t="e">
        <v>#DIV/0!</v>
      </c>
      <c r="AW1126" s="18"/>
    </row>
    <row r="1127" spans="1:49" x14ac:dyDescent="0.25">
      <c r="A1127" t="s">
        <v>1136</v>
      </c>
      <c r="B1127" t="s">
        <v>36</v>
      </c>
      <c r="C1127">
        <v>0</v>
      </c>
      <c r="D1127">
        <v>26</v>
      </c>
      <c r="E1127">
        <v>0</v>
      </c>
      <c r="F1127">
        <v>0</v>
      </c>
      <c r="G1127" s="1">
        <v>0</v>
      </c>
      <c r="H1127" s="1">
        <v>0</v>
      </c>
      <c r="I1127" s="1">
        <v>0</v>
      </c>
      <c r="J1127" s="1">
        <v>0.70753454022856688</v>
      </c>
      <c r="K1127" s="1">
        <v>1.4042962745513665</v>
      </c>
      <c r="L1127" s="1">
        <v>0.69676173432279964</v>
      </c>
      <c r="M1127" s="1">
        <v>-0.69676173432279964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e">
        <f>ROUND(IF(#REF!*Table1[[#This Row],[PA]]&gt;0,Table1[[#This Row],[PA]]*#REF!,0),0)</f>
        <v>#REF!</v>
      </c>
      <c r="AG1127">
        <v>0</v>
      </c>
      <c r="AH1127">
        <v>0</v>
      </c>
      <c r="AI1127" t="e">
        <f>ROUND(IF(Table1[[#This Row],[PA]]*#REF!&gt;0,Table1[[#This Row],[PA]]*#REF!,0),0)</f>
        <v>#REF!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 t="e">
        <v>#DIV/0!</v>
      </c>
      <c r="AR1127" t="e">
        <v>#DIV/0!</v>
      </c>
      <c r="AS1127" t="e">
        <v>#DIV/0!</v>
      </c>
      <c r="AT1127" t="e">
        <v>#DIV/0!</v>
      </c>
      <c r="AU1127" t="e">
        <v>#DIV/0!</v>
      </c>
      <c r="AV1127" t="e">
        <v>#DIV/0!</v>
      </c>
      <c r="AW1127" s="18"/>
    </row>
    <row r="1128" spans="1:49" x14ac:dyDescent="0.25">
      <c r="A1128" t="s">
        <v>1137</v>
      </c>
      <c r="B1128" t="s">
        <v>46</v>
      </c>
      <c r="C1128">
        <v>0</v>
      </c>
      <c r="D1128">
        <v>29</v>
      </c>
      <c r="E1128">
        <v>0</v>
      </c>
      <c r="F1128">
        <v>0</v>
      </c>
      <c r="G1128" s="1">
        <v>0</v>
      </c>
      <c r="H1128" s="1">
        <v>0</v>
      </c>
      <c r="I1128" s="1">
        <v>0</v>
      </c>
      <c r="J1128" s="1">
        <v>0.70753454022856688</v>
      </c>
      <c r="K1128" s="1">
        <v>1.4042962745513665</v>
      </c>
      <c r="L1128" s="1">
        <v>0.69676173432279964</v>
      </c>
      <c r="M1128" s="1">
        <v>-0.69676173432279964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e">
        <f>ROUND(IF(#REF!*Table1[[#This Row],[PA]]&gt;0,Table1[[#This Row],[PA]]*#REF!,0),0)</f>
        <v>#REF!</v>
      </c>
      <c r="AG1128">
        <v>0</v>
      </c>
      <c r="AH1128">
        <v>0</v>
      </c>
      <c r="AI1128" t="e">
        <f>ROUND(IF(Table1[[#This Row],[PA]]*#REF!&gt;0,Table1[[#This Row],[PA]]*#REF!,0),0)</f>
        <v>#REF!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 t="e">
        <v>#DIV/0!</v>
      </c>
      <c r="AR1128" t="e">
        <v>#DIV/0!</v>
      </c>
      <c r="AS1128" t="e">
        <v>#DIV/0!</v>
      </c>
      <c r="AT1128" t="e">
        <v>#DIV/0!</v>
      </c>
      <c r="AU1128" t="e">
        <v>#DIV/0!</v>
      </c>
      <c r="AV1128" t="e">
        <v>#DIV/0!</v>
      </c>
      <c r="AW1128" s="18"/>
    </row>
    <row r="1129" spans="1:49" x14ac:dyDescent="0.25">
      <c r="A1129" t="s">
        <v>1139</v>
      </c>
      <c r="B1129" t="s">
        <v>38</v>
      </c>
      <c r="C1129">
        <v>0</v>
      </c>
      <c r="D1129">
        <v>27</v>
      </c>
      <c r="E1129">
        <v>0</v>
      </c>
      <c r="F1129">
        <v>0</v>
      </c>
      <c r="G1129" s="1">
        <v>0</v>
      </c>
      <c r="H1129" s="1">
        <v>0</v>
      </c>
      <c r="I1129" s="1">
        <v>0</v>
      </c>
      <c r="J1129" s="1">
        <v>0.70753454022856688</v>
      </c>
      <c r="K1129" s="1">
        <v>1.4042962745513665</v>
      </c>
      <c r="L1129" s="1">
        <v>0.69676173432279964</v>
      </c>
      <c r="M1129" s="1">
        <v>-0.69676173432279964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 t="e">
        <f>ROUND(IF(#REF!*Table1[[#This Row],[PA]]&gt;0,Table1[[#This Row],[PA]]*#REF!,0),0)</f>
        <v>#REF!</v>
      </c>
      <c r="AG1129">
        <v>0</v>
      </c>
      <c r="AH1129">
        <v>0</v>
      </c>
      <c r="AI1129" t="e">
        <f>ROUND(IF(Table1[[#This Row],[PA]]*#REF!&gt;0,Table1[[#This Row],[PA]]*#REF!,0),0)</f>
        <v>#REF!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 t="e">
        <v>#DIV/0!</v>
      </c>
      <c r="AR1129" t="e">
        <v>#DIV/0!</v>
      </c>
      <c r="AS1129" t="e">
        <v>#DIV/0!</v>
      </c>
      <c r="AT1129" t="e">
        <v>#DIV/0!</v>
      </c>
      <c r="AU1129" t="e">
        <v>#DIV/0!</v>
      </c>
      <c r="AV1129" t="e">
        <v>#DIV/0!</v>
      </c>
      <c r="AW1129" s="18"/>
    </row>
    <row r="1130" spans="1:49" x14ac:dyDescent="0.25">
      <c r="A1130" t="s">
        <v>1140</v>
      </c>
      <c r="B1130" t="s">
        <v>64</v>
      </c>
      <c r="C1130">
        <v>0</v>
      </c>
      <c r="D1130">
        <v>26</v>
      </c>
      <c r="E1130">
        <v>0</v>
      </c>
      <c r="F1130">
        <v>0</v>
      </c>
      <c r="G1130" s="1">
        <v>0</v>
      </c>
      <c r="H1130" s="1">
        <v>0</v>
      </c>
      <c r="I1130" s="1">
        <v>0</v>
      </c>
      <c r="J1130" s="1">
        <v>0.70753454022856688</v>
      </c>
      <c r="K1130" s="1">
        <v>1.4042962745513665</v>
      </c>
      <c r="L1130" s="1">
        <v>0.69676173432279964</v>
      </c>
      <c r="M1130" s="1">
        <v>-0.69676173432279964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 t="e">
        <f>ROUND(IF(#REF!*Table1[[#This Row],[PA]]&gt;0,Table1[[#This Row],[PA]]*#REF!,0),0)</f>
        <v>#REF!</v>
      </c>
      <c r="AG1130">
        <v>0</v>
      </c>
      <c r="AH1130">
        <v>0</v>
      </c>
      <c r="AI1130" t="e">
        <f>ROUND(IF(Table1[[#This Row],[PA]]*#REF!&gt;0,Table1[[#This Row],[PA]]*#REF!,0),0)</f>
        <v>#REF!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 t="e">
        <v>#DIV/0!</v>
      </c>
      <c r="AR1130" t="e">
        <v>#DIV/0!</v>
      </c>
      <c r="AS1130" t="e">
        <v>#DIV/0!</v>
      </c>
      <c r="AT1130" t="e">
        <v>#DIV/0!</v>
      </c>
      <c r="AU1130" t="e">
        <v>#DIV/0!</v>
      </c>
      <c r="AV1130" t="e">
        <v>#DIV/0!</v>
      </c>
      <c r="AW1130" s="18"/>
    </row>
    <row r="1131" spans="1:49" x14ac:dyDescent="0.25">
      <c r="A1131" t="s">
        <v>1142</v>
      </c>
      <c r="B1131" t="s">
        <v>38</v>
      </c>
      <c r="C1131">
        <v>0</v>
      </c>
      <c r="D1131">
        <v>29</v>
      </c>
      <c r="E1131">
        <v>0</v>
      </c>
      <c r="F1131">
        <v>0</v>
      </c>
      <c r="G1131" s="1">
        <v>0</v>
      </c>
      <c r="H1131" s="1">
        <v>0</v>
      </c>
      <c r="I1131" s="1">
        <v>0</v>
      </c>
      <c r="J1131" s="1">
        <v>0.70753454022856688</v>
      </c>
      <c r="K1131" s="1">
        <v>1.4042962745513665</v>
      </c>
      <c r="L1131" s="1">
        <v>0.69676173432279964</v>
      </c>
      <c r="M1131" s="1">
        <v>-0.69676173432279964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 t="e">
        <f>ROUND(IF(#REF!*Table1[[#This Row],[PA]]&gt;0,Table1[[#This Row],[PA]]*#REF!,0),0)</f>
        <v>#REF!</v>
      </c>
      <c r="AG1131">
        <v>0</v>
      </c>
      <c r="AH1131">
        <v>0</v>
      </c>
      <c r="AI1131" t="e">
        <f>ROUND(IF(Table1[[#This Row],[PA]]*#REF!&gt;0,Table1[[#This Row],[PA]]*#REF!,0),0)</f>
        <v>#REF!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 t="e">
        <v>#DIV/0!</v>
      </c>
      <c r="AR1131" t="e">
        <v>#DIV/0!</v>
      </c>
      <c r="AS1131" t="e">
        <v>#DIV/0!</v>
      </c>
      <c r="AT1131" t="e">
        <v>#DIV/0!</v>
      </c>
      <c r="AU1131" t="e">
        <v>#DIV/0!</v>
      </c>
      <c r="AV1131" t="e">
        <v>#DIV/0!</v>
      </c>
      <c r="AW1131" s="18"/>
    </row>
    <row r="1132" spans="1:49" x14ac:dyDescent="0.25">
      <c r="A1132" t="s">
        <v>1144</v>
      </c>
      <c r="B1132" t="s">
        <v>38</v>
      </c>
      <c r="C1132">
        <v>0</v>
      </c>
      <c r="D1132">
        <v>27</v>
      </c>
      <c r="E1132">
        <v>0</v>
      </c>
      <c r="F1132">
        <v>0</v>
      </c>
      <c r="G1132" s="1">
        <v>0</v>
      </c>
      <c r="H1132" s="1">
        <v>0</v>
      </c>
      <c r="I1132" s="1">
        <v>0</v>
      </c>
      <c r="J1132" s="1">
        <v>0.70753454022856688</v>
      </c>
      <c r="K1132" s="1">
        <v>1.4042962745513665</v>
      </c>
      <c r="L1132" s="1">
        <v>0.69676173432279964</v>
      </c>
      <c r="M1132" s="1">
        <v>-0.69676173432279964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e">
        <f>ROUND(IF(#REF!*Table1[[#This Row],[PA]]&gt;0,Table1[[#This Row],[PA]]*#REF!,0),0)</f>
        <v>#REF!</v>
      </c>
      <c r="AG1132">
        <v>0</v>
      </c>
      <c r="AH1132">
        <v>0</v>
      </c>
      <c r="AI1132" t="e">
        <f>ROUND(IF(Table1[[#This Row],[PA]]*#REF!&gt;0,Table1[[#This Row],[PA]]*#REF!,0),0)</f>
        <v>#REF!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 t="e">
        <v>#DIV/0!</v>
      </c>
      <c r="AR1132" t="e">
        <v>#DIV/0!</v>
      </c>
      <c r="AS1132" t="e">
        <v>#DIV/0!</v>
      </c>
      <c r="AT1132" t="e">
        <v>#DIV/0!</v>
      </c>
      <c r="AU1132" t="e">
        <v>#DIV/0!</v>
      </c>
      <c r="AV1132" t="e">
        <v>#DIV/0!</v>
      </c>
      <c r="AW1132" s="18"/>
    </row>
    <row r="1133" spans="1:49" x14ac:dyDescent="0.25">
      <c r="A1133" t="s">
        <v>1147</v>
      </c>
      <c r="B1133" t="s">
        <v>117</v>
      </c>
      <c r="C1133">
        <v>0</v>
      </c>
      <c r="D1133">
        <v>27</v>
      </c>
      <c r="E1133">
        <v>0</v>
      </c>
      <c r="F1133">
        <v>0</v>
      </c>
      <c r="G1133" s="1">
        <v>0</v>
      </c>
      <c r="H1133" s="1">
        <v>0</v>
      </c>
      <c r="I1133" s="1">
        <v>0</v>
      </c>
      <c r="J1133" s="1">
        <v>0.70753454022856688</v>
      </c>
      <c r="K1133" s="1">
        <v>1.4042962745513665</v>
      </c>
      <c r="L1133" s="1">
        <v>0.69676173432279964</v>
      </c>
      <c r="M1133" s="1">
        <v>-0.69676173432279964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 t="e">
        <f>ROUND(IF(#REF!*Table1[[#This Row],[PA]]&gt;0,Table1[[#This Row],[PA]]*#REF!,0),0)</f>
        <v>#REF!</v>
      </c>
      <c r="AG1133">
        <v>0</v>
      </c>
      <c r="AH1133">
        <v>0</v>
      </c>
      <c r="AI1133" t="e">
        <f>ROUND(IF(Table1[[#This Row],[PA]]*#REF!&gt;0,Table1[[#This Row],[PA]]*#REF!,0),0)</f>
        <v>#REF!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 t="e">
        <v>#DIV/0!</v>
      </c>
      <c r="AR1133" t="e">
        <v>#DIV/0!</v>
      </c>
      <c r="AS1133" t="e">
        <v>#DIV/0!</v>
      </c>
      <c r="AT1133" t="e">
        <v>#DIV/0!</v>
      </c>
      <c r="AU1133" t="e">
        <v>#DIV/0!</v>
      </c>
      <c r="AV1133" t="e">
        <v>#DIV/0!</v>
      </c>
      <c r="AW1133" s="18"/>
    </row>
    <row r="1134" spans="1:49" x14ac:dyDescent="0.25">
      <c r="A1134" t="s">
        <v>1149</v>
      </c>
      <c r="B1134" t="s">
        <v>38</v>
      </c>
      <c r="C1134">
        <v>0</v>
      </c>
      <c r="D1134">
        <v>25</v>
      </c>
      <c r="E1134">
        <v>0</v>
      </c>
      <c r="F1134">
        <v>0</v>
      </c>
      <c r="G1134" s="1">
        <v>0</v>
      </c>
      <c r="H1134" s="1">
        <v>0</v>
      </c>
      <c r="I1134" s="1">
        <v>0</v>
      </c>
      <c r="J1134" s="1">
        <v>0.70753454022856688</v>
      </c>
      <c r="K1134" s="1">
        <v>1.4042962745513665</v>
      </c>
      <c r="L1134" s="1">
        <v>0.69676173432279964</v>
      </c>
      <c r="M1134" s="1">
        <v>-0.69676173432279964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 t="e">
        <f>ROUND(IF(#REF!*Table1[[#This Row],[PA]]&gt;0,Table1[[#This Row],[PA]]*#REF!,0),0)</f>
        <v>#REF!</v>
      </c>
      <c r="AG1134">
        <v>0</v>
      </c>
      <c r="AH1134">
        <v>0</v>
      </c>
      <c r="AI1134" t="e">
        <f>ROUND(IF(Table1[[#This Row],[PA]]*#REF!&gt;0,Table1[[#This Row],[PA]]*#REF!,0),0)</f>
        <v>#REF!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 t="e">
        <v>#DIV/0!</v>
      </c>
      <c r="AR1134" t="e">
        <v>#DIV/0!</v>
      </c>
      <c r="AS1134" t="e">
        <v>#DIV/0!</v>
      </c>
      <c r="AT1134" t="e">
        <v>#DIV/0!</v>
      </c>
      <c r="AU1134" t="e">
        <v>#DIV/0!</v>
      </c>
      <c r="AV1134" t="e">
        <v>#DIV/0!</v>
      </c>
      <c r="AW1134" s="18"/>
    </row>
    <row r="1135" spans="1:49" x14ac:dyDescent="0.25">
      <c r="A1135" t="s">
        <v>1150</v>
      </c>
      <c r="B1135" t="s">
        <v>38</v>
      </c>
      <c r="C1135">
        <v>0</v>
      </c>
      <c r="D1135">
        <v>29</v>
      </c>
      <c r="E1135">
        <v>0</v>
      </c>
      <c r="F1135">
        <v>0</v>
      </c>
      <c r="G1135" s="1">
        <v>0</v>
      </c>
      <c r="H1135" s="1">
        <v>0</v>
      </c>
      <c r="I1135" s="1">
        <v>0</v>
      </c>
      <c r="J1135" s="1">
        <v>0.70753454022856688</v>
      </c>
      <c r="K1135" s="1">
        <v>1.4042962745513665</v>
      </c>
      <c r="L1135" s="1">
        <v>0.69676173432279964</v>
      </c>
      <c r="M1135" s="1">
        <v>-0.69676173432279964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e">
        <f>ROUND(IF(#REF!*Table1[[#This Row],[PA]]&gt;0,Table1[[#This Row],[PA]]*#REF!,0),0)</f>
        <v>#REF!</v>
      </c>
      <c r="AG1135">
        <v>0</v>
      </c>
      <c r="AH1135">
        <v>0</v>
      </c>
      <c r="AI1135" t="e">
        <f>ROUND(IF(Table1[[#This Row],[PA]]*#REF!&gt;0,Table1[[#This Row],[PA]]*#REF!,0),0)</f>
        <v>#REF!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 t="e">
        <v>#DIV/0!</v>
      </c>
      <c r="AR1135" t="e">
        <v>#DIV/0!</v>
      </c>
      <c r="AS1135" t="e">
        <v>#DIV/0!</v>
      </c>
      <c r="AT1135" t="e">
        <v>#DIV/0!</v>
      </c>
      <c r="AU1135" t="e">
        <v>#DIV/0!</v>
      </c>
      <c r="AV1135" t="e">
        <v>#DIV/0!</v>
      </c>
      <c r="AW1135" s="18"/>
    </row>
    <row r="1136" spans="1:49" x14ac:dyDescent="0.25">
      <c r="A1136" t="s">
        <v>1151</v>
      </c>
      <c r="B1136" t="s">
        <v>81</v>
      </c>
      <c r="C1136">
        <v>0</v>
      </c>
      <c r="D1136">
        <v>28</v>
      </c>
      <c r="E1136">
        <v>0</v>
      </c>
      <c r="F1136">
        <v>0</v>
      </c>
      <c r="G1136" s="1">
        <v>0</v>
      </c>
      <c r="H1136" s="1">
        <v>0</v>
      </c>
      <c r="I1136" s="1">
        <v>0</v>
      </c>
      <c r="J1136" s="1">
        <v>0.70753454022856688</v>
      </c>
      <c r="K1136" s="1">
        <v>1.4042962745513665</v>
      </c>
      <c r="L1136" s="1">
        <v>0.69676173432279964</v>
      </c>
      <c r="M1136" s="1">
        <v>-0.69676173432279964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e">
        <f>ROUND(IF(#REF!*Table1[[#This Row],[PA]]&gt;0,Table1[[#This Row],[PA]]*#REF!,0),0)</f>
        <v>#REF!</v>
      </c>
      <c r="AG1136">
        <v>0</v>
      </c>
      <c r="AH1136">
        <v>0</v>
      </c>
      <c r="AI1136" t="e">
        <f>ROUND(IF(Table1[[#This Row],[PA]]*#REF!&gt;0,Table1[[#This Row],[PA]]*#REF!,0),0)</f>
        <v>#REF!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 t="e">
        <v>#DIV/0!</v>
      </c>
      <c r="AR1136" t="e">
        <v>#DIV/0!</v>
      </c>
      <c r="AS1136" t="e">
        <v>#DIV/0!</v>
      </c>
      <c r="AT1136" t="e">
        <v>#DIV/0!</v>
      </c>
      <c r="AU1136" t="e">
        <v>#DIV/0!</v>
      </c>
      <c r="AV1136" t="e">
        <v>#DIV/0!</v>
      </c>
      <c r="AW1136" s="18"/>
    </row>
    <row r="1137" spans="1:49" x14ac:dyDescent="0.25">
      <c r="A1137" t="s">
        <v>1153</v>
      </c>
      <c r="B1137" t="s">
        <v>42</v>
      </c>
      <c r="C1137">
        <v>0</v>
      </c>
      <c r="D1137">
        <v>27</v>
      </c>
      <c r="E1137">
        <v>0</v>
      </c>
      <c r="F1137">
        <v>0</v>
      </c>
      <c r="G1137" s="1">
        <v>0</v>
      </c>
      <c r="H1137" s="1">
        <v>0</v>
      </c>
      <c r="I1137" s="1">
        <v>0</v>
      </c>
      <c r="J1137" s="1">
        <v>0.70753454022856688</v>
      </c>
      <c r="K1137" s="1">
        <v>1.4042962745513665</v>
      </c>
      <c r="L1137" s="1">
        <v>0.69676173432279964</v>
      </c>
      <c r="M1137" s="1">
        <v>-0.69676173432279964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 t="e">
        <f>ROUND(IF(#REF!*Table1[[#This Row],[PA]]&gt;0,Table1[[#This Row],[PA]]*#REF!,0),0)</f>
        <v>#REF!</v>
      </c>
      <c r="AG1137">
        <v>0</v>
      </c>
      <c r="AH1137">
        <v>0</v>
      </c>
      <c r="AI1137" t="e">
        <f>ROUND(IF(Table1[[#This Row],[PA]]*#REF!&gt;0,Table1[[#This Row],[PA]]*#REF!,0),0)</f>
        <v>#REF!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 t="e">
        <v>#DIV/0!</v>
      </c>
      <c r="AR1137" t="e">
        <v>#DIV/0!</v>
      </c>
      <c r="AS1137" t="e">
        <v>#DIV/0!</v>
      </c>
      <c r="AT1137" t="e">
        <v>#DIV/0!</v>
      </c>
      <c r="AU1137" t="e">
        <v>#DIV/0!</v>
      </c>
      <c r="AV1137" t="e">
        <v>#DIV/0!</v>
      </c>
      <c r="AW1137" s="18"/>
    </row>
    <row r="1138" spans="1:49" x14ac:dyDescent="0.25">
      <c r="A1138" t="s">
        <v>1154</v>
      </c>
      <c r="B1138" t="s">
        <v>78</v>
      </c>
      <c r="C1138">
        <v>0</v>
      </c>
      <c r="D1138">
        <v>24</v>
      </c>
      <c r="E1138">
        <v>0</v>
      </c>
      <c r="F1138">
        <v>0</v>
      </c>
      <c r="G1138" s="1">
        <v>0</v>
      </c>
      <c r="H1138" s="1">
        <v>0</v>
      </c>
      <c r="I1138" s="1">
        <v>0</v>
      </c>
      <c r="J1138" s="1">
        <v>0.70753454022856688</v>
      </c>
      <c r="K1138" s="1">
        <v>1.4042962745513665</v>
      </c>
      <c r="L1138" s="1">
        <v>0.69676173432279964</v>
      </c>
      <c r="M1138" s="1">
        <v>-0.69676173432279964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e">
        <f>ROUND(IF(#REF!*Table1[[#This Row],[PA]]&gt;0,Table1[[#This Row],[PA]]*#REF!,0),0)</f>
        <v>#REF!</v>
      </c>
      <c r="AG1138">
        <v>0</v>
      </c>
      <c r="AH1138">
        <v>0</v>
      </c>
      <c r="AI1138" t="e">
        <f>ROUND(IF(Table1[[#This Row],[PA]]*#REF!&gt;0,Table1[[#This Row],[PA]]*#REF!,0),0)</f>
        <v>#REF!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 t="e">
        <v>#DIV/0!</v>
      </c>
      <c r="AR1138" t="e">
        <v>#DIV/0!</v>
      </c>
      <c r="AS1138" t="e">
        <v>#DIV/0!</v>
      </c>
      <c r="AT1138" t="e">
        <v>#DIV/0!</v>
      </c>
      <c r="AU1138" t="e">
        <v>#DIV/0!</v>
      </c>
      <c r="AV1138" t="e">
        <v>#DIV/0!</v>
      </c>
      <c r="AW1138" s="18"/>
    </row>
    <row r="1139" spans="1:49" x14ac:dyDescent="0.25">
      <c r="A1139" t="s">
        <v>1156</v>
      </c>
      <c r="B1139" t="s">
        <v>44</v>
      </c>
      <c r="C1139">
        <v>0</v>
      </c>
      <c r="D1139">
        <v>28</v>
      </c>
      <c r="E1139">
        <v>0</v>
      </c>
      <c r="F1139">
        <v>0</v>
      </c>
      <c r="G1139" s="1">
        <v>0</v>
      </c>
      <c r="H1139" s="1">
        <v>0</v>
      </c>
      <c r="I1139" s="1">
        <v>0</v>
      </c>
      <c r="J1139" s="1">
        <v>0.70753454022856688</v>
      </c>
      <c r="K1139" s="1">
        <v>1.4042962745513665</v>
      </c>
      <c r="L1139" s="1">
        <v>0.69676173432279964</v>
      </c>
      <c r="M1139" s="1">
        <v>-0.69676173432279964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e">
        <f>ROUND(IF(#REF!*Table1[[#This Row],[PA]]&gt;0,Table1[[#This Row],[PA]]*#REF!,0),0)</f>
        <v>#REF!</v>
      </c>
      <c r="AG1139">
        <v>0</v>
      </c>
      <c r="AH1139">
        <v>0</v>
      </c>
      <c r="AI1139" t="e">
        <f>ROUND(IF(Table1[[#This Row],[PA]]*#REF!&gt;0,Table1[[#This Row],[PA]]*#REF!,0),0)</f>
        <v>#REF!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 t="e">
        <v>#DIV/0!</v>
      </c>
      <c r="AR1139" t="e">
        <v>#DIV/0!</v>
      </c>
      <c r="AS1139" t="e">
        <v>#DIV/0!</v>
      </c>
      <c r="AT1139" t="e">
        <v>#DIV/0!</v>
      </c>
      <c r="AU1139" t="e">
        <v>#DIV/0!</v>
      </c>
      <c r="AV1139" t="e">
        <v>#DIV/0!</v>
      </c>
      <c r="AW1139" s="18"/>
    </row>
    <row r="1140" spans="1:49" x14ac:dyDescent="0.25">
      <c r="A1140" t="s">
        <v>1160</v>
      </c>
      <c r="B1140" t="s">
        <v>40</v>
      </c>
      <c r="C1140">
        <v>0</v>
      </c>
      <c r="D1140">
        <v>28</v>
      </c>
      <c r="E1140">
        <v>0</v>
      </c>
      <c r="F1140">
        <v>0</v>
      </c>
      <c r="G1140" s="1">
        <v>0</v>
      </c>
      <c r="H1140" s="1">
        <v>0</v>
      </c>
      <c r="I1140" s="1">
        <v>0</v>
      </c>
      <c r="J1140" s="1">
        <v>0.70753454022856688</v>
      </c>
      <c r="K1140" s="1">
        <v>1.4042962745513665</v>
      </c>
      <c r="L1140" s="1">
        <v>0.69676173432279964</v>
      </c>
      <c r="M1140" s="1">
        <v>-0.69676173432279964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e">
        <f>ROUND(IF(#REF!*Table1[[#This Row],[PA]]&gt;0,Table1[[#This Row],[PA]]*#REF!,0),0)</f>
        <v>#REF!</v>
      </c>
      <c r="AG1140">
        <v>0</v>
      </c>
      <c r="AH1140">
        <v>0</v>
      </c>
      <c r="AI1140" t="e">
        <f>ROUND(IF(Table1[[#This Row],[PA]]*#REF!&gt;0,Table1[[#This Row],[PA]]*#REF!,0),0)</f>
        <v>#REF!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 t="e">
        <v>#DIV/0!</v>
      </c>
      <c r="AR1140" t="e">
        <v>#DIV/0!</v>
      </c>
      <c r="AS1140" t="e">
        <v>#DIV/0!</v>
      </c>
      <c r="AT1140" t="e">
        <v>#DIV/0!</v>
      </c>
      <c r="AU1140" t="e">
        <v>#DIV/0!</v>
      </c>
      <c r="AV1140" t="e">
        <v>#DIV/0!</v>
      </c>
      <c r="AW1140" s="18"/>
    </row>
    <row r="1141" spans="1:49" x14ac:dyDescent="0.25">
      <c r="A1141" t="s">
        <v>1161</v>
      </c>
      <c r="B1141" t="s">
        <v>38</v>
      </c>
      <c r="C1141">
        <v>0</v>
      </c>
      <c r="D1141">
        <v>29</v>
      </c>
      <c r="E1141">
        <v>0</v>
      </c>
      <c r="F1141">
        <v>0</v>
      </c>
      <c r="G1141" s="1">
        <v>0</v>
      </c>
      <c r="H1141" s="1">
        <v>0</v>
      </c>
      <c r="I1141" s="1">
        <v>0</v>
      </c>
      <c r="J1141" s="1">
        <v>0.70753454022856688</v>
      </c>
      <c r="K1141" s="1">
        <v>1.4042962745513665</v>
      </c>
      <c r="L1141" s="1">
        <v>0.69676173432279964</v>
      </c>
      <c r="M1141" s="1">
        <v>-0.69676173432279964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e">
        <f>ROUND(IF(#REF!*Table1[[#This Row],[PA]]&gt;0,Table1[[#This Row],[PA]]*#REF!,0),0)</f>
        <v>#REF!</v>
      </c>
      <c r="AG1141">
        <v>0</v>
      </c>
      <c r="AH1141">
        <v>0</v>
      </c>
      <c r="AI1141" t="e">
        <f>ROUND(IF(Table1[[#This Row],[PA]]*#REF!&gt;0,Table1[[#This Row],[PA]]*#REF!,0),0)</f>
        <v>#REF!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 t="e">
        <v>#DIV/0!</v>
      </c>
      <c r="AR1141" t="e">
        <v>#DIV/0!</v>
      </c>
      <c r="AS1141" t="e">
        <v>#DIV/0!</v>
      </c>
      <c r="AT1141" t="e">
        <v>#DIV/0!</v>
      </c>
      <c r="AU1141" t="e">
        <v>#DIV/0!</v>
      </c>
      <c r="AV1141" t="e">
        <v>#DIV/0!</v>
      </c>
      <c r="AW1141" s="18"/>
    </row>
    <row r="1142" spans="1:49" x14ac:dyDescent="0.25">
      <c r="A1142" t="s">
        <v>1162</v>
      </c>
      <c r="B1142" t="s">
        <v>50</v>
      </c>
      <c r="C1142">
        <v>0</v>
      </c>
      <c r="D1142">
        <v>29</v>
      </c>
      <c r="E1142">
        <v>0</v>
      </c>
      <c r="F1142">
        <v>0</v>
      </c>
      <c r="G1142" s="1">
        <v>0</v>
      </c>
      <c r="H1142" s="1">
        <v>0</v>
      </c>
      <c r="I1142" s="1">
        <v>0</v>
      </c>
      <c r="J1142" s="1">
        <v>0.70753454022856688</v>
      </c>
      <c r="K1142" s="1">
        <v>1.4042962745513665</v>
      </c>
      <c r="L1142" s="1">
        <v>0.69676173432279964</v>
      </c>
      <c r="M1142" s="1">
        <v>-0.69676173432279964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 t="e">
        <f>ROUND(IF(#REF!*Table1[[#This Row],[PA]]&gt;0,Table1[[#This Row],[PA]]*#REF!,0),0)</f>
        <v>#REF!</v>
      </c>
      <c r="AG1142">
        <v>0</v>
      </c>
      <c r="AH1142">
        <v>0</v>
      </c>
      <c r="AI1142" t="e">
        <f>ROUND(IF(Table1[[#This Row],[PA]]*#REF!&gt;0,Table1[[#This Row],[PA]]*#REF!,0),0)</f>
        <v>#REF!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 t="e">
        <v>#DIV/0!</v>
      </c>
      <c r="AR1142" t="e">
        <v>#DIV/0!</v>
      </c>
      <c r="AS1142" t="e">
        <v>#DIV/0!</v>
      </c>
      <c r="AT1142" t="e">
        <v>#DIV/0!</v>
      </c>
      <c r="AU1142" t="e">
        <v>#DIV/0!</v>
      </c>
      <c r="AV1142" t="e">
        <v>#DIV/0!</v>
      </c>
      <c r="AW1142" s="18"/>
    </row>
    <row r="1143" spans="1:49" x14ac:dyDescent="0.25">
      <c r="A1143" t="s">
        <v>1163</v>
      </c>
      <c r="B1143" t="s">
        <v>48</v>
      </c>
      <c r="C1143">
        <v>0</v>
      </c>
      <c r="D1143">
        <v>27</v>
      </c>
      <c r="E1143">
        <v>0</v>
      </c>
      <c r="F1143">
        <v>0</v>
      </c>
      <c r="G1143" s="1">
        <v>0</v>
      </c>
      <c r="H1143" s="1">
        <v>0</v>
      </c>
      <c r="I1143" s="1">
        <v>0</v>
      </c>
      <c r="J1143" s="1">
        <v>0.70753454022856688</v>
      </c>
      <c r="K1143" s="1">
        <v>1.4042962745513665</v>
      </c>
      <c r="L1143" s="1">
        <v>0.69676173432279964</v>
      </c>
      <c r="M1143" s="1">
        <v>-0.69676173432279964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e">
        <f>ROUND(IF(#REF!*Table1[[#This Row],[PA]]&gt;0,Table1[[#This Row],[PA]]*#REF!,0),0)</f>
        <v>#REF!</v>
      </c>
      <c r="AG1143">
        <v>0</v>
      </c>
      <c r="AH1143">
        <v>0</v>
      </c>
      <c r="AI1143" t="e">
        <f>ROUND(IF(Table1[[#This Row],[PA]]*#REF!&gt;0,Table1[[#This Row],[PA]]*#REF!,0),0)</f>
        <v>#REF!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 t="e">
        <v>#DIV/0!</v>
      </c>
      <c r="AR1143" t="e">
        <v>#DIV/0!</v>
      </c>
      <c r="AS1143" t="e">
        <v>#DIV/0!</v>
      </c>
      <c r="AT1143" t="e">
        <v>#DIV/0!</v>
      </c>
      <c r="AU1143" t="e">
        <v>#DIV/0!</v>
      </c>
      <c r="AV1143" t="e">
        <v>#DIV/0!</v>
      </c>
      <c r="AW1143" s="18"/>
    </row>
    <row r="1144" spans="1:49" x14ac:dyDescent="0.25">
      <c r="A1144" t="s">
        <v>1165</v>
      </c>
      <c r="B1144" t="s">
        <v>135</v>
      </c>
      <c r="C1144">
        <v>0</v>
      </c>
      <c r="D1144">
        <v>27</v>
      </c>
      <c r="E1144">
        <v>0</v>
      </c>
      <c r="F1144">
        <v>0</v>
      </c>
      <c r="G1144" s="1">
        <v>0</v>
      </c>
      <c r="H1144" s="1">
        <v>0</v>
      </c>
      <c r="I1144" s="1">
        <v>0</v>
      </c>
      <c r="J1144" s="1">
        <v>0.70753454022856688</v>
      </c>
      <c r="K1144" s="1">
        <v>1.4042962745513665</v>
      </c>
      <c r="L1144" s="1">
        <v>0.69676173432279964</v>
      </c>
      <c r="M1144" s="1">
        <v>-0.69676173432279964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e">
        <f>ROUND(IF(#REF!*Table1[[#This Row],[PA]]&gt;0,Table1[[#This Row],[PA]]*#REF!,0),0)</f>
        <v>#REF!</v>
      </c>
      <c r="AG1144">
        <v>0</v>
      </c>
      <c r="AH1144">
        <v>0</v>
      </c>
      <c r="AI1144" t="e">
        <f>ROUND(IF(Table1[[#This Row],[PA]]*#REF!&gt;0,Table1[[#This Row],[PA]]*#REF!,0),0)</f>
        <v>#REF!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 t="e">
        <v>#DIV/0!</v>
      </c>
      <c r="AR1144" t="e">
        <v>#DIV/0!</v>
      </c>
      <c r="AS1144" t="e">
        <v>#DIV/0!</v>
      </c>
      <c r="AT1144" t="e">
        <v>#DIV/0!</v>
      </c>
      <c r="AU1144" t="e">
        <v>#DIV/0!</v>
      </c>
      <c r="AV1144" t="e">
        <v>#DIV/0!</v>
      </c>
      <c r="AW1144" s="18"/>
    </row>
    <row r="1145" spans="1:49" x14ac:dyDescent="0.25">
      <c r="A1145" t="s">
        <v>1167</v>
      </c>
      <c r="B1145" t="s">
        <v>38</v>
      </c>
      <c r="C1145">
        <v>0</v>
      </c>
      <c r="D1145">
        <v>29</v>
      </c>
      <c r="E1145">
        <v>0</v>
      </c>
      <c r="F1145">
        <v>0</v>
      </c>
      <c r="G1145" s="1">
        <v>0</v>
      </c>
      <c r="H1145" s="1">
        <v>0</v>
      </c>
      <c r="I1145" s="1">
        <v>0</v>
      </c>
      <c r="J1145" s="1">
        <v>0.70753454022856688</v>
      </c>
      <c r="K1145" s="1">
        <v>1.4042962745513665</v>
      </c>
      <c r="L1145" s="1">
        <v>0.69676173432279964</v>
      </c>
      <c r="M1145" s="1">
        <v>-0.69676173432279964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e">
        <f>ROUND(IF(#REF!*Table1[[#This Row],[PA]]&gt;0,Table1[[#This Row],[PA]]*#REF!,0),0)</f>
        <v>#REF!</v>
      </c>
      <c r="AG1145">
        <v>0</v>
      </c>
      <c r="AH1145">
        <v>0</v>
      </c>
      <c r="AI1145" t="e">
        <f>ROUND(IF(Table1[[#This Row],[PA]]*#REF!&gt;0,Table1[[#This Row],[PA]]*#REF!,0),0)</f>
        <v>#REF!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 t="e">
        <v>#DIV/0!</v>
      </c>
      <c r="AR1145" t="e">
        <v>#DIV/0!</v>
      </c>
      <c r="AS1145" t="e">
        <v>#DIV/0!</v>
      </c>
      <c r="AT1145" t="e">
        <v>#DIV/0!</v>
      </c>
      <c r="AU1145" t="e">
        <v>#DIV/0!</v>
      </c>
      <c r="AV1145" t="e">
        <v>#DIV/0!</v>
      </c>
      <c r="AW1145" s="18"/>
    </row>
    <row r="1146" spans="1:49" x14ac:dyDescent="0.25">
      <c r="A1146" t="s">
        <v>1169</v>
      </c>
      <c r="B1146" t="s">
        <v>68</v>
      </c>
      <c r="C1146">
        <v>0</v>
      </c>
      <c r="D1146">
        <v>28</v>
      </c>
      <c r="E1146">
        <v>0</v>
      </c>
      <c r="F1146">
        <v>0</v>
      </c>
      <c r="G1146" s="1">
        <v>0</v>
      </c>
      <c r="H1146" s="1">
        <v>0</v>
      </c>
      <c r="I1146" s="1">
        <v>0</v>
      </c>
      <c r="J1146" s="1">
        <v>0.70753454022856688</v>
      </c>
      <c r="K1146" s="1">
        <v>1.4042962745513665</v>
      </c>
      <c r="L1146" s="1">
        <v>0.69676173432279964</v>
      </c>
      <c r="M1146" s="1">
        <v>-0.69676173432279964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 t="e">
        <f>ROUND(IF(#REF!*Table1[[#This Row],[PA]]&gt;0,Table1[[#This Row],[PA]]*#REF!,0),0)</f>
        <v>#REF!</v>
      </c>
      <c r="AG1146">
        <v>0</v>
      </c>
      <c r="AH1146">
        <v>0</v>
      </c>
      <c r="AI1146" t="e">
        <f>ROUND(IF(Table1[[#This Row],[PA]]*#REF!&gt;0,Table1[[#This Row],[PA]]*#REF!,0),0)</f>
        <v>#REF!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 t="e">
        <v>#DIV/0!</v>
      </c>
      <c r="AR1146" t="e">
        <v>#DIV/0!</v>
      </c>
      <c r="AS1146" t="e">
        <v>#DIV/0!</v>
      </c>
      <c r="AT1146" t="e">
        <v>#DIV/0!</v>
      </c>
      <c r="AU1146" t="e">
        <v>#DIV/0!</v>
      </c>
      <c r="AV1146" t="e">
        <v>#DIV/0!</v>
      </c>
      <c r="AW1146" s="18"/>
    </row>
    <row r="1147" spans="1:49" x14ac:dyDescent="0.25">
      <c r="A1147" t="s">
        <v>1170</v>
      </c>
      <c r="B1147" t="s">
        <v>38</v>
      </c>
      <c r="C1147">
        <v>0</v>
      </c>
      <c r="D1147">
        <v>27</v>
      </c>
      <c r="E1147">
        <v>0</v>
      </c>
      <c r="F1147">
        <v>0</v>
      </c>
      <c r="G1147" s="1">
        <v>0</v>
      </c>
      <c r="H1147" s="1">
        <v>0</v>
      </c>
      <c r="I1147" s="1">
        <v>0</v>
      </c>
      <c r="J1147" s="1">
        <v>0.70753454022856688</v>
      </c>
      <c r="K1147" s="1">
        <v>1.4042962745513665</v>
      </c>
      <c r="L1147" s="1">
        <v>0.69676173432279964</v>
      </c>
      <c r="M1147" s="1">
        <v>-0.69676173432279964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 t="e">
        <f>ROUND(IF(#REF!*Table1[[#This Row],[PA]]&gt;0,Table1[[#This Row],[PA]]*#REF!,0),0)</f>
        <v>#REF!</v>
      </c>
      <c r="AG1147">
        <v>0</v>
      </c>
      <c r="AH1147">
        <v>0</v>
      </c>
      <c r="AI1147" t="e">
        <f>ROUND(IF(Table1[[#This Row],[PA]]*#REF!&gt;0,Table1[[#This Row],[PA]]*#REF!,0),0)</f>
        <v>#REF!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 t="e">
        <v>#DIV/0!</v>
      </c>
      <c r="AR1147" t="e">
        <v>#DIV/0!</v>
      </c>
      <c r="AS1147" t="e">
        <v>#DIV/0!</v>
      </c>
      <c r="AT1147" t="e">
        <v>#DIV/0!</v>
      </c>
      <c r="AU1147" t="e">
        <v>#DIV/0!</v>
      </c>
      <c r="AV1147" t="e">
        <v>#DIV/0!</v>
      </c>
      <c r="AW1147" s="18"/>
    </row>
    <row r="1148" spans="1:49" x14ac:dyDescent="0.25">
      <c r="A1148" t="s">
        <v>1171</v>
      </c>
      <c r="B1148" t="s">
        <v>92</v>
      </c>
      <c r="C1148">
        <v>0</v>
      </c>
      <c r="D1148">
        <v>25</v>
      </c>
      <c r="E1148">
        <v>0</v>
      </c>
      <c r="F1148">
        <v>0</v>
      </c>
      <c r="G1148" s="1">
        <v>0</v>
      </c>
      <c r="H1148" s="1">
        <v>0</v>
      </c>
      <c r="I1148" s="1">
        <v>0</v>
      </c>
      <c r="J1148" s="1">
        <v>0.70753454022856688</v>
      </c>
      <c r="K1148" s="1">
        <v>1.4042962745513665</v>
      </c>
      <c r="L1148" s="1">
        <v>0.69676173432279964</v>
      </c>
      <c r="M1148" s="1">
        <v>-0.69676173432279964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e">
        <f>ROUND(IF(#REF!*Table1[[#This Row],[PA]]&gt;0,Table1[[#This Row],[PA]]*#REF!,0),0)</f>
        <v>#REF!</v>
      </c>
      <c r="AG1148">
        <v>0</v>
      </c>
      <c r="AH1148">
        <v>0</v>
      </c>
      <c r="AI1148" t="e">
        <f>ROUND(IF(Table1[[#This Row],[PA]]*#REF!&gt;0,Table1[[#This Row],[PA]]*#REF!,0),0)</f>
        <v>#REF!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 t="e">
        <v>#DIV/0!</v>
      </c>
      <c r="AR1148" t="e">
        <v>#DIV/0!</v>
      </c>
      <c r="AS1148" t="e">
        <v>#DIV/0!</v>
      </c>
      <c r="AT1148" t="e">
        <v>#DIV/0!</v>
      </c>
      <c r="AU1148" t="e">
        <v>#DIV/0!</v>
      </c>
      <c r="AV1148" t="e">
        <v>#DIV/0!</v>
      </c>
      <c r="AW1148" s="18"/>
    </row>
    <row r="1149" spans="1:49" x14ac:dyDescent="0.25">
      <c r="A1149" t="s">
        <v>1172</v>
      </c>
      <c r="B1149" t="s">
        <v>38</v>
      </c>
      <c r="C1149">
        <v>0</v>
      </c>
      <c r="D1149">
        <v>27</v>
      </c>
      <c r="E1149">
        <v>0</v>
      </c>
      <c r="F1149">
        <v>0</v>
      </c>
      <c r="G1149" s="1">
        <v>0</v>
      </c>
      <c r="H1149" s="1">
        <v>0</v>
      </c>
      <c r="I1149" s="1">
        <v>0</v>
      </c>
      <c r="J1149" s="1">
        <v>0.70753454022856688</v>
      </c>
      <c r="K1149" s="1">
        <v>1.4042962745513665</v>
      </c>
      <c r="L1149" s="1">
        <v>0.69676173432279964</v>
      </c>
      <c r="M1149" s="1">
        <v>-0.69676173432279964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 t="e">
        <f>ROUND(IF(#REF!*Table1[[#This Row],[PA]]&gt;0,Table1[[#This Row],[PA]]*#REF!,0),0)</f>
        <v>#REF!</v>
      </c>
      <c r="AG1149">
        <v>0</v>
      </c>
      <c r="AH1149">
        <v>0</v>
      </c>
      <c r="AI1149" t="e">
        <f>ROUND(IF(Table1[[#This Row],[PA]]*#REF!&gt;0,Table1[[#This Row],[PA]]*#REF!,0),0)</f>
        <v>#REF!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 t="e">
        <v>#DIV/0!</v>
      </c>
      <c r="AR1149" t="e">
        <v>#DIV/0!</v>
      </c>
      <c r="AS1149" t="e">
        <v>#DIV/0!</v>
      </c>
      <c r="AT1149" t="e">
        <v>#DIV/0!</v>
      </c>
      <c r="AU1149" t="e">
        <v>#DIV/0!</v>
      </c>
      <c r="AV1149" t="e">
        <v>#DIV/0!</v>
      </c>
      <c r="AW1149" s="18"/>
    </row>
    <row r="1150" spans="1:49" x14ac:dyDescent="0.25">
      <c r="A1150" t="s">
        <v>1173</v>
      </c>
      <c r="B1150" t="s">
        <v>130</v>
      </c>
      <c r="C1150">
        <v>0</v>
      </c>
      <c r="D1150">
        <v>25</v>
      </c>
      <c r="E1150">
        <v>0</v>
      </c>
      <c r="F1150">
        <v>0</v>
      </c>
      <c r="G1150" s="1">
        <v>0</v>
      </c>
      <c r="H1150" s="1">
        <v>0</v>
      </c>
      <c r="I1150" s="1">
        <v>0</v>
      </c>
      <c r="J1150" s="1">
        <v>0.70753454022856688</v>
      </c>
      <c r="K1150" s="1">
        <v>1.4042962745513665</v>
      </c>
      <c r="L1150" s="1">
        <v>0.69676173432279964</v>
      </c>
      <c r="M1150" s="1">
        <v>-0.69676173432279964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 t="e">
        <f>ROUND(IF(#REF!*Table1[[#This Row],[PA]]&gt;0,Table1[[#This Row],[PA]]*#REF!,0),0)</f>
        <v>#REF!</v>
      </c>
      <c r="AG1150">
        <v>0</v>
      </c>
      <c r="AH1150">
        <v>0</v>
      </c>
      <c r="AI1150" t="e">
        <f>ROUND(IF(Table1[[#This Row],[PA]]*#REF!&gt;0,Table1[[#This Row],[PA]]*#REF!,0),0)</f>
        <v>#REF!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 t="e">
        <v>#DIV/0!</v>
      </c>
      <c r="AR1150" t="e">
        <v>#DIV/0!</v>
      </c>
      <c r="AS1150" t="e">
        <v>#DIV/0!</v>
      </c>
      <c r="AT1150" t="e">
        <v>#DIV/0!</v>
      </c>
      <c r="AU1150" t="e">
        <v>#DIV/0!</v>
      </c>
      <c r="AV1150" t="e">
        <v>#DIV/0!</v>
      </c>
      <c r="AW1150" s="18"/>
    </row>
    <row r="1151" spans="1:49" x14ac:dyDescent="0.25">
      <c r="A1151" t="s">
        <v>1176</v>
      </c>
      <c r="B1151" t="s">
        <v>60</v>
      </c>
      <c r="C1151">
        <v>0</v>
      </c>
      <c r="D1151">
        <v>27</v>
      </c>
      <c r="E1151">
        <v>0</v>
      </c>
      <c r="F1151">
        <v>0</v>
      </c>
      <c r="G1151" s="1">
        <v>0</v>
      </c>
      <c r="H1151" s="1">
        <v>0</v>
      </c>
      <c r="I1151" s="1">
        <v>0</v>
      </c>
      <c r="J1151" s="1">
        <v>0.70753454022856688</v>
      </c>
      <c r="K1151" s="1">
        <v>1.4042962745513665</v>
      </c>
      <c r="L1151" s="1">
        <v>0.69676173432279964</v>
      </c>
      <c r="M1151" s="1">
        <v>-0.69676173432279964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 t="e">
        <f>ROUND(IF(#REF!*Table1[[#This Row],[PA]]&gt;0,Table1[[#This Row],[PA]]*#REF!,0),0)</f>
        <v>#REF!</v>
      </c>
      <c r="AG1151">
        <v>0</v>
      </c>
      <c r="AH1151">
        <v>0</v>
      </c>
      <c r="AI1151" t="e">
        <f>ROUND(IF(Table1[[#This Row],[PA]]*#REF!&gt;0,Table1[[#This Row],[PA]]*#REF!,0),0)</f>
        <v>#REF!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 t="e">
        <v>#DIV/0!</v>
      </c>
      <c r="AR1151" t="e">
        <v>#DIV/0!</v>
      </c>
      <c r="AS1151" t="e">
        <v>#DIV/0!</v>
      </c>
      <c r="AT1151" t="e">
        <v>#DIV/0!</v>
      </c>
      <c r="AU1151" t="e">
        <v>#DIV/0!</v>
      </c>
      <c r="AV1151" t="e">
        <v>#DIV/0!</v>
      </c>
      <c r="AW1151" s="18"/>
    </row>
    <row r="1152" spans="1:49" x14ac:dyDescent="0.25">
      <c r="A1152" t="s">
        <v>1177</v>
      </c>
      <c r="B1152" t="s">
        <v>38</v>
      </c>
      <c r="C1152">
        <v>0</v>
      </c>
      <c r="D1152">
        <v>27</v>
      </c>
      <c r="E1152">
        <v>0</v>
      </c>
      <c r="F1152">
        <v>0</v>
      </c>
      <c r="G1152" s="1">
        <v>0</v>
      </c>
      <c r="H1152" s="1">
        <v>0</v>
      </c>
      <c r="I1152" s="1">
        <v>0</v>
      </c>
      <c r="J1152" s="1">
        <v>0.70753454022856688</v>
      </c>
      <c r="K1152" s="1">
        <v>1.4042962745513665</v>
      </c>
      <c r="L1152" s="1">
        <v>0.69676173432279964</v>
      </c>
      <c r="M1152" s="1">
        <v>-0.69676173432279964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e">
        <f>ROUND(IF(#REF!*Table1[[#This Row],[PA]]&gt;0,Table1[[#This Row],[PA]]*#REF!,0),0)</f>
        <v>#REF!</v>
      </c>
      <c r="AG1152">
        <v>0</v>
      </c>
      <c r="AH1152">
        <v>0</v>
      </c>
      <c r="AI1152" t="e">
        <f>ROUND(IF(Table1[[#This Row],[PA]]*#REF!&gt;0,Table1[[#This Row],[PA]]*#REF!,0),0)</f>
        <v>#REF!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 t="e">
        <v>#DIV/0!</v>
      </c>
      <c r="AR1152" t="e">
        <v>#DIV/0!</v>
      </c>
      <c r="AS1152" t="e">
        <v>#DIV/0!</v>
      </c>
      <c r="AT1152" t="e">
        <v>#DIV/0!</v>
      </c>
      <c r="AU1152" t="e">
        <v>#DIV/0!</v>
      </c>
      <c r="AV1152" t="e">
        <v>#DIV/0!</v>
      </c>
      <c r="AW1152" s="18"/>
    </row>
    <row r="1153" spans="1:49" x14ac:dyDescent="0.25">
      <c r="A1153" t="s">
        <v>1178</v>
      </c>
      <c r="B1153" t="s">
        <v>64</v>
      </c>
      <c r="C1153">
        <v>0</v>
      </c>
      <c r="D1153">
        <v>24</v>
      </c>
      <c r="E1153">
        <v>0</v>
      </c>
      <c r="F1153">
        <v>0</v>
      </c>
      <c r="G1153" s="1">
        <v>0</v>
      </c>
      <c r="H1153" s="1">
        <v>0</v>
      </c>
      <c r="I1153" s="1">
        <v>0</v>
      </c>
      <c r="J1153" s="1">
        <v>0.70753454022856688</v>
      </c>
      <c r="K1153" s="1">
        <v>1.4042962745513665</v>
      </c>
      <c r="L1153" s="1">
        <v>0.69676173432279964</v>
      </c>
      <c r="M1153" s="1">
        <v>-0.69676173432279964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e">
        <f>ROUND(IF(#REF!*Table1[[#This Row],[PA]]&gt;0,Table1[[#This Row],[PA]]*#REF!,0),0)</f>
        <v>#REF!</v>
      </c>
      <c r="AG1153">
        <v>0</v>
      </c>
      <c r="AH1153">
        <v>0</v>
      </c>
      <c r="AI1153" t="e">
        <f>ROUND(IF(Table1[[#This Row],[PA]]*#REF!&gt;0,Table1[[#This Row],[PA]]*#REF!,0),0)</f>
        <v>#REF!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 t="e">
        <v>#DIV/0!</v>
      </c>
      <c r="AR1153" t="e">
        <v>#DIV/0!</v>
      </c>
      <c r="AS1153" t="e">
        <v>#DIV/0!</v>
      </c>
      <c r="AT1153" t="e">
        <v>#DIV/0!</v>
      </c>
      <c r="AU1153" t="e">
        <v>#DIV/0!</v>
      </c>
      <c r="AV1153" t="e">
        <v>#DIV/0!</v>
      </c>
      <c r="AW1153" s="18"/>
    </row>
    <row r="1154" spans="1:49" x14ac:dyDescent="0.25">
      <c r="A1154" t="s">
        <v>1181</v>
      </c>
      <c r="B1154" t="s">
        <v>68</v>
      </c>
      <c r="C1154">
        <v>0</v>
      </c>
      <c r="D1154">
        <v>29</v>
      </c>
      <c r="E1154">
        <v>0</v>
      </c>
      <c r="F1154">
        <v>0</v>
      </c>
      <c r="G1154" s="1">
        <v>0</v>
      </c>
      <c r="H1154" s="1">
        <v>0</v>
      </c>
      <c r="I1154" s="1">
        <v>0</v>
      </c>
      <c r="J1154" s="1">
        <v>0.70753454022856688</v>
      </c>
      <c r="K1154" s="1">
        <v>1.4042962745513665</v>
      </c>
      <c r="L1154" s="1">
        <v>0.69676173432279964</v>
      </c>
      <c r="M1154" s="1">
        <v>-0.69676173432279964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 t="e">
        <f>ROUND(IF(#REF!*Table1[[#This Row],[PA]]&gt;0,Table1[[#This Row],[PA]]*#REF!,0),0)</f>
        <v>#REF!</v>
      </c>
      <c r="AG1154">
        <v>0</v>
      </c>
      <c r="AH1154">
        <v>0</v>
      </c>
      <c r="AI1154" t="e">
        <f>ROUND(IF(Table1[[#This Row],[PA]]*#REF!&gt;0,Table1[[#This Row],[PA]]*#REF!,0),0)</f>
        <v>#REF!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 t="e">
        <v>#DIV/0!</v>
      </c>
      <c r="AR1154" t="e">
        <v>#DIV/0!</v>
      </c>
      <c r="AS1154" t="e">
        <v>#DIV/0!</v>
      </c>
      <c r="AT1154" t="e">
        <v>#DIV/0!</v>
      </c>
      <c r="AU1154" t="e">
        <v>#DIV/0!</v>
      </c>
      <c r="AV1154" t="e">
        <v>#DIV/0!</v>
      </c>
      <c r="AW1154" s="18"/>
    </row>
    <row r="1155" spans="1:49" x14ac:dyDescent="0.25">
      <c r="A1155" t="s">
        <v>1182</v>
      </c>
      <c r="B1155" t="s">
        <v>73</v>
      </c>
      <c r="C1155">
        <v>0</v>
      </c>
      <c r="D1155">
        <v>26</v>
      </c>
      <c r="E1155">
        <v>0</v>
      </c>
      <c r="F1155">
        <v>0</v>
      </c>
      <c r="G1155" s="1">
        <v>0</v>
      </c>
      <c r="H1155" s="1">
        <v>0</v>
      </c>
      <c r="I1155" s="1">
        <v>0</v>
      </c>
      <c r="J1155" s="1">
        <v>0.70753454022856688</v>
      </c>
      <c r="K1155" s="1">
        <v>1.4042962745513665</v>
      </c>
      <c r="L1155" s="1">
        <v>0.69676173432279964</v>
      </c>
      <c r="M1155" s="1">
        <v>-0.69676173432279964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 t="e">
        <f>ROUND(IF(#REF!*Table1[[#This Row],[PA]]&gt;0,Table1[[#This Row],[PA]]*#REF!,0),0)</f>
        <v>#REF!</v>
      </c>
      <c r="AG1155">
        <v>0</v>
      </c>
      <c r="AH1155">
        <v>0</v>
      </c>
      <c r="AI1155" t="e">
        <f>ROUND(IF(Table1[[#This Row],[PA]]*#REF!&gt;0,Table1[[#This Row],[PA]]*#REF!,0),0)</f>
        <v>#REF!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 t="e">
        <v>#DIV/0!</v>
      </c>
      <c r="AR1155" t="e">
        <v>#DIV/0!</v>
      </c>
      <c r="AS1155" t="e">
        <v>#DIV/0!</v>
      </c>
      <c r="AT1155" t="e">
        <v>#DIV/0!</v>
      </c>
      <c r="AU1155" t="e">
        <v>#DIV/0!</v>
      </c>
      <c r="AV1155" t="e">
        <v>#DIV/0!</v>
      </c>
      <c r="AW1155" s="18"/>
    </row>
    <row r="1156" spans="1:49" x14ac:dyDescent="0.25">
      <c r="A1156" t="s">
        <v>1184</v>
      </c>
      <c r="B1156" t="s">
        <v>130</v>
      </c>
      <c r="C1156">
        <v>0</v>
      </c>
      <c r="D1156">
        <v>25</v>
      </c>
      <c r="E1156">
        <v>0</v>
      </c>
      <c r="F1156">
        <v>0</v>
      </c>
      <c r="G1156" s="1">
        <v>0</v>
      </c>
      <c r="H1156" s="1">
        <v>0</v>
      </c>
      <c r="I1156" s="1">
        <v>0</v>
      </c>
      <c r="J1156" s="1">
        <v>0.70753454022856688</v>
      </c>
      <c r="K1156" s="1">
        <v>1.4042962745513665</v>
      </c>
      <c r="L1156" s="1">
        <v>0.69676173432279964</v>
      </c>
      <c r="M1156" s="1">
        <v>-0.69676173432279964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 t="e">
        <f>ROUND(IF(#REF!*Table1[[#This Row],[PA]]&gt;0,Table1[[#This Row],[PA]]*#REF!,0),0)</f>
        <v>#REF!</v>
      </c>
      <c r="AG1156">
        <v>0</v>
      </c>
      <c r="AH1156">
        <v>0</v>
      </c>
      <c r="AI1156" t="e">
        <f>ROUND(IF(Table1[[#This Row],[PA]]*#REF!&gt;0,Table1[[#This Row],[PA]]*#REF!,0),0)</f>
        <v>#REF!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 t="e">
        <v>#DIV/0!</v>
      </c>
      <c r="AR1156" t="e">
        <v>#DIV/0!</v>
      </c>
      <c r="AS1156" t="e">
        <v>#DIV/0!</v>
      </c>
      <c r="AT1156" t="e">
        <v>#DIV/0!</v>
      </c>
      <c r="AU1156" t="e">
        <v>#DIV/0!</v>
      </c>
      <c r="AV1156" t="e">
        <v>#DIV/0!</v>
      </c>
      <c r="AW1156" s="18"/>
    </row>
    <row r="1157" spans="1:49" x14ac:dyDescent="0.25">
      <c r="A1157" t="s">
        <v>1185</v>
      </c>
      <c r="B1157" t="s">
        <v>64</v>
      </c>
      <c r="C1157">
        <v>0</v>
      </c>
      <c r="D1157">
        <v>25</v>
      </c>
      <c r="E1157">
        <v>0</v>
      </c>
      <c r="F1157">
        <v>0</v>
      </c>
      <c r="G1157" s="1">
        <v>0</v>
      </c>
      <c r="H1157" s="1">
        <v>0</v>
      </c>
      <c r="I1157" s="1">
        <v>0</v>
      </c>
      <c r="J1157" s="1">
        <v>0.70753454022856688</v>
      </c>
      <c r="K1157" s="1">
        <v>1.4042962745513665</v>
      </c>
      <c r="L1157" s="1">
        <v>0.69676173432279964</v>
      </c>
      <c r="M1157" s="1">
        <v>-0.69676173432279964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 t="e">
        <f>ROUND(IF(#REF!*Table1[[#This Row],[PA]]&gt;0,Table1[[#This Row],[PA]]*#REF!,0),0)</f>
        <v>#REF!</v>
      </c>
      <c r="AG1157">
        <v>0</v>
      </c>
      <c r="AH1157">
        <v>0</v>
      </c>
      <c r="AI1157" t="e">
        <f>ROUND(IF(Table1[[#This Row],[PA]]*#REF!&gt;0,Table1[[#This Row],[PA]]*#REF!,0),0)</f>
        <v>#REF!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 t="e">
        <v>#DIV/0!</v>
      </c>
      <c r="AR1157" t="e">
        <v>#DIV/0!</v>
      </c>
      <c r="AS1157" t="e">
        <v>#DIV/0!</v>
      </c>
      <c r="AT1157" t="e">
        <v>#DIV/0!</v>
      </c>
      <c r="AU1157" t="e">
        <v>#DIV/0!</v>
      </c>
      <c r="AV1157" t="e">
        <v>#DIV/0!</v>
      </c>
      <c r="AW1157" s="18"/>
    </row>
    <row r="1158" spans="1:49" x14ac:dyDescent="0.25">
      <c r="A1158" t="s">
        <v>1187</v>
      </c>
      <c r="B1158" t="s">
        <v>90</v>
      </c>
      <c r="C1158">
        <v>0</v>
      </c>
      <c r="D1158">
        <v>26</v>
      </c>
      <c r="E1158">
        <v>0</v>
      </c>
      <c r="F1158">
        <v>0</v>
      </c>
      <c r="G1158" s="1">
        <v>0</v>
      </c>
      <c r="H1158" s="1">
        <v>0</v>
      </c>
      <c r="I1158" s="1">
        <v>0</v>
      </c>
      <c r="J1158" s="1">
        <v>0.70753454022856688</v>
      </c>
      <c r="K1158" s="1">
        <v>1.4042962745513665</v>
      </c>
      <c r="L1158" s="1">
        <v>0.69676173432279964</v>
      </c>
      <c r="M1158" s="1">
        <v>-0.69676173432279964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 t="e">
        <f>ROUND(IF(#REF!*Table1[[#This Row],[PA]]&gt;0,Table1[[#This Row],[PA]]*#REF!,0),0)</f>
        <v>#REF!</v>
      </c>
      <c r="AG1158">
        <v>0</v>
      </c>
      <c r="AH1158">
        <v>0</v>
      </c>
      <c r="AI1158" t="e">
        <f>ROUND(IF(Table1[[#This Row],[PA]]*#REF!&gt;0,Table1[[#This Row],[PA]]*#REF!,0),0)</f>
        <v>#REF!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 t="e">
        <v>#DIV/0!</v>
      </c>
      <c r="AR1158" t="e">
        <v>#DIV/0!</v>
      </c>
      <c r="AS1158" t="e">
        <v>#DIV/0!</v>
      </c>
      <c r="AT1158" t="e">
        <v>#DIV/0!</v>
      </c>
      <c r="AU1158" t="e">
        <v>#DIV/0!</v>
      </c>
      <c r="AV1158" t="e">
        <v>#DIV/0!</v>
      </c>
      <c r="AW1158" s="18"/>
    </row>
    <row r="1159" spans="1:49" x14ac:dyDescent="0.25">
      <c r="A1159" t="s">
        <v>1188</v>
      </c>
      <c r="B1159" t="s">
        <v>130</v>
      </c>
      <c r="C1159">
        <v>0</v>
      </c>
      <c r="D1159">
        <v>24</v>
      </c>
      <c r="E1159">
        <v>0</v>
      </c>
      <c r="F1159">
        <v>0</v>
      </c>
      <c r="G1159" s="1">
        <v>0</v>
      </c>
      <c r="H1159" s="1">
        <v>0</v>
      </c>
      <c r="I1159" s="1">
        <v>0</v>
      </c>
      <c r="J1159" s="1">
        <v>0.70753454022856688</v>
      </c>
      <c r="K1159" s="1">
        <v>1.4042962745513665</v>
      </c>
      <c r="L1159" s="1">
        <v>0.69676173432279964</v>
      </c>
      <c r="M1159" s="1">
        <v>-0.69676173432279964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 t="e">
        <f>ROUND(IF(#REF!*Table1[[#This Row],[PA]]&gt;0,Table1[[#This Row],[PA]]*#REF!,0),0)</f>
        <v>#REF!</v>
      </c>
      <c r="AG1159">
        <v>0</v>
      </c>
      <c r="AH1159">
        <v>0</v>
      </c>
      <c r="AI1159" t="e">
        <f>ROUND(IF(Table1[[#This Row],[PA]]*#REF!&gt;0,Table1[[#This Row],[PA]]*#REF!,0),0)</f>
        <v>#REF!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 t="e">
        <v>#DIV/0!</v>
      </c>
      <c r="AR1159" t="e">
        <v>#DIV/0!</v>
      </c>
      <c r="AS1159" t="e">
        <v>#DIV/0!</v>
      </c>
      <c r="AT1159" t="e">
        <v>#DIV/0!</v>
      </c>
      <c r="AU1159" t="e">
        <v>#DIV/0!</v>
      </c>
      <c r="AV1159" t="e">
        <v>#DIV/0!</v>
      </c>
      <c r="AW1159" s="18"/>
    </row>
    <row r="1160" spans="1:49" x14ac:dyDescent="0.25">
      <c r="A1160" t="s">
        <v>1189</v>
      </c>
      <c r="B1160" t="s">
        <v>117</v>
      </c>
      <c r="C1160">
        <v>0</v>
      </c>
      <c r="D1160">
        <v>32</v>
      </c>
      <c r="E1160">
        <v>0</v>
      </c>
      <c r="F1160">
        <v>0</v>
      </c>
      <c r="G1160" s="1">
        <v>0</v>
      </c>
      <c r="H1160" s="1">
        <v>0</v>
      </c>
      <c r="I1160" s="1">
        <v>0</v>
      </c>
      <c r="J1160" s="1">
        <v>0.70753454022856688</v>
      </c>
      <c r="K1160" s="1">
        <v>1.4042962745513665</v>
      </c>
      <c r="L1160" s="1">
        <v>0.69676173432279964</v>
      </c>
      <c r="M1160" s="1">
        <v>-0.69676173432279964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 t="e">
        <f>ROUND(IF(#REF!*Table1[[#This Row],[PA]]&gt;0,Table1[[#This Row],[PA]]*#REF!,0),0)</f>
        <v>#REF!</v>
      </c>
      <c r="AG1160">
        <v>0</v>
      </c>
      <c r="AH1160">
        <v>0</v>
      </c>
      <c r="AI1160" t="e">
        <f>ROUND(IF(Table1[[#This Row],[PA]]*#REF!&gt;0,Table1[[#This Row],[PA]]*#REF!,0),0)</f>
        <v>#REF!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 t="e">
        <v>#DIV/0!</v>
      </c>
      <c r="AR1160" t="e">
        <v>#DIV/0!</v>
      </c>
      <c r="AS1160" t="e">
        <v>#DIV/0!</v>
      </c>
      <c r="AT1160" t="e">
        <v>#DIV/0!</v>
      </c>
      <c r="AU1160" t="e">
        <v>#DIV/0!</v>
      </c>
      <c r="AV1160" t="e">
        <v>#DIV/0!</v>
      </c>
      <c r="AW1160" s="18"/>
    </row>
    <row r="1161" spans="1:49" x14ac:dyDescent="0.25">
      <c r="A1161" t="s">
        <v>1190</v>
      </c>
      <c r="B1161" t="s">
        <v>105</v>
      </c>
      <c r="C1161">
        <v>0</v>
      </c>
      <c r="D1161">
        <v>26</v>
      </c>
      <c r="E1161">
        <v>0</v>
      </c>
      <c r="F1161">
        <v>0</v>
      </c>
      <c r="G1161" s="1">
        <v>0</v>
      </c>
      <c r="H1161" s="1">
        <v>0</v>
      </c>
      <c r="I1161" s="1">
        <v>0</v>
      </c>
      <c r="J1161" s="1">
        <v>0.70753454022856688</v>
      </c>
      <c r="K1161" s="1">
        <v>1.4042962745513665</v>
      </c>
      <c r="L1161" s="1">
        <v>0.69676173432279964</v>
      </c>
      <c r="M1161" s="1">
        <v>-0.69676173432279964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 t="e">
        <f>ROUND(IF(#REF!*Table1[[#This Row],[PA]]&gt;0,Table1[[#This Row],[PA]]*#REF!,0),0)</f>
        <v>#REF!</v>
      </c>
      <c r="AG1161">
        <v>0</v>
      </c>
      <c r="AH1161">
        <v>0</v>
      </c>
      <c r="AI1161" t="e">
        <f>ROUND(IF(Table1[[#This Row],[PA]]*#REF!&gt;0,Table1[[#This Row],[PA]]*#REF!,0),0)</f>
        <v>#REF!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 t="e">
        <v>#DIV/0!</v>
      </c>
      <c r="AR1161" t="e">
        <v>#DIV/0!</v>
      </c>
      <c r="AS1161" t="e">
        <v>#DIV/0!</v>
      </c>
      <c r="AT1161" t="e">
        <v>#DIV/0!</v>
      </c>
      <c r="AU1161" t="e">
        <v>#DIV/0!</v>
      </c>
      <c r="AV1161" t="e">
        <v>#DIV/0!</v>
      </c>
      <c r="AW1161" s="18"/>
    </row>
    <row r="1162" spans="1:49" x14ac:dyDescent="0.25">
      <c r="A1162" t="s">
        <v>1192</v>
      </c>
      <c r="B1162" t="s">
        <v>105</v>
      </c>
      <c r="C1162">
        <v>0</v>
      </c>
      <c r="D1162">
        <v>27</v>
      </c>
      <c r="E1162">
        <v>0</v>
      </c>
      <c r="F1162">
        <v>0</v>
      </c>
      <c r="G1162" s="1">
        <v>0</v>
      </c>
      <c r="H1162" s="1">
        <v>0</v>
      </c>
      <c r="I1162" s="1">
        <v>0</v>
      </c>
      <c r="J1162" s="1">
        <v>0.70753454022856688</v>
      </c>
      <c r="K1162" s="1">
        <v>1.4042962745513665</v>
      </c>
      <c r="L1162" s="1">
        <v>0.69676173432279964</v>
      </c>
      <c r="M1162" s="1">
        <v>-0.69676173432279964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 t="e">
        <f>ROUND(IF(#REF!*Table1[[#This Row],[PA]]&gt;0,Table1[[#This Row],[PA]]*#REF!,0),0)</f>
        <v>#REF!</v>
      </c>
      <c r="AG1162">
        <v>0</v>
      </c>
      <c r="AH1162">
        <v>0</v>
      </c>
      <c r="AI1162" t="e">
        <f>ROUND(IF(Table1[[#This Row],[PA]]*#REF!&gt;0,Table1[[#This Row],[PA]]*#REF!,0),0)</f>
        <v>#REF!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 t="e">
        <v>#DIV/0!</v>
      </c>
      <c r="AR1162" t="e">
        <v>#DIV/0!</v>
      </c>
      <c r="AS1162" t="e">
        <v>#DIV/0!</v>
      </c>
      <c r="AT1162" t="e">
        <v>#DIV/0!</v>
      </c>
      <c r="AU1162" t="e">
        <v>#DIV/0!</v>
      </c>
      <c r="AV1162" t="e">
        <v>#DIV/0!</v>
      </c>
      <c r="AW1162" s="18"/>
    </row>
    <row r="1163" spans="1:49" x14ac:dyDescent="0.25">
      <c r="A1163" t="s">
        <v>1194</v>
      </c>
      <c r="B1163" t="s">
        <v>46</v>
      </c>
      <c r="C1163">
        <v>0</v>
      </c>
      <c r="D1163">
        <v>26</v>
      </c>
      <c r="E1163">
        <v>0</v>
      </c>
      <c r="F1163">
        <v>0</v>
      </c>
      <c r="G1163" s="1">
        <v>0</v>
      </c>
      <c r="H1163" s="1">
        <v>0</v>
      </c>
      <c r="I1163" s="1">
        <v>0</v>
      </c>
      <c r="J1163" s="1">
        <v>0.70753454022856688</v>
      </c>
      <c r="K1163" s="1">
        <v>1.4042962745513665</v>
      </c>
      <c r="L1163" s="1">
        <v>0.69676173432279964</v>
      </c>
      <c r="M1163" s="1">
        <v>-0.69676173432279964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e">
        <f>ROUND(IF(#REF!*Table1[[#This Row],[PA]]&gt;0,Table1[[#This Row],[PA]]*#REF!,0),0)</f>
        <v>#REF!</v>
      </c>
      <c r="AG1163">
        <v>0</v>
      </c>
      <c r="AH1163">
        <v>0</v>
      </c>
      <c r="AI1163" t="e">
        <f>ROUND(IF(Table1[[#This Row],[PA]]*#REF!&gt;0,Table1[[#This Row],[PA]]*#REF!,0),0)</f>
        <v>#REF!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 t="e">
        <v>#DIV/0!</v>
      </c>
      <c r="AR1163" t="e">
        <v>#DIV/0!</v>
      </c>
      <c r="AS1163" t="e">
        <v>#DIV/0!</v>
      </c>
      <c r="AT1163" t="e">
        <v>#DIV/0!</v>
      </c>
      <c r="AU1163" t="e">
        <v>#DIV/0!</v>
      </c>
      <c r="AV1163" t="e">
        <v>#DIV/0!</v>
      </c>
      <c r="AW1163" s="18"/>
    </row>
    <row r="1164" spans="1:49" x14ac:dyDescent="0.25">
      <c r="A1164" t="s">
        <v>1195</v>
      </c>
      <c r="B1164" t="s">
        <v>36</v>
      </c>
      <c r="C1164">
        <v>0</v>
      </c>
      <c r="D1164">
        <v>25</v>
      </c>
      <c r="E1164">
        <v>0</v>
      </c>
      <c r="F1164">
        <v>0</v>
      </c>
      <c r="G1164" s="1">
        <v>0</v>
      </c>
      <c r="H1164" s="1">
        <v>0</v>
      </c>
      <c r="I1164" s="1">
        <v>0</v>
      </c>
      <c r="J1164" s="1">
        <v>0.70753454022856688</v>
      </c>
      <c r="K1164" s="1">
        <v>1.4042962745513665</v>
      </c>
      <c r="L1164" s="1">
        <v>0.69676173432279964</v>
      </c>
      <c r="M1164" s="1">
        <v>-0.69676173432279964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 t="e">
        <f>ROUND(IF(#REF!*Table1[[#This Row],[PA]]&gt;0,Table1[[#This Row],[PA]]*#REF!,0),0)</f>
        <v>#REF!</v>
      </c>
      <c r="AG1164">
        <v>0</v>
      </c>
      <c r="AH1164">
        <v>0</v>
      </c>
      <c r="AI1164" t="e">
        <f>ROUND(IF(Table1[[#This Row],[PA]]*#REF!&gt;0,Table1[[#This Row],[PA]]*#REF!,0),0)</f>
        <v>#REF!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 t="e">
        <v>#DIV/0!</v>
      </c>
      <c r="AR1164" t="e">
        <v>#DIV/0!</v>
      </c>
      <c r="AS1164" t="e">
        <v>#DIV/0!</v>
      </c>
      <c r="AT1164" t="e">
        <v>#DIV/0!</v>
      </c>
      <c r="AU1164" t="e">
        <v>#DIV/0!</v>
      </c>
      <c r="AV1164" t="e">
        <v>#DIV/0!</v>
      </c>
      <c r="AW1164" s="18"/>
    </row>
    <row r="1165" spans="1:49" x14ac:dyDescent="0.25">
      <c r="A1165" t="s">
        <v>1196</v>
      </c>
      <c r="B1165" t="s">
        <v>120</v>
      </c>
      <c r="C1165">
        <v>0</v>
      </c>
      <c r="D1165">
        <v>25</v>
      </c>
      <c r="E1165">
        <v>0</v>
      </c>
      <c r="F1165">
        <v>0</v>
      </c>
      <c r="G1165" s="1">
        <v>0</v>
      </c>
      <c r="H1165" s="1">
        <v>0</v>
      </c>
      <c r="I1165" s="1">
        <v>0</v>
      </c>
      <c r="J1165" s="1">
        <v>0.70753454022856688</v>
      </c>
      <c r="K1165" s="1">
        <v>1.4042962745513665</v>
      </c>
      <c r="L1165" s="1">
        <v>0.69676173432279964</v>
      </c>
      <c r="M1165" s="1">
        <v>-0.69676173432279964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e">
        <f>ROUND(IF(#REF!*Table1[[#This Row],[PA]]&gt;0,Table1[[#This Row],[PA]]*#REF!,0),0)</f>
        <v>#REF!</v>
      </c>
      <c r="AG1165">
        <v>0</v>
      </c>
      <c r="AH1165">
        <v>0</v>
      </c>
      <c r="AI1165" t="e">
        <f>ROUND(IF(Table1[[#This Row],[PA]]*#REF!&gt;0,Table1[[#This Row],[PA]]*#REF!,0),0)</f>
        <v>#REF!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 t="e">
        <v>#DIV/0!</v>
      </c>
      <c r="AR1165" t="e">
        <v>#DIV/0!</v>
      </c>
      <c r="AS1165" t="e">
        <v>#DIV/0!</v>
      </c>
      <c r="AT1165" t="e">
        <v>#DIV/0!</v>
      </c>
      <c r="AU1165" t="e">
        <v>#DIV/0!</v>
      </c>
      <c r="AV1165" t="e">
        <v>#DIV/0!</v>
      </c>
      <c r="AW1165" s="18"/>
    </row>
    <row r="1166" spans="1:49" x14ac:dyDescent="0.25">
      <c r="A1166" t="s">
        <v>1197</v>
      </c>
      <c r="B1166" t="s">
        <v>40</v>
      </c>
      <c r="C1166">
        <v>0</v>
      </c>
      <c r="D1166">
        <v>25</v>
      </c>
      <c r="E1166">
        <v>0</v>
      </c>
      <c r="F1166">
        <v>0</v>
      </c>
      <c r="G1166" s="1">
        <v>0</v>
      </c>
      <c r="H1166" s="1">
        <v>0</v>
      </c>
      <c r="I1166" s="1">
        <v>0</v>
      </c>
      <c r="J1166" s="1">
        <v>0.70753454022856688</v>
      </c>
      <c r="K1166" s="1">
        <v>1.4042962745513665</v>
      </c>
      <c r="L1166" s="1">
        <v>0.69676173432279964</v>
      </c>
      <c r="M1166" s="1">
        <v>-0.69676173432279964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 t="e">
        <f>ROUND(IF(#REF!*Table1[[#This Row],[PA]]&gt;0,Table1[[#This Row],[PA]]*#REF!,0),0)</f>
        <v>#REF!</v>
      </c>
      <c r="AG1166">
        <v>0</v>
      </c>
      <c r="AH1166">
        <v>0</v>
      </c>
      <c r="AI1166" t="e">
        <f>ROUND(IF(Table1[[#This Row],[PA]]*#REF!&gt;0,Table1[[#This Row],[PA]]*#REF!,0),0)</f>
        <v>#REF!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 t="e">
        <v>#DIV/0!</v>
      </c>
      <c r="AR1166" t="e">
        <v>#DIV/0!</v>
      </c>
      <c r="AS1166" t="e">
        <v>#DIV/0!</v>
      </c>
      <c r="AT1166" t="e">
        <v>#DIV/0!</v>
      </c>
      <c r="AU1166" t="e">
        <v>#DIV/0!</v>
      </c>
      <c r="AV1166" t="e">
        <v>#DIV/0!</v>
      </c>
      <c r="AW1166" s="18"/>
    </row>
    <row r="1167" spans="1:49" x14ac:dyDescent="0.25">
      <c r="A1167" t="s">
        <v>1198</v>
      </c>
      <c r="B1167" t="s">
        <v>68</v>
      </c>
      <c r="C1167">
        <v>0</v>
      </c>
      <c r="D1167">
        <v>26</v>
      </c>
      <c r="E1167">
        <v>0</v>
      </c>
      <c r="F1167">
        <v>0</v>
      </c>
      <c r="G1167" s="1">
        <v>0</v>
      </c>
      <c r="H1167" s="1">
        <v>0</v>
      </c>
      <c r="I1167" s="1">
        <v>0</v>
      </c>
      <c r="J1167" s="1">
        <v>0.70753454022856688</v>
      </c>
      <c r="K1167" s="1">
        <v>1.4042962745513665</v>
      </c>
      <c r="L1167" s="1">
        <v>0.69676173432279964</v>
      </c>
      <c r="M1167" s="1">
        <v>-0.69676173432279964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 t="e">
        <f>ROUND(IF(#REF!*Table1[[#This Row],[PA]]&gt;0,Table1[[#This Row],[PA]]*#REF!,0),0)</f>
        <v>#REF!</v>
      </c>
      <c r="AG1167">
        <v>0</v>
      </c>
      <c r="AH1167">
        <v>0</v>
      </c>
      <c r="AI1167" t="e">
        <f>ROUND(IF(Table1[[#This Row],[PA]]*#REF!&gt;0,Table1[[#This Row],[PA]]*#REF!,0),0)</f>
        <v>#REF!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 t="e">
        <v>#DIV/0!</v>
      </c>
      <c r="AR1167" t="e">
        <v>#DIV/0!</v>
      </c>
      <c r="AS1167" t="e">
        <v>#DIV/0!</v>
      </c>
      <c r="AT1167" t="e">
        <v>#DIV/0!</v>
      </c>
      <c r="AU1167" t="e">
        <v>#DIV/0!</v>
      </c>
      <c r="AV1167" t="e">
        <v>#DIV/0!</v>
      </c>
      <c r="AW1167" s="18"/>
    </row>
    <row r="1168" spans="1:49" x14ac:dyDescent="0.25">
      <c r="A1168" t="s">
        <v>1199</v>
      </c>
      <c r="B1168" t="s">
        <v>44</v>
      </c>
      <c r="C1168">
        <v>0</v>
      </c>
      <c r="D1168">
        <v>26</v>
      </c>
      <c r="E1168">
        <v>0</v>
      </c>
      <c r="F1168">
        <v>0</v>
      </c>
      <c r="G1168" s="1">
        <v>0</v>
      </c>
      <c r="H1168" s="1">
        <v>0</v>
      </c>
      <c r="I1168" s="1">
        <v>0</v>
      </c>
      <c r="J1168" s="1">
        <v>0.70753454022856688</v>
      </c>
      <c r="K1168" s="1">
        <v>1.4042962745513665</v>
      </c>
      <c r="L1168" s="1">
        <v>0.69676173432279964</v>
      </c>
      <c r="M1168" s="1">
        <v>-0.69676173432279964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e">
        <f>ROUND(IF(#REF!*Table1[[#This Row],[PA]]&gt;0,Table1[[#This Row],[PA]]*#REF!,0),0)</f>
        <v>#REF!</v>
      </c>
      <c r="AG1168">
        <v>0</v>
      </c>
      <c r="AH1168">
        <v>0</v>
      </c>
      <c r="AI1168" t="e">
        <f>ROUND(IF(Table1[[#This Row],[PA]]*#REF!&gt;0,Table1[[#This Row],[PA]]*#REF!,0),0)</f>
        <v>#REF!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 t="e">
        <v>#DIV/0!</v>
      </c>
      <c r="AR1168" t="e">
        <v>#DIV/0!</v>
      </c>
      <c r="AS1168" t="e">
        <v>#DIV/0!</v>
      </c>
      <c r="AT1168" t="e">
        <v>#DIV/0!</v>
      </c>
      <c r="AU1168" t="e">
        <v>#DIV/0!</v>
      </c>
      <c r="AV1168" t="e">
        <v>#DIV/0!</v>
      </c>
      <c r="AW1168" s="18"/>
    </row>
    <row r="1169" spans="1:49" x14ac:dyDescent="0.25">
      <c r="A1169" t="s">
        <v>1200</v>
      </c>
      <c r="B1169" t="s">
        <v>73</v>
      </c>
      <c r="C1169">
        <v>0</v>
      </c>
      <c r="D1169">
        <v>25</v>
      </c>
      <c r="E1169">
        <v>0</v>
      </c>
      <c r="F1169">
        <v>0</v>
      </c>
      <c r="G1169" s="1">
        <v>0</v>
      </c>
      <c r="H1169" s="1">
        <v>0</v>
      </c>
      <c r="I1169" s="1">
        <v>0</v>
      </c>
      <c r="J1169" s="1">
        <v>0.70753454022856688</v>
      </c>
      <c r="K1169" s="1">
        <v>1.4042962745513665</v>
      </c>
      <c r="L1169" s="1">
        <v>0.69676173432279964</v>
      </c>
      <c r="M1169" s="1">
        <v>-0.69676173432279964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 t="e">
        <f>ROUND(IF(#REF!*Table1[[#This Row],[PA]]&gt;0,Table1[[#This Row],[PA]]*#REF!,0),0)</f>
        <v>#REF!</v>
      </c>
      <c r="AG1169">
        <v>0</v>
      </c>
      <c r="AH1169">
        <v>0</v>
      </c>
      <c r="AI1169" t="e">
        <f>ROUND(IF(Table1[[#This Row],[PA]]*#REF!&gt;0,Table1[[#This Row],[PA]]*#REF!,0),0)</f>
        <v>#REF!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 t="e">
        <v>#DIV/0!</v>
      </c>
      <c r="AR1169" t="e">
        <v>#DIV/0!</v>
      </c>
      <c r="AS1169" t="e">
        <v>#DIV/0!</v>
      </c>
      <c r="AT1169" t="e">
        <v>#DIV/0!</v>
      </c>
      <c r="AU1169" t="e">
        <v>#DIV/0!</v>
      </c>
      <c r="AV1169" t="e">
        <v>#DIV/0!</v>
      </c>
      <c r="AW1169" s="18"/>
    </row>
    <row r="1170" spans="1:49" x14ac:dyDescent="0.25">
      <c r="A1170" t="s">
        <v>1201</v>
      </c>
      <c r="B1170" t="s">
        <v>117</v>
      </c>
      <c r="C1170">
        <v>0</v>
      </c>
      <c r="D1170">
        <v>29</v>
      </c>
      <c r="E1170">
        <v>0</v>
      </c>
      <c r="F1170">
        <v>0</v>
      </c>
      <c r="G1170" s="1">
        <v>0</v>
      </c>
      <c r="H1170" s="1">
        <v>0</v>
      </c>
      <c r="I1170" s="1">
        <v>0</v>
      </c>
      <c r="J1170" s="1">
        <v>0.70753454022856688</v>
      </c>
      <c r="K1170" s="1">
        <v>1.4042962745513665</v>
      </c>
      <c r="L1170" s="1">
        <v>0.69676173432279964</v>
      </c>
      <c r="M1170" s="1">
        <v>-0.69676173432279964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 t="e">
        <f>ROUND(IF(#REF!*Table1[[#This Row],[PA]]&gt;0,Table1[[#This Row],[PA]]*#REF!,0),0)</f>
        <v>#REF!</v>
      </c>
      <c r="AG1170">
        <v>0</v>
      </c>
      <c r="AH1170">
        <v>0</v>
      </c>
      <c r="AI1170" t="e">
        <f>ROUND(IF(Table1[[#This Row],[PA]]*#REF!&gt;0,Table1[[#This Row],[PA]]*#REF!,0),0)</f>
        <v>#REF!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 t="e">
        <v>#DIV/0!</v>
      </c>
      <c r="AR1170" t="e">
        <v>#DIV/0!</v>
      </c>
      <c r="AS1170" t="e">
        <v>#DIV/0!</v>
      </c>
      <c r="AT1170" t="e">
        <v>#DIV/0!</v>
      </c>
      <c r="AU1170" t="e">
        <v>#DIV/0!</v>
      </c>
      <c r="AV1170" t="e">
        <v>#DIV/0!</v>
      </c>
      <c r="AW1170" s="18"/>
    </row>
    <row r="1171" spans="1:49" x14ac:dyDescent="0.25">
      <c r="A1171" t="s">
        <v>1203</v>
      </c>
      <c r="B1171" t="s">
        <v>38</v>
      </c>
      <c r="C1171">
        <v>0</v>
      </c>
      <c r="D1171">
        <v>27</v>
      </c>
      <c r="E1171">
        <v>0</v>
      </c>
      <c r="F1171">
        <v>0</v>
      </c>
      <c r="G1171" s="1">
        <v>0</v>
      </c>
      <c r="H1171" s="1">
        <v>0</v>
      </c>
      <c r="I1171" s="1">
        <v>0</v>
      </c>
      <c r="J1171" s="1">
        <v>0.70753454022856688</v>
      </c>
      <c r="K1171" s="1">
        <v>1.4042962745513665</v>
      </c>
      <c r="L1171" s="1">
        <v>0.69676173432279964</v>
      </c>
      <c r="M1171" s="1">
        <v>-0.69676173432279964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 t="e">
        <f>ROUND(IF(#REF!*Table1[[#This Row],[PA]]&gt;0,Table1[[#This Row],[PA]]*#REF!,0),0)</f>
        <v>#REF!</v>
      </c>
      <c r="AG1171">
        <v>0</v>
      </c>
      <c r="AH1171">
        <v>0</v>
      </c>
      <c r="AI1171" t="e">
        <f>ROUND(IF(Table1[[#This Row],[PA]]*#REF!&gt;0,Table1[[#This Row],[PA]]*#REF!,0),0)</f>
        <v>#REF!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 t="e">
        <v>#DIV/0!</v>
      </c>
      <c r="AR1171" t="e">
        <v>#DIV/0!</v>
      </c>
      <c r="AS1171" t="e">
        <v>#DIV/0!</v>
      </c>
      <c r="AT1171" t="e">
        <v>#DIV/0!</v>
      </c>
      <c r="AU1171" t="e">
        <v>#DIV/0!</v>
      </c>
      <c r="AV1171" t="e">
        <v>#DIV/0!</v>
      </c>
      <c r="AW1171" s="18"/>
    </row>
    <row r="1172" spans="1:49" x14ac:dyDescent="0.25">
      <c r="A1172" t="s">
        <v>1204</v>
      </c>
      <c r="B1172" t="s">
        <v>44</v>
      </c>
      <c r="C1172">
        <v>0</v>
      </c>
      <c r="D1172">
        <v>28</v>
      </c>
      <c r="E1172">
        <v>0</v>
      </c>
      <c r="F1172">
        <v>0</v>
      </c>
      <c r="G1172" s="1">
        <v>0</v>
      </c>
      <c r="H1172" s="1">
        <v>0</v>
      </c>
      <c r="I1172" s="1">
        <v>0</v>
      </c>
      <c r="J1172" s="1">
        <v>0.70753454022856688</v>
      </c>
      <c r="K1172" s="1">
        <v>1.4042962745513665</v>
      </c>
      <c r="L1172" s="1">
        <v>0.69676173432279964</v>
      </c>
      <c r="M1172" s="1">
        <v>-0.69676173432279964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e">
        <f>ROUND(IF(#REF!*Table1[[#This Row],[PA]]&gt;0,Table1[[#This Row],[PA]]*#REF!,0),0)</f>
        <v>#REF!</v>
      </c>
      <c r="AG1172">
        <v>0</v>
      </c>
      <c r="AH1172">
        <v>0</v>
      </c>
      <c r="AI1172" t="e">
        <f>ROUND(IF(Table1[[#This Row],[PA]]*#REF!&gt;0,Table1[[#This Row],[PA]]*#REF!,0),0)</f>
        <v>#REF!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 t="e">
        <v>#DIV/0!</v>
      </c>
      <c r="AR1172" t="e">
        <v>#DIV/0!</v>
      </c>
      <c r="AS1172" t="e">
        <v>#DIV/0!</v>
      </c>
      <c r="AT1172" t="e">
        <v>#DIV/0!</v>
      </c>
      <c r="AU1172" t="e">
        <v>#DIV/0!</v>
      </c>
      <c r="AV1172" t="e">
        <v>#DIV/0!</v>
      </c>
      <c r="AW1172" s="18"/>
    </row>
    <row r="1173" spans="1:49" x14ac:dyDescent="0.25">
      <c r="A1173" t="s">
        <v>1206</v>
      </c>
      <c r="B1173" t="s">
        <v>120</v>
      </c>
      <c r="C1173">
        <v>0</v>
      </c>
      <c r="D1173">
        <v>28</v>
      </c>
      <c r="E1173">
        <v>0</v>
      </c>
      <c r="F1173">
        <v>0</v>
      </c>
      <c r="G1173" s="1">
        <v>0</v>
      </c>
      <c r="H1173" s="1">
        <v>0</v>
      </c>
      <c r="I1173" s="1">
        <v>0</v>
      </c>
      <c r="J1173" s="1">
        <v>0.70753454022856688</v>
      </c>
      <c r="K1173" s="1">
        <v>1.4042962745513665</v>
      </c>
      <c r="L1173" s="1">
        <v>0.69676173432279964</v>
      </c>
      <c r="M1173" s="1">
        <v>-0.69676173432279964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 t="e">
        <f>ROUND(IF(#REF!*Table1[[#This Row],[PA]]&gt;0,Table1[[#This Row],[PA]]*#REF!,0),0)</f>
        <v>#REF!</v>
      </c>
      <c r="AG1173">
        <v>0</v>
      </c>
      <c r="AH1173">
        <v>0</v>
      </c>
      <c r="AI1173" t="e">
        <f>ROUND(IF(Table1[[#This Row],[PA]]*#REF!&gt;0,Table1[[#This Row],[PA]]*#REF!,0),0)</f>
        <v>#REF!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 t="e">
        <v>#DIV/0!</v>
      </c>
      <c r="AR1173" t="e">
        <v>#DIV/0!</v>
      </c>
      <c r="AS1173" t="e">
        <v>#DIV/0!</v>
      </c>
      <c r="AT1173" t="e">
        <v>#DIV/0!</v>
      </c>
      <c r="AU1173" t="e">
        <v>#DIV/0!</v>
      </c>
      <c r="AV1173" t="e">
        <v>#DIV/0!</v>
      </c>
      <c r="AW1173" s="18"/>
    </row>
    <row r="1174" spans="1:49" x14ac:dyDescent="0.25">
      <c r="A1174" t="s">
        <v>1207</v>
      </c>
      <c r="B1174" t="s">
        <v>50</v>
      </c>
      <c r="C1174">
        <v>0</v>
      </c>
      <c r="D1174">
        <v>27</v>
      </c>
      <c r="E1174">
        <v>0</v>
      </c>
      <c r="F1174">
        <v>0</v>
      </c>
      <c r="G1174" s="1">
        <v>0</v>
      </c>
      <c r="H1174" s="1">
        <v>0</v>
      </c>
      <c r="I1174" s="1">
        <v>0</v>
      </c>
      <c r="J1174" s="1">
        <v>0.70753454022856688</v>
      </c>
      <c r="K1174" s="1">
        <v>1.4042962745513665</v>
      </c>
      <c r="L1174" s="1">
        <v>0.69676173432279964</v>
      </c>
      <c r="M1174" s="1">
        <v>-0.69676173432279964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 t="e">
        <f>ROUND(IF(#REF!*Table1[[#This Row],[PA]]&gt;0,Table1[[#This Row],[PA]]*#REF!,0),0)</f>
        <v>#REF!</v>
      </c>
      <c r="AG1174">
        <v>0</v>
      </c>
      <c r="AH1174">
        <v>0</v>
      </c>
      <c r="AI1174" t="e">
        <f>ROUND(IF(Table1[[#This Row],[PA]]*#REF!&gt;0,Table1[[#This Row],[PA]]*#REF!,0),0)</f>
        <v>#REF!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 t="e">
        <v>#DIV/0!</v>
      </c>
      <c r="AR1174" t="e">
        <v>#DIV/0!</v>
      </c>
      <c r="AS1174" t="e">
        <v>#DIV/0!</v>
      </c>
      <c r="AT1174" t="e">
        <v>#DIV/0!</v>
      </c>
      <c r="AU1174" t="e">
        <v>#DIV/0!</v>
      </c>
      <c r="AV1174" t="e">
        <v>#DIV/0!</v>
      </c>
      <c r="AW1174" s="18"/>
    </row>
    <row r="1175" spans="1:49" x14ac:dyDescent="0.25">
      <c r="A1175" t="s">
        <v>1209</v>
      </c>
      <c r="B1175" t="s">
        <v>135</v>
      </c>
      <c r="C1175">
        <v>0</v>
      </c>
      <c r="D1175">
        <v>27</v>
      </c>
      <c r="E1175">
        <v>0</v>
      </c>
      <c r="F1175">
        <v>0</v>
      </c>
      <c r="G1175" s="1">
        <v>0</v>
      </c>
      <c r="H1175" s="1">
        <v>0</v>
      </c>
      <c r="I1175" s="1">
        <v>0</v>
      </c>
      <c r="J1175" s="1">
        <v>0.70753454022856688</v>
      </c>
      <c r="K1175" s="1">
        <v>1.4042962745513665</v>
      </c>
      <c r="L1175" s="1">
        <v>0.69676173432279964</v>
      </c>
      <c r="M1175" s="1">
        <v>-0.69676173432279964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e">
        <f>ROUND(IF(#REF!*Table1[[#This Row],[PA]]&gt;0,Table1[[#This Row],[PA]]*#REF!,0),0)</f>
        <v>#REF!</v>
      </c>
      <c r="AG1175">
        <v>0</v>
      </c>
      <c r="AH1175">
        <v>0</v>
      </c>
      <c r="AI1175" t="e">
        <f>ROUND(IF(Table1[[#This Row],[PA]]*#REF!&gt;0,Table1[[#This Row],[PA]]*#REF!,0),0)</f>
        <v>#REF!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 t="e">
        <v>#DIV/0!</v>
      </c>
      <c r="AR1175" t="e">
        <v>#DIV/0!</v>
      </c>
      <c r="AS1175" t="e">
        <v>#DIV/0!</v>
      </c>
      <c r="AT1175" t="e">
        <v>#DIV/0!</v>
      </c>
      <c r="AU1175" t="e">
        <v>#DIV/0!</v>
      </c>
      <c r="AV1175" t="e">
        <v>#DIV/0!</v>
      </c>
      <c r="AW1175" s="18"/>
    </row>
    <row r="1176" spans="1:49" x14ac:dyDescent="0.25">
      <c r="A1176" t="s">
        <v>1211</v>
      </c>
      <c r="B1176" t="s">
        <v>34</v>
      </c>
      <c r="C1176">
        <v>0</v>
      </c>
      <c r="D1176">
        <v>26</v>
      </c>
      <c r="E1176">
        <v>0</v>
      </c>
      <c r="F1176">
        <v>0</v>
      </c>
      <c r="G1176" s="1">
        <v>0</v>
      </c>
      <c r="H1176" s="1">
        <v>0</v>
      </c>
      <c r="I1176" s="1">
        <v>0</v>
      </c>
      <c r="J1176" s="1">
        <v>0.70753454022856688</v>
      </c>
      <c r="K1176" s="1">
        <v>1.4042962745513665</v>
      </c>
      <c r="L1176" s="1">
        <v>0.69676173432279964</v>
      </c>
      <c r="M1176" s="1">
        <v>-0.69676173432279964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e">
        <f>ROUND(IF(#REF!*Table1[[#This Row],[PA]]&gt;0,Table1[[#This Row],[PA]]*#REF!,0),0)</f>
        <v>#REF!</v>
      </c>
      <c r="AG1176">
        <v>0</v>
      </c>
      <c r="AH1176">
        <v>0</v>
      </c>
      <c r="AI1176" t="e">
        <f>ROUND(IF(Table1[[#This Row],[PA]]*#REF!&gt;0,Table1[[#This Row],[PA]]*#REF!,0),0)</f>
        <v>#REF!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 t="e">
        <v>#DIV/0!</v>
      </c>
      <c r="AR1176" t="e">
        <v>#DIV/0!</v>
      </c>
      <c r="AS1176" t="e">
        <v>#DIV/0!</v>
      </c>
      <c r="AT1176" t="e">
        <v>#DIV/0!</v>
      </c>
      <c r="AU1176" t="e">
        <v>#DIV/0!</v>
      </c>
      <c r="AV1176" t="e">
        <v>#DIV/0!</v>
      </c>
      <c r="AW1176" s="18"/>
    </row>
    <row r="1177" spans="1:49" x14ac:dyDescent="0.25">
      <c r="A1177" t="s">
        <v>1212</v>
      </c>
      <c r="B1177" t="s">
        <v>42</v>
      </c>
      <c r="C1177">
        <v>0</v>
      </c>
      <c r="D1177">
        <v>28</v>
      </c>
      <c r="E1177">
        <v>0</v>
      </c>
      <c r="F1177">
        <v>0</v>
      </c>
      <c r="G1177" s="1">
        <v>0</v>
      </c>
      <c r="H1177" s="1">
        <v>0</v>
      </c>
      <c r="I1177" s="1">
        <v>0</v>
      </c>
      <c r="J1177" s="1">
        <v>0.70753454022856688</v>
      </c>
      <c r="K1177" s="1">
        <v>1.4042962745513665</v>
      </c>
      <c r="L1177" s="1">
        <v>0.69676173432279964</v>
      </c>
      <c r="M1177" s="1">
        <v>-0.69676173432279964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e">
        <f>ROUND(IF(#REF!*Table1[[#This Row],[PA]]&gt;0,Table1[[#This Row],[PA]]*#REF!,0),0)</f>
        <v>#REF!</v>
      </c>
      <c r="AG1177">
        <v>0</v>
      </c>
      <c r="AH1177">
        <v>0</v>
      </c>
      <c r="AI1177" t="e">
        <f>ROUND(IF(Table1[[#This Row],[PA]]*#REF!&gt;0,Table1[[#This Row],[PA]]*#REF!,0),0)</f>
        <v>#REF!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 t="e">
        <v>#DIV/0!</v>
      </c>
      <c r="AR1177" t="e">
        <v>#DIV/0!</v>
      </c>
      <c r="AS1177" t="e">
        <v>#DIV/0!</v>
      </c>
      <c r="AT1177" t="e">
        <v>#DIV/0!</v>
      </c>
      <c r="AU1177" t="e">
        <v>#DIV/0!</v>
      </c>
      <c r="AV1177" t="e">
        <v>#DIV/0!</v>
      </c>
      <c r="AW1177" s="18"/>
    </row>
    <row r="1178" spans="1:49" x14ac:dyDescent="0.25">
      <c r="A1178" t="s">
        <v>1214</v>
      </c>
      <c r="B1178" t="s">
        <v>135</v>
      </c>
      <c r="C1178">
        <v>0</v>
      </c>
      <c r="D1178">
        <v>26</v>
      </c>
      <c r="E1178">
        <v>0</v>
      </c>
      <c r="F1178">
        <v>0</v>
      </c>
      <c r="G1178" s="1">
        <v>0</v>
      </c>
      <c r="H1178" s="1">
        <v>0</v>
      </c>
      <c r="I1178" s="1">
        <v>0</v>
      </c>
      <c r="J1178" s="1">
        <v>0.70753454022856688</v>
      </c>
      <c r="K1178" s="1">
        <v>1.4042962745513665</v>
      </c>
      <c r="L1178" s="1">
        <v>0.69676173432279964</v>
      </c>
      <c r="M1178" s="1">
        <v>-0.69676173432279964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e">
        <f>ROUND(IF(#REF!*Table1[[#This Row],[PA]]&gt;0,Table1[[#This Row],[PA]]*#REF!,0),0)</f>
        <v>#REF!</v>
      </c>
      <c r="AG1178">
        <v>0</v>
      </c>
      <c r="AH1178">
        <v>0</v>
      </c>
      <c r="AI1178" t="e">
        <f>ROUND(IF(Table1[[#This Row],[PA]]*#REF!&gt;0,Table1[[#This Row],[PA]]*#REF!,0),0)</f>
        <v>#REF!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 t="e">
        <v>#DIV/0!</v>
      </c>
      <c r="AR1178" t="e">
        <v>#DIV/0!</v>
      </c>
      <c r="AS1178" t="e">
        <v>#DIV/0!</v>
      </c>
      <c r="AT1178" t="e">
        <v>#DIV/0!</v>
      </c>
      <c r="AU1178" t="e">
        <v>#DIV/0!</v>
      </c>
      <c r="AV1178" t="e">
        <v>#DIV/0!</v>
      </c>
      <c r="AW1178" s="18"/>
    </row>
    <row r="1179" spans="1:49" x14ac:dyDescent="0.25">
      <c r="A1179" t="s">
        <v>1215</v>
      </c>
      <c r="B1179" t="s">
        <v>38</v>
      </c>
      <c r="C1179">
        <v>0</v>
      </c>
      <c r="D1179">
        <v>26</v>
      </c>
      <c r="E1179">
        <v>0</v>
      </c>
      <c r="F1179">
        <v>0</v>
      </c>
      <c r="G1179" s="1">
        <v>0</v>
      </c>
      <c r="H1179" s="1">
        <v>0</v>
      </c>
      <c r="I1179" s="1">
        <v>0</v>
      </c>
      <c r="J1179" s="1">
        <v>0.70753454022856688</v>
      </c>
      <c r="K1179" s="1">
        <v>1.4042962745513665</v>
      </c>
      <c r="L1179" s="1">
        <v>0.69676173432279964</v>
      </c>
      <c r="M1179" s="1">
        <v>-0.69676173432279964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 t="e">
        <f>ROUND(IF(#REF!*Table1[[#This Row],[PA]]&gt;0,Table1[[#This Row],[PA]]*#REF!,0),0)</f>
        <v>#REF!</v>
      </c>
      <c r="AG1179">
        <v>0</v>
      </c>
      <c r="AH1179">
        <v>0</v>
      </c>
      <c r="AI1179" t="e">
        <f>ROUND(IF(Table1[[#This Row],[PA]]*#REF!&gt;0,Table1[[#This Row],[PA]]*#REF!,0),0)</f>
        <v>#REF!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 t="e">
        <v>#DIV/0!</v>
      </c>
      <c r="AR1179" t="e">
        <v>#DIV/0!</v>
      </c>
      <c r="AS1179" t="e">
        <v>#DIV/0!</v>
      </c>
      <c r="AT1179" t="e">
        <v>#DIV/0!</v>
      </c>
      <c r="AU1179" t="e">
        <v>#DIV/0!</v>
      </c>
      <c r="AV1179" t="e">
        <v>#DIV/0!</v>
      </c>
      <c r="AW1179" s="18"/>
    </row>
    <row r="1180" spans="1:49" x14ac:dyDescent="0.25">
      <c r="A1180" t="s">
        <v>1216</v>
      </c>
      <c r="B1180" t="s">
        <v>42</v>
      </c>
      <c r="C1180">
        <v>0</v>
      </c>
      <c r="D1180">
        <v>24</v>
      </c>
      <c r="E1180">
        <v>0</v>
      </c>
      <c r="F1180">
        <v>0</v>
      </c>
      <c r="G1180" s="1">
        <v>0</v>
      </c>
      <c r="H1180" s="1">
        <v>0</v>
      </c>
      <c r="I1180" s="1">
        <v>0</v>
      </c>
      <c r="J1180" s="1">
        <v>0.70753454022856688</v>
      </c>
      <c r="K1180" s="1">
        <v>1.4042962745513665</v>
      </c>
      <c r="L1180" s="1">
        <v>0.69676173432279964</v>
      </c>
      <c r="M1180" s="1">
        <v>-0.69676173432279964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e">
        <f>ROUND(IF(#REF!*Table1[[#This Row],[PA]]&gt;0,Table1[[#This Row],[PA]]*#REF!,0),0)</f>
        <v>#REF!</v>
      </c>
      <c r="AG1180">
        <v>0</v>
      </c>
      <c r="AH1180">
        <v>0</v>
      </c>
      <c r="AI1180" t="e">
        <f>ROUND(IF(Table1[[#This Row],[PA]]*#REF!&gt;0,Table1[[#This Row],[PA]]*#REF!,0),0)</f>
        <v>#REF!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 t="e">
        <v>#DIV/0!</v>
      </c>
      <c r="AR1180" t="e">
        <v>#DIV/0!</v>
      </c>
      <c r="AS1180" t="e">
        <v>#DIV/0!</v>
      </c>
      <c r="AT1180" t="e">
        <v>#DIV/0!</v>
      </c>
      <c r="AU1180" t="e">
        <v>#DIV/0!</v>
      </c>
      <c r="AV1180" t="e">
        <v>#DIV/0!</v>
      </c>
      <c r="AW1180" s="18"/>
    </row>
    <row r="1181" spans="1:49" x14ac:dyDescent="0.25">
      <c r="A1181" t="s">
        <v>1217</v>
      </c>
      <c r="B1181" t="s">
        <v>44</v>
      </c>
      <c r="C1181">
        <v>0</v>
      </c>
      <c r="D1181">
        <v>26</v>
      </c>
      <c r="E1181">
        <v>0</v>
      </c>
      <c r="F1181">
        <v>0</v>
      </c>
      <c r="G1181" s="1">
        <v>0</v>
      </c>
      <c r="H1181" s="1">
        <v>0</v>
      </c>
      <c r="I1181" s="1">
        <v>0</v>
      </c>
      <c r="J1181" s="1">
        <v>0.70753454022856688</v>
      </c>
      <c r="K1181" s="1">
        <v>1.4042962745513665</v>
      </c>
      <c r="L1181" s="1">
        <v>0.69676173432279964</v>
      </c>
      <c r="M1181" s="1">
        <v>-0.69676173432279964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e">
        <f>ROUND(IF(#REF!*Table1[[#This Row],[PA]]&gt;0,Table1[[#This Row],[PA]]*#REF!,0),0)</f>
        <v>#REF!</v>
      </c>
      <c r="AG1181">
        <v>0</v>
      </c>
      <c r="AH1181">
        <v>0</v>
      </c>
      <c r="AI1181" t="e">
        <f>ROUND(IF(Table1[[#This Row],[PA]]*#REF!&gt;0,Table1[[#This Row],[PA]]*#REF!,0),0)</f>
        <v>#REF!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 t="e">
        <v>#DIV/0!</v>
      </c>
      <c r="AR1181" t="e">
        <v>#DIV/0!</v>
      </c>
      <c r="AS1181" t="e">
        <v>#DIV/0!</v>
      </c>
      <c r="AT1181" t="e">
        <v>#DIV/0!</v>
      </c>
      <c r="AU1181" t="e">
        <v>#DIV/0!</v>
      </c>
      <c r="AV1181" t="e">
        <v>#DIV/0!</v>
      </c>
      <c r="AW1181" s="18"/>
    </row>
    <row r="1182" spans="1:49" x14ac:dyDescent="0.25">
      <c r="A1182" t="s">
        <v>1218</v>
      </c>
      <c r="B1182" t="s">
        <v>81</v>
      </c>
      <c r="C1182">
        <v>0</v>
      </c>
      <c r="D1182">
        <v>25</v>
      </c>
      <c r="E1182">
        <v>0</v>
      </c>
      <c r="F1182">
        <v>0</v>
      </c>
      <c r="G1182" s="1">
        <v>0</v>
      </c>
      <c r="H1182" s="1">
        <v>0</v>
      </c>
      <c r="I1182" s="1">
        <v>0</v>
      </c>
      <c r="J1182" s="1">
        <v>0.70753454022856688</v>
      </c>
      <c r="K1182" s="1">
        <v>1.4042962745513665</v>
      </c>
      <c r="L1182" s="1">
        <v>0.69676173432279964</v>
      </c>
      <c r="M1182" s="1">
        <v>-0.69676173432279964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e">
        <f>ROUND(IF(#REF!*Table1[[#This Row],[PA]]&gt;0,Table1[[#This Row],[PA]]*#REF!,0),0)</f>
        <v>#REF!</v>
      </c>
      <c r="AG1182">
        <v>0</v>
      </c>
      <c r="AH1182">
        <v>0</v>
      </c>
      <c r="AI1182" t="e">
        <f>ROUND(IF(Table1[[#This Row],[PA]]*#REF!&gt;0,Table1[[#This Row],[PA]]*#REF!,0),0)</f>
        <v>#REF!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 t="e">
        <v>#DIV/0!</v>
      </c>
      <c r="AR1182" t="e">
        <v>#DIV/0!</v>
      </c>
      <c r="AS1182" t="e">
        <v>#DIV/0!</v>
      </c>
      <c r="AT1182" t="e">
        <v>#DIV/0!</v>
      </c>
      <c r="AU1182" t="e">
        <v>#DIV/0!</v>
      </c>
      <c r="AV1182" t="e">
        <v>#DIV/0!</v>
      </c>
      <c r="AW1182" s="18"/>
    </row>
    <row r="1183" spans="1:49" x14ac:dyDescent="0.25">
      <c r="A1183" t="s">
        <v>1219</v>
      </c>
      <c r="B1183" t="s">
        <v>58</v>
      </c>
      <c r="C1183">
        <v>0</v>
      </c>
      <c r="D1183">
        <v>27</v>
      </c>
      <c r="E1183">
        <v>0</v>
      </c>
      <c r="F1183">
        <v>0</v>
      </c>
      <c r="G1183" s="1">
        <v>0</v>
      </c>
      <c r="H1183" s="1">
        <v>0</v>
      </c>
      <c r="I1183" s="1">
        <v>0</v>
      </c>
      <c r="J1183" s="1">
        <v>0.70753454022856688</v>
      </c>
      <c r="K1183" s="1">
        <v>1.4042962745513665</v>
      </c>
      <c r="L1183" s="1">
        <v>0.69676173432279964</v>
      </c>
      <c r="M1183" s="1">
        <v>-0.69676173432279964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e">
        <f>ROUND(IF(#REF!*Table1[[#This Row],[PA]]&gt;0,Table1[[#This Row],[PA]]*#REF!,0),0)</f>
        <v>#REF!</v>
      </c>
      <c r="AG1183">
        <v>0</v>
      </c>
      <c r="AH1183">
        <v>0</v>
      </c>
      <c r="AI1183" t="e">
        <f>ROUND(IF(Table1[[#This Row],[PA]]*#REF!&gt;0,Table1[[#This Row],[PA]]*#REF!,0),0)</f>
        <v>#REF!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 t="e">
        <v>#DIV/0!</v>
      </c>
      <c r="AR1183" t="e">
        <v>#DIV/0!</v>
      </c>
      <c r="AS1183" t="e">
        <v>#DIV/0!</v>
      </c>
      <c r="AT1183" t="e">
        <v>#DIV/0!</v>
      </c>
      <c r="AU1183" t="e">
        <v>#DIV/0!</v>
      </c>
      <c r="AV1183" t="e">
        <v>#DIV/0!</v>
      </c>
      <c r="AW1183" s="18"/>
    </row>
    <row r="1184" spans="1:49" x14ac:dyDescent="0.25">
      <c r="A1184" t="s">
        <v>1220</v>
      </c>
      <c r="B1184" t="s">
        <v>73</v>
      </c>
      <c r="C1184">
        <v>0</v>
      </c>
      <c r="D1184">
        <v>27</v>
      </c>
      <c r="E1184">
        <v>0</v>
      </c>
      <c r="F1184">
        <v>0</v>
      </c>
      <c r="G1184" s="1">
        <v>0</v>
      </c>
      <c r="H1184" s="1">
        <v>0</v>
      </c>
      <c r="I1184" s="1">
        <v>0</v>
      </c>
      <c r="J1184" s="1">
        <v>0.70753454022856688</v>
      </c>
      <c r="K1184" s="1">
        <v>1.4042962745513665</v>
      </c>
      <c r="L1184" s="1">
        <v>0.69676173432279964</v>
      </c>
      <c r="M1184" s="1">
        <v>-0.69676173432279964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e">
        <f>ROUND(IF(#REF!*Table1[[#This Row],[PA]]&gt;0,Table1[[#This Row],[PA]]*#REF!,0),0)</f>
        <v>#REF!</v>
      </c>
      <c r="AG1184">
        <v>0</v>
      </c>
      <c r="AH1184">
        <v>0</v>
      </c>
      <c r="AI1184" t="e">
        <f>ROUND(IF(Table1[[#This Row],[PA]]*#REF!&gt;0,Table1[[#This Row],[PA]]*#REF!,0),0)</f>
        <v>#REF!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 t="e">
        <v>#DIV/0!</v>
      </c>
      <c r="AR1184" t="e">
        <v>#DIV/0!</v>
      </c>
      <c r="AS1184" t="e">
        <v>#DIV/0!</v>
      </c>
      <c r="AT1184" t="e">
        <v>#DIV/0!</v>
      </c>
      <c r="AU1184" t="e">
        <v>#DIV/0!</v>
      </c>
      <c r="AV1184" t="e">
        <v>#DIV/0!</v>
      </c>
      <c r="AW1184" s="18"/>
    </row>
    <row r="1185" spans="1:49" x14ac:dyDescent="0.25">
      <c r="A1185" t="s">
        <v>1222</v>
      </c>
      <c r="B1185" t="s">
        <v>56</v>
      </c>
      <c r="C1185">
        <v>0</v>
      </c>
      <c r="D1185">
        <v>28</v>
      </c>
      <c r="E1185">
        <v>0</v>
      </c>
      <c r="F1185">
        <v>0</v>
      </c>
      <c r="G1185" s="1">
        <v>0</v>
      </c>
      <c r="H1185" s="1">
        <v>0</v>
      </c>
      <c r="I1185" s="1">
        <v>0</v>
      </c>
      <c r="J1185" s="1">
        <v>0.70753454022856688</v>
      </c>
      <c r="K1185" s="1">
        <v>1.4042962745513665</v>
      </c>
      <c r="L1185" s="1">
        <v>0.69676173432279964</v>
      </c>
      <c r="M1185" s="1">
        <v>-0.69676173432279964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e">
        <f>ROUND(IF(#REF!*Table1[[#This Row],[PA]]&gt;0,Table1[[#This Row],[PA]]*#REF!,0),0)</f>
        <v>#REF!</v>
      </c>
      <c r="AG1185">
        <v>0</v>
      </c>
      <c r="AH1185">
        <v>0</v>
      </c>
      <c r="AI1185" t="e">
        <f>ROUND(IF(Table1[[#This Row],[PA]]*#REF!&gt;0,Table1[[#This Row],[PA]]*#REF!,0),0)</f>
        <v>#REF!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 t="e">
        <v>#DIV/0!</v>
      </c>
      <c r="AR1185" t="e">
        <v>#DIV/0!</v>
      </c>
      <c r="AS1185" t="e">
        <v>#DIV/0!</v>
      </c>
      <c r="AT1185" t="e">
        <v>#DIV/0!</v>
      </c>
      <c r="AU1185" t="e">
        <v>#DIV/0!</v>
      </c>
      <c r="AV1185" t="e">
        <v>#DIV/0!</v>
      </c>
      <c r="AW1185" s="18"/>
    </row>
    <row r="1186" spans="1:49" x14ac:dyDescent="0.25">
      <c r="A1186" t="s">
        <v>1224</v>
      </c>
      <c r="B1186" t="s">
        <v>38</v>
      </c>
      <c r="C1186">
        <v>0</v>
      </c>
      <c r="D1186">
        <v>25</v>
      </c>
      <c r="E1186">
        <v>0</v>
      </c>
      <c r="F1186">
        <v>0</v>
      </c>
      <c r="G1186" s="1">
        <v>0</v>
      </c>
      <c r="H1186" s="1">
        <v>0</v>
      </c>
      <c r="I1186" s="1">
        <v>0</v>
      </c>
      <c r="J1186" s="1">
        <v>0.70753454022856688</v>
      </c>
      <c r="K1186" s="1">
        <v>1.4042962745513665</v>
      </c>
      <c r="L1186" s="1">
        <v>0.69676173432279964</v>
      </c>
      <c r="M1186" s="1">
        <v>-0.69676173432279964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e">
        <f>ROUND(IF(#REF!*Table1[[#This Row],[PA]]&gt;0,Table1[[#This Row],[PA]]*#REF!,0),0)</f>
        <v>#REF!</v>
      </c>
      <c r="AG1186">
        <v>0</v>
      </c>
      <c r="AH1186">
        <v>0</v>
      </c>
      <c r="AI1186" t="e">
        <f>ROUND(IF(Table1[[#This Row],[PA]]*#REF!&gt;0,Table1[[#This Row],[PA]]*#REF!,0),0)</f>
        <v>#REF!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 t="e">
        <v>#DIV/0!</v>
      </c>
      <c r="AR1186" t="e">
        <v>#DIV/0!</v>
      </c>
      <c r="AS1186" t="e">
        <v>#DIV/0!</v>
      </c>
      <c r="AT1186" t="e">
        <v>#DIV/0!</v>
      </c>
      <c r="AU1186" t="e">
        <v>#DIV/0!</v>
      </c>
      <c r="AV1186" t="e">
        <v>#DIV/0!</v>
      </c>
      <c r="AW1186" s="18"/>
    </row>
    <row r="1187" spans="1:49" x14ac:dyDescent="0.25">
      <c r="A1187" t="s">
        <v>1225</v>
      </c>
      <c r="B1187" t="s">
        <v>120</v>
      </c>
      <c r="C1187">
        <v>0</v>
      </c>
      <c r="D1187">
        <v>27</v>
      </c>
      <c r="E1187">
        <v>0</v>
      </c>
      <c r="F1187">
        <v>0</v>
      </c>
      <c r="G1187" s="1">
        <v>0</v>
      </c>
      <c r="H1187" s="1">
        <v>0</v>
      </c>
      <c r="I1187" s="1">
        <v>0</v>
      </c>
      <c r="J1187" s="1">
        <v>0.70753454022856688</v>
      </c>
      <c r="K1187" s="1">
        <v>1.4042962745513665</v>
      </c>
      <c r="L1187" s="1">
        <v>0.69676173432279964</v>
      </c>
      <c r="M1187" s="1">
        <v>-0.69676173432279964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e">
        <f>ROUND(IF(#REF!*Table1[[#This Row],[PA]]&gt;0,Table1[[#This Row],[PA]]*#REF!,0),0)</f>
        <v>#REF!</v>
      </c>
      <c r="AG1187">
        <v>0</v>
      </c>
      <c r="AH1187">
        <v>0</v>
      </c>
      <c r="AI1187" t="e">
        <f>ROUND(IF(Table1[[#This Row],[PA]]*#REF!&gt;0,Table1[[#This Row],[PA]]*#REF!,0),0)</f>
        <v>#REF!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 t="e">
        <v>#DIV/0!</v>
      </c>
      <c r="AR1187" t="e">
        <v>#DIV/0!</v>
      </c>
      <c r="AS1187" t="e">
        <v>#DIV/0!</v>
      </c>
      <c r="AT1187" t="e">
        <v>#DIV/0!</v>
      </c>
      <c r="AU1187" t="e">
        <v>#DIV/0!</v>
      </c>
      <c r="AV1187" t="e">
        <v>#DIV/0!</v>
      </c>
      <c r="AW1187" s="18"/>
    </row>
    <row r="1188" spans="1:49" x14ac:dyDescent="0.25">
      <c r="A1188" t="s">
        <v>1226</v>
      </c>
      <c r="B1188" t="s">
        <v>64</v>
      </c>
      <c r="C1188">
        <v>0</v>
      </c>
      <c r="D1188">
        <v>28</v>
      </c>
      <c r="E1188">
        <v>0</v>
      </c>
      <c r="F1188">
        <v>0</v>
      </c>
      <c r="G1188" s="1">
        <v>0</v>
      </c>
      <c r="H1188" s="1">
        <v>0</v>
      </c>
      <c r="I1188" s="1">
        <v>0</v>
      </c>
      <c r="J1188" s="1">
        <v>0.70753454022856688</v>
      </c>
      <c r="K1188" s="1">
        <v>1.4042962745513665</v>
      </c>
      <c r="L1188" s="1">
        <v>0.69676173432279964</v>
      </c>
      <c r="M1188" s="1">
        <v>-0.69676173432279964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e">
        <f>ROUND(IF(#REF!*Table1[[#This Row],[PA]]&gt;0,Table1[[#This Row],[PA]]*#REF!,0),0)</f>
        <v>#REF!</v>
      </c>
      <c r="AG1188">
        <v>0</v>
      </c>
      <c r="AH1188">
        <v>0</v>
      </c>
      <c r="AI1188" t="e">
        <f>ROUND(IF(Table1[[#This Row],[PA]]*#REF!&gt;0,Table1[[#This Row],[PA]]*#REF!,0),0)</f>
        <v>#REF!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 t="e">
        <v>#DIV/0!</v>
      </c>
      <c r="AR1188" t="e">
        <v>#DIV/0!</v>
      </c>
      <c r="AS1188" t="e">
        <v>#DIV/0!</v>
      </c>
      <c r="AT1188" t="e">
        <v>#DIV/0!</v>
      </c>
      <c r="AU1188" t="e">
        <v>#DIV/0!</v>
      </c>
      <c r="AV1188" t="e">
        <v>#DIV/0!</v>
      </c>
      <c r="AW1188" s="18"/>
    </row>
    <row r="1189" spans="1:49" x14ac:dyDescent="0.25">
      <c r="A1189" t="s">
        <v>1230</v>
      </c>
      <c r="B1189" t="s">
        <v>135</v>
      </c>
      <c r="C1189">
        <v>0</v>
      </c>
      <c r="D1189">
        <v>24</v>
      </c>
      <c r="E1189">
        <v>0</v>
      </c>
      <c r="F1189">
        <v>0</v>
      </c>
      <c r="G1189" s="1">
        <v>0</v>
      </c>
      <c r="H1189" s="1">
        <v>0</v>
      </c>
      <c r="I1189" s="1">
        <v>0</v>
      </c>
      <c r="J1189" s="1">
        <v>0.70753454022856688</v>
      </c>
      <c r="K1189" s="1">
        <v>1.4042962745513665</v>
      </c>
      <c r="L1189" s="1">
        <v>0.69676173432279964</v>
      </c>
      <c r="M1189" s="1">
        <v>-0.69676173432279964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e">
        <f>ROUND(IF(#REF!*Table1[[#This Row],[PA]]&gt;0,Table1[[#This Row],[PA]]*#REF!,0),0)</f>
        <v>#REF!</v>
      </c>
      <c r="AG1189">
        <v>0</v>
      </c>
      <c r="AH1189">
        <v>0</v>
      </c>
      <c r="AI1189" t="e">
        <f>ROUND(IF(Table1[[#This Row],[PA]]*#REF!&gt;0,Table1[[#This Row],[PA]]*#REF!,0),0)</f>
        <v>#REF!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 t="e">
        <v>#DIV/0!</v>
      </c>
      <c r="AR1189" t="e">
        <v>#DIV/0!</v>
      </c>
      <c r="AS1189" t="e">
        <v>#DIV/0!</v>
      </c>
      <c r="AT1189" t="e">
        <v>#DIV/0!</v>
      </c>
      <c r="AU1189" t="e">
        <v>#DIV/0!</v>
      </c>
      <c r="AV1189" t="e">
        <v>#DIV/0!</v>
      </c>
      <c r="AW1189" s="18"/>
    </row>
    <row r="1190" spans="1:49" x14ac:dyDescent="0.25">
      <c r="A1190" t="s">
        <v>1231</v>
      </c>
      <c r="B1190" t="s">
        <v>48</v>
      </c>
      <c r="C1190">
        <v>0</v>
      </c>
      <c r="D1190">
        <v>27</v>
      </c>
      <c r="E1190">
        <v>0</v>
      </c>
      <c r="F1190">
        <v>0</v>
      </c>
      <c r="G1190" s="1">
        <v>0</v>
      </c>
      <c r="H1190" s="1">
        <v>0</v>
      </c>
      <c r="I1190" s="1">
        <v>0</v>
      </c>
      <c r="J1190" s="1">
        <v>0.70753454022856688</v>
      </c>
      <c r="K1190" s="1">
        <v>1.4042962745513665</v>
      </c>
      <c r="L1190" s="1">
        <v>0.69676173432279964</v>
      </c>
      <c r="M1190" s="1">
        <v>-0.69676173432279964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e">
        <f>ROUND(IF(#REF!*Table1[[#This Row],[PA]]&gt;0,Table1[[#This Row],[PA]]*#REF!,0),0)</f>
        <v>#REF!</v>
      </c>
      <c r="AG1190">
        <v>0</v>
      </c>
      <c r="AH1190">
        <v>0</v>
      </c>
      <c r="AI1190" t="e">
        <f>ROUND(IF(Table1[[#This Row],[PA]]*#REF!&gt;0,Table1[[#This Row],[PA]]*#REF!,0),0)</f>
        <v>#REF!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 t="e">
        <v>#DIV/0!</v>
      </c>
      <c r="AR1190" t="e">
        <v>#DIV/0!</v>
      </c>
      <c r="AS1190" t="e">
        <v>#DIV/0!</v>
      </c>
      <c r="AT1190" t="e">
        <v>#DIV/0!</v>
      </c>
      <c r="AU1190" t="e">
        <v>#DIV/0!</v>
      </c>
      <c r="AV1190" t="e">
        <v>#DIV/0!</v>
      </c>
      <c r="AW1190" s="18"/>
    </row>
    <row r="1191" spans="1:49" x14ac:dyDescent="0.25">
      <c r="A1191" t="s">
        <v>1233</v>
      </c>
      <c r="B1191" t="s">
        <v>40</v>
      </c>
      <c r="C1191">
        <v>0</v>
      </c>
      <c r="D1191">
        <v>26</v>
      </c>
      <c r="E1191">
        <v>0</v>
      </c>
      <c r="F1191">
        <v>0</v>
      </c>
      <c r="G1191" s="1">
        <v>0</v>
      </c>
      <c r="H1191" s="1">
        <v>0</v>
      </c>
      <c r="I1191" s="1">
        <v>0</v>
      </c>
      <c r="J1191" s="1">
        <v>0.70753454022856688</v>
      </c>
      <c r="K1191" s="1">
        <v>1.4042962745513665</v>
      </c>
      <c r="L1191" s="1">
        <v>0.69676173432279964</v>
      </c>
      <c r="M1191" s="1">
        <v>-0.69676173432279964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e">
        <f>ROUND(IF(#REF!*Table1[[#This Row],[PA]]&gt;0,Table1[[#This Row],[PA]]*#REF!,0),0)</f>
        <v>#REF!</v>
      </c>
      <c r="AG1191">
        <v>0</v>
      </c>
      <c r="AH1191">
        <v>0</v>
      </c>
      <c r="AI1191" t="e">
        <f>ROUND(IF(Table1[[#This Row],[PA]]*#REF!&gt;0,Table1[[#This Row],[PA]]*#REF!,0),0)</f>
        <v>#REF!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 t="e">
        <v>#DIV/0!</v>
      </c>
      <c r="AR1191" t="e">
        <v>#DIV/0!</v>
      </c>
      <c r="AS1191" t="e">
        <v>#DIV/0!</v>
      </c>
      <c r="AT1191" t="e">
        <v>#DIV/0!</v>
      </c>
      <c r="AU1191" t="e">
        <v>#DIV/0!</v>
      </c>
      <c r="AV1191" t="e">
        <v>#DIV/0!</v>
      </c>
      <c r="AW1191" s="18"/>
    </row>
    <row r="1192" spans="1:49" x14ac:dyDescent="0.25">
      <c r="A1192" t="s">
        <v>1234</v>
      </c>
      <c r="B1192" t="s">
        <v>36</v>
      </c>
      <c r="C1192">
        <v>0</v>
      </c>
      <c r="D1192">
        <v>26</v>
      </c>
      <c r="E1192">
        <v>0</v>
      </c>
      <c r="F1192">
        <v>0</v>
      </c>
      <c r="G1192" s="1">
        <v>0</v>
      </c>
      <c r="H1192" s="1">
        <v>0</v>
      </c>
      <c r="I1192" s="1">
        <v>0</v>
      </c>
      <c r="J1192" s="1">
        <v>0.70753454022856688</v>
      </c>
      <c r="K1192" s="1">
        <v>1.4042962745513665</v>
      </c>
      <c r="L1192" s="1">
        <v>0.69676173432279964</v>
      </c>
      <c r="M1192" s="1">
        <v>-0.69676173432279964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e">
        <f>ROUND(IF(#REF!*Table1[[#This Row],[PA]]&gt;0,Table1[[#This Row],[PA]]*#REF!,0),0)</f>
        <v>#REF!</v>
      </c>
      <c r="AG1192">
        <v>0</v>
      </c>
      <c r="AH1192">
        <v>0</v>
      </c>
      <c r="AI1192" t="e">
        <f>ROUND(IF(Table1[[#This Row],[PA]]*#REF!&gt;0,Table1[[#This Row],[PA]]*#REF!,0),0)</f>
        <v>#REF!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 t="e">
        <v>#DIV/0!</v>
      </c>
      <c r="AR1192" t="e">
        <v>#DIV/0!</v>
      </c>
      <c r="AS1192" t="e">
        <v>#DIV/0!</v>
      </c>
      <c r="AT1192" t="e">
        <v>#DIV/0!</v>
      </c>
      <c r="AU1192" t="e">
        <v>#DIV/0!</v>
      </c>
      <c r="AV1192" t="e">
        <v>#DIV/0!</v>
      </c>
      <c r="AW1192" s="18"/>
    </row>
    <row r="1193" spans="1:49" x14ac:dyDescent="0.25">
      <c r="A1193" t="s">
        <v>1236</v>
      </c>
      <c r="B1193" t="s">
        <v>135</v>
      </c>
      <c r="C1193">
        <v>0</v>
      </c>
      <c r="D1193">
        <v>27</v>
      </c>
      <c r="E1193">
        <v>0</v>
      </c>
      <c r="F1193">
        <v>0</v>
      </c>
      <c r="G1193" s="1">
        <v>0</v>
      </c>
      <c r="H1193" s="1">
        <v>0</v>
      </c>
      <c r="I1193" s="1">
        <v>0</v>
      </c>
      <c r="J1193" s="1">
        <v>0.70753454022856688</v>
      </c>
      <c r="K1193" s="1">
        <v>1.4042962745513665</v>
      </c>
      <c r="L1193" s="1">
        <v>0.69676173432279964</v>
      </c>
      <c r="M1193" s="1">
        <v>-0.69676173432279964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e">
        <f>ROUND(IF(#REF!*Table1[[#This Row],[PA]]&gt;0,Table1[[#This Row],[PA]]*#REF!,0),0)</f>
        <v>#REF!</v>
      </c>
      <c r="AG1193">
        <v>0</v>
      </c>
      <c r="AH1193">
        <v>0</v>
      </c>
      <c r="AI1193" t="e">
        <f>ROUND(IF(Table1[[#This Row],[PA]]*#REF!&gt;0,Table1[[#This Row],[PA]]*#REF!,0),0)</f>
        <v>#REF!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 t="e">
        <v>#DIV/0!</v>
      </c>
      <c r="AR1193" t="e">
        <v>#DIV/0!</v>
      </c>
      <c r="AS1193" t="e">
        <v>#DIV/0!</v>
      </c>
      <c r="AT1193" t="e">
        <v>#DIV/0!</v>
      </c>
      <c r="AU1193" t="e">
        <v>#DIV/0!</v>
      </c>
      <c r="AV1193" t="e">
        <v>#DIV/0!</v>
      </c>
      <c r="AW1193" s="18"/>
    </row>
    <row r="1194" spans="1:49" x14ac:dyDescent="0.25">
      <c r="A1194" t="s">
        <v>1237</v>
      </c>
      <c r="B1194" t="s">
        <v>36</v>
      </c>
      <c r="C1194">
        <v>0</v>
      </c>
      <c r="D1194">
        <v>29</v>
      </c>
      <c r="E1194">
        <v>0</v>
      </c>
      <c r="F1194">
        <v>0</v>
      </c>
      <c r="G1194" s="1">
        <v>0</v>
      </c>
      <c r="H1194" s="1">
        <v>0</v>
      </c>
      <c r="I1194" s="1">
        <v>0</v>
      </c>
      <c r="J1194" s="1">
        <v>0.70753454022856688</v>
      </c>
      <c r="K1194" s="1">
        <v>1.4042962745513665</v>
      </c>
      <c r="L1194" s="1">
        <v>0.69676173432279964</v>
      </c>
      <c r="M1194" s="1">
        <v>-0.69676173432279964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e">
        <f>ROUND(IF(#REF!*Table1[[#This Row],[PA]]&gt;0,Table1[[#This Row],[PA]]*#REF!,0),0)</f>
        <v>#REF!</v>
      </c>
      <c r="AG1194">
        <v>0</v>
      </c>
      <c r="AH1194">
        <v>0</v>
      </c>
      <c r="AI1194" t="e">
        <f>ROUND(IF(Table1[[#This Row],[PA]]*#REF!&gt;0,Table1[[#This Row],[PA]]*#REF!,0),0)</f>
        <v>#REF!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 t="e">
        <v>#DIV/0!</v>
      </c>
      <c r="AR1194" t="e">
        <v>#DIV/0!</v>
      </c>
      <c r="AS1194" t="e">
        <v>#DIV/0!</v>
      </c>
      <c r="AT1194" t="e">
        <v>#DIV/0!</v>
      </c>
      <c r="AU1194" t="e">
        <v>#DIV/0!</v>
      </c>
      <c r="AV1194" t="e">
        <v>#DIV/0!</v>
      </c>
      <c r="AW1194" s="18"/>
    </row>
    <row r="1195" spans="1:49" x14ac:dyDescent="0.25">
      <c r="A1195" t="s">
        <v>1239</v>
      </c>
      <c r="B1195" t="s">
        <v>68</v>
      </c>
      <c r="C1195">
        <v>0</v>
      </c>
      <c r="D1195">
        <v>25</v>
      </c>
      <c r="E1195">
        <v>0</v>
      </c>
      <c r="F1195">
        <v>0</v>
      </c>
      <c r="G1195" s="1">
        <v>0</v>
      </c>
      <c r="H1195" s="1">
        <v>0</v>
      </c>
      <c r="I1195" s="1">
        <v>0</v>
      </c>
      <c r="J1195" s="1">
        <v>0.70753454022856688</v>
      </c>
      <c r="K1195" s="1">
        <v>1.4042962745513665</v>
      </c>
      <c r="L1195" s="1">
        <v>0.69676173432279964</v>
      </c>
      <c r="M1195" s="1">
        <v>-0.69676173432279964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e">
        <f>ROUND(IF(#REF!*Table1[[#This Row],[PA]]&gt;0,Table1[[#This Row],[PA]]*#REF!,0),0)</f>
        <v>#REF!</v>
      </c>
      <c r="AG1195">
        <v>0</v>
      </c>
      <c r="AH1195">
        <v>0</v>
      </c>
      <c r="AI1195" t="e">
        <f>ROUND(IF(Table1[[#This Row],[PA]]*#REF!&gt;0,Table1[[#This Row],[PA]]*#REF!,0),0)</f>
        <v>#REF!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 t="e">
        <v>#DIV/0!</v>
      </c>
      <c r="AR1195" t="e">
        <v>#DIV/0!</v>
      </c>
      <c r="AS1195" t="e">
        <v>#DIV/0!</v>
      </c>
      <c r="AT1195" t="e">
        <v>#DIV/0!</v>
      </c>
      <c r="AU1195" t="e">
        <v>#DIV/0!</v>
      </c>
      <c r="AV1195" t="e">
        <v>#DIV/0!</v>
      </c>
      <c r="AW1195" s="18"/>
    </row>
    <row r="1196" spans="1:49" x14ac:dyDescent="0.25">
      <c r="A1196" t="s">
        <v>1240</v>
      </c>
      <c r="B1196" t="s">
        <v>40</v>
      </c>
      <c r="C1196">
        <v>0</v>
      </c>
      <c r="D1196">
        <v>26</v>
      </c>
      <c r="E1196">
        <v>0</v>
      </c>
      <c r="F1196">
        <v>0</v>
      </c>
      <c r="G1196" s="1">
        <v>0</v>
      </c>
      <c r="H1196" s="1">
        <v>0</v>
      </c>
      <c r="I1196" s="1">
        <v>0</v>
      </c>
      <c r="J1196" s="1">
        <v>0.70753454022856688</v>
      </c>
      <c r="K1196" s="1">
        <v>1.4042962745513665</v>
      </c>
      <c r="L1196" s="1">
        <v>0.69676173432279964</v>
      </c>
      <c r="M1196" s="1">
        <v>-0.69676173432279964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e">
        <f>ROUND(IF(#REF!*Table1[[#This Row],[PA]]&gt;0,Table1[[#This Row],[PA]]*#REF!,0),0)</f>
        <v>#REF!</v>
      </c>
      <c r="AG1196">
        <v>0</v>
      </c>
      <c r="AH1196">
        <v>0</v>
      </c>
      <c r="AI1196" t="e">
        <f>ROUND(IF(Table1[[#This Row],[PA]]*#REF!&gt;0,Table1[[#This Row],[PA]]*#REF!,0),0)</f>
        <v>#REF!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 t="e">
        <v>#DIV/0!</v>
      </c>
      <c r="AR1196" t="e">
        <v>#DIV/0!</v>
      </c>
      <c r="AS1196" t="e">
        <v>#DIV/0!</v>
      </c>
      <c r="AT1196" t="e">
        <v>#DIV/0!</v>
      </c>
      <c r="AU1196" t="e">
        <v>#DIV/0!</v>
      </c>
      <c r="AV1196" t="e">
        <v>#DIV/0!</v>
      </c>
      <c r="AW1196" s="18"/>
    </row>
    <row r="1197" spans="1:49" x14ac:dyDescent="0.25">
      <c r="A1197" t="s">
        <v>1241</v>
      </c>
      <c r="B1197" t="s">
        <v>44</v>
      </c>
      <c r="C1197">
        <v>0</v>
      </c>
      <c r="D1197">
        <v>26</v>
      </c>
      <c r="E1197">
        <v>0</v>
      </c>
      <c r="F1197">
        <v>0</v>
      </c>
      <c r="G1197" s="1">
        <v>0</v>
      </c>
      <c r="H1197" s="1">
        <v>0</v>
      </c>
      <c r="I1197" s="1">
        <v>0</v>
      </c>
      <c r="J1197" s="1">
        <v>0.70753454022856688</v>
      </c>
      <c r="K1197" s="1">
        <v>1.4042962745513665</v>
      </c>
      <c r="L1197" s="1">
        <v>0.69676173432279964</v>
      </c>
      <c r="M1197" s="1">
        <v>-0.69676173432279964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e">
        <f>ROUND(IF(#REF!*Table1[[#This Row],[PA]]&gt;0,Table1[[#This Row],[PA]]*#REF!,0),0)</f>
        <v>#REF!</v>
      </c>
      <c r="AG1197">
        <v>0</v>
      </c>
      <c r="AH1197">
        <v>0</v>
      </c>
      <c r="AI1197" t="e">
        <f>ROUND(IF(Table1[[#This Row],[PA]]*#REF!&gt;0,Table1[[#This Row],[PA]]*#REF!,0),0)</f>
        <v>#REF!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 t="e">
        <v>#DIV/0!</v>
      </c>
      <c r="AR1197" t="e">
        <v>#DIV/0!</v>
      </c>
      <c r="AS1197" t="e">
        <v>#DIV/0!</v>
      </c>
      <c r="AT1197" t="e">
        <v>#DIV/0!</v>
      </c>
      <c r="AU1197" t="e">
        <v>#DIV/0!</v>
      </c>
      <c r="AV1197" t="e">
        <v>#DIV/0!</v>
      </c>
      <c r="AW1197" s="18"/>
    </row>
    <row r="1198" spans="1:49" x14ac:dyDescent="0.25">
      <c r="A1198" t="s">
        <v>1242</v>
      </c>
      <c r="B1198" t="s">
        <v>117</v>
      </c>
      <c r="C1198">
        <v>0</v>
      </c>
      <c r="D1198">
        <v>28</v>
      </c>
      <c r="E1198">
        <v>0</v>
      </c>
      <c r="F1198">
        <v>0</v>
      </c>
      <c r="G1198" s="1">
        <v>0</v>
      </c>
      <c r="H1198" s="1">
        <v>0</v>
      </c>
      <c r="I1198" s="1">
        <v>0</v>
      </c>
      <c r="J1198" s="1">
        <v>0.70753454022856688</v>
      </c>
      <c r="K1198" s="1">
        <v>1.4042962745513665</v>
      </c>
      <c r="L1198" s="1">
        <v>0.69676173432279964</v>
      </c>
      <c r="M1198" s="1">
        <v>-0.69676173432279964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e">
        <f>ROUND(IF(#REF!*Table1[[#This Row],[PA]]&gt;0,Table1[[#This Row],[PA]]*#REF!,0),0)</f>
        <v>#REF!</v>
      </c>
      <c r="AG1198">
        <v>0</v>
      </c>
      <c r="AH1198">
        <v>0</v>
      </c>
      <c r="AI1198" t="e">
        <f>ROUND(IF(Table1[[#This Row],[PA]]*#REF!&gt;0,Table1[[#This Row],[PA]]*#REF!,0),0)</f>
        <v>#REF!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 t="e">
        <v>#DIV/0!</v>
      </c>
      <c r="AR1198" t="e">
        <v>#DIV/0!</v>
      </c>
      <c r="AS1198" t="e">
        <v>#DIV/0!</v>
      </c>
      <c r="AT1198" t="e">
        <v>#DIV/0!</v>
      </c>
      <c r="AU1198" t="e">
        <v>#DIV/0!</v>
      </c>
      <c r="AV1198" t="e">
        <v>#DIV/0!</v>
      </c>
      <c r="AW1198" s="18"/>
    </row>
    <row r="1199" spans="1:49" x14ac:dyDescent="0.25">
      <c r="A1199" t="s">
        <v>1245</v>
      </c>
      <c r="B1199" t="s">
        <v>68</v>
      </c>
      <c r="C1199">
        <v>0</v>
      </c>
      <c r="D1199">
        <v>28</v>
      </c>
      <c r="E1199">
        <v>0</v>
      </c>
      <c r="F1199">
        <v>0</v>
      </c>
      <c r="G1199" s="1">
        <v>0</v>
      </c>
      <c r="H1199" s="1">
        <v>0</v>
      </c>
      <c r="I1199" s="1">
        <v>0</v>
      </c>
      <c r="J1199" s="1">
        <v>0.70753454022856688</v>
      </c>
      <c r="K1199" s="1">
        <v>1.4042962745513665</v>
      </c>
      <c r="L1199" s="1">
        <v>0.69676173432279964</v>
      </c>
      <c r="M1199" s="1">
        <v>-0.69676173432279964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e">
        <f>ROUND(IF(#REF!*Table1[[#This Row],[PA]]&gt;0,Table1[[#This Row],[PA]]*#REF!,0),0)</f>
        <v>#REF!</v>
      </c>
      <c r="AG1199">
        <v>0</v>
      </c>
      <c r="AH1199">
        <v>0</v>
      </c>
      <c r="AI1199" t="e">
        <f>ROUND(IF(Table1[[#This Row],[PA]]*#REF!&gt;0,Table1[[#This Row],[PA]]*#REF!,0),0)</f>
        <v>#REF!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 t="e">
        <v>#DIV/0!</v>
      </c>
      <c r="AR1199" t="e">
        <v>#DIV/0!</v>
      </c>
      <c r="AS1199" t="e">
        <v>#DIV/0!</v>
      </c>
      <c r="AT1199" t="e">
        <v>#DIV/0!</v>
      </c>
      <c r="AU1199" t="e">
        <v>#DIV/0!</v>
      </c>
      <c r="AV1199" t="e">
        <v>#DIV/0!</v>
      </c>
      <c r="AW1199" s="18"/>
    </row>
    <row r="1200" spans="1:49" x14ac:dyDescent="0.25">
      <c r="A1200" t="s">
        <v>1247</v>
      </c>
      <c r="B1200" t="s">
        <v>36</v>
      </c>
      <c r="C1200">
        <v>0</v>
      </c>
      <c r="D1200">
        <v>26</v>
      </c>
      <c r="E1200">
        <v>0</v>
      </c>
      <c r="F1200">
        <v>0</v>
      </c>
      <c r="G1200" s="1">
        <v>0</v>
      </c>
      <c r="H1200" s="1">
        <v>0</v>
      </c>
      <c r="I1200" s="1">
        <v>0</v>
      </c>
      <c r="J1200" s="1">
        <v>0.70753454022856688</v>
      </c>
      <c r="K1200" s="1">
        <v>1.4042962745513665</v>
      </c>
      <c r="L1200" s="1">
        <v>0.69676173432279964</v>
      </c>
      <c r="M1200" s="1">
        <v>-0.69676173432279964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e">
        <f>ROUND(IF(#REF!*Table1[[#This Row],[PA]]&gt;0,Table1[[#This Row],[PA]]*#REF!,0),0)</f>
        <v>#REF!</v>
      </c>
      <c r="AG1200">
        <v>0</v>
      </c>
      <c r="AH1200">
        <v>0</v>
      </c>
      <c r="AI1200" t="e">
        <f>ROUND(IF(Table1[[#This Row],[PA]]*#REF!&gt;0,Table1[[#This Row],[PA]]*#REF!,0),0)</f>
        <v>#REF!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 t="e">
        <v>#DIV/0!</v>
      </c>
      <c r="AR1200" t="e">
        <v>#DIV/0!</v>
      </c>
      <c r="AS1200" t="e">
        <v>#DIV/0!</v>
      </c>
      <c r="AT1200" t="e">
        <v>#DIV/0!</v>
      </c>
      <c r="AU1200" t="e">
        <v>#DIV/0!</v>
      </c>
      <c r="AV1200" t="e">
        <v>#DIV/0!</v>
      </c>
      <c r="AW1200" s="18"/>
    </row>
    <row r="1201" spans="1:49" x14ac:dyDescent="0.25">
      <c r="A1201" t="s">
        <v>1248</v>
      </c>
      <c r="B1201" t="s">
        <v>81</v>
      </c>
      <c r="C1201">
        <v>0</v>
      </c>
      <c r="D1201">
        <v>24</v>
      </c>
      <c r="E1201">
        <v>0</v>
      </c>
      <c r="F1201">
        <v>0</v>
      </c>
      <c r="G1201" s="1">
        <v>0</v>
      </c>
      <c r="H1201" s="1">
        <v>0</v>
      </c>
      <c r="I1201" s="1">
        <v>0</v>
      </c>
      <c r="J1201" s="1">
        <v>0.70753454022856688</v>
      </c>
      <c r="K1201" s="1">
        <v>1.4042962745513665</v>
      </c>
      <c r="L1201" s="1">
        <v>0.69676173432279964</v>
      </c>
      <c r="M1201" s="1">
        <v>-0.69676173432279964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e">
        <f>ROUND(IF(#REF!*Table1[[#This Row],[PA]]&gt;0,Table1[[#This Row],[PA]]*#REF!,0),0)</f>
        <v>#REF!</v>
      </c>
      <c r="AG1201">
        <v>0</v>
      </c>
      <c r="AH1201">
        <v>0</v>
      </c>
      <c r="AI1201" t="e">
        <f>ROUND(IF(Table1[[#This Row],[PA]]*#REF!&gt;0,Table1[[#This Row],[PA]]*#REF!,0),0)</f>
        <v>#REF!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 t="e">
        <v>#DIV/0!</v>
      </c>
      <c r="AR1201" t="e">
        <v>#DIV/0!</v>
      </c>
      <c r="AS1201" t="e">
        <v>#DIV/0!</v>
      </c>
      <c r="AT1201" t="e">
        <v>#DIV/0!</v>
      </c>
      <c r="AU1201" t="e">
        <v>#DIV/0!</v>
      </c>
      <c r="AV1201" t="e">
        <v>#DIV/0!</v>
      </c>
      <c r="AW1201" s="18"/>
    </row>
    <row r="1202" spans="1:49" x14ac:dyDescent="0.25">
      <c r="A1202" t="s">
        <v>1249</v>
      </c>
      <c r="B1202" t="s">
        <v>48</v>
      </c>
      <c r="C1202">
        <v>0</v>
      </c>
      <c r="D1202">
        <v>24</v>
      </c>
      <c r="E1202">
        <v>0</v>
      </c>
      <c r="F1202">
        <v>0</v>
      </c>
      <c r="G1202" s="1">
        <v>0</v>
      </c>
      <c r="H1202" s="1">
        <v>0</v>
      </c>
      <c r="I1202" s="1">
        <v>0</v>
      </c>
      <c r="J1202" s="1">
        <v>0.70753454022856688</v>
      </c>
      <c r="K1202" s="1">
        <v>1.4042962745513665</v>
      </c>
      <c r="L1202" s="1">
        <v>0.69676173432279964</v>
      </c>
      <c r="M1202" s="1">
        <v>-0.69676173432279964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e">
        <f>ROUND(IF(#REF!*Table1[[#This Row],[PA]]&gt;0,Table1[[#This Row],[PA]]*#REF!,0),0)</f>
        <v>#REF!</v>
      </c>
      <c r="AG1202">
        <v>0</v>
      </c>
      <c r="AH1202">
        <v>0</v>
      </c>
      <c r="AI1202" t="e">
        <f>ROUND(IF(Table1[[#This Row],[PA]]*#REF!&gt;0,Table1[[#This Row],[PA]]*#REF!,0),0)</f>
        <v>#REF!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 t="e">
        <v>#DIV/0!</v>
      </c>
      <c r="AR1202" t="e">
        <v>#DIV/0!</v>
      </c>
      <c r="AS1202" t="e">
        <v>#DIV/0!</v>
      </c>
      <c r="AT1202" t="e">
        <v>#DIV/0!</v>
      </c>
      <c r="AU1202" t="e">
        <v>#DIV/0!</v>
      </c>
      <c r="AV1202" t="e">
        <v>#DIV/0!</v>
      </c>
      <c r="AW1202" s="18"/>
    </row>
    <row r="1203" spans="1:49" x14ac:dyDescent="0.25">
      <c r="A1203" t="s">
        <v>1250</v>
      </c>
      <c r="B1203" t="s">
        <v>100</v>
      </c>
      <c r="C1203">
        <v>0</v>
      </c>
      <c r="D1203">
        <v>28</v>
      </c>
      <c r="E1203">
        <v>0</v>
      </c>
      <c r="F1203">
        <v>0</v>
      </c>
      <c r="G1203" s="1">
        <v>0</v>
      </c>
      <c r="H1203" s="1">
        <v>0</v>
      </c>
      <c r="I1203" s="1">
        <v>0</v>
      </c>
      <c r="J1203" s="1">
        <v>0.70753454022856688</v>
      </c>
      <c r="K1203" s="1">
        <v>1.4042962745513665</v>
      </c>
      <c r="L1203" s="1">
        <v>0.69676173432279964</v>
      </c>
      <c r="M1203" s="1">
        <v>-0.69676173432279964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e">
        <f>ROUND(IF(#REF!*Table1[[#This Row],[PA]]&gt;0,Table1[[#This Row],[PA]]*#REF!,0),0)</f>
        <v>#REF!</v>
      </c>
      <c r="AG1203">
        <v>0</v>
      </c>
      <c r="AH1203">
        <v>0</v>
      </c>
      <c r="AI1203" t="e">
        <f>ROUND(IF(Table1[[#This Row],[PA]]*#REF!&gt;0,Table1[[#This Row],[PA]]*#REF!,0),0)</f>
        <v>#REF!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 t="e">
        <v>#DIV/0!</v>
      </c>
      <c r="AR1203" t="e">
        <v>#DIV/0!</v>
      </c>
      <c r="AS1203" t="e">
        <v>#DIV/0!</v>
      </c>
      <c r="AT1203" t="e">
        <v>#DIV/0!</v>
      </c>
      <c r="AU1203" t="e">
        <v>#DIV/0!</v>
      </c>
      <c r="AV1203" t="e">
        <v>#DIV/0!</v>
      </c>
      <c r="AW1203" s="18"/>
    </row>
    <row r="1204" spans="1:49" x14ac:dyDescent="0.25">
      <c r="A1204" t="s">
        <v>1251</v>
      </c>
      <c r="B1204" t="s">
        <v>34</v>
      </c>
      <c r="C1204">
        <v>0</v>
      </c>
      <c r="D1204">
        <v>28</v>
      </c>
      <c r="E1204">
        <v>0</v>
      </c>
      <c r="F1204">
        <v>0</v>
      </c>
      <c r="G1204" s="1">
        <v>0</v>
      </c>
      <c r="H1204" s="1">
        <v>0</v>
      </c>
      <c r="I1204" s="1">
        <v>0</v>
      </c>
      <c r="J1204" s="1">
        <v>0.70753454022856688</v>
      </c>
      <c r="K1204" s="1">
        <v>1.4042962745513665</v>
      </c>
      <c r="L1204" s="1">
        <v>0.69676173432279964</v>
      </c>
      <c r="M1204" s="1">
        <v>-0.69676173432279964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e">
        <f>ROUND(IF(#REF!*Table1[[#This Row],[PA]]&gt;0,Table1[[#This Row],[PA]]*#REF!,0),0)</f>
        <v>#REF!</v>
      </c>
      <c r="AG1204">
        <v>0</v>
      </c>
      <c r="AH1204">
        <v>0</v>
      </c>
      <c r="AI1204" t="e">
        <f>ROUND(IF(Table1[[#This Row],[PA]]*#REF!&gt;0,Table1[[#This Row],[PA]]*#REF!,0),0)</f>
        <v>#REF!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 t="e">
        <v>#DIV/0!</v>
      </c>
      <c r="AR1204" t="e">
        <v>#DIV/0!</v>
      </c>
      <c r="AS1204" t="e">
        <v>#DIV/0!</v>
      </c>
      <c r="AT1204" t="e">
        <v>#DIV/0!</v>
      </c>
      <c r="AU1204" t="e">
        <v>#DIV/0!</v>
      </c>
      <c r="AV1204" t="e">
        <v>#DIV/0!</v>
      </c>
      <c r="AW1204" s="18"/>
    </row>
    <row r="1205" spans="1:49" x14ac:dyDescent="0.25">
      <c r="A1205" t="s">
        <v>1253</v>
      </c>
      <c r="B1205" t="s">
        <v>117</v>
      </c>
      <c r="C1205">
        <v>0</v>
      </c>
      <c r="D1205">
        <v>28</v>
      </c>
      <c r="E1205">
        <v>0</v>
      </c>
      <c r="F1205">
        <v>0</v>
      </c>
      <c r="G1205" s="1">
        <v>0</v>
      </c>
      <c r="H1205" s="1">
        <v>0</v>
      </c>
      <c r="I1205" s="1">
        <v>0</v>
      </c>
      <c r="J1205" s="1">
        <v>0.70753454022856688</v>
      </c>
      <c r="K1205" s="1">
        <v>1.4042962745513665</v>
      </c>
      <c r="L1205" s="1">
        <v>0.69676173432279964</v>
      </c>
      <c r="M1205" s="1">
        <v>-0.69676173432279964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e">
        <f>ROUND(IF(#REF!*Table1[[#This Row],[PA]]&gt;0,Table1[[#This Row],[PA]]*#REF!,0),0)</f>
        <v>#REF!</v>
      </c>
      <c r="AG1205">
        <v>0</v>
      </c>
      <c r="AH1205">
        <v>0</v>
      </c>
      <c r="AI1205" t="e">
        <f>ROUND(IF(Table1[[#This Row],[PA]]*#REF!&gt;0,Table1[[#This Row],[PA]]*#REF!,0),0)</f>
        <v>#REF!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 t="e">
        <v>#DIV/0!</v>
      </c>
      <c r="AR1205" t="e">
        <v>#DIV/0!</v>
      </c>
      <c r="AS1205" t="e">
        <v>#DIV/0!</v>
      </c>
      <c r="AT1205" t="e">
        <v>#DIV/0!</v>
      </c>
      <c r="AU1205" t="e">
        <v>#DIV/0!</v>
      </c>
      <c r="AV1205" t="e">
        <v>#DIV/0!</v>
      </c>
      <c r="AW1205" s="18"/>
    </row>
    <row r="1206" spans="1:49" x14ac:dyDescent="0.25">
      <c r="A1206" t="s">
        <v>1254</v>
      </c>
      <c r="B1206" t="s">
        <v>64</v>
      </c>
      <c r="C1206">
        <v>0</v>
      </c>
      <c r="D1206">
        <v>27</v>
      </c>
      <c r="E1206">
        <v>0</v>
      </c>
      <c r="F1206">
        <v>0</v>
      </c>
      <c r="G1206" s="1">
        <v>0</v>
      </c>
      <c r="H1206" s="1">
        <v>0</v>
      </c>
      <c r="I1206" s="1">
        <v>0</v>
      </c>
      <c r="J1206" s="1">
        <v>0.70753454022856688</v>
      </c>
      <c r="K1206" s="1">
        <v>1.4042962745513665</v>
      </c>
      <c r="L1206" s="1">
        <v>0.69676173432279964</v>
      </c>
      <c r="M1206" s="1">
        <v>-0.69676173432279964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e">
        <f>ROUND(IF(#REF!*Table1[[#This Row],[PA]]&gt;0,Table1[[#This Row],[PA]]*#REF!,0),0)</f>
        <v>#REF!</v>
      </c>
      <c r="AG1206">
        <v>0</v>
      </c>
      <c r="AH1206">
        <v>0</v>
      </c>
      <c r="AI1206" t="e">
        <f>ROUND(IF(Table1[[#This Row],[PA]]*#REF!&gt;0,Table1[[#This Row],[PA]]*#REF!,0),0)</f>
        <v>#REF!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 t="e">
        <v>#DIV/0!</v>
      </c>
      <c r="AR1206" t="e">
        <v>#DIV/0!</v>
      </c>
      <c r="AS1206" t="e">
        <v>#DIV/0!</v>
      </c>
      <c r="AT1206" t="e">
        <v>#DIV/0!</v>
      </c>
      <c r="AU1206" t="e">
        <v>#DIV/0!</v>
      </c>
      <c r="AV1206" t="e">
        <v>#DIV/0!</v>
      </c>
      <c r="AW1206" s="18"/>
    </row>
    <row r="1207" spans="1:49" x14ac:dyDescent="0.25">
      <c r="A1207" t="s">
        <v>1256</v>
      </c>
      <c r="B1207" t="s">
        <v>48</v>
      </c>
      <c r="C1207">
        <v>0</v>
      </c>
      <c r="D1207">
        <v>24</v>
      </c>
      <c r="E1207">
        <v>0</v>
      </c>
      <c r="F1207">
        <v>0</v>
      </c>
      <c r="G1207" s="1">
        <v>0</v>
      </c>
      <c r="H1207" s="1">
        <v>0</v>
      </c>
      <c r="I1207" s="1">
        <v>0</v>
      </c>
      <c r="J1207" s="1">
        <v>0.70753454022856688</v>
      </c>
      <c r="K1207" s="1">
        <v>1.4042962745513665</v>
      </c>
      <c r="L1207" s="1">
        <v>0.69676173432279964</v>
      </c>
      <c r="M1207" s="1">
        <v>-0.69676173432279964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e">
        <f>ROUND(IF(#REF!*Table1[[#This Row],[PA]]&gt;0,Table1[[#This Row],[PA]]*#REF!,0),0)</f>
        <v>#REF!</v>
      </c>
      <c r="AG1207">
        <v>0</v>
      </c>
      <c r="AH1207">
        <v>0</v>
      </c>
      <c r="AI1207" t="e">
        <f>ROUND(IF(Table1[[#This Row],[PA]]*#REF!&gt;0,Table1[[#This Row],[PA]]*#REF!,0),0)</f>
        <v>#REF!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 t="e">
        <v>#DIV/0!</v>
      </c>
      <c r="AR1207" t="e">
        <v>#DIV/0!</v>
      </c>
      <c r="AS1207" t="e">
        <v>#DIV/0!</v>
      </c>
      <c r="AT1207" t="e">
        <v>#DIV/0!</v>
      </c>
      <c r="AU1207" t="e">
        <v>#DIV/0!</v>
      </c>
      <c r="AV1207" t="e">
        <v>#DIV/0!</v>
      </c>
      <c r="AW1207" s="18"/>
    </row>
    <row r="1208" spans="1:49" x14ac:dyDescent="0.25">
      <c r="A1208" t="s">
        <v>1258</v>
      </c>
      <c r="B1208" t="s">
        <v>44</v>
      </c>
      <c r="C1208">
        <v>0</v>
      </c>
      <c r="D1208">
        <v>24</v>
      </c>
      <c r="E1208">
        <v>0</v>
      </c>
      <c r="F1208">
        <v>0</v>
      </c>
      <c r="G1208" s="1">
        <v>0</v>
      </c>
      <c r="H1208" s="1">
        <v>0</v>
      </c>
      <c r="I1208" s="1">
        <v>0</v>
      </c>
      <c r="J1208" s="1">
        <v>0.70753454022856688</v>
      </c>
      <c r="K1208" s="1">
        <v>1.4042962745513665</v>
      </c>
      <c r="L1208" s="1">
        <v>0.69676173432279964</v>
      </c>
      <c r="M1208" s="1">
        <v>-0.69676173432279964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e">
        <f>ROUND(IF(#REF!*Table1[[#This Row],[PA]]&gt;0,Table1[[#This Row],[PA]]*#REF!,0),0)</f>
        <v>#REF!</v>
      </c>
      <c r="AG1208">
        <v>0</v>
      </c>
      <c r="AH1208">
        <v>0</v>
      </c>
      <c r="AI1208" t="e">
        <f>ROUND(IF(Table1[[#This Row],[PA]]*#REF!&gt;0,Table1[[#This Row],[PA]]*#REF!,0),0)</f>
        <v>#REF!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 t="e">
        <v>#DIV/0!</v>
      </c>
      <c r="AR1208" t="e">
        <v>#DIV/0!</v>
      </c>
      <c r="AS1208" t="e">
        <v>#DIV/0!</v>
      </c>
      <c r="AT1208" t="e">
        <v>#DIV/0!</v>
      </c>
      <c r="AU1208" t="e">
        <v>#DIV/0!</v>
      </c>
      <c r="AV1208" t="e">
        <v>#DIV/0!</v>
      </c>
      <c r="AW1208" s="18"/>
    </row>
    <row r="1209" spans="1:49" x14ac:dyDescent="0.25">
      <c r="A1209" t="s">
        <v>1261</v>
      </c>
      <c r="B1209" t="s">
        <v>81</v>
      </c>
      <c r="C1209">
        <v>0</v>
      </c>
      <c r="D1209">
        <v>23</v>
      </c>
      <c r="E1209">
        <v>0</v>
      </c>
      <c r="F1209">
        <v>0</v>
      </c>
      <c r="G1209" s="1">
        <v>0</v>
      </c>
      <c r="H1209" s="1">
        <v>0</v>
      </c>
      <c r="I1209" s="1">
        <v>0</v>
      </c>
      <c r="J1209" s="1">
        <v>0.70753454022856688</v>
      </c>
      <c r="K1209" s="1">
        <v>1.4042962745513665</v>
      </c>
      <c r="L1209" s="1">
        <v>0.69676173432279964</v>
      </c>
      <c r="M1209" s="1">
        <v>-0.69676173432279964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e">
        <f>ROUND(IF(#REF!*Table1[[#This Row],[PA]]&gt;0,Table1[[#This Row],[PA]]*#REF!,0),0)</f>
        <v>#REF!</v>
      </c>
      <c r="AG1209">
        <v>0</v>
      </c>
      <c r="AH1209">
        <v>0</v>
      </c>
      <c r="AI1209" t="e">
        <f>ROUND(IF(Table1[[#This Row],[PA]]*#REF!&gt;0,Table1[[#This Row],[PA]]*#REF!,0),0)</f>
        <v>#REF!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 t="e">
        <v>#DIV/0!</v>
      </c>
      <c r="AR1209" t="e">
        <v>#DIV/0!</v>
      </c>
      <c r="AS1209" t="e">
        <v>#DIV/0!</v>
      </c>
      <c r="AT1209" t="e">
        <v>#DIV/0!</v>
      </c>
      <c r="AU1209" t="e">
        <v>#DIV/0!</v>
      </c>
      <c r="AV1209" t="e">
        <v>#DIV/0!</v>
      </c>
      <c r="AW1209" s="18"/>
    </row>
    <row r="1210" spans="1:49" x14ac:dyDescent="0.25">
      <c r="A1210" t="s">
        <v>1262</v>
      </c>
      <c r="B1210" t="s">
        <v>48</v>
      </c>
      <c r="C1210">
        <v>0</v>
      </c>
      <c r="D1210">
        <v>26</v>
      </c>
      <c r="E1210">
        <v>0</v>
      </c>
      <c r="F1210">
        <v>0</v>
      </c>
      <c r="G1210" s="1">
        <v>0</v>
      </c>
      <c r="H1210" s="1">
        <v>0</v>
      </c>
      <c r="I1210" s="1">
        <v>0</v>
      </c>
      <c r="J1210" s="1">
        <v>0.70753454022856688</v>
      </c>
      <c r="K1210" s="1">
        <v>1.4042962745513665</v>
      </c>
      <c r="L1210" s="1">
        <v>0.69676173432279964</v>
      </c>
      <c r="M1210" s="1">
        <v>-0.69676173432279964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e">
        <f>ROUND(IF(#REF!*Table1[[#This Row],[PA]]&gt;0,Table1[[#This Row],[PA]]*#REF!,0),0)</f>
        <v>#REF!</v>
      </c>
      <c r="AG1210">
        <v>0</v>
      </c>
      <c r="AH1210">
        <v>0</v>
      </c>
      <c r="AI1210" t="e">
        <f>ROUND(IF(Table1[[#This Row],[PA]]*#REF!&gt;0,Table1[[#This Row],[PA]]*#REF!,0),0)</f>
        <v>#REF!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 t="e">
        <v>#DIV/0!</v>
      </c>
      <c r="AR1210" t="e">
        <v>#DIV/0!</v>
      </c>
      <c r="AS1210" t="e">
        <v>#DIV/0!</v>
      </c>
      <c r="AT1210" t="e">
        <v>#DIV/0!</v>
      </c>
      <c r="AU1210" t="e">
        <v>#DIV/0!</v>
      </c>
      <c r="AV1210" t="e">
        <v>#DIV/0!</v>
      </c>
      <c r="AW1210" s="18"/>
    </row>
    <row r="1211" spans="1:49" x14ac:dyDescent="0.25">
      <c r="A1211" t="s">
        <v>1265</v>
      </c>
      <c r="B1211" t="s">
        <v>120</v>
      </c>
      <c r="C1211">
        <v>0</v>
      </c>
      <c r="D1211">
        <v>26</v>
      </c>
      <c r="E1211">
        <v>0</v>
      </c>
      <c r="F1211">
        <v>0</v>
      </c>
      <c r="G1211" s="1">
        <v>0</v>
      </c>
      <c r="H1211" s="1">
        <v>0</v>
      </c>
      <c r="I1211" s="1">
        <v>0</v>
      </c>
      <c r="J1211" s="1">
        <v>0.70753454022856688</v>
      </c>
      <c r="K1211" s="1">
        <v>1.4042962745513665</v>
      </c>
      <c r="L1211" s="1">
        <v>0.69676173432279964</v>
      </c>
      <c r="M1211" s="1">
        <v>-0.69676173432279964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e">
        <f>ROUND(IF(#REF!*Table1[[#This Row],[PA]]&gt;0,Table1[[#This Row],[PA]]*#REF!,0),0)</f>
        <v>#REF!</v>
      </c>
      <c r="AG1211">
        <v>0</v>
      </c>
      <c r="AH1211">
        <v>0</v>
      </c>
      <c r="AI1211" t="e">
        <f>ROUND(IF(Table1[[#This Row],[PA]]*#REF!&gt;0,Table1[[#This Row],[PA]]*#REF!,0),0)</f>
        <v>#REF!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 t="e">
        <v>#DIV/0!</v>
      </c>
      <c r="AR1211" t="e">
        <v>#DIV/0!</v>
      </c>
      <c r="AS1211" t="e">
        <v>#DIV/0!</v>
      </c>
      <c r="AT1211" t="e">
        <v>#DIV/0!</v>
      </c>
      <c r="AU1211" t="e">
        <v>#DIV/0!</v>
      </c>
      <c r="AV1211" t="e">
        <v>#DIV/0!</v>
      </c>
      <c r="AW1211" s="18"/>
    </row>
    <row r="1212" spans="1:49" x14ac:dyDescent="0.25">
      <c r="A1212" t="s">
        <v>1266</v>
      </c>
      <c r="B1212" t="s">
        <v>73</v>
      </c>
      <c r="C1212">
        <v>0</v>
      </c>
      <c r="D1212">
        <v>27</v>
      </c>
      <c r="E1212">
        <v>0</v>
      </c>
      <c r="F1212">
        <v>0</v>
      </c>
      <c r="G1212" s="1">
        <v>0</v>
      </c>
      <c r="H1212" s="1">
        <v>0</v>
      </c>
      <c r="I1212" s="1">
        <v>0</v>
      </c>
      <c r="J1212" s="1">
        <v>0.70753454022856688</v>
      </c>
      <c r="K1212" s="1">
        <v>1.4042962745513665</v>
      </c>
      <c r="L1212" s="1">
        <v>0.69676173432279964</v>
      </c>
      <c r="M1212" s="1">
        <v>-0.69676173432279964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e">
        <f>ROUND(IF(#REF!*Table1[[#This Row],[PA]]&gt;0,Table1[[#This Row],[PA]]*#REF!,0),0)</f>
        <v>#REF!</v>
      </c>
      <c r="AG1212">
        <v>0</v>
      </c>
      <c r="AH1212">
        <v>0</v>
      </c>
      <c r="AI1212" t="e">
        <f>ROUND(IF(Table1[[#This Row],[PA]]*#REF!&gt;0,Table1[[#This Row],[PA]]*#REF!,0),0)</f>
        <v>#REF!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 t="e">
        <v>#DIV/0!</v>
      </c>
      <c r="AR1212" t="e">
        <v>#DIV/0!</v>
      </c>
      <c r="AS1212" t="e">
        <v>#DIV/0!</v>
      </c>
      <c r="AT1212" t="e">
        <v>#DIV/0!</v>
      </c>
      <c r="AU1212" t="e">
        <v>#DIV/0!</v>
      </c>
      <c r="AV1212" t="e">
        <v>#DIV/0!</v>
      </c>
      <c r="AW1212" s="18"/>
    </row>
    <row r="1213" spans="1:49" x14ac:dyDescent="0.25">
      <c r="A1213" t="s">
        <v>1267</v>
      </c>
      <c r="B1213" t="s">
        <v>81</v>
      </c>
      <c r="C1213">
        <v>0</v>
      </c>
      <c r="D1213">
        <v>24</v>
      </c>
      <c r="E1213">
        <v>0</v>
      </c>
      <c r="F1213">
        <v>0</v>
      </c>
      <c r="G1213" s="1">
        <v>0</v>
      </c>
      <c r="H1213" s="1">
        <v>0</v>
      </c>
      <c r="I1213" s="1">
        <v>0</v>
      </c>
      <c r="J1213" s="1">
        <v>0.70753454022856688</v>
      </c>
      <c r="K1213" s="1">
        <v>1.4042962745513665</v>
      </c>
      <c r="L1213" s="1">
        <v>0.69676173432279964</v>
      </c>
      <c r="M1213" s="1">
        <v>-0.69676173432279964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e">
        <f>ROUND(IF(#REF!*Table1[[#This Row],[PA]]&gt;0,Table1[[#This Row],[PA]]*#REF!,0),0)</f>
        <v>#REF!</v>
      </c>
      <c r="AG1213">
        <v>0</v>
      </c>
      <c r="AH1213">
        <v>0</v>
      </c>
      <c r="AI1213" t="e">
        <f>ROUND(IF(Table1[[#This Row],[PA]]*#REF!&gt;0,Table1[[#This Row],[PA]]*#REF!,0),0)</f>
        <v>#REF!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 t="e">
        <v>#DIV/0!</v>
      </c>
      <c r="AR1213" t="e">
        <v>#DIV/0!</v>
      </c>
      <c r="AS1213" t="e">
        <v>#DIV/0!</v>
      </c>
      <c r="AT1213" t="e">
        <v>#DIV/0!</v>
      </c>
      <c r="AU1213" t="e">
        <v>#DIV/0!</v>
      </c>
      <c r="AV1213" t="e">
        <v>#DIV/0!</v>
      </c>
      <c r="AW1213" s="18"/>
    </row>
    <row r="1214" spans="1:49" x14ac:dyDescent="0.25">
      <c r="A1214" t="s">
        <v>1268</v>
      </c>
      <c r="B1214" t="s">
        <v>120</v>
      </c>
      <c r="C1214">
        <v>0</v>
      </c>
      <c r="D1214">
        <v>25</v>
      </c>
      <c r="E1214">
        <v>0</v>
      </c>
      <c r="F1214">
        <v>0</v>
      </c>
      <c r="G1214" s="1">
        <v>0</v>
      </c>
      <c r="H1214" s="1">
        <v>0</v>
      </c>
      <c r="I1214" s="1">
        <v>0</v>
      </c>
      <c r="J1214" s="1">
        <v>0.70753454022856688</v>
      </c>
      <c r="K1214" s="1">
        <v>1.4042962745513665</v>
      </c>
      <c r="L1214" s="1">
        <v>0.69676173432279964</v>
      </c>
      <c r="M1214" s="1">
        <v>-0.69676173432279964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e">
        <f>ROUND(IF(#REF!*Table1[[#This Row],[PA]]&gt;0,Table1[[#This Row],[PA]]*#REF!,0),0)</f>
        <v>#REF!</v>
      </c>
      <c r="AG1214">
        <v>0</v>
      </c>
      <c r="AH1214">
        <v>0</v>
      </c>
      <c r="AI1214" t="e">
        <f>ROUND(IF(Table1[[#This Row],[PA]]*#REF!&gt;0,Table1[[#This Row],[PA]]*#REF!,0),0)</f>
        <v>#REF!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 t="e">
        <v>#DIV/0!</v>
      </c>
      <c r="AR1214" t="e">
        <v>#DIV/0!</v>
      </c>
      <c r="AS1214" t="e">
        <v>#DIV/0!</v>
      </c>
      <c r="AT1214" t="e">
        <v>#DIV/0!</v>
      </c>
      <c r="AU1214" t="e">
        <v>#DIV/0!</v>
      </c>
      <c r="AV1214" t="e">
        <v>#DIV/0!</v>
      </c>
      <c r="AW1214" s="18"/>
    </row>
    <row r="1215" spans="1:49" x14ac:dyDescent="0.25">
      <c r="A1215" t="s">
        <v>1269</v>
      </c>
      <c r="B1215" t="s">
        <v>81</v>
      </c>
      <c r="C1215">
        <v>0</v>
      </c>
      <c r="D1215">
        <v>23</v>
      </c>
      <c r="E1215">
        <v>0</v>
      </c>
      <c r="F1215">
        <v>0</v>
      </c>
      <c r="G1215" s="1">
        <v>0</v>
      </c>
      <c r="H1215" s="1">
        <v>0</v>
      </c>
      <c r="I1215" s="1">
        <v>0</v>
      </c>
      <c r="J1215" s="1">
        <v>0.70753454022856688</v>
      </c>
      <c r="K1215" s="1">
        <v>1.4042962745513665</v>
      </c>
      <c r="L1215" s="1">
        <v>0.69676173432279964</v>
      </c>
      <c r="M1215" s="1">
        <v>-0.69676173432279964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e">
        <f>ROUND(IF(#REF!*Table1[[#This Row],[PA]]&gt;0,Table1[[#This Row],[PA]]*#REF!,0),0)</f>
        <v>#REF!</v>
      </c>
      <c r="AG1215">
        <v>0</v>
      </c>
      <c r="AH1215">
        <v>0</v>
      </c>
      <c r="AI1215" t="e">
        <f>ROUND(IF(Table1[[#This Row],[PA]]*#REF!&gt;0,Table1[[#This Row],[PA]]*#REF!,0),0)</f>
        <v>#REF!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 t="e">
        <v>#DIV/0!</v>
      </c>
      <c r="AR1215" t="e">
        <v>#DIV/0!</v>
      </c>
      <c r="AS1215" t="e">
        <v>#DIV/0!</v>
      </c>
      <c r="AT1215" t="e">
        <v>#DIV/0!</v>
      </c>
      <c r="AU1215" t="e">
        <v>#DIV/0!</v>
      </c>
      <c r="AV1215" t="e">
        <v>#DIV/0!</v>
      </c>
      <c r="AW1215" s="18"/>
    </row>
    <row r="1216" spans="1:49" x14ac:dyDescent="0.25">
      <c r="A1216" t="s">
        <v>1270</v>
      </c>
      <c r="B1216" t="s">
        <v>165</v>
      </c>
      <c r="C1216">
        <v>0</v>
      </c>
      <c r="D1216">
        <v>24</v>
      </c>
      <c r="E1216">
        <v>0</v>
      </c>
      <c r="F1216">
        <v>0</v>
      </c>
      <c r="G1216" s="1">
        <v>0</v>
      </c>
      <c r="H1216" s="1">
        <v>0</v>
      </c>
      <c r="I1216" s="1">
        <v>0</v>
      </c>
      <c r="J1216" s="1">
        <v>0.70753454022856688</v>
      </c>
      <c r="K1216" s="1">
        <v>1.4042962745513665</v>
      </c>
      <c r="L1216" s="1">
        <v>0.69676173432279964</v>
      </c>
      <c r="M1216" s="1">
        <v>-0.69676173432279964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e">
        <f>ROUND(IF(#REF!*Table1[[#This Row],[PA]]&gt;0,Table1[[#This Row],[PA]]*#REF!,0),0)</f>
        <v>#REF!</v>
      </c>
      <c r="AG1216">
        <v>0</v>
      </c>
      <c r="AH1216">
        <v>0</v>
      </c>
      <c r="AI1216" t="e">
        <f>ROUND(IF(Table1[[#This Row],[PA]]*#REF!&gt;0,Table1[[#This Row],[PA]]*#REF!,0),0)</f>
        <v>#REF!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 t="e">
        <v>#DIV/0!</v>
      </c>
      <c r="AR1216" t="e">
        <v>#DIV/0!</v>
      </c>
      <c r="AS1216" t="e">
        <v>#DIV/0!</v>
      </c>
      <c r="AT1216" t="e">
        <v>#DIV/0!</v>
      </c>
      <c r="AU1216" t="e">
        <v>#DIV/0!</v>
      </c>
      <c r="AV1216" t="e">
        <v>#DIV/0!</v>
      </c>
      <c r="AW1216" s="18"/>
    </row>
    <row r="1217" spans="1:49" x14ac:dyDescent="0.25">
      <c r="A1217" t="s">
        <v>1271</v>
      </c>
      <c r="B1217" t="s">
        <v>38</v>
      </c>
      <c r="C1217">
        <v>0</v>
      </c>
      <c r="D1217">
        <v>27</v>
      </c>
      <c r="E1217">
        <v>0</v>
      </c>
      <c r="F1217">
        <v>0</v>
      </c>
      <c r="G1217" s="1">
        <v>0</v>
      </c>
      <c r="H1217" s="1">
        <v>0</v>
      </c>
      <c r="I1217" s="1">
        <v>0</v>
      </c>
      <c r="J1217" s="1">
        <v>0.70753454022856688</v>
      </c>
      <c r="K1217" s="1">
        <v>1.4042962745513665</v>
      </c>
      <c r="L1217" s="1">
        <v>0.69676173432279964</v>
      </c>
      <c r="M1217" s="1">
        <v>-0.69676173432279964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e">
        <f>ROUND(IF(#REF!*Table1[[#This Row],[PA]]&gt;0,Table1[[#This Row],[PA]]*#REF!,0),0)</f>
        <v>#REF!</v>
      </c>
      <c r="AG1217">
        <v>0</v>
      </c>
      <c r="AH1217">
        <v>0</v>
      </c>
      <c r="AI1217" t="e">
        <f>ROUND(IF(Table1[[#This Row],[PA]]*#REF!&gt;0,Table1[[#This Row],[PA]]*#REF!,0),0)</f>
        <v>#REF!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 t="e">
        <v>#DIV/0!</v>
      </c>
      <c r="AR1217" t="e">
        <v>#DIV/0!</v>
      </c>
      <c r="AS1217" t="e">
        <v>#DIV/0!</v>
      </c>
      <c r="AT1217" t="e">
        <v>#DIV/0!</v>
      </c>
      <c r="AU1217" t="e">
        <v>#DIV/0!</v>
      </c>
      <c r="AV1217" t="e">
        <v>#DIV/0!</v>
      </c>
      <c r="AW1217" s="18"/>
    </row>
    <row r="1218" spans="1:49" x14ac:dyDescent="0.25">
      <c r="A1218" t="s">
        <v>1273</v>
      </c>
      <c r="B1218" t="s">
        <v>130</v>
      </c>
      <c r="C1218">
        <v>0</v>
      </c>
      <c r="D1218">
        <v>32</v>
      </c>
      <c r="E1218">
        <v>0</v>
      </c>
      <c r="F1218">
        <v>0</v>
      </c>
      <c r="G1218" s="1">
        <v>0</v>
      </c>
      <c r="H1218" s="1">
        <v>0</v>
      </c>
      <c r="I1218" s="1">
        <v>0</v>
      </c>
      <c r="J1218" s="1">
        <v>0.70753454022856688</v>
      </c>
      <c r="K1218" s="1">
        <v>1.4042962745513665</v>
      </c>
      <c r="L1218" s="1">
        <v>0.69676173432279964</v>
      </c>
      <c r="M1218" s="1">
        <v>-0.69676173432279964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e">
        <f>ROUND(IF(#REF!*Table1[[#This Row],[PA]]&gt;0,Table1[[#This Row],[PA]]*#REF!,0),0)</f>
        <v>#REF!</v>
      </c>
      <c r="AG1218">
        <v>0</v>
      </c>
      <c r="AH1218">
        <v>0</v>
      </c>
      <c r="AI1218" t="e">
        <f>ROUND(IF(Table1[[#This Row],[PA]]*#REF!&gt;0,Table1[[#This Row],[PA]]*#REF!,0),0)</f>
        <v>#REF!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 t="e">
        <v>#DIV/0!</v>
      </c>
      <c r="AR1218" t="e">
        <v>#DIV/0!</v>
      </c>
      <c r="AS1218" t="e">
        <v>#DIV/0!</v>
      </c>
      <c r="AT1218" t="e">
        <v>#DIV/0!</v>
      </c>
      <c r="AU1218" t="e">
        <v>#DIV/0!</v>
      </c>
      <c r="AV1218" t="e">
        <v>#DIV/0!</v>
      </c>
      <c r="AW1218" s="18"/>
    </row>
    <row r="1219" spans="1:49" x14ac:dyDescent="0.25">
      <c r="A1219" t="s">
        <v>1274</v>
      </c>
      <c r="B1219" t="s">
        <v>92</v>
      </c>
      <c r="C1219">
        <v>0</v>
      </c>
      <c r="D1219">
        <v>27</v>
      </c>
      <c r="E1219">
        <v>0</v>
      </c>
      <c r="F1219">
        <v>0</v>
      </c>
      <c r="G1219" s="1">
        <v>0</v>
      </c>
      <c r="H1219" s="1">
        <v>0</v>
      </c>
      <c r="I1219" s="1">
        <v>0</v>
      </c>
      <c r="J1219" s="1">
        <v>0.70753454022856688</v>
      </c>
      <c r="K1219" s="1">
        <v>1.4042962745513665</v>
      </c>
      <c r="L1219" s="1">
        <v>0.69676173432279964</v>
      </c>
      <c r="M1219" s="1">
        <v>-0.69676173432279964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e">
        <f>ROUND(IF(#REF!*Table1[[#This Row],[PA]]&gt;0,Table1[[#This Row],[PA]]*#REF!,0),0)</f>
        <v>#REF!</v>
      </c>
      <c r="AG1219">
        <v>0</v>
      </c>
      <c r="AH1219">
        <v>0</v>
      </c>
      <c r="AI1219" t="e">
        <f>ROUND(IF(Table1[[#This Row],[PA]]*#REF!&gt;0,Table1[[#This Row],[PA]]*#REF!,0),0)</f>
        <v>#REF!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 t="e">
        <v>#DIV/0!</v>
      </c>
      <c r="AR1219" t="e">
        <v>#DIV/0!</v>
      </c>
      <c r="AS1219" t="e">
        <v>#DIV/0!</v>
      </c>
      <c r="AT1219" t="e">
        <v>#DIV/0!</v>
      </c>
      <c r="AU1219" t="e">
        <v>#DIV/0!</v>
      </c>
      <c r="AV1219" t="e">
        <v>#DIV/0!</v>
      </c>
      <c r="AW1219" s="18"/>
    </row>
    <row r="1220" spans="1:49" x14ac:dyDescent="0.25">
      <c r="A1220" t="s">
        <v>1275</v>
      </c>
      <c r="B1220" t="s">
        <v>46</v>
      </c>
      <c r="C1220">
        <v>0</v>
      </c>
      <c r="D1220">
        <v>26</v>
      </c>
      <c r="E1220">
        <v>0</v>
      </c>
      <c r="F1220">
        <v>0</v>
      </c>
      <c r="G1220" s="1">
        <v>0</v>
      </c>
      <c r="H1220" s="1">
        <v>0</v>
      </c>
      <c r="I1220" s="1">
        <v>0</v>
      </c>
      <c r="J1220" s="1">
        <v>0.70753454022856688</v>
      </c>
      <c r="K1220" s="1">
        <v>1.4042962745513665</v>
      </c>
      <c r="L1220" s="1">
        <v>0.69676173432279964</v>
      </c>
      <c r="M1220" s="1">
        <v>-0.69676173432279964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e">
        <f>ROUND(IF(#REF!*Table1[[#This Row],[PA]]&gt;0,Table1[[#This Row],[PA]]*#REF!,0),0)</f>
        <v>#REF!</v>
      </c>
      <c r="AG1220">
        <v>0</v>
      </c>
      <c r="AH1220">
        <v>0</v>
      </c>
      <c r="AI1220" t="e">
        <f>ROUND(IF(Table1[[#This Row],[PA]]*#REF!&gt;0,Table1[[#This Row],[PA]]*#REF!,0),0)</f>
        <v>#REF!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 t="e">
        <v>#DIV/0!</v>
      </c>
      <c r="AR1220" t="e">
        <v>#DIV/0!</v>
      </c>
      <c r="AS1220" t="e">
        <v>#DIV/0!</v>
      </c>
      <c r="AT1220" t="e">
        <v>#DIV/0!</v>
      </c>
      <c r="AU1220" t="e">
        <v>#DIV/0!</v>
      </c>
      <c r="AV1220" t="e">
        <v>#DIV/0!</v>
      </c>
      <c r="AW1220" s="18"/>
    </row>
    <row r="1221" spans="1:49" x14ac:dyDescent="0.25">
      <c r="A1221" t="s">
        <v>1276</v>
      </c>
      <c r="B1221" t="s">
        <v>165</v>
      </c>
      <c r="C1221">
        <v>0</v>
      </c>
      <c r="D1221">
        <v>26</v>
      </c>
      <c r="E1221">
        <v>0</v>
      </c>
      <c r="F1221">
        <v>0</v>
      </c>
      <c r="G1221" s="1">
        <v>0</v>
      </c>
      <c r="H1221" s="1">
        <v>0</v>
      </c>
      <c r="I1221" s="1">
        <v>0</v>
      </c>
      <c r="J1221" s="1">
        <v>0.70753454022856688</v>
      </c>
      <c r="K1221" s="1">
        <v>1.4042962745513665</v>
      </c>
      <c r="L1221" s="1">
        <v>0.69676173432279964</v>
      </c>
      <c r="M1221" s="1">
        <v>-0.69676173432279964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e">
        <f>ROUND(IF(#REF!*Table1[[#This Row],[PA]]&gt;0,Table1[[#This Row],[PA]]*#REF!,0),0)</f>
        <v>#REF!</v>
      </c>
      <c r="AG1221">
        <v>0</v>
      </c>
      <c r="AH1221">
        <v>0</v>
      </c>
      <c r="AI1221" t="e">
        <f>ROUND(IF(Table1[[#This Row],[PA]]*#REF!&gt;0,Table1[[#This Row],[PA]]*#REF!,0),0)</f>
        <v>#REF!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 t="e">
        <v>#DIV/0!</v>
      </c>
      <c r="AR1221" t="e">
        <v>#DIV/0!</v>
      </c>
      <c r="AS1221" t="e">
        <v>#DIV/0!</v>
      </c>
      <c r="AT1221" t="e">
        <v>#DIV/0!</v>
      </c>
      <c r="AU1221" t="e">
        <v>#DIV/0!</v>
      </c>
      <c r="AV1221" t="e">
        <v>#DIV/0!</v>
      </c>
      <c r="AW1221" s="18"/>
    </row>
    <row r="1222" spans="1:49" x14ac:dyDescent="0.25">
      <c r="A1222" t="s">
        <v>1277</v>
      </c>
      <c r="B1222" t="s">
        <v>78</v>
      </c>
      <c r="C1222">
        <v>0</v>
      </c>
      <c r="D1222">
        <v>26</v>
      </c>
      <c r="E1222">
        <v>0</v>
      </c>
      <c r="F1222">
        <v>0</v>
      </c>
      <c r="G1222" s="1">
        <v>0</v>
      </c>
      <c r="H1222" s="1">
        <v>0</v>
      </c>
      <c r="I1222" s="1">
        <v>0</v>
      </c>
      <c r="J1222" s="1">
        <v>0.70753454022856688</v>
      </c>
      <c r="K1222" s="1">
        <v>1.4042962745513665</v>
      </c>
      <c r="L1222" s="1">
        <v>0.69676173432279964</v>
      </c>
      <c r="M1222" s="1">
        <v>-0.69676173432279964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e">
        <f>ROUND(IF(#REF!*Table1[[#This Row],[PA]]&gt;0,Table1[[#This Row],[PA]]*#REF!,0),0)</f>
        <v>#REF!</v>
      </c>
      <c r="AG1222">
        <v>0</v>
      </c>
      <c r="AH1222">
        <v>0</v>
      </c>
      <c r="AI1222" t="e">
        <f>ROUND(IF(Table1[[#This Row],[PA]]*#REF!&gt;0,Table1[[#This Row],[PA]]*#REF!,0),0)</f>
        <v>#REF!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 t="e">
        <v>#DIV/0!</v>
      </c>
      <c r="AR1222" t="e">
        <v>#DIV/0!</v>
      </c>
      <c r="AS1222" t="e">
        <v>#DIV/0!</v>
      </c>
      <c r="AT1222" t="e">
        <v>#DIV/0!</v>
      </c>
      <c r="AU1222" t="e">
        <v>#DIV/0!</v>
      </c>
      <c r="AV1222" t="e">
        <v>#DIV/0!</v>
      </c>
      <c r="AW1222" s="18"/>
    </row>
    <row r="1223" spans="1:49" x14ac:dyDescent="0.25">
      <c r="A1223" t="s">
        <v>1278</v>
      </c>
      <c r="B1223" t="s">
        <v>58</v>
      </c>
      <c r="C1223">
        <v>0</v>
      </c>
      <c r="D1223">
        <v>26</v>
      </c>
      <c r="E1223">
        <v>0</v>
      </c>
      <c r="F1223">
        <v>0</v>
      </c>
      <c r="G1223" s="1">
        <v>0</v>
      </c>
      <c r="H1223" s="1">
        <v>0</v>
      </c>
      <c r="I1223" s="1">
        <v>0</v>
      </c>
      <c r="J1223" s="1">
        <v>0.70753454022856688</v>
      </c>
      <c r="K1223" s="1">
        <v>1.4042962745513665</v>
      </c>
      <c r="L1223" s="1">
        <v>0.69676173432279964</v>
      </c>
      <c r="M1223" s="1">
        <v>-0.69676173432279964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e">
        <f>ROUND(IF(#REF!*Table1[[#This Row],[PA]]&gt;0,Table1[[#This Row],[PA]]*#REF!,0),0)</f>
        <v>#REF!</v>
      </c>
      <c r="AG1223">
        <v>0</v>
      </c>
      <c r="AH1223">
        <v>0</v>
      </c>
      <c r="AI1223" t="e">
        <f>ROUND(IF(Table1[[#This Row],[PA]]*#REF!&gt;0,Table1[[#This Row],[PA]]*#REF!,0),0)</f>
        <v>#REF!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 t="e">
        <v>#DIV/0!</v>
      </c>
      <c r="AR1223" t="e">
        <v>#DIV/0!</v>
      </c>
      <c r="AS1223" t="e">
        <v>#DIV/0!</v>
      </c>
      <c r="AT1223" t="e">
        <v>#DIV/0!</v>
      </c>
      <c r="AU1223" t="e">
        <v>#DIV/0!</v>
      </c>
      <c r="AV1223" t="e">
        <v>#DIV/0!</v>
      </c>
      <c r="AW1223" s="18"/>
    </row>
    <row r="1224" spans="1:49" x14ac:dyDescent="0.25">
      <c r="A1224" t="s">
        <v>1279</v>
      </c>
      <c r="B1224" t="s">
        <v>135</v>
      </c>
      <c r="C1224">
        <v>0</v>
      </c>
      <c r="D1224">
        <v>26</v>
      </c>
      <c r="E1224">
        <v>0</v>
      </c>
      <c r="F1224">
        <v>0</v>
      </c>
      <c r="G1224" s="1">
        <v>0</v>
      </c>
      <c r="H1224" s="1">
        <v>0</v>
      </c>
      <c r="I1224" s="1">
        <v>0</v>
      </c>
      <c r="J1224" s="1">
        <v>0.70753454022856688</v>
      </c>
      <c r="K1224" s="1">
        <v>1.4042962745513665</v>
      </c>
      <c r="L1224" s="1">
        <v>0.69676173432279964</v>
      </c>
      <c r="M1224" s="1">
        <v>-0.69676173432279964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e">
        <f>ROUND(IF(#REF!*Table1[[#This Row],[PA]]&gt;0,Table1[[#This Row],[PA]]*#REF!,0),0)</f>
        <v>#REF!</v>
      </c>
      <c r="AG1224">
        <v>0</v>
      </c>
      <c r="AH1224">
        <v>0</v>
      </c>
      <c r="AI1224" t="e">
        <f>ROUND(IF(Table1[[#This Row],[PA]]*#REF!&gt;0,Table1[[#This Row],[PA]]*#REF!,0),0)</f>
        <v>#REF!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 t="e">
        <v>#DIV/0!</v>
      </c>
      <c r="AR1224" t="e">
        <v>#DIV/0!</v>
      </c>
      <c r="AS1224" t="e">
        <v>#DIV/0!</v>
      </c>
      <c r="AT1224" t="e">
        <v>#DIV/0!</v>
      </c>
      <c r="AU1224" t="e">
        <v>#DIV/0!</v>
      </c>
      <c r="AV1224" t="e">
        <v>#DIV/0!</v>
      </c>
      <c r="AW1224" s="18"/>
    </row>
    <row r="1225" spans="1:49" x14ac:dyDescent="0.25">
      <c r="A1225" t="s">
        <v>1280</v>
      </c>
      <c r="B1225" t="s">
        <v>68</v>
      </c>
      <c r="C1225">
        <v>0</v>
      </c>
      <c r="D1225">
        <v>26</v>
      </c>
      <c r="E1225">
        <v>0</v>
      </c>
      <c r="F1225">
        <v>0</v>
      </c>
      <c r="G1225" s="1">
        <v>0</v>
      </c>
      <c r="H1225" s="1">
        <v>0</v>
      </c>
      <c r="I1225" s="1">
        <v>0</v>
      </c>
      <c r="J1225" s="1">
        <v>0.70753454022856688</v>
      </c>
      <c r="K1225" s="1">
        <v>1.4042962745513665</v>
      </c>
      <c r="L1225" s="1">
        <v>0.69676173432279964</v>
      </c>
      <c r="M1225" s="1">
        <v>-0.69676173432279964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e">
        <f>ROUND(IF(#REF!*Table1[[#This Row],[PA]]&gt;0,Table1[[#This Row],[PA]]*#REF!,0),0)</f>
        <v>#REF!</v>
      </c>
      <c r="AG1225">
        <v>0</v>
      </c>
      <c r="AH1225">
        <v>0</v>
      </c>
      <c r="AI1225" t="e">
        <f>ROUND(IF(Table1[[#This Row],[PA]]*#REF!&gt;0,Table1[[#This Row],[PA]]*#REF!,0),0)</f>
        <v>#REF!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 t="e">
        <v>#DIV/0!</v>
      </c>
      <c r="AR1225" t="e">
        <v>#DIV/0!</v>
      </c>
      <c r="AS1225" t="e">
        <v>#DIV/0!</v>
      </c>
      <c r="AT1225" t="e">
        <v>#DIV/0!</v>
      </c>
      <c r="AU1225" t="e">
        <v>#DIV/0!</v>
      </c>
      <c r="AV1225" t="e">
        <v>#DIV/0!</v>
      </c>
      <c r="AW1225" s="18"/>
    </row>
    <row r="1226" spans="1:49" x14ac:dyDescent="0.25">
      <c r="A1226" t="s">
        <v>1282</v>
      </c>
      <c r="B1226" t="s">
        <v>58</v>
      </c>
      <c r="C1226">
        <v>0</v>
      </c>
      <c r="D1226">
        <v>26</v>
      </c>
      <c r="E1226">
        <v>0</v>
      </c>
      <c r="F1226">
        <v>0</v>
      </c>
      <c r="G1226" s="1">
        <v>0</v>
      </c>
      <c r="H1226" s="1">
        <v>0</v>
      </c>
      <c r="I1226" s="1">
        <v>0</v>
      </c>
      <c r="J1226" s="1">
        <v>0.70753454022856688</v>
      </c>
      <c r="K1226" s="1">
        <v>1.4042962745513665</v>
      </c>
      <c r="L1226" s="1">
        <v>0.69676173432279964</v>
      </c>
      <c r="M1226" s="1">
        <v>-0.69676173432279964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e">
        <f>ROUND(IF(#REF!*Table1[[#This Row],[PA]]&gt;0,Table1[[#This Row],[PA]]*#REF!,0),0)</f>
        <v>#REF!</v>
      </c>
      <c r="AG1226">
        <v>0</v>
      </c>
      <c r="AH1226">
        <v>0</v>
      </c>
      <c r="AI1226" t="e">
        <f>ROUND(IF(Table1[[#This Row],[PA]]*#REF!&gt;0,Table1[[#This Row],[PA]]*#REF!,0),0)</f>
        <v>#REF!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 t="e">
        <v>#DIV/0!</v>
      </c>
      <c r="AR1226" t="e">
        <v>#DIV/0!</v>
      </c>
      <c r="AS1226" t="e">
        <v>#DIV/0!</v>
      </c>
      <c r="AT1226" t="e">
        <v>#DIV/0!</v>
      </c>
      <c r="AU1226" t="e">
        <v>#DIV/0!</v>
      </c>
      <c r="AV1226" t="e">
        <v>#DIV/0!</v>
      </c>
      <c r="AW1226" s="18"/>
    </row>
    <row r="1227" spans="1:49" x14ac:dyDescent="0.25">
      <c r="A1227" t="s">
        <v>1283</v>
      </c>
      <c r="B1227" t="s">
        <v>130</v>
      </c>
      <c r="C1227">
        <v>0</v>
      </c>
      <c r="D1227">
        <v>26</v>
      </c>
      <c r="E1227">
        <v>0</v>
      </c>
      <c r="F1227">
        <v>0</v>
      </c>
      <c r="G1227" s="1">
        <v>0</v>
      </c>
      <c r="H1227" s="1">
        <v>0</v>
      </c>
      <c r="I1227" s="1">
        <v>0</v>
      </c>
      <c r="J1227" s="1">
        <v>0.70753454022856688</v>
      </c>
      <c r="K1227" s="1">
        <v>1.4042962745513665</v>
      </c>
      <c r="L1227" s="1">
        <v>0.69676173432279964</v>
      </c>
      <c r="M1227" s="1">
        <v>-0.69676173432279964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e">
        <f>ROUND(IF(#REF!*Table1[[#This Row],[PA]]&gt;0,Table1[[#This Row],[PA]]*#REF!,0),0)</f>
        <v>#REF!</v>
      </c>
      <c r="AG1227">
        <v>0</v>
      </c>
      <c r="AH1227">
        <v>0</v>
      </c>
      <c r="AI1227" t="e">
        <f>ROUND(IF(Table1[[#This Row],[PA]]*#REF!&gt;0,Table1[[#This Row],[PA]]*#REF!,0),0)</f>
        <v>#REF!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 t="e">
        <v>#DIV/0!</v>
      </c>
      <c r="AR1227" t="e">
        <v>#DIV/0!</v>
      </c>
      <c r="AS1227" t="e">
        <v>#DIV/0!</v>
      </c>
      <c r="AT1227" t="e">
        <v>#DIV/0!</v>
      </c>
      <c r="AU1227" t="e">
        <v>#DIV/0!</v>
      </c>
      <c r="AV1227" t="e">
        <v>#DIV/0!</v>
      </c>
      <c r="AW1227" s="18"/>
    </row>
    <row r="1228" spans="1:49" x14ac:dyDescent="0.25">
      <c r="A1228" t="s">
        <v>1284</v>
      </c>
      <c r="B1228" t="s">
        <v>135</v>
      </c>
      <c r="C1228">
        <v>0</v>
      </c>
      <c r="D1228">
        <v>26</v>
      </c>
      <c r="E1228">
        <v>0</v>
      </c>
      <c r="F1228">
        <v>0</v>
      </c>
      <c r="G1228" s="1">
        <v>0</v>
      </c>
      <c r="H1228" s="1">
        <v>0</v>
      </c>
      <c r="I1228" s="1">
        <v>0</v>
      </c>
      <c r="J1228" s="1">
        <v>0.70753454022856688</v>
      </c>
      <c r="K1228" s="1">
        <v>1.4042962745513665</v>
      </c>
      <c r="L1228" s="1">
        <v>0.69676173432279964</v>
      </c>
      <c r="M1228" s="1">
        <v>-0.69676173432279964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e">
        <f>ROUND(IF(#REF!*Table1[[#This Row],[PA]]&gt;0,Table1[[#This Row],[PA]]*#REF!,0),0)</f>
        <v>#REF!</v>
      </c>
      <c r="AG1228">
        <v>0</v>
      </c>
      <c r="AH1228">
        <v>0</v>
      </c>
      <c r="AI1228" t="e">
        <f>ROUND(IF(Table1[[#This Row],[PA]]*#REF!&gt;0,Table1[[#This Row],[PA]]*#REF!,0),0)</f>
        <v>#REF!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 t="e">
        <v>#DIV/0!</v>
      </c>
      <c r="AR1228" t="e">
        <v>#DIV/0!</v>
      </c>
      <c r="AS1228" t="e">
        <v>#DIV/0!</v>
      </c>
      <c r="AT1228" t="e">
        <v>#DIV/0!</v>
      </c>
      <c r="AU1228" t="e">
        <v>#DIV/0!</v>
      </c>
      <c r="AV1228" t="e">
        <v>#DIV/0!</v>
      </c>
      <c r="AW1228" s="18"/>
    </row>
    <row r="1229" spans="1:49" x14ac:dyDescent="0.25">
      <c r="A1229" t="s">
        <v>1285</v>
      </c>
      <c r="B1229" t="s">
        <v>130</v>
      </c>
      <c r="C1229">
        <v>0</v>
      </c>
      <c r="D1229">
        <v>25</v>
      </c>
      <c r="E1229">
        <v>0</v>
      </c>
      <c r="F1229">
        <v>0</v>
      </c>
      <c r="G1229" s="1">
        <v>0</v>
      </c>
      <c r="H1229" s="1">
        <v>0</v>
      </c>
      <c r="I1229" s="1">
        <v>0</v>
      </c>
      <c r="J1229" s="1">
        <v>0.70753454022856688</v>
      </c>
      <c r="K1229" s="1">
        <v>1.4042962745513665</v>
      </c>
      <c r="L1229" s="1">
        <v>0.69676173432279964</v>
      </c>
      <c r="M1229" s="1">
        <v>-0.69676173432279964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e">
        <f>ROUND(IF(#REF!*Table1[[#This Row],[PA]]&gt;0,Table1[[#This Row],[PA]]*#REF!,0),0)</f>
        <v>#REF!</v>
      </c>
      <c r="AG1229">
        <v>0</v>
      </c>
      <c r="AH1229">
        <v>0</v>
      </c>
      <c r="AI1229" t="e">
        <f>ROUND(IF(Table1[[#This Row],[PA]]*#REF!&gt;0,Table1[[#This Row],[PA]]*#REF!,0),0)</f>
        <v>#REF!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 t="e">
        <v>#DIV/0!</v>
      </c>
      <c r="AR1229" t="e">
        <v>#DIV/0!</v>
      </c>
      <c r="AS1229" t="e">
        <v>#DIV/0!</v>
      </c>
      <c r="AT1229" t="e">
        <v>#DIV/0!</v>
      </c>
      <c r="AU1229" t="e">
        <v>#DIV/0!</v>
      </c>
      <c r="AV1229" t="e">
        <v>#DIV/0!</v>
      </c>
      <c r="AW1229" s="18"/>
    </row>
    <row r="1230" spans="1:49" x14ac:dyDescent="0.25">
      <c r="A1230" t="s">
        <v>1286</v>
      </c>
      <c r="B1230" t="s">
        <v>48</v>
      </c>
      <c r="C1230">
        <v>0</v>
      </c>
      <c r="D1230">
        <v>26</v>
      </c>
      <c r="E1230">
        <v>0</v>
      </c>
      <c r="F1230">
        <v>0</v>
      </c>
      <c r="G1230" s="1">
        <v>0</v>
      </c>
      <c r="H1230" s="1">
        <v>0</v>
      </c>
      <c r="I1230" s="1">
        <v>0</v>
      </c>
      <c r="J1230" s="1">
        <v>0.70753454022856688</v>
      </c>
      <c r="K1230" s="1">
        <v>1.4042962745513665</v>
      </c>
      <c r="L1230" s="1">
        <v>0.69676173432279964</v>
      </c>
      <c r="M1230" s="1">
        <v>-0.69676173432279964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e">
        <f>ROUND(IF(#REF!*Table1[[#This Row],[PA]]&gt;0,Table1[[#This Row],[PA]]*#REF!,0),0)</f>
        <v>#REF!</v>
      </c>
      <c r="AG1230">
        <v>0</v>
      </c>
      <c r="AH1230">
        <v>0</v>
      </c>
      <c r="AI1230" t="e">
        <f>ROUND(IF(Table1[[#This Row],[PA]]*#REF!&gt;0,Table1[[#This Row],[PA]]*#REF!,0),0)</f>
        <v>#REF!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 t="e">
        <v>#DIV/0!</v>
      </c>
      <c r="AR1230" t="e">
        <v>#DIV/0!</v>
      </c>
      <c r="AS1230" t="e">
        <v>#DIV/0!</v>
      </c>
      <c r="AT1230" t="e">
        <v>#DIV/0!</v>
      </c>
      <c r="AU1230" t="e">
        <v>#DIV/0!</v>
      </c>
      <c r="AV1230" t="e">
        <v>#DIV/0!</v>
      </c>
      <c r="AW1230" s="18"/>
    </row>
    <row r="1231" spans="1:49" x14ac:dyDescent="0.25">
      <c r="A1231" t="s">
        <v>1287</v>
      </c>
      <c r="B1231" t="s">
        <v>68</v>
      </c>
      <c r="C1231">
        <v>0</v>
      </c>
      <c r="D1231">
        <v>26</v>
      </c>
      <c r="E1231">
        <v>0</v>
      </c>
      <c r="F1231">
        <v>0</v>
      </c>
      <c r="G1231" s="1">
        <v>0</v>
      </c>
      <c r="H1231" s="1">
        <v>0</v>
      </c>
      <c r="I1231" s="1">
        <v>0</v>
      </c>
      <c r="J1231" s="1">
        <v>0.70753454022856688</v>
      </c>
      <c r="K1231" s="1">
        <v>1.4042962745513665</v>
      </c>
      <c r="L1231" s="1">
        <v>0.69676173432279964</v>
      </c>
      <c r="M1231" s="1">
        <v>-0.69676173432279964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e">
        <f>ROUND(IF(#REF!*Table1[[#This Row],[PA]]&gt;0,Table1[[#This Row],[PA]]*#REF!,0),0)</f>
        <v>#REF!</v>
      </c>
      <c r="AG1231">
        <v>0</v>
      </c>
      <c r="AH1231">
        <v>0</v>
      </c>
      <c r="AI1231" t="e">
        <f>ROUND(IF(Table1[[#This Row],[PA]]*#REF!&gt;0,Table1[[#This Row],[PA]]*#REF!,0),0)</f>
        <v>#REF!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 t="e">
        <v>#DIV/0!</v>
      </c>
      <c r="AR1231" t="e">
        <v>#DIV/0!</v>
      </c>
      <c r="AS1231" t="e">
        <v>#DIV/0!</v>
      </c>
      <c r="AT1231" t="e">
        <v>#DIV/0!</v>
      </c>
      <c r="AU1231" t="e">
        <v>#DIV/0!</v>
      </c>
      <c r="AV1231" t="e">
        <v>#DIV/0!</v>
      </c>
      <c r="AW1231" s="18"/>
    </row>
    <row r="1232" spans="1:49" x14ac:dyDescent="0.25">
      <c r="A1232" t="s">
        <v>1289</v>
      </c>
      <c r="B1232" t="s">
        <v>130</v>
      </c>
      <c r="C1232">
        <v>0</v>
      </c>
      <c r="D1232">
        <v>25</v>
      </c>
      <c r="E1232">
        <v>0</v>
      </c>
      <c r="F1232">
        <v>0</v>
      </c>
      <c r="G1232" s="1">
        <v>0</v>
      </c>
      <c r="H1232" s="1">
        <v>0</v>
      </c>
      <c r="I1232" s="1">
        <v>0</v>
      </c>
      <c r="J1232" s="1">
        <v>0.70753454022856688</v>
      </c>
      <c r="K1232" s="1">
        <v>1.4042962745513665</v>
      </c>
      <c r="L1232" s="1">
        <v>0.69676173432279964</v>
      </c>
      <c r="M1232" s="1">
        <v>-0.69676173432279964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e">
        <f>ROUND(IF(#REF!*Table1[[#This Row],[PA]]&gt;0,Table1[[#This Row],[PA]]*#REF!,0),0)</f>
        <v>#REF!</v>
      </c>
      <c r="AG1232">
        <v>0</v>
      </c>
      <c r="AH1232">
        <v>0</v>
      </c>
      <c r="AI1232" t="e">
        <f>ROUND(IF(Table1[[#This Row],[PA]]*#REF!&gt;0,Table1[[#This Row],[PA]]*#REF!,0),0)</f>
        <v>#REF!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 t="e">
        <v>#DIV/0!</v>
      </c>
      <c r="AR1232" t="e">
        <v>#DIV/0!</v>
      </c>
      <c r="AS1232" t="e">
        <v>#DIV/0!</v>
      </c>
      <c r="AT1232" t="e">
        <v>#DIV/0!</v>
      </c>
      <c r="AU1232" t="e">
        <v>#DIV/0!</v>
      </c>
      <c r="AV1232" t="e">
        <v>#DIV/0!</v>
      </c>
      <c r="AW1232" s="18"/>
    </row>
    <row r="1233" spans="1:49" x14ac:dyDescent="0.25">
      <c r="A1233" t="s">
        <v>1292</v>
      </c>
      <c r="B1233" t="s">
        <v>83</v>
      </c>
      <c r="C1233">
        <v>0</v>
      </c>
      <c r="D1233">
        <v>26</v>
      </c>
      <c r="E1233">
        <v>0</v>
      </c>
      <c r="F1233">
        <v>0</v>
      </c>
      <c r="G1233" s="1">
        <v>0</v>
      </c>
      <c r="H1233" s="1">
        <v>0</v>
      </c>
      <c r="I1233" s="1">
        <v>0</v>
      </c>
      <c r="J1233" s="1">
        <v>0.70753454022856688</v>
      </c>
      <c r="K1233" s="1">
        <v>1.4042962745513665</v>
      </c>
      <c r="L1233" s="1">
        <v>0.69676173432279964</v>
      </c>
      <c r="M1233" s="1">
        <v>-0.69676173432279964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e">
        <f>ROUND(IF(#REF!*Table1[[#This Row],[PA]]&gt;0,Table1[[#This Row],[PA]]*#REF!,0),0)</f>
        <v>#REF!</v>
      </c>
      <c r="AG1233">
        <v>0</v>
      </c>
      <c r="AH1233">
        <v>0</v>
      </c>
      <c r="AI1233" t="e">
        <f>ROUND(IF(Table1[[#This Row],[PA]]*#REF!&gt;0,Table1[[#This Row],[PA]]*#REF!,0),0)</f>
        <v>#REF!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 t="e">
        <v>#DIV/0!</v>
      </c>
      <c r="AR1233" t="e">
        <v>#DIV/0!</v>
      </c>
      <c r="AS1233" t="e">
        <v>#DIV/0!</v>
      </c>
      <c r="AT1233" t="e">
        <v>#DIV/0!</v>
      </c>
      <c r="AU1233" t="e">
        <v>#DIV/0!</v>
      </c>
      <c r="AV1233" t="e">
        <v>#DIV/0!</v>
      </c>
      <c r="AW1233" s="18"/>
    </row>
    <row r="1234" spans="1:49" x14ac:dyDescent="0.25">
      <c r="A1234" t="s">
        <v>1293</v>
      </c>
      <c r="B1234" t="s">
        <v>36</v>
      </c>
      <c r="C1234">
        <v>0</v>
      </c>
      <c r="D1234">
        <v>25</v>
      </c>
      <c r="E1234">
        <v>0</v>
      </c>
      <c r="F1234">
        <v>0</v>
      </c>
      <c r="G1234" s="1">
        <v>0</v>
      </c>
      <c r="H1234" s="1">
        <v>0</v>
      </c>
      <c r="I1234" s="1">
        <v>0</v>
      </c>
      <c r="J1234" s="1">
        <v>0.70753454022856688</v>
      </c>
      <c r="K1234" s="1">
        <v>1.4042962745513665</v>
      </c>
      <c r="L1234" s="1">
        <v>0.69676173432279964</v>
      </c>
      <c r="M1234" s="1">
        <v>-0.69676173432279964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e">
        <f>ROUND(IF(#REF!*Table1[[#This Row],[PA]]&gt;0,Table1[[#This Row],[PA]]*#REF!,0),0)</f>
        <v>#REF!</v>
      </c>
      <c r="AG1234">
        <v>0</v>
      </c>
      <c r="AH1234">
        <v>0</v>
      </c>
      <c r="AI1234" t="e">
        <f>ROUND(IF(Table1[[#This Row],[PA]]*#REF!&gt;0,Table1[[#This Row],[PA]]*#REF!,0),0)</f>
        <v>#REF!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 t="e">
        <v>#DIV/0!</v>
      </c>
      <c r="AR1234" t="e">
        <v>#DIV/0!</v>
      </c>
      <c r="AS1234" t="e">
        <v>#DIV/0!</v>
      </c>
      <c r="AT1234" t="e">
        <v>#DIV/0!</v>
      </c>
      <c r="AU1234" t="e">
        <v>#DIV/0!</v>
      </c>
      <c r="AV1234" t="e">
        <v>#DIV/0!</v>
      </c>
      <c r="AW1234" s="18"/>
    </row>
    <row r="1235" spans="1:49" x14ac:dyDescent="0.25">
      <c r="A1235" t="s">
        <v>1294</v>
      </c>
      <c r="B1235" t="s">
        <v>58</v>
      </c>
      <c r="C1235">
        <v>0</v>
      </c>
      <c r="D1235">
        <v>25</v>
      </c>
      <c r="E1235">
        <v>0</v>
      </c>
      <c r="F1235">
        <v>0</v>
      </c>
      <c r="G1235" s="1">
        <v>0</v>
      </c>
      <c r="H1235" s="1">
        <v>0</v>
      </c>
      <c r="I1235" s="1">
        <v>0</v>
      </c>
      <c r="J1235" s="1">
        <v>0.70753454022856688</v>
      </c>
      <c r="K1235" s="1">
        <v>1.4042962745513665</v>
      </c>
      <c r="L1235" s="1">
        <v>0.69676173432279964</v>
      </c>
      <c r="M1235" s="1">
        <v>-0.69676173432279964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e">
        <f>ROUND(IF(#REF!*Table1[[#This Row],[PA]]&gt;0,Table1[[#This Row],[PA]]*#REF!,0),0)</f>
        <v>#REF!</v>
      </c>
      <c r="AG1235">
        <v>0</v>
      </c>
      <c r="AH1235">
        <v>0</v>
      </c>
      <c r="AI1235" t="e">
        <f>ROUND(IF(Table1[[#This Row],[PA]]*#REF!&gt;0,Table1[[#This Row],[PA]]*#REF!,0),0)</f>
        <v>#REF!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 t="e">
        <v>#DIV/0!</v>
      </c>
      <c r="AR1235" t="e">
        <v>#DIV/0!</v>
      </c>
      <c r="AS1235" t="e">
        <v>#DIV/0!</v>
      </c>
      <c r="AT1235" t="e">
        <v>#DIV/0!</v>
      </c>
      <c r="AU1235" t="e">
        <v>#DIV/0!</v>
      </c>
      <c r="AV1235" t="e">
        <v>#DIV/0!</v>
      </c>
      <c r="AW1235" s="18"/>
    </row>
    <row r="1236" spans="1:49" x14ac:dyDescent="0.25">
      <c r="A1236" t="s">
        <v>1299</v>
      </c>
      <c r="B1236" t="s">
        <v>48</v>
      </c>
      <c r="C1236">
        <v>0</v>
      </c>
      <c r="D1236">
        <v>27</v>
      </c>
      <c r="E1236">
        <v>0</v>
      </c>
      <c r="F1236">
        <v>0</v>
      </c>
      <c r="G1236" s="1">
        <v>0</v>
      </c>
      <c r="H1236" s="1">
        <v>0</v>
      </c>
      <c r="I1236" s="1">
        <v>0</v>
      </c>
      <c r="J1236" s="1">
        <v>0.70753454022856688</v>
      </c>
      <c r="K1236" s="1">
        <v>1.4042962745513665</v>
      </c>
      <c r="L1236" s="1">
        <v>0.69676173432279964</v>
      </c>
      <c r="M1236" s="1">
        <v>-0.69676173432279964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e">
        <f>ROUND(IF(#REF!*Table1[[#This Row],[PA]]&gt;0,Table1[[#This Row],[PA]]*#REF!,0),0)</f>
        <v>#REF!</v>
      </c>
      <c r="AG1236">
        <v>0</v>
      </c>
      <c r="AH1236">
        <v>0</v>
      </c>
      <c r="AI1236" t="e">
        <f>ROUND(IF(Table1[[#This Row],[PA]]*#REF!&gt;0,Table1[[#This Row],[PA]]*#REF!,0),0)</f>
        <v>#REF!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 t="e">
        <v>#DIV/0!</v>
      </c>
      <c r="AR1236" t="e">
        <v>#DIV/0!</v>
      </c>
      <c r="AS1236" t="e">
        <v>#DIV/0!</v>
      </c>
      <c r="AT1236" t="e">
        <v>#DIV/0!</v>
      </c>
      <c r="AU1236" t="e">
        <v>#DIV/0!</v>
      </c>
      <c r="AV1236" t="e">
        <v>#DIV/0!</v>
      </c>
      <c r="AW1236" s="18"/>
    </row>
    <row r="1237" spans="1:49" x14ac:dyDescent="0.25">
      <c r="A1237" t="s">
        <v>1300</v>
      </c>
      <c r="B1237" t="s">
        <v>38</v>
      </c>
      <c r="C1237">
        <v>0</v>
      </c>
      <c r="D1237">
        <v>27</v>
      </c>
      <c r="E1237">
        <v>0</v>
      </c>
      <c r="F1237">
        <v>0</v>
      </c>
      <c r="G1237" s="1">
        <v>0</v>
      </c>
      <c r="H1237" s="1">
        <v>0</v>
      </c>
      <c r="I1237" s="1">
        <v>0</v>
      </c>
      <c r="J1237" s="1">
        <v>0.70753454022856688</v>
      </c>
      <c r="K1237" s="1">
        <v>1.4042962745513665</v>
      </c>
      <c r="L1237" s="1">
        <v>0.69676173432279964</v>
      </c>
      <c r="M1237" s="1">
        <v>-0.69676173432279964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e">
        <f>ROUND(IF(#REF!*Table1[[#This Row],[PA]]&gt;0,Table1[[#This Row],[PA]]*#REF!,0),0)</f>
        <v>#REF!</v>
      </c>
      <c r="AG1237">
        <v>0</v>
      </c>
      <c r="AH1237">
        <v>0</v>
      </c>
      <c r="AI1237" t="e">
        <f>ROUND(IF(Table1[[#This Row],[PA]]*#REF!&gt;0,Table1[[#This Row],[PA]]*#REF!,0),0)</f>
        <v>#REF!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 t="e">
        <v>#DIV/0!</v>
      </c>
      <c r="AR1237" t="e">
        <v>#DIV/0!</v>
      </c>
      <c r="AS1237" t="e">
        <v>#DIV/0!</v>
      </c>
      <c r="AT1237" t="e">
        <v>#DIV/0!</v>
      </c>
      <c r="AU1237" t="e">
        <v>#DIV/0!</v>
      </c>
      <c r="AV1237" t="e">
        <v>#DIV/0!</v>
      </c>
      <c r="AW1237" s="18"/>
    </row>
    <row r="1238" spans="1:49" x14ac:dyDescent="0.25">
      <c r="A1238" t="s">
        <v>1301</v>
      </c>
      <c r="B1238" t="s">
        <v>36</v>
      </c>
      <c r="C1238">
        <v>0</v>
      </c>
      <c r="D1238">
        <v>27</v>
      </c>
      <c r="E1238">
        <v>0</v>
      </c>
      <c r="F1238">
        <v>0</v>
      </c>
      <c r="G1238" s="1">
        <v>0</v>
      </c>
      <c r="H1238" s="1">
        <v>0</v>
      </c>
      <c r="I1238" s="1">
        <v>0</v>
      </c>
      <c r="J1238" s="1">
        <v>0.70753454022856688</v>
      </c>
      <c r="K1238" s="1">
        <v>1.4042962745513665</v>
      </c>
      <c r="L1238" s="1">
        <v>0.69676173432279964</v>
      </c>
      <c r="M1238" s="1">
        <v>-0.69676173432279964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e">
        <f>ROUND(IF(#REF!*Table1[[#This Row],[PA]]&gt;0,Table1[[#This Row],[PA]]*#REF!,0),0)</f>
        <v>#REF!</v>
      </c>
      <c r="AG1238">
        <v>0</v>
      </c>
      <c r="AH1238">
        <v>0</v>
      </c>
      <c r="AI1238" t="e">
        <f>ROUND(IF(Table1[[#This Row],[PA]]*#REF!&gt;0,Table1[[#This Row],[PA]]*#REF!,0),0)</f>
        <v>#REF!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 t="e">
        <v>#DIV/0!</v>
      </c>
      <c r="AR1238" t="e">
        <v>#DIV/0!</v>
      </c>
      <c r="AS1238" t="e">
        <v>#DIV/0!</v>
      </c>
      <c r="AT1238" t="e">
        <v>#DIV/0!</v>
      </c>
      <c r="AU1238" t="e">
        <v>#DIV/0!</v>
      </c>
      <c r="AV1238" t="e">
        <v>#DIV/0!</v>
      </c>
      <c r="AW1238" s="18"/>
    </row>
    <row r="1239" spans="1:49" x14ac:dyDescent="0.25">
      <c r="A1239" t="s">
        <v>1302</v>
      </c>
      <c r="B1239" t="s">
        <v>50</v>
      </c>
      <c r="C1239">
        <v>0</v>
      </c>
      <c r="D1239">
        <v>26</v>
      </c>
      <c r="E1239">
        <v>0</v>
      </c>
      <c r="F1239">
        <v>0</v>
      </c>
      <c r="G1239" s="1">
        <v>0</v>
      </c>
      <c r="H1239" s="1">
        <v>0</v>
      </c>
      <c r="I1239" s="1">
        <v>0</v>
      </c>
      <c r="J1239" s="1">
        <v>0.70753454022856688</v>
      </c>
      <c r="K1239" s="1">
        <v>1.4042962745513665</v>
      </c>
      <c r="L1239" s="1">
        <v>0.69676173432279964</v>
      </c>
      <c r="M1239" s="1">
        <v>-0.69676173432279964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 t="e">
        <f>ROUND(IF(#REF!*Table1[[#This Row],[PA]]&gt;0,Table1[[#This Row],[PA]]*#REF!,0),0)</f>
        <v>#REF!</v>
      </c>
      <c r="AG1239">
        <v>0</v>
      </c>
      <c r="AH1239">
        <v>0</v>
      </c>
      <c r="AI1239" t="e">
        <f>ROUND(IF(Table1[[#This Row],[PA]]*#REF!&gt;0,Table1[[#This Row],[PA]]*#REF!,0),0)</f>
        <v>#REF!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 t="e">
        <v>#DIV/0!</v>
      </c>
      <c r="AR1239" t="e">
        <v>#DIV/0!</v>
      </c>
      <c r="AS1239" t="e">
        <v>#DIV/0!</v>
      </c>
      <c r="AT1239" t="e">
        <v>#DIV/0!</v>
      </c>
      <c r="AU1239" t="e">
        <v>#DIV/0!</v>
      </c>
      <c r="AV1239" t="e">
        <v>#DIV/0!</v>
      </c>
      <c r="AW1239" s="18"/>
    </row>
    <row r="1240" spans="1:49" x14ac:dyDescent="0.25">
      <c r="A1240" t="s">
        <v>1303</v>
      </c>
      <c r="B1240" t="s">
        <v>120</v>
      </c>
      <c r="C1240">
        <v>0</v>
      </c>
      <c r="D1240">
        <v>26</v>
      </c>
      <c r="E1240">
        <v>0</v>
      </c>
      <c r="F1240">
        <v>0</v>
      </c>
      <c r="G1240" s="1">
        <v>0</v>
      </c>
      <c r="H1240" s="1">
        <v>0</v>
      </c>
      <c r="I1240" s="1">
        <v>0</v>
      </c>
      <c r="J1240" s="1">
        <v>0.70753454022856688</v>
      </c>
      <c r="K1240" s="1">
        <v>1.4042962745513665</v>
      </c>
      <c r="L1240" s="1">
        <v>0.69676173432279964</v>
      </c>
      <c r="M1240" s="1">
        <v>-0.69676173432279964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 t="e">
        <f>ROUND(IF(#REF!*Table1[[#This Row],[PA]]&gt;0,Table1[[#This Row],[PA]]*#REF!,0),0)</f>
        <v>#REF!</v>
      </c>
      <c r="AG1240">
        <v>0</v>
      </c>
      <c r="AH1240">
        <v>0</v>
      </c>
      <c r="AI1240" t="e">
        <f>ROUND(IF(Table1[[#This Row],[PA]]*#REF!&gt;0,Table1[[#This Row],[PA]]*#REF!,0),0)</f>
        <v>#REF!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 t="e">
        <v>#DIV/0!</v>
      </c>
      <c r="AR1240" t="e">
        <v>#DIV/0!</v>
      </c>
      <c r="AS1240" t="e">
        <v>#DIV/0!</v>
      </c>
      <c r="AT1240" t="e">
        <v>#DIV/0!</v>
      </c>
      <c r="AU1240" t="e">
        <v>#DIV/0!</v>
      </c>
      <c r="AV1240" t="e">
        <v>#DIV/0!</v>
      </c>
      <c r="AW1240" s="18"/>
    </row>
    <row r="1241" spans="1:49" x14ac:dyDescent="0.25">
      <c r="A1241" t="s">
        <v>1304</v>
      </c>
      <c r="B1241" t="s">
        <v>90</v>
      </c>
      <c r="C1241">
        <v>0</v>
      </c>
      <c r="D1241">
        <v>27</v>
      </c>
      <c r="E1241">
        <v>0</v>
      </c>
      <c r="F1241">
        <v>0</v>
      </c>
      <c r="G1241" s="1">
        <v>0</v>
      </c>
      <c r="H1241" s="1">
        <v>0</v>
      </c>
      <c r="I1241" s="1">
        <v>0</v>
      </c>
      <c r="J1241" s="1">
        <v>0.70753454022856688</v>
      </c>
      <c r="K1241" s="1">
        <v>1.4042962745513665</v>
      </c>
      <c r="L1241" s="1">
        <v>0.69676173432279964</v>
      </c>
      <c r="M1241" s="1">
        <v>-0.69676173432279964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e">
        <f>ROUND(IF(#REF!*Table1[[#This Row],[PA]]&gt;0,Table1[[#This Row],[PA]]*#REF!,0),0)</f>
        <v>#REF!</v>
      </c>
      <c r="AG1241">
        <v>0</v>
      </c>
      <c r="AH1241">
        <v>0</v>
      </c>
      <c r="AI1241" t="e">
        <f>ROUND(IF(Table1[[#This Row],[PA]]*#REF!&gt;0,Table1[[#This Row],[PA]]*#REF!,0),0)</f>
        <v>#REF!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 t="e">
        <v>#DIV/0!</v>
      </c>
      <c r="AR1241" t="e">
        <v>#DIV/0!</v>
      </c>
      <c r="AS1241" t="e">
        <v>#DIV/0!</v>
      </c>
      <c r="AT1241" t="e">
        <v>#DIV/0!</v>
      </c>
      <c r="AU1241" t="e">
        <v>#DIV/0!</v>
      </c>
      <c r="AV1241" t="e">
        <v>#DIV/0!</v>
      </c>
      <c r="AW1241" s="18"/>
    </row>
    <row r="1242" spans="1:49" x14ac:dyDescent="0.25">
      <c r="A1242" t="s">
        <v>1306</v>
      </c>
      <c r="B1242" t="s">
        <v>120</v>
      </c>
      <c r="C1242">
        <v>0</v>
      </c>
      <c r="D1242">
        <v>26</v>
      </c>
      <c r="E1242">
        <v>0</v>
      </c>
      <c r="F1242">
        <v>0</v>
      </c>
      <c r="G1242" s="1">
        <v>0</v>
      </c>
      <c r="H1242" s="1">
        <v>0</v>
      </c>
      <c r="I1242" s="1">
        <v>0</v>
      </c>
      <c r="J1242" s="1">
        <v>0.70753454022856688</v>
      </c>
      <c r="K1242" s="1">
        <v>1.4042962745513665</v>
      </c>
      <c r="L1242" s="1">
        <v>0.69676173432279964</v>
      </c>
      <c r="M1242" s="1">
        <v>-0.69676173432279964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 t="e">
        <f>ROUND(IF(#REF!*Table1[[#This Row],[PA]]&gt;0,Table1[[#This Row],[PA]]*#REF!,0),0)</f>
        <v>#REF!</v>
      </c>
      <c r="AG1242">
        <v>0</v>
      </c>
      <c r="AH1242">
        <v>0</v>
      </c>
      <c r="AI1242" t="e">
        <f>ROUND(IF(Table1[[#This Row],[PA]]*#REF!&gt;0,Table1[[#This Row],[PA]]*#REF!,0),0)</f>
        <v>#REF!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 t="e">
        <v>#DIV/0!</v>
      </c>
      <c r="AR1242" t="e">
        <v>#DIV/0!</v>
      </c>
      <c r="AS1242" t="e">
        <v>#DIV/0!</v>
      </c>
      <c r="AT1242" t="e">
        <v>#DIV/0!</v>
      </c>
      <c r="AU1242" t="e">
        <v>#DIV/0!</v>
      </c>
      <c r="AV1242" t="e">
        <v>#DIV/0!</v>
      </c>
      <c r="AW1242" s="18"/>
    </row>
    <row r="1243" spans="1:49" x14ac:dyDescent="0.25">
      <c r="A1243" t="s">
        <v>1307</v>
      </c>
      <c r="B1243" t="s">
        <v>78</v>
      </c>
      <c r="C1243">
        <v>0</v>
      </c>
      <c r="D1243">
        <v>22</v>
      </c>
      <c r="E1243">
        <v>0</v>
      </c>
      <c r="F1243">
        <v>0</v>
      </c>
      <c r="G1243" s="1">
        <v>0</v>
      </c>
      <c r="H1243" s="1">
        <v>0</v>
      </c>
      <c r="I1243" s="1">
        <v>0</v>
      </c>
      <c r="J1243" s="1">
        <v>0.70753454022856688</v>
      </c>
      <c r="K1243" s="1">
        <v>1.4042962745513665</v>
      </c>
      <c r="L1243" s="1">
        <v>0.69676173432279964</v>
      </c>
      <c r="M1243" s="1">
        <v>-0.69676173432279964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 t="e">
        <f>ROUND(IF(#REF!*Table1[[#This Row],[PA]]&gt;0,Table1[[#This Row],[PA]]*#REF!,0),0)</f>
        <v>#REF!</v>
      </c>
      <c r="AG1243">
        <v>0</v>
      </c>
      <c r="AH1243">
        <v>0</v>
      </c>
      <c r="AI1243" t="e">
        <f>ROUND(IF(Table1[[#This Row],[PA]]*#REF!&gt;0,Table1[[#This Row],[PA]]*#REF!,0),0)</f>
        <v>#REF!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 t="e">
        <v>#DIV/0!</v>
      </c>
      <c r="AR1243" t="e">
        <v>#DIV/0!</v>
      </c>
      <c r="AS1243" t="e">
        <v>#DIV/0!</v>
      </c>
      <c r="AT1243" t="e">
        <v>#DIV/0!</v>
      </c>
      <c r="AU1243" t="e">
        <v>#DIV/0!</v>
      </c>
      <c r="AV1243" t="e">
        <v>#DIV/0!</v>
      </c>
      <c r="AW1243" s="18"/>
    </row>
    <row r="1244" spans="1:49" x14ac:dyDescent="0.25">
      <c r="A1244" t="s">
        <v>1308</v>
      </c>
      <c r="B1244" t="s">
        <v>64</v>
      </c>
      <c r="C1244">
        <v>0</v>
      </c>
      <c r="D1244">
        <v>26</v>
      </c>
      <c r="E1244">
        <v>0</v>
      </c>
      <c r="F1244">
        <v>0</v>
      </c>
      <c r="G1244" s="1">
        <v>0</v>
      </c>
      <c r="H1244" s="1">
        <v>0</v>
      </c>
      <c r="I1244" s="1">
        <v>0</v>
      </c>
      <c r="J1244" s="1">
        <v>0.70753454022856688</v>
      </c>
      <c r="K1244" s="1">
        <v>1.4042962745513665</v>
      </c>
      <c r="L1244" s="1">
        <v>0.69676173432279964</v>
      </c>
      <c r="M1244" s="1">
        <v>-0.69676173432279964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e">
        <f>ROUND(IF(#REF!*Table1[[#This Row],[PA]]&gt;0,Table1[[#This Row],[PA]]*#REF!,0),0)</f>
        <v>#REF!</v>
      </c>
      <c r="AG1244">
        <v>0</v>
      </c>
      <c r="AH1244">
        <v>0</v>
      </c>
      <c r="AI1244" t="e">
        <f>ROUND(IF(Table1[[#This Row],[PA]]*#REF!&gt;0,Table1[[#This Row],[PA]]*#REF!,0),0)</f>
        <v>#REF!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 t="e">
        <v>#DIV/0!</v>
      </c>
      <c r="AR1244" t="e">
        <v>#DIV/0!</v>
      </c>
      <c r="AS1244" t="e">
        <v>#DIV/0!</v>
      </c>
      <c r="AT1244" t="e">
        <v>#DIV/0!</v>
      </c>
      <c r="AU1244" t="e">
        <v>#DIV/0!</v>
      </c>
      <c r="AV1244" t="e">
        <v>#DIV/0!</v>
      </c>
      <c r="AW1244" s="18"/>
    </row>
    <row r="1245" spans="1:49" x14ac:dyDescent="0.25">
      <c r="A1245" t="s">
        <v>1310</v>
      </c>
      <c r="B1245" t="s">
        <v>83</v>
      </c>
      <c r="C1245">
        <v>0</v>
      </c>
      <c r="D1245">
        <v>25</v>
      </c>
      <c r="E1245">
        <v>0</v>
      </c>
      <c r="F1245">
        <v>0</v>
      </c>
      <c r="G1245" s="1">
        <v>0</v>
      </c>
      <c r="H1245" s="1">
        <v>0</v>
      </c>
      <c r="I1245" s="1">
        <v>0</v>
      </c>
      <c r="J1245" s="1">
        <v>0.70753454022856688</v>
      </c>
      <c r="K1245" s="1">
        <v>1.4042962745513665</v>
      </c>
      <c r="L1245" s="1">
        <v>0.69676173432279964</v>
      </c>
      <c r="M1245" s="1">
        <v>-0.69676173432279964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e">
        <f>ROUND(IF(#REF!*Table1[[#This Row],[PA]]&gt;0,Table1[[#This Row],[PA]]*#REF!,0),0)</f>
        <v>#REF!</v>
      </c>
      <c r="AG1245">
        <v>0</v>
      </c>
      <c r="AH1245">
        <v>0</v>
      </c>
      <c r="AI1245" t="e">
        <f>ROUND(IF(Table1[[#This Row],[PA]]*#REF!&gt;0,Table1[[#This Row],[PA]]*#REF!,0),0)</f>
        <v>#REF!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 t="e">
        <v>#DIV/0!</v>
      </c>
      <c r="AR1245" t="e">
        <v>#DIV/0!</v>
      </c>
      <c r="AS1245" t="e">
        <v>#DIV/0!</v>
      </c>
      <c r="AT1245" t="e">
        <v>#DIV/0!</v>
      </c>
      <c r="AU1245" t="e">
        <v>#DIV/0!</v>
      </c>
      <c r="AV1245" t="e">
        <v>#DIV/0!</v>
      </c>
      <c r="AW1245" s="18"/>
    </row>
    <row r="1246" spans="1:49" x14ac:dyDescent="0.25">
      <c r="A1246" t="s">
        <v>1311</v>
      </c>
      <c r="B1246" t="s">
        <v>78</v>
      </c>
      <c r="C1246">
        <v>0</v>
      </c>
      <c r="D1246">
        <v>26</v>
      </c>
      <c r="E1246">
        <v>0</v>
      </c>
      <c r="F1246">
        <v>0</v>
      </c>
      <c r="G1246" s="1">
        <v>0</v>
      </c>
      <c r="H1246" s="1">
        <v>0</v>
      </c>
      <c r="I1246" s="1">
        <v>0</v>
      </c>
      <c r="J1246" s="1">
        <v>0.70753454022856688</v>
      </c>
      <c r="K1246" s="1">
        <v>1.4042962745513665</v>
      </c>
      <c r="L1246" s="1">
        <v>0.69676173432279964</v>
      </c>
      <c r="M1246" s="1">
        <v>-0.69676173432279964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e">
        <f>ROUND(IF(#REF!*Table1[[#This Row],[PA]]&gt;0,Table1[[#This Row],[PA]]*#REF!,0),0)</f>
        <v>#REF!</v>
      </c>
      <c r="AG1246">
        <v>0</v>
      </c>
      <c r="AH1246">
        <v>0</v>
      </c>
      <c r="AI1246" t="e">
        <f>ROUND(IF(Table1[[#This Row],[PA]]*#REF!&gt;0,Table1[[#This Row],[PA]]*#REF!,0),0)</f>
        <v>#REF!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 t="e">
        <v>#DIV/0!</v>
      </c>
      <c r="AR1246" t="e">
        <v>#DIV/0!</v>
      </c>
      <c r="AS1246" t="e">
        <v>#DIV/0!</v>
      </c>
      <c r="AT1246" t="e">
        <v>#DIV/0!</v>
      </c>
      <c r="AU1246" t="e">
        <v>#DIV/0!</v>
      </c>
      <c r="AV1246" t="e">
        <v>#DIV/0!</v>
      </c>
      <c r="AW1246" s="18"/>
    </row>
    <row r="1247" spans="1:49" x14ac:dyDescent="0.25">
      <c r="A1247" t="s">
        <v>1312</v>
      </c>
      <c r="B1247" t="s">
        <v>135</v>
      </c>
      <c r="C1247">
        <v>0</v>
      </c>
      <c r="D1247">
        <v>29</v>
      </c>
      <c r="E1247">
        <v>0</v>
      </c>
      <c r="F1247">
        <v>0</v>
      </c>
      <c r="G1247" s="1">
        <v>0</v>
      </c>
      <c r="H1247" s="1">
        <v>0</v>
      </c>
      <c r="I1247" s="1">
        <v>0</v>
      </c>
      <c r="J1247" s="1">
        <v>0.70753454022856688</v>
      </c>
      <c r="K1247" s="1">
        <v>1.4042962745513665</v>
      </c>
      <c r="L1247" s="1">
        <v>0.69676173432279964</v>
      </c>
      <c r="M1247" s="1">
        <v>-0.69676173432279964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e">
        <f>ROUND(IF(#REF!*Table1[[#This Row],[PA]]&gt;0,Table1[[#This Row],[PA]]*#REF!,0),0)</f>
        <v>#REF!</v>
      </c>
      <c r="AG1247">
        <v>0</v>
      </c>
      <c r="AH1247">
        <v>0</v>
      </c>
      <c r="AI1247" t="e">
        <f>ROUND(IF(Table1[[#This Row],[PA]]*#REF!&gt;0,Table1[[#This Row],[PA]]*#REF!,0),0)</f>
        <v>#REF!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 t="e">
        <v>#DIV/0!</v>
      </c>
      <c r="AR1247" t="e">
        <v>#DIV/0!</v>
      </c>
      <c r="AS1247" t="e">
        <v>#DIV/0!</v>
      </c>
      <c r="AT1247" t="e">
        <v>#DIV/0!</v>
      </c>
      <c r="AU1247" t="e">
        <v>#DIV/0!</v>
      </c>
      <c r="AV1247" t="e">
        <v>#DIV/0!</v>
      </c>
      <c r="AW1247" s="18"/>
    </row>
    <row r="1248" spans="1:49" x14ac:dyDescent="0.25">
      <c r="A1248" t="s">
        <v>1313</v>
      </c>
      <c r="B1248" t="s">
        <v>64</v>
      </c>
      <c r="C1248">
        <v>0</v>
      </c>
      <c r="D1248">
        <v>26</v>
      </c>
      <c r="E1248">
        <v>0</v>
      </c>
      <c r="F1248">
        <v>0</v>
      </c>
      <c r="G1248" s="1">
        <v>0</v>
      </c>
      <c r="H1248" s="1">
        <v>0</v>
      </c>
      <c r="I1248" s="1">
        <v>0</v>
      </c>
      <c r="J1248" s="1">
        <v>0.70753454022856688</v>
      </c>
      <c r="K1248" s="1">
        <v>1.4042962745513665</v>
      </c>
      <c r="L1248" s="1">
        <v>0.69676173432279964</v>
      </c>
      <c r="M1248" s="1">
        <v>-0.69676173432279964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e">
        <f>ROUND(IF(#REF!*Table1[[#This Row],[PA]]&gt;0,Table1[[#This Row],[PA]]*#REF!,0),0)</f>
        <v>#REF!</v>
      </c>
      <c r="AG1248">
        <v>0</v>
      </c>
      <c r="AH1248">
        <v>0</v>
      </c>
      <c r="AI1248" t="e">
        <f>ROUND(IF(Table1[[#This Row],[PA]]*#REF!&gt;0,Table1[[#This Row],[PA]]*#REF!,0),0)</f>
        <v>#REF!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 t="e">
        <v>#DIV/0!</v>
      </c>
      <c r="AR1248" t="e">
        <v>#DIV/0!</v>
      </c>
      <c r="AS1248" t="e">
        <v>#DIV/0!</v>
      </c>
      <c r="AT1248" t="e">
        <v>#DIV/0!</v>
      </c>
      <c r="AU1248" t="e">
        <v>#DIV/0!</v>
      </c>
      <c r="AV1248" t="e">
        <v>#DIV/0!</v>
      </c>
      <c r="AW1248" s="18"/>
    </row>
    <row r="1249" spans="1:49" x14ac:dyDescent="0.25">
      <c r="A1249" t="s">
        <v>1314</v>
      </c>
      <c r="B1249" t="s">
        <v>44</v>
      </c>
      <c r="C1249">
        <v>0</v>
      </c>
      <c r="D1249">
        <v>26</v>
      </c>
      <c r="E1249">
        <v>0</v>
      </c>
      <c r="F1249">
        <v>0</v>
      </c>
      <c r="G1249" s="1">
        <v>0</v>
      </c>
      <c r="H1249" s="1">
        <v>0</v>
      </c>
      <c r="I1249" s="1">
        <v>0</v>
      </c>
      <c r="J1249" s="1">
        <v>0.70753454022856688</v>
      </c>
      <c r="K1249" s="1">
        <v>1.4042962745513665</v>
      </c>
      <c r="L1249" s="1">
        <v>0.69676173432279964</v>
      </c>
      <c r="M1249" s="1">
        <v>-0.69676173432279964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e">
        <f>ROUND(IF(#REF!*Table1[[#This Row],[PA]]&gt;0,Table1[[#This Row],[PA]]*#REF!,0),0)</f>
        <v>#REF!</v>
      </c>
      <c r="AG1249">
        <v>0</v>
      </c>
      <c r="AH1249">
        <v>0</v>
      </c>
      <c r="AI1249" t="e">
        <f>ROUND(IF(Table1[[#This Row],[PA]]*#REF!&gt;0,Table1[[#This Row],[PA]]*#REF!,0),0)</f>
        <v>#REF!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 t="e">
        <v>#DIV/0!</v>
      </c>
      <c r="AR1249" t="e">
        <v>#DIV/0!</v>
      </c>
      <c r="AS1249" t="e">
        <v>#DIV/0!</v>
      </c>
      <c r="AT1249" t="e">
        <v>#DIV/0!</v>
      </c>
      <c r="AU1249" t="e">
        <v>#DIV/0!</v>
      </c>
      <c r="AV1249" t="e">
        <v>#DIV/0!</v>
      </c>
      <c r="AW1249" s="18"/>
    </row>
    <row r="1250" spans="1:49" x14ac:dyDescent="0.25">
      <c r="A1250" t="s">
        <v>1316</v>
      </c>
      <c r="B1250" t="s">
        <v>48</v>
      </c>
      <c r="C1250">
        <v>0</v>
      </c>
      <c r="D1250">
        <v>23</v>
      </c>
      <c r="E1250">
        <v>0</v>
      </c>
      <c r="F1250">
        <v>0</v>
      </c>
      <c r="G1250" s="1">
        <v>0</v>
      </c>
      <c r="H1250" s="1">
        <v>0</v>
      </c>
      <c r="I1250" s="1">
        <v>0</v>
      </c>
      <c r="J1250" s="1">
        <v>0.70753454022856688</v>
      </c>
      <c r="K1250" s="1">
        <v>1.4042962745513665</v>
      </c>
      <c r="L1250" s="1">
        <v>0.69676173432279964</v>
      </c>
      <c r="M1250" s="1">
        <v>-0.69676173432279964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e">
        <f>ROUND(IF(#REF!*Table1[[#This Row],[PA]]&gt;0,Table1[[#This Row],[PA]]*#REF!,0),0)</f>
        <v>#REF!</v>
      </c>
      <c r="AG1250">
        <v>0</v>
      </c>
      <c r="AH1250">
        <v>0</v>
      </c>
      <c r="AI1250" t="e">
        <f>ROUND(IF(Table1[[#This Row],[PA]]*#REF!&gt;0,Table1[[#This Row],[PA]]*#REF!,0),0)</f>
        <v>#REF!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 t="e">
        <v>#DIV/0!</v>
      </c>
      <c r="AR1250" t="e">
        <v>#DIV/0!</v>
      </c>
      <c r="AS1250" t="e">
        <v>#DIV/0!</v>
      </c>
      <c r="AT1250" t="e">
        <v>#DIV/0!</v>
      </c>
      <c r="AU1250" t="e">
        <v>#DIV/0!</v>
      </c>
      <c r="AV1250" t="e">
        <v>#DIV/0!</v>
      </c>
      <c r="AW1250" s="18"/>
    </row>
    <row r="1251" spans="1:49" x14ac:dyDescent="0.25">
      <c r="A1251" t="s">
        <v>1318</v>
      </c>
      <c r="B1251" t="s">
        <v>68</v>
      </c>
      <c r="C1251">
        <v>0</v>
      </c>
      <c r="D1251">
        <v>26</v>
      </c>
      <c r="E1251">
        <v>0</v>
      </c>
      <c r="F1251">
        <v>0</v>
      </c>
      <c r="G1251" s="1">
        <v>0</v>
      </c>
      <c r="H1251" s="1">
        <v>0</v>
      </c>
      <c r="I1251" s="1">
        <v>0</v>
      </c>
      <c r="J1251" s="1">
        <v>0.70753454022856688</v>
      </c>
      <c r="K1251" s="1">
        <v>1.4042962745513665</v>
      </c>
      <c r="L1251" s="1">
        <v>0.69676173432279964</v>
      </c>
      <c r="M1251" s="1">
        <v>-0.69676173432279964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e">
        <f>ROUND(IF(#REF!*Table1[[#This Row],[PA]]&gt;0,Table1[[#This Row],[PA]]*#REF!,0),0)</f>
        <v>#REF!</v>
      </c>
      <c r="AG1251">
        <v>0</v>
      </c>
      <c r="AH1251">
        <v>0</v>
      </c>
      <c r="AI1251" t="e">
        <f>ROUND(IF(Table1[[#This Row],[PA]]*#REF!&gt;0,Table1[[#This Row],[PA]]*#REF!,0),0)</f>
        <v>#REF!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 t="e">
        <v>#DIV/0!</v>
      </c>
      <c r="AR1251" t="e">
        <v>#DIV/0!</v>
      </c>
      <c r="AS1251" t="e">
        <v>#DIV/0!</v>
      </c>
      <c r="AT1251" t="e">
        <v>#DIV/0!</v>
      </c>
      <c r="AU1251" t="e">
        <v>#DIV/0!</v>
      </c>
      <c r="AV1251" t="e">
        <v>#DIV/0!</v>
      </c>
      <c r="AW1251" s="18"/>
    </row>
    <row r="1252" spans="1:49" x14ac:dyDescent="0.25">
      <c r="A1252" t="s">
        <v>1320</v>
      </c>
      <c r="B1252" t="s">
        <v>81</v>
      </c>
      <c r="C1252">
        <v>0</v>
      </c>
      <c r="D1252">
        <v>28</v>
      </c>
      <c r="E1252">
        <v>0</v>
      </c>
      <c r="F1252">
        <v>0</v>
      </c>
      <c r="G1252" s="1">
        <v>0</v>
      </c>
      <c r="H1252" s="1">
        <v>0</v>
      </c>
      <c r="I1252" s="1">
        <v>0</v>
      </c>
      <c r="J1252" s="1">
        <v>0.70753454022856688</v>
      </c>
      <c r="K1252" s="1">
        <v>1.4042962745513665</v>
      </c>
      <c r="L1252" s="1">
        <v>0.69676173432279964</v>
      </c>
      <c r="M1252" s="1">
        <v>-0.69676173432279964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e">
        <f>ROUND(IF(#REF!*Table1[[#This Row],[PA]]&gt;0,Table1[[#This Row],[PA]]*#REF!,0),0)</f>
        <v>#REF!</v>
      </c>
      <c r="AG1252">
        <v>0</v>
      </c>
      <c r="AH1252">
        <v>0</v>
      </c>
      <c r="AI1252" t="e">
        <f>ROUND(IF(Table1[[#This Row],[PA]]*#REF!&gt;0,Table1[[#This Row],[PA]]*#REF!,0),0)</f>
        <v>#REF!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 t="e">
        <v>#DIV/0!</v>
      </c>
      <c r="AR1252" t="e">
        <v>#DIV/0!</v>
      </c>
      <c r="AS1252" t="e">
        <v>#DIV/0!</v>
      </c>
      <c r="AT1252" t="e">
        <v>#DIV/0!</v>
      </c>
      <c r="AU1252" t="e">
        <v>#DIV/0!</v>
      </c>
      <c r="AV1252" t="e">
        <v>#DIV/0!</v>
      </c>
      <c r="AW1252" s="18"/>
    </row>
    <row r="1253" spans="1:49" x14ac:dyDescent="0.25">
      <c r="A1253" t="s">
        <v>1321</v>
      </c>
      <c r="B1253" t="s">
        <v>117</v>
      </c>
      <c r="C1253">
        <v>0</v>
      </c>
      <c r="D1253">
        <v>25</v>
      </c>
      <c r="E1253">
        <v>0</v>
      </c>
      <c r="F1253">
        <v>0</v>
      </c>
      <c r="G1253" s="1">
        <v>0</v>
      </c>
      <c r="H1253" s="1">
        <v>0</v>
      </c>
      <c r="I1253" s="1">
        <v>0</v>
      </c>
      <c r="J1253" s="1">
        <v>0.70753454022856688</v>
      </c>
      <c r="K1253" s="1">
        <v>1.4042962745513665</v>
      </c>
      <c r="L1253" s="1">
        <v>0.69676173432279964</v>
      </c>
      <c r="M1253" s="1">
        <v>-0.69676173432279964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 t="e">
        <f>ROUND(IF(#REF!*Table1[[#This Row],[PA]]&gt;0,Table1[[#This Row],[PA]]*#REF!,0),0)</f>
        <v>#REF!</v>
      </c>
      <c r="AG1253">
        <v>0</v>
      </c>
      <c r="AH1253">
        <v>0</v>
      </c>
      <c r="AI1253" t="e">
        <f>ROUND(IF(Table1[[#This Row],[PA]]*#REF!&gt;0,Table1[[#This Row],[PA]]*#REF!,0),0)</f>
        <v>#REF!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 t="e">
        <v>#DIV/0!</v>
      </c>
      <c r="AR1253" t="e">
        <v>#DIV/0!</v>
      </c>
      <c r="AS1253" t="e">
        <v>#DIV/0!</v>
      </c>
      <c r="AT1253" t="e">
        <v>#DIV/0!</v>
      </c>
      <c r="AU1253" t="e">
        <v>#DIV/0!</v>
      </c>
      <c r="AV1253" t="e">
        <v>#DIV/0!</v>
      </c>
      <c r="AW1253" s="18"/>
    </row>
    <row r="1254" spans="1:49" x14ac:dyDescent="0.25">
      <c r="A1254" t="s">
        <v>1324</v>
      </c>
      <c r="B1254" t="s">
        <v>64</v>
      </c>
      <c r="C1254">
        <v>0</v>
      </c>
      <c r="D1254">
        <v>24</v>
      </c>
      <c r="E1254">
        <v>0</v>
      </c>
      <c r="F1254">
        <v>0</v>
      </c>
      <c r="G1254" s="1">
        <v>0</v>
      </c>
      <c r="H1254" s="1">
        <v>0</v>
      </c>
      <c r="I1254" s="1">
        <v>0</v>
      </c>
      <c r="J1254" s="1">
        <v>0.70753454022856688</v>
      </c>
      <c r="K1254" s="1">
        <v>1.4042962745513665</v>
      </c>
      <c r="L1254" s="1">
        <v>0.69676173432279964</v>
      </c>
      <c r="M1254" s="1">
        <v>-0.69676173432279964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e">
        <f>ROUND(IF(#REF!*Table1[[#This Row],[PA]]&gt;0,Table1[[#This Row],[PA]]*#REF!,0),0)</f>
        <v>#REF!</v>
      </c>
      <c r="AG1254">
        <v>0</v>
      </c>
      <c r="AH1254">
        <v>0</v>
      </c>
      <c r="AI1254" t="e">
        <f>ROUND(IF(Table1[[#This Row],[PA]]*#REF!&gt;0,Table1[[#This Row],[PA]]*#REF!,0),0)</f>
        <v>#REF!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 t="e">
        <v>#DIV/0!</v>
      </c>
      <c r="AR1254" t="e">
        <v>#DIV/0!</v>
      </c>
      <c r="AS1254" t="e">
        <v>#DIV/0!</v>
      </c>
      <c r="AT1254" t="e">
        <v>#DIV/0!</v>
      </c>
      <c r="AU1254" t="e">
        <v>#DIV/0!</v>
      </c>
      <c r="AV1254" t="e">
        <v>#DIV/0!</v>
      </c>
      <c r="AW1254" s="18"/>
    </row>
    <row r="1255" spans="1:49" x14ac:dyDescent="0.25">
      <c r="A1255" t="s">
        <v>1325</v>
      </c>
      <c r="B1255" t="s">
        <v>165</v>
      </c>
      <c r="C1255">
        <v>0</v>
      </c>
      <c r="D1255">
        <v>26</v>
      </c>
      <c r="E1255">
        <v>0</v>
      </c>
      <c r="F1255">
        <v>0</v>
      </c>
      <c r="G1255" s="1">
        <v>0</v>
      </c>
      <c r="H1255" s="1">
        <v>0</v>
      </c>
      <c r="I1255" s="1">
        <v>0</v>
      </c>
      <c r="J1255" s="1">
        <v>0.70753454022856688</v>
      </c>
      <c r="K1255" s="1">
        <v>1.4042962745513665</v>
      </c>
      <c r="L1255" s="1">
        <v>0.69676173432279964</v>
      </c>
      <c r="M1255" s="1">
        <v>-0.69676173432279964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e">
        <f>ROUND(IF(#REF!*Table1[[#This Row],[PA]]&gt;0,Table1[[#This Row],[PA]]*#REF!,0),0)</f>
        <v>#REF!</v>
      </c>
      <c r="AG1255">
        <v>0</v>
      </c>
      <c r="AH1255">
        <v>0</v>
      </c>
      <c r="AI1255" t="e">
        <f>ROUND(IF(Table1[[#This Row],[PA]]*#REF!&gt;0,Table1[[#This Row],[PA]]*#REF!,0),0)</f>
        <v>#REF!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 t="e">
        <v>#DIV/0!</v>
      </c>
      <c r="AR1255" t="e">
        <v>#DIV/0!</v>
      </c>
      <c r="AS1255" t="e">
        <v>#DIV/0!</v>
      </c>
      <c r="AT1255" t="e">
        <v>#DIV/0!</v>
      </c>
      <c r="AU1255" t="e">
        <v>#DIV/0!</v>
      </c>
      <c r="AV1255" t="e">
        <v>#DIV/0!</v>
      </c>
      <c r="AW1255" s="18"/>
    </row>
    <row r="1256" spans="1:49" x14ac:dyDescent="0.25">
      <c r="A1256" t="s">
        <v>1328</v>
      </c>
      <c r="B1256" t="s">
        <v>100</v>
      </c>
      <c r="C1256">
        <v>0</v>
      </c>
      <c r="D1256">
        <v>23</v>
      </c>
      <c r="E1256">
        <v>0</v>
      </c>
      <c r="F1256">
        <v>0</v>
      </c>
      <c r="G1256" s="1">
        <v>0</v>
      </c>
      <c r="H1256" s="1">
        <v>0</v>
      </c>
      <c r="I1256" s="1">
        <v>0</v>
      </c>
      <c r="J1256" s="1">
        <v>0.70753454022856688</v>
      </c>
      <c r="K1256" s="1">
        <v>1.4042962745513665</v>
      </c>
      <c r="L1256" s="1">
        <v>0.69676173432279964</v>
      </c>
      <c r="M1256" s="1">
        <v>-0.69676173432279964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e">
        <f>ROUND(IF(#REF!*Table1[[#This Row],[PA]]&gt;0,Table1[[#This Row],[PA]]*#REF!,0),0)</f>
        <v>#REF!</v>
      </c>
      <c r="AG1256">
        <v>0</v>
      </c>
      <c r="AH1256">
        <v>0</v>
      </c>
      <c r="AI1256" t="e">
        <f>ROUND(IF(Table1[[#This Row],[PA]]*#REF!&gt;0,Table1[[#This Row],[PA]]*#REF!,0),0)</f>
        <v>#REF!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 t="e">
        <v>#DIV/0!</v>
      </c>
      <c r="AR1256" t="e">
        <v>#DIV/0!</v>
      </c>
      <c r="AS1256" t="e">
        <v>#DIV/0!</v>
      </c>
      <c r="AT1256" t="e">
        <v>#DIV/0!</v>
      </c>
      <c r="AU1256" t="e">
        <v>#DIV/0!</v>
      </c>
      <c r="AV1256" t="e">
        <v>#DIV/0!</v>
      </c>
      <c r="AW1256" s="18"/>
    </row>
    <row r="1257" spans="1:49" x14ac:dyDescent="0.25">
      <c r="A1257" t="s">
        <v>1329</v>
      </c>
      <c r="B1257" t="s">
        <v>135</v>
      </c>
      <c r="C1257">
        <v>0</v>
      </c>
      <c r="D1257">
        <v>24</v>
      </c>
      <c r="E1257">
        <v>0</v>
      </c>
      <c r="F1257">
        <v>0</v>
      </c>
      <c r="G1257" s="1">
        <v>0</v>
      </c>
      <c r="H1257" s="1">
        <v>0</v>
      </c>
      <c r="I1257" s="1">
        <v>0</v>
      </c>
      <c r="J1257" s="1">
        <v>0.70753454022856688</v>
      </c>
      <c r="K1257" s="1">
        <v>1.4042962745513665</v>
      </c>
      <c r="L1257" s="1">
        <v>0.69676173432279964</v>
      </c>
      <c r="M1257" s="1">
        <v>-0.69676173432279964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e">
        <f>ROUND(IF(#REF!*Table1[[#This Row],[PA]]&gt;0,Table1[[#This Row],[PA]]*#REF!,0),0)</f>
        <v>#REF!</v>
      </c>
      <c r="AG1257">
        <v>0</v>
      </c>
      <c r="AH1257">
        <v>0</v>
      </c>
      <c r="AI1257" t="e">
        <f>ROUND(IF(Table1[[#This Row],[PA]]*#REF!&gt;0,Table1[[#This Row],[PA]]*#REF!,0),0)</f>
        <v>#REF!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 t="e">
        <v>#DIV/0!</v>
      </c>
      <c r="AR1257" t="e">
        <v>#DIV/0!</v>
      </c>
      <c r="AS1257" t="e">
        <v>#DIV/0!</v>
      </c>
      <c r="AT1257" t="e">
        <v>#DIV/0!</v>
      </c>
      <c r="AU1257" t="e">
        <v>#DIV/0!</v>
      </c>
      <c r="AV1257" t="e">
        <v>#DIV/0!</v>
      </c>
      <c r="AW1257" s="18"/>
    </row>
    <row r="1258" spans="1:49" x14ac:dyDescent="0.25">
      <c r="A1258" t="s">
        <v>1331</v>
      </c>
      <c r="B1258" t="s">
        <v>92</v>
      </c>
      <c r="C1258">
        <v>0</v>
      </c>
      <c r="D1258">
        <v>26</v>
      </c>
      <c r="E1258">
        <v>0</v>
      </c>
      <c r="F1258">
        <v>0</v>
      </c>
      <c r="G1258" s="1">
        <v>0</v>
      </c>
      <c r="H1258" s="1">
        <v>0</v>
      </c>
      <c r="I1258" s="1">
        <v>0</v>
      </c>
      <c r="J1258" s="1">
        <v>0.70753454022856688</v>
      </c>
      <c r="K1258" s="1">
        <v>1.4042962745513665</v>
      </c>
      <c r="L1258" s="1">
        <v>0.69676173432279964</v>
      </c>
      <c r="M1258" s="1">
        <v>-0.69676173432279964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e">
        <f>ROUND(IF(#REF!*Table1[[#This Row],[PA]]&gt;0,Table1[[#This Row],[PA]]*#REF!,0),0)</f>
        <v>#REF!</v>
      </c>
      <c r="AG1258">
        <v>0</v>
      </c>
      <c r="AH1258">
        <v>0</v>
      </c>
      <c r="AI1258" t="e">
        <f>ROUND(IF(Table1[[#This Row],[PA]]*#REF!&gt;0,Table1[[#This Row],[PA]]*#REF!,0),0)</f>
        <v>#REF!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 t="e">
        <v>#DIV/0!</v>
      </c>
      <c r="AR1258" t="e">
        <v>#DIV/0!</v>
      </c>
      <c r="AS1258" t="e">
        <v>#DIV/0!</v>
      </c>
      <c r="AT1258" t="e">
        <v>#DIV/0!</v>
      </c>
      <c r="AU1258" t="e">
        <v>#DIV/0!</v>
      </c>
      <c r="AV1258" t="e">
        <v>#DIV/0!</v>
      </c>
      <c r="AW1258" s="18"/>
    </row>
    <row r="1259" spans="1:49" x14ac:dyDescent="0.25">
      <c r="A1259" t="s">
        <v>1333</v>
      </c>
      <c r="B1259" t="s">
        <v>163</v>
      </c>
      <c r="C1259">
        <v>0</v>
      </c>
      <c r="D1259">
        <v>27</v>
      </c>
      <c r="E1259">
        <v>0</v>
      </c>
      <c r="F1259">
        <v>0</v>
      </c>
      <c r="G1259" s="1">
        <v>0</v>
      </c>
      <c r="H1259" s="1">
        <v>0</v>
      </c>
      <c r="I1259" s="1">
        <v>0</v>
      </c>
      <c r="J1259" s="1">
        <v>0.70753454022856688</v>
      </c>
      <c r="K1259" s="1">
        <v>1.4042962745513665</v>
      </c>
      <c r="L1259" s="1">
        <v>0.69676173432279964</v>
      </c>
      <c r="M1259" s="1">
        <v>-0.69676173432279964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e">
        <f>ROUND(IF(#REF!*Table1[[#This Row],[PA]]&gt;0,Table1[[#This Row],[PA]]*#REF!,0),0)</f>
        <v>#REF!</v>
      </c>
      <c r="AG1259">
        <v>0</v>
      </c>
      <c r="AH1259">
        <v>0</v>
      </c>
      <c r="AI1259" t="e">
        <f>ROUND(IF(Table1[[#This Row],[PA]]*#REF!&gt;0,Table1[[#This Row],[PA]]*#REF!,0),0)</f>
        <v>#REF!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 t="e">
        <v>#DIV/0!</v>
      </c>
      <c r="AR1259" t="e">
        <v>#DIV/0!</v>
      </c>
      <c r="AS1259" t="e">
        <v>#DIV/0!</v>
      </c>
      <c r="AT1259" t="e">
        <v>#DIV/0!</v>
      </c>
      <c r="AU1259" t="e">
        <v>#DIV/0!</v>
      </c>
      <c r="AV1259" t="e">
        <v>#DIV/0!</v>
      </c>
      <c r="AW1259" s="18"/>
    </row>
    <row r="1260" spans="1:49" x14ac:dyDescent="0.25">
      <c r="A1260" t="s">
        <v>1334</v>
      </c>
      <c r="B1260" t="s">
        <v>34</v>
      </c>
      <c r="C1260">
        <v>0</v>
      </c>
      <c r="D1260">
        <v>26</v>
      </c>
      <c r="E1260">
        <v>0</v>
      </c>
      <c r="F1260">
        <v>0</v>
      </c>
      <c r="G1260" s="1">
        <v>0</v>
      </c>
      <c r="H1260" s="1">
        <v>0</v>
      </c>
      <c r="I1260" s="1">
        <v>0</v>
      </c>
      <c r="J1260" s="1">
        <v>0.70753454022856688</v>
      </c>
      <c r="K1260" s="1">
        <v>1.4042962745513665</v>
      </c>
      <c r="L1260" s="1">
        <v>0.69676173432279964</v>
      </c>
      <c r="M1260" s="1">
        <v>-0.69676173432279964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e">
        <f>ROUND(IF(#REF!*Table1[[#This Row],[PA]]&gt;0,Table1[[#This Row],[PA]]*#REF!,0),0)</f>
        <v>#REF!</v>
      </c>
      <c r="AG1260">
        <v>0</v>
      </c>
      <c r="AH1260">
        <v>0</v>
      </c>
      <c r="AI1260" t="e">
        <f>ROUND(IF(Table1[[#This Row],[PA]]*#REF!&gt;0,Table1[[#This Row],[PA]]*#REF!,0),0)</f>
        <v>#REF!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 t="e">
        <v>#DIV/0!</v>
      </c>
      <c r="AR1260" t="e">
        <v>#DIV/0!</v>
      </c>
      <c r="AS1260" t="e">
        <v>#DIV/0!</v>
      </c>
      <c r="AT1260" t="e">
        <v>#DIV/0!</v>
      </c>
      <c r="AU1260" t="e">
        <v>#DIV/0!</v>
      </c>
      <c r="AV1260" t="e">
        <v>#DIV/0!</v>
      </c>
      <c r="AW1260" s="18"/>
    </row>
    <row r="1261" spans="1:49" x14ac:dyDescent="0.25">
      <c r="A1261" t="s">
        <v>1335</v>
      </c>
      <c r="B1261" t="s">
        <v>58</v>
      </c>
      <c r="C1261">
        <v>0</v>
      </c>
      <c r="D1261">
        <v>25</v>
      </c>
      <c r="E1261">
        <v>0</v>
      </c>
      <c r="F1261">
        <v>0</v>
      </c>
      <c r="G1261" s="1">
        <v>0</v>
      </c>
      <c r="H1261" s="1">
        <v>0</v>
      </c>
      <c r="I1261" s="1">
        <v>0</v>
      </c>
      <c r="J1261" s="1">
        <v>0.70753454022856688</v>
      </c>
      <c r="K1261" s="1">
        <v>1.4042962745513665</v>
      </c>
      <c r="L1261" s="1">
        <v>0.69676173432279964</v>
      </c>
      <c r="M1261" s="1">
        <v>-0.69676173432279964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 t="e">
        <f>ROUND(IF(#REF!*Table1[[#This Row],[PA]]&gt;0,Table1[[#This Row],[PA]]*#REF!,0),0)</f>
        <v>#REF!</v>
      </c>
      <c r="AG1261">
        <v>0</v>
      </c>
      <c r="AH1261">
        <v>0</v>
      </c>
      <c r="AI1261" t="e">
        <f>ROUND(IF(Table1[[#This Row],[PA]]*#REF!&gt;0,Table1[[#This Row],[PA]]*#REF!,0),0)</f>
        <v>#REF!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 t="e">
        <v>#DIV/0!</v>
      </c>
      <c r="AR1261" t="e">
        <v>#DIV/0!</v>
      </c>
      <c r="AS1261" t="e">
        <v>#DIV/0!</v>
      </c>
      <c r="AT1261" t="e">
        <v>#DIV/0!</v>
      </c>
      <c r="AU1261" t="e">
        <v>#DIV/0!</v>
      </c>
      <c r="AV1261" t="e">
        <v>#DIV/0!</v>
      </c>
      <c r="AW1261" s="18"/>
    </row>
    <row r="1262" spans="1:49" x14ac:dyDescent="0.25">
      <c r="A1262" t="s">
        <v>1337</v>
      </c>
      <c r="B1262" t="s">
        <v>100</v>
      </c>
      <c r="C1262">
        <v>0</v>
      </c>
      <c r="D1262">
        <v>23</v>
      </c>
      <c r="E1262">
        <v>0</v>
      </c>
      <c r="F1262">
        <v>0</v>
      </c>
      <c r="G1262" s="1">
        <v>0</v>
      </c>
      <c r="H1262" s="1">
        <v>0</v>
      </c>
      <c r="I1262" s="1">
        <v>0</v>
      </c>
      <c r="J1262" s="1">
        <v>0.70753454022856688</v>
      </c>
      <c r="K1262" s="1">
        <v>1.4042962745513665</v>
      </c>
      <c r="L1262" s="1">
        <v>0.69676173432279964</v>
      </c>
      <c r="M1262" s="1">
        <v>-0.69676173432279964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e">
        <f>ROUND(IF(#REF!*Table1[[#This Row],[PA]]&gt;0,Table1[[#This Row],[PA]]*#REF!,0),0)</f>
        <v>#REF!</v>
      </c>
      <c r="AG1262">
        <v>0</v>
      </c>
      <c r="AH1262">
        <v>0</v>
      </c>
      <c r="AI1262" t="e">
        <f>ROUND(IF(Table1[[#This Row],[PA]]*#REF!&gt;0,Table1[[#This Row],[PA]]*#REF!,0),0)</f>
        <v>#REF!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 t="e">
        <v>#DIV/0!</v>
      </c>
      <c r="AR1262" t="e">
        <v>#DIV/0!</v>
      </c>
      <c r="AS1262" t="e">
        <v>#DIV/0!</v>
      </c>
      <c r="AT1262" t="e">
        <v>#DIV/0!</v>
      </c>
      <c r="AU1262" t="e">
        <v>#DIV/0!</v>
      </c>
      <c r="AV1262" t="e">
        <v>#DIV/0!</v>
      </c>
      <c r="AW1262" s="18"/>
    </row>
    <row r="1263" spans="1:49" x14ac:dyDescent="0.25">
      <c r="A1263" t="s">
        <v>1338</v>
      </c>
      <c r="B1263" t="s">
        <v>78</v>
      </c>
      <c r="C1263">
        <v>0</v>
      </c>
      <c r="D1263">
        <v>25</v>
      </c>
      <c r="E1263">
        <v>0</v>
      </c>
      <c r="F1263">
        <v>0</v>
      </c>
      <c r="G1263" s="1">
        <v>0</v>
      </c>
      <c r="H1263" s="1">
        <v>0</v>
      </c>
      <c r="I1263" s="1">
        <v>0</v>
      </c>
      <c r="J1263" s="1">
        <v>0.70753454022856688</v>
      </c>
      <c r="K1263" s="1">
        <v>1.4042962745513665</v>
      </c>
      <c r="L1263" s="1">
        <v>0.69676173432279964</v>
      </c>
      <c r="M1263" s="1">
        <v>-0.69676173432279964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 t="e">
        <f>ROUND(IF(#REF!*Table1[[#This Row],[PA]]&gt;0,Table1[[#This Row],[PA]]*#REF!,0),0)</f>
        <v>#REF!</v>
      </c>
      <c r="AG1263">
        <v>0</v>
      </c>
      <c r="AH1263">
        <v>0</v>
      </c>
      <c r="AI1263" t="e">
        <f>ROUND(IF(Table1[[#This Row],[PA]]*#REF!&gt;0,Table1[[#This Row],[PA]]*#REF!,0),0)</f>
        <v>#REF!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 t="e">
        <v>#DIV/0!</v>
      </c>
      <c r="AR1263" t="e">
        <v>#DIV/0!</v>
      </c>
      <c r="AS1263" t="e">
        <v>#DIV/0!</v>
      </c>
      <c r="AT1263" t="e">
        <v>#DIV/0!</v>
      </c>
      <c r="AU1263" t="e">
        <v>#DIV/0!</v>
      </c>
      <c r="AV1263" t="e">
        <v>#DIV/0!</v>
      </c>
      <c r="AW1263" s="18"/>
    </row>
    <row r="1264" spans="1:49" x14ac:dyDescent="0.25">
      <c r="A1264" t="s">
        <v>1340</v>
      </c>
      <c r="B1264" t="s">
        <v>70</v>
      </c>
      <c r="C1264">
        <v>0</v>
      </c>
      <c r="D1264">
        <v>26</v>
      </c>
      <c r="E1264">
        <v>0</v>
      </c>
      <c r="F1264">
        <v>0</v>
      </c>
      <c r="G1264" s="1">
        <v>0</v>
      </c>
      <c r="H1264" s="1">
        <v>0</v>
      </c>
      <c r="I1264" s="1">
        <v>0</v>
      </c>
      <c r="J1264" s="1">
        <v>0.70753454022856688</v>
      </c>
      <c r="K1264" s="1">
        <v>1.4042962745513665</v>
      </c>
      <c r="L1264" s="1">
        <v>0.69676173432279964</v>
      </c>
      <c r="M1264" s="1">
        <v>-0.69676173432279964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 t="e">
        <f>ROUND(IF(#REF!*Table1[[#This Row],[PA]]&gt;0,Table1[[#This Row],[PA]]*#REF!,0),0)</f>
        <v>#REF!</v>
      </c>
      <c r="AG1264">
        <v>0</v>
      </c>
      <c r="AH1264">
        <v>0</v>
      </c>
      <c r="AI1264" t="e">
        <f>ROUND(IF(Table1[[#This Row],[PA]]*#REF!&gt;0,Table1[[#This Row],[PA]]*#REF!,0),0)</f>
        <v>#REF!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 t="e">
        <v>#DIV/0!</v>
      </c>
      <c r="AR1264" t="e">
        <v>#DIV/0!</v>
      </c>
      <c r="AS1264" t="e">
        <v>#DIV/0!</v>
      </c>
      <c r="AT1264" t="e">
        <v>#DIV/0!</v>
      </c>
      <c r="AU1264" t="e">
        <v>#DIV/0!</v>
      </c>
      <c r="AV1264" t="e">
        <v>#DIV/0!</v>
      </c>
      <c r="AW1264" s="18"/>
    </row>
    <row r="1265" spans="1:49" x14ac:dyDescent="0.25">
      <c r="A1265" t="s">
        <v>1341</v>
      </c>
      <c r="B1265" t="s">
        <v>64</v>
      </c>
      <c r="C1265">
        <v>0</v>
      </c>
      <c r="D1265">
        <v>24</v>
      </c>
      <c r="E1265">
        <v>0</v>
      </c>
      <c r="F1265">
        <v>0</v>
      </c>
      <c r="G1265" s="1">
        <v>0</v>
      </c>
      <c r="H1265" s="1">
        <v>0</v>
      </c>
      <c r="I1265" s="1">
        <v>0</v>
      </c>
      <c r="J1265" s="1">
        <v>0.70753454022856688</v>
      </c>
      <c r="K1265" s="1">
        <v>1.4042962745513665</v>
      </c>
      <c r="L1265" s="1">
        <v>0.69676173432279964</v>
      </c>
      <c r="M1265" s="1">
        <v>-0.69676173432279964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e">
        <f>ROUND(IF(#REF!*Table1[[#This Row],[PA]]&gt;0,Table1[[#This Row],[PA]]*#REF!,0),0)</f>
        <v>#REF!</v>
      </c>
      <c r="AG1265">
        <v>0</v>
      </c>
      <c r="AH1265">
        <v>0</v>
      </c>
      <c r="AI1265" t="e">
        <f>ROUND(IF(Table1[[#This Row],[PA]]*#REF!&gt;0,Table1[[#This Row],[PA]]*#REF!,0),0)</f>
        <v>#REF!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 t="e">
        <v>#DIV/0!</v>
      </c>
      <c r="AR1265" t="e">
        <v>#DIV/0!</v>
      </c>
      <c r="AS1265" t="e">
        <v>#DIV/0!</v>
      </c>
      <c r="AT1265" t="e">
        <v>#DIV/0!</v>
      </c>
      <c r="AU1265" t="e">
        <v>#DIV/0!</v>
      </c>
      <c r="AV1265" t="e">
        <v>#DIV/0!</v>
      </c>
      <c r="AW1265" s="18"/>
    </row>
    <row r="1266" spans="1:49" x14ac:dyDescent="0.25">
      <c r="A1266" t="s">
        <v>1342</v>
      </c>
      <c r="B1266" t="s">
        <v>64</v>
      </c>
      <c r="C1266">
        <v>0</v>
      </c>
      <c r="D1266">
        <v>22</v>
      </c>
      <c r="E1266">
        <v>0</v>
      </c>
      <c r="F1266">
        <v>0</v>
      </c>
      <c r="G1266" s="1">
        <v>0</v>
      </c>
      <c r="H1266" s="1">
        <v>0</v>
      </c>
      <c r="I1266" s="1">
        <v>0</v>
      </c>
      <c r="J1266" s="1">
        <v>0.70753454022856688</v>
      </c>
      <c r="K1266" s="1">
        <v>1.4042962745513665</v>
      </c>
      <c r="L1266" s="1">
        <v>0.69676173432279964</v>
      </c>
      <c r="M1266" s="1">
        <v>-0.69676173432279964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 t="e">
        <f>ROUND(IF(#REF!*Table1[[#This Row],[PA]]&gt;0,Table1[[#This Row],[PA]]*#REF!,0),0)</f>
        <v>#REF!</v>
      </c>
      <c r="AG1266">
        <v>0</v>
      </c>
      <c r="AH1266">
        <v>0</v>
      </c>
      <c r="AI1266" t="e">
        <f>ROUND(IF(Table1[[#This Row],[PA]]*#REF!&gt;0,Table1[[#This Row],[PA]]*#REF!,0),0)</f>
        <v>#REF!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 t="e">
        <v>#DIV/0!</v>
      </c>
      <c r="AR1266" t="e">
        <v>#DIV/0!</v>
      </c>
      <c r="AS1266" t="e">
        <v>#DIV/0!</v>
      </c>
      <c r="AT1266" t="e">
        <v>#DIV/0!</v>
      </c>
      <c r="AU1266" t="e">
        <v>#DIV/0!</v>
      </c>
      <c r="AV1266" t="e">
        <v>#DIV/0!</v>
      </c>
      <c r="AW1266" s="18"/>
    </row>
    <row r="1267" spans="1:49" x14ac:dyDescent="0.25">
      <c r="A1267" t="s">
        <v>1343</v>
      </c>
      <c r="B1267" t="s">
        <v>135</v>
      </c>
      <c r="C1267">
        <v>0</v>
      </c>
      <c r="D1267">
        <v>25</v>
      </c>
      <c r="E1267">
        <v>0</v>
      </c>
      <c r="F1267">
        <v>0</v>
      </c>
      <c r="G1267" s="1">
        <v>0</v>
      </c>
      <c r="H1267" s="1">
        <v>0</v>
      </c>
      <c r="I1267" s="1">
        <v>0</v>
      </c>
      <c r="J1267" s="1">
        <v>0.70753454022856688</v>
      </c>
      <c r="K1267" s="1">
        <v>1.4042962745513665</v>
      </c>
      <c r="L1267" s="1">
        <v>0.69676173432279964</v>
      </c>
      <c r="M1267" s="1">
        <v>-0.69676173432279964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 t="e">
        <f>ROUND(IF(#REF!*Table1[[#This Row],[PA]]&gt;0,Table1[[#This Row],[PA]]*#REF!,0),0)</f>
        <v>#REF!</v>
      </c>
      <c r="AG1267">
        <v>0</v>
      </c>
      <c r="AH1267">
        <v>0</v>
      </c>
      <c r="AI1267" t="e">
        <f>ROUND(IF(Table1[[#This Row],[PA]]*#REF!&gt;0,Table1[[#This Row],[PA]]*#REF!,0),0)</f>
        <v>#REF!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 t="e">
        <v>#DIV/0!</v>
      </c>
      <c r="AR1267" t="e">
        <v>#DIV/0!</v>
      </c>
      <c r="AS1267" t="e">
        <v>#DIV/0!</v>
      </c>
      <c r="AT1267" t="e">
        <v>#DIV/0!</v>
      </c>
      <c r="AU1267" t="e">
        <v>#DIV/0!</v>
      </c>
      <c r="AV1267" t="e">
        <v>#DIV/0!</v>
      </c>
      <c r="AW1267" s="18"/>
    </row>
    <row r="1268" spans="1:49" x14ac:dyDescent="0.25">
      <c r="A1268" t="s">
        <v>1347</v>
      </c>
      <c r="B1268" t="s">
        <v>64</v>
      </c>
      <c r="C1268">
        <v>0</v>
      </c>
      <c r="D1268">
        <v>25</v>
      </c>
      <c r="E1268">
        <v>0</v>
      </c>
      <c r="F1268">
        <v>0</v>
      </c>
      <c r="G1268" s="1">
        <v>0</v>
      </c>
      <c r="H1268" s="1">
        <v>0</v>
      </c>
      <c r="I1268" s="1">
        <v>0</v>
      </c>
      <c r="J1268" s="1">
        <v>0.70753454022856688</v>
      </c>
      <c r="K1268" s="1">
        <v>1.4042962745513665</v>
      </c>
      <c r="L1268" s="1">
        <v>0.69676173432279964</v>
      </c>
      <c r="M1268" s="1">
        <v>-0.69676173432279964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 t="e">
        <f>ROUND(IF(#REF!*Table1[[#This Row],[PA]]&gt;0,Table1[[#This Row],[PA]]*#REF!,0),0)</f>
        <v>#REF!</v>
      </c>
      <c r="AG1268">
        <v>0</v>
      </c>
      <c r="AH1268">
        <v>0</v>
      </c>
      <c r="AI1268" t="e">
        <f>ROUND(IF(Table1[[#This Row],[PA]]*#REF!&gt;0,Table1[[#This Row],[PA]]*#REF!,0),0)</f>
        <v>#REF!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 t="e">
        <v>#DIV/0!</v>
      </c>
      <c r="AR1268" t="e">
        <v>#DIV/0!</v>
      </c>
      <c r="AS1268" t="e">
        <v>#DIV/0!</v>
      </c>
      <c r="AT1268" t="e">
        <v>#DIV/0!</v>
      </c>
      <c r="AU1268" t="e">
        <v>#DIV/0!</v>
      </c>
      <c r="AV1268" t="e">
        <v>#DIV/0!</v>
      </c>
      <c r="AW1268" s="18"/>
    </row>
    <row r="1269" spans="1:49" x14ac:dyDescent="0.25">
      <c r="A1269" t="s">
        <v>1348</v>
      </c>
      <c r="B1269" t="s">
        <v>130</v>
      </c>
      <c r="C1269">
        <v>0</v>
      </c>
      <c r="D1269">
        <v>25</v>
      </c>
      <c r="E1269">
        <v>0</v>
      </c>
      <c r="F1269">
        <v>0</v>
      </c>
      <c r="G1269" s="1">
        <v>0</v>
      </c>
      <c r="H1269" s="1">
        <v>0</v>
      </c>
      <c r="I1269" s="1">
        <v>0</v>
      </c>
      <c r="J1269" s="1">
        <v>0.70753454022856688</v>
      </c>
      <c r="K1269" s="1">
        <v>1.4042962745513665</v>
      </c>
      <c r="L1269" s="1">
        <v>0.69676173432279964</v>
      </c>
      <c r="M1269" s="1">
        <v>-0.69676173432279964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e">
        <f>ROUND(IF(#REF!*Table1[[#This Row],[PA]]&gt;0,Table1[[#This Row],[PA]]*#REF!,0),0)</f>
        <v>#REF!</v>
      </c>
      <c r="AG1269">
        <v>0</v>
      </c>
      <c r="AH1269">
        <v>0</v>
      </c>
      <c r="AI1269" t="e">
        <f>ROUND(IF(Table1[[#This Row],[PA]]*#REF!&gt;0,Table1[[#This Row],[PA]]*#REF!,0),0)</f>
        <v>#REF!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 t="e">
        <v>#DIV/0!</v>
      </c>
      <c r="AR1269" t="e">
        <v>#DIV/0!</v>
      </c>
      <c r="AS1269" t="e">
        <v>#DIV/0!</v>
      </c>
      <c r="AT1269" t="e">
        <v>#DIV/0!</v>
      </c>
      <c r="AU1269" t="e">
        <v>#DIV/0!</v>
      </c>
      <c r="AV1269" t="e">
        <v>#DIV/0!</v>
      </c>
      <c r="AW1269" s="18"/>
    </row>
    <row r="1270" spans="1:49" x14ac:dyDescent="0.25">
      <c r="A1270" t="s">
        <v>1349</v>
      </c>
      <c r="B1270" t="s">
        <v>50</v>
      </c>
      <c r="C1270">
        <v>0</v>
      </c>
      <c r="D1270">
        <v>25</v>
      </c>
      <c r="E1270">
        <v>0</v>
      </c>
      <c r="F1270">
        <v>0</v>
      </c>
      <c r="G1270" s="1">
        <v>0</v>
      </c>
      <c r="H1270" s="1">
        <v>0</v>
      </c>
      <c r="I1270" s="1">
        <v>0</v>
      </c>
      <c r="J1270" s="1">
        <v>0.70753454022856688</v>
      </c>
      <c r="K1270" s="1">
        <v>1.4042962745513665</v>
      </c>
      <c r="L1270" s="1">
        <v>0.69676173432279964</v>
      </c>
      <c r="M1270" s="1">
        <v>-0.69676173432279964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 t="e">
        <f>ROUND(IF(#REF!*Table1[[#This Row],[PA]]&gt;0,Table1[[#This Row],[PA]]*#REF!,0),0)</f>
        <v>#REF!</v>
      </c>
      <c r="AG1270">
        <v>0</v>
      </c>
      <c r="AH1270">
        <v>0</v>
      </c>
      <c r="AI1270" t="e">
        <f>ROUND(IF(Table1[[#This Row],[PA]]*#REF!&gt;0,Table1[[#This Row],[PA]]*#REF!,0),0)</f>
        <v>#REF!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 t="e">
        <v>#DIV/0!</v>
      </c>
      <c r="AR1270" t="e">
        <v>#DIV/0!</v>
      </c>
      <c r="AS1270" t="e">
        <v>#DIV/0!</v>
      </c>
      <c r="AT1270" t="e">
        <v>#DIV/0!</v>
      </c>
      <c r="AU1270" t="e">
        <v>#DIV/0!</v>
      </c>
      <c r="AV1270" t="e">
        <v>#DIV/0!</v>
      </c>
      <c r="AW1270" s="18"/>
    </row>
    <row r="1271" spans="1:49" x14ac:dyDescent="0.25">
      <c r="A1271" t="s">
        <v>1350</v>
      </c>
      <c r="B1271" t="s">
        <v>60</v>
      </c>
      <c r="C1271">
        <v>0</v>
      </c>
      <c r="D1271">
        <v>25</v>
      </c>
      <c r="E1271">
        <v>0</v>
      </c>
      <c r="F1271">
        <v>0</v>
      </c>
      <c r="G1271" s="1">
        <v>0</v>
      </c>
      <c r="H1271" s="1">
        <v>0</v>
      </c>
      <c r="I1271" s="1">
        <v>0</v>
      </c>
      <c r="J1271" s="1">
        <v>0.70753454022856688</v>
      </c>
      <c r="K1271" s="1">
        <v>1.4042962745513665</v>
      </c>
      <c r="L1271" s="1">
        <v>0.69676173432279964</v>
      </c>
      <c r="M1271" s="1">
        <v>-0.69676173432279964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 t="e">
        <f>ROUND(IF(#REF!*Table1[[#This Row],[PA]]&gt;0,Table1[[#This Row],[PA]]*#REF!,0),0)</f>
        <v>#REF!</v>
      </c>
      <c r="AG1271">
        <v>0</v>
      </c>
      <c r="AH1271">
        <v>0</v>
      </c>
      <c r="AI1271" t="e">
        <f>ROUND(IF(Table1[[#This Row],[PA]]*#REF!&gt;0,Table1[[#This Row],[PA]]*#REF!,0),0)</f>
        <v>#REF!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 t="e">
        <v>#DIV/0!</v>
      </c>
      <c r="AR1271" t="e">
        <v>#DIV/0!</v>
      </c>
      <c r="AS1271" t="e">
        <v>#DIV/0!</v>
      </c>
      <c r="AT1271" t="e">
        <v>#DIV/0!</v>
      </c>
      <c r="AU1271" t="e">
        <v>#DIV/0!</v>
      </c>
      <c r="AV1271" t="e">
        <v>#DIV/0!</v>
      </c>
      <c r="AW1271" s="18"/>
    </row>
    <row r="1272" spans="1:49" x14ac:dyDescent="0.25">
      <c r="A1272" t="s">
        <v>1351</v>
      </c>
      <c r="B1272" t="s">
        <v>48</v>
      </c>
      <c r="C1272">
        <v>0</v>
      </c>
      <c r="D1272">
        <v>24</v>
      </c>
      <c r="E1272">
        <v>0</v>
      </c>
      <c r="F1272">
        <v>0</v>
      </c>
      <c r="G1272" s="1">
        <v>0</v>
      </c>
      <c r="H1272" s="1">
        <v>0</v>
      </c>
      <c r="I1272" s="1">
        <v>0</v>
      </c>
      <c r="J1272" s="1">
        <v>0.70753454022856688</v>
      </c>
      <c r="K1272" s="1">
        <v>1.4042962745513665</v>
      </c>
      <c r="L1272" s="1">
        <v>0.69676173432279964</v>
      </c>
      <c r="M1272" s="1">
        <v>-0.69676173432279964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e">
        <f>ROUND(IF(#REF!*Table1[[#This Row],[PA]]&gt;0,Table1[[#This Row],[PA]]*#REF!,0),0)</f>
        <v>#REF!</v>
      </c>
      <c r="AG1272">
        <v>0</v>
      </c>
      <c r="AH1272">
        <v>0</v>
      </c>
      <c r="AI1272" t="e">
        <f>ROUND(IF(Table1[[#This Row],[PA]]*#REF!&gt;0,Table1[[#This Row],[PA]]*#REF!,0),0)</f>
        <v>#REF!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 t="e">
        <v>#DIV/0!</v>
      </c>
      <c r="AR1272" t="e">
        <v>#DIV/0!</v>
      </c>
      <c r="AS1272" t="e">
        <v>#DIV/0!</v>
      </c>
      <c r="AT1272" t="e">
        <v>#DIV/0!</v>
      </c>
      <c r="AU1272" t="e">
        <v>#DIV/0!</v>
      </c>
      <c r="AV1272" t="e">
        <v>#DIV/0!</v>
      </c>
      <c r="AW1272" s="18"/>
    </row>
    <row r="1273" spans="1:49" x14ac:dyDescent="0.25">
      <c r="A1273" t="s">
        <v>1354</v>
      </c>
      <c r="B1273" t="s">
        <v>64</v>
      </c>
      <c r="C1273">
        <v>0</v>
      </c>
      <c r="D1273">
        <v>26</v>
      </c>
      <c r="E1273">
        <v>0</v>
      </c>
      <c r="F1273">
        <v>0</v>
      </c>
      <c r="G1273" s="1">
        <v>0</v>
      </c>
      <c r="H1273" s="1">
        <v>0</v>
      </c>
      <c r="I1273" s="1">
        <v>0</v>
      </c>
      <c r="J1273" s="1">
        <v>0.70753454022856688</v>
      </c>
      <c r="K1273" s="1">
        <v>1.4042962745513665</v>
      </c>
      <c r="L1273" s="1">
        <v>0.69676173432279964</v>
      </c>
      <c r="M1273" s="1">
        <v>-0.69676173432279964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 t="e">
        <f>ROUND(IF(#REF!*Table1[[#This Row],[PA]]&gt;0,Table1[[#This Row],[PA]]*#REF!,0),0)</f>
        <v>#REF!</v>
      </c>
      <c r="AG1273">
        <v>0</v>
      </c>
      <c r="AH1273">
        <v>0</v>
      </c>
      <c r="AI1273" t="e">
        <f>ROUND(IF(Table1[[#This Row],[PA]]*#REF!&gt;0,Table1[[#This Row],[PA]]*#REF!,0),0)</f>
        <v>#REF!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 t="e">
        <v>#DIV/0!</v>
      </c>
      <c r="AR1273" t="e">
        <v>#DIV/0!</v>
      </c>
      <c r="AS1273" t="e">
        <v>#DIV/0!</v>
      </c>
      <c r="AT1273" t="e">
        <v>#DIV/0!</v>
      </c>
      <c r="AU1273" t="e">
        <v>#DIV/0!</v>
      </c>
      <c r="AV1273" t="e">
        <v>#DIV/0!</v>
      </c>
      <c r="AW1273" s="18"/>
    </row>
    <row r="1274" spans="1:49" x14ac:dyDescent="0.25">
      <c r="A1274" t="s">
        <v>1355</v>
      </c>
      <c r="B1274" t="s">
        <v>78</v>
      </c>
      <c r="C1274">
        <v>0</v>
      </c>
      <c r="D1274">
        <v>25</v>
      </c>
      <c r="E1274">
        <v>0</v>
      </c>
      <c r="F1274">
        <v>0</v>
      </c>
      <c r="G1274" s="1">
        <v>0</v>
      </c>
      <c r="H1274" s="1">
        <v>0</v>
      </c>
      <c r="I1274" s="1">
        <v>0</v>
      </c>
      <c r="J1274" s="1">
        <v>0.70753454022856688</v>
      </c>
      <c r="K1274" s="1">
        <v>1.4042962745513665</v>
      </c>
      <c r="L1274" s="1">
        <v>0.69676173432279964</v>
      </c>
      <c r="M1274" s="1">
        <v>-0.69676173432279964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e">
        <f>ROUND(IF(#REF!*Table1[[#This Row],[PA]]&gt;0,Table1[[#This Row],[PA]]*#REF!,0),0)</f>
        <v>#REF!</v>
      </c>
      <c r="AG1274">
        <v>0</v>
      </c>
      <c r="AH1274">
        <v>0</v>
      </c>
      <c r="AI1274" t="e">
        <f>ROUND(IF(Table1[[#This Row],[PA]]*#REF!&gt;0,Table1[[#This Row],[PA]]*#REF!,0),0)</f>
        <v>#REF!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 t="e">
        <v>#DIV/0!</v>
      </c>
      <c r="AR1274" t="e">
        <v>#DIV/0!</v>
      </c>
      <c r="AS1274" t="e">
        <v>#DIV/0!</v>
      </c>
      <c r="AT1274" t="e">
        <v>#DIV/0!</v>
      </c>
      <c r="AU1274" t="e">
        <v>#DIV/0!</v>
      </c>
      <c r="AV1274" t="e">
        <v>#DIV/0!</v>
      </c>
      <c r="AW1274" s="18"/>
    </row>
    <row r="1275" spans="1:49" x14ac:dyDescent="0.25">
      <c r="A1275" t="s">
        <v>1356</v>
      </c>
      <c r="B1275" t="s">
        <v>48</v>
      </c>
      <c r="C1275">
        <v>0</v>
      </c>
      <c r="D1275">
        <v>25</v>
      </c>
      <c r="E1275">
        <v>0</v>
      </c>
      <c r="F1275">
        <v>0</v>
      </c>
      <c r="G1275" s="1">
        <v>0</v>
      </c>
      <c r="H1275" s="1">
        <v>0</v>
      </c>
      <c r="I1275" s="1">
        <v>0</v>
      </c>
      <c r="J1275" s="1">
        <v>0.70753454022856688</v>
      </c>
      <c r="K1275" s="1">
        <v>1.4042962745513665</v>
      </c>
      <c r="L1275" s="1">
        <v>0.69676173432279964</v>
      </c>
      <c r="M1275" s="1">
        <v>-0.69676173432279964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 t="e">
        <f>ROUND(IF(#REF!*Table1[[#This Row],[PA]]&gt;0,Table1[[#This Row],[PA]]*#REF!,0),0)</f>
        <v>#REF!</v>
      </c>
      <c r="AG1275">
        <v>0</v>
      </c>
      <c r="AH1275">
        <v>0</v>
      </c>
      <c r="AI1275" t="e">
        <f>ROUND(IF(Table1[[#This Row],[PA]]*#REF!&gt;0,Table1[[#This Row],[PA]]*#REF!,0),0)</f>
        <v>#REF!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 t="e">
        <v>#DIV/0!</v>
      </c>
      <c r="AR1275" t="e">
        <v>#DIV/0!</v>
      </c>
      <c r="AS1275" t="e">
        <v>#DIV/0!</v>
      </c>
      <c r="AT1275" t="e">
        <v>#DIV/0!</v>
      </c>
      <c r="AU1275" t="e">
        <v>#DIV/0!</v>
      </c>
      <c r="AV1275" t="e">
        <v>#DIV/0!</v>
      </c>
      <c r="AW1275" s="18"/>
    </row>
    <row r="1276" spans="1:49" x14ac:dyDescent="0.25">
      <c r="A1276" t="s">
        <v>1357</v>
      </c>
      <c r="B1276" t="s">
        <v>48</v>
      </c>
      <c r="C1276">
        <v>0</v>
      </c>
      <c r="D1276">
        <v>24</v>
      </c>
      <c r="E1276">
        <v>0</v>
      </c>
      <c r="F1276">
        <v>0</v>
      </c>
      <c r="G1276" s="1">
        <v>0</v>
      </c>
      <c r="H1276" s="1">
        <v>0</v>
      </c>
      <c r="I1276" s="1">
        <v>0</v>
      </c>
      <c r="J1276" s="1">
        <v>0.70753454022856688</v>
      </c>
      <c r="K1276" s="1">
        <v>1.4042962745513665</v>
      </c>
      <c r="L1276" s="1">
        <v>0.69676173432279964</v>
      </c>
      <c r="M1276" s="1">
        <v>-0.69676173432279964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 t="e">
        <f>ROUND(IF(#REF!*Table1[[#This Row],[PA]]&gt;0,Table1[[#This Row],[PA]]*#REF!,0),0)</f>
        <v>#REF!</v>
      </c>
      <c r="AG1276">
        <v>0</v>
      </c>
      <c r="AH1276">
        <v>0</v>
      </c>
      <c r="AI1276" t="e">
        <f>ROUND(IF(Table1[[#This Row],[PA]]*#REF!&gt;0,Table1[[#This Row],[PA]]*#REF!,0),0)</f>
        <v>#REF!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 t="e">
        <v>#DIV/0!</v>
      </c>
      <c r="AR1276" t="e">
        <v>#DIV/0!</v>
      </c>
      <c r="AS1276" t="e">
        <v>#DIV/0!</v>
      </c>
      <c r="AT1276" t="e">
        <v>#DIV/0!</v>
      </c>
      <c r="AU1276" t="e">
        <v>#DIV/0!</v>
      </c>
      <c r="AV1276" t="e">
        <v>#DIV/0!</v>
      </c>
      <c r="AW1276" s="18"/>
    </row>
    <row r="1277" spans="1:49" x14ac:dyDescent="0.25">
      <c r="A1277" t="s">
        <v>1358</v>
      </c>
      <c r="B1277" t="s">
        <v>44</v>
      </c>
      <c r="C1277">
        <v>0</v>
      </c>
      <c r="D1277">
        <v>24</v>
      </c>
      <c r="E1277">
        <v>0</v>
      </c>
      <c r="F1277">
        <v>0</v>
      </c>
      <c r="G1277" s="1">
        <v>0</v>
      </c>
      <c r="H1277" s="1">
        <v>0</v>
      </c>
      <c r="I1277" s="1">
        <v>0</v>
      </c>
      <c r="J1277" s="1">
        <v>0.70753454022856688</v>
      </c>
      <c r="K1277" s="1">
        <v>1.4042962745513665</v>
      </c>
      <c r="L1277" s="1">
        <v>0.69676173432279964</v>
      </c>
      <c r="M1277" s="1">
        <v>-0.69676173432279964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e">
        <f>ROUND(IF(#REF!*Table1[[#This Row],[PA]]&gt;0,Table1[[#This Row],[PA]]*#REF!,0),0)</f>
        <v>#REF!</v>
      </c>
      <c r="AG1277">
        <v>0</v>
      </c>
      <c r="AH1277">
        <v>0</v>
      </c>
      <c r="AI1277" t="e">
        <f>ROUND(IF(Table1[[#This Row],[PA]]*#REF!&gt;0,Table1[[#This Row],[PA]]*#REF!,0),0)</f>
        <v>#REF!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 t="e">
        <v>#DIV/0!</v>
      </c>
      <c r="AR1277" t="e">
        <v>#DIV/0!</v>
      </c>
      <c r="AS1277" t="e">
        <v>#DIV/0!</v>
      </c>
      <c r="AT1277" t="e">
        <v>#DIV/0!</v>
      </c>
      <c r="AU1277" t="e">
        <v>#DIV/0!</v>
      </c>
      <c r="AV1277" t="e">
        <v>#DIV/0!</v>
      </c>
      <c r="AW1277" s="18"/>
    </row>
    <row r="1278" spans="1:49" x14ac:dyDescent="0.25">
      <c r="A1278" t="s">
        <v>1359</v>
      </c>
      <c r="B1278" t="s">
        <v>44</v>
      </c>
      <c r="C1278">
        <v>0</v>
      </c>
      <c r="D1278">
        <v>25</v>
      </c>
      <c r="E1278">
        <v>0</v>
      </c>
      <c r="F1278">
        <v>0</v>
      </c>
      <c r="G1278" s="1">
        <v>0</v>
      </c>
      <c r="H1278" s="1">
        <v>0</v>
      </c>
      <c r="I1278" s="1">
        <v>0</v>
      </c>
      <c r="J1278" s="1">
        <v>0.70753454022856688</v>
      </c>
      <c r="K1278" s="1">
        <v>1.4042962745513665</v>
      </c>
      <c r="L1278" s="1">
        <v>0.69676173432279964</v>
      </c>
      <c r="M1278" s="1">
        <v>-0.69676173432279964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 t="e">
        <f>ROUND(IF(#REF!*Table1[[#This Row],[PA]]&gt;0,Table1[[#This Row],[PA]]*#REF!,0),0)</f>
        <v>#REF!</v>
      </c>
      <c r="AG1278">
        <v>0</v>
      </c>
      <c r="AH1278">
        <v>0</v>
      </c>
      <c r="AI1278" t="e">
        <f>ROUND(IF(Table1[[#This Row],[PA]]*#REF!&gt;0,Table1[[#This Row],[PA]]*#REF!,0),0)</f>
        <v>#REF!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 t="e">
        <v>#DIV/0!</v>
      </c>
      <c r="AR1278" t="e">
        <v>#DIV/0!</v>
      </c>
      <c r="AS1278" t="e">
        <v>#DIV/0!</v>
      </c>
      <c r="AT1278" t="e">
        <v>#DIV/0!</v>
      </c>
      <c r="AU1278" t="e">
        <v>#DIV/0!</v>
      </c>
      <c r="AV1278" t="e">
        <v>#DIV/0!</v>
      </c>
      <c r="AW1278" s="18"/>
    </row>
    <row r="1279" spans="1:49" x14ac:dyDescent="0.25">
      <c r="A1279" t="s">
        <v>1360</v>
      </c>
      <c r="B1279" t="s">
        <v>36</v>
      </c>
      <c r="C1279">
        <v>0</v>
      </c>
      <c r="D1279">
        <v>24</v>
      </c>
      <c r="E1279">
        <v>0</v>
      </c>
      <c r="F1279">
        <v>0</v>
      </c>
      <c r="G1279" s="1">
        <v>0</v>
      </c>
      <c r="H1279" s="1">
        <v>0</v>
      </c>
      <c r="I1279" s="1">
        <v>0</v>
      </c>
      <c r="J1279" s="1">
        <v>0.70753454022856688</v>
      </c>
      <c r="K1279" s="1">
        <v>1.4042962745513665</v>
      </c>
      <c r="L1279" s="1">
        <v>0.69676173432279964</v>
      </c>
      <c r="M1279" s="1">
        <v>-0.69676173432279964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e">
        <f>ROUND(IF(#REF!*Table1[[#This Row],[PA]]&gt;0,Table1[[#This Row],[PA]]*#REF!,0),0)</f>
        <v>#REF!</v>
      </c>
      <c r="AG1279">
        <v>0</v>
      </c>
      <c r="AH1279">
        <v>0</v>
      </c>
      <c r="AI1279" t="e">
        <f>ROUND(IF(Table1[[#This Row],[PA]]*#REF!&gt;0,Table1[[#This Row],[PA]]*#REF!,0),0)</f>
        <v>#REF!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 t="e">
        <v>#DIV/0!</v>
      </c>
      <c r="AR1279" t="e">
        <v>#DIV/0!</v>
      </c>
      <c r="AS1279" t="e">
        <v>#DIV/0!</v>
      </c>
      <c r="AT1279" t="e">
        <v>#DIV/0!</v>
      </c>
      <c r="AU1279" t="e">
        <v>#DIV/0!</v>
      </c>
      <c r="AV1279" t="e">
        <v>#DIV/0!</v>
      </c>
      <c r="AW1279" s="18"/>
    </row>
    <row r="1280" spans="1:49" x14ac:dyDescent="0.25">
      <c r="A1280" t="s">
        <v>1361</v>
      </c>
      <c r="B1280" t="s">
        <v>100</v>
      </c>
      <c r="C1280">
        <v>0</v>
      </c>
      <c r="D1280">
        <v>25</v>
      </c>
      <c r="E1280">
        <v>0</v>
      </c>
      <c r="F1280">
        <v>0</v>
      </c>
      <c r="G1280" s="1">
        <v>0</v>
      </c>
      <c r="H1280" s="1">
        <v>0</v>
      </c>
      <c r="I1280" s="1">
        <v>0</v>
      </c>
      <c r="J1280" s="1">
        <v>0.70753454022856688</v>
      </c>
      <c r="K1280" s="1">
        <v>1.4042962745513665</v>
      </c>
      <c r="L1280" s="1">
        <v>0.69676173432279964</v>
      </c>
      <c r="M1280" s="1">
        <v>-0.69676173432279964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e">
        <f>ROUND(IF(#REF!*Table1[[#This Row],[PA]]&gt;0,Table1[[#This Row],[PA]]*#REF!,0),0)</f>
        <v>#REF!</v>
      </c>
      <c r="AG1280">
        <v>0</v>
      </c>
      <c r="AH1280">
        <v>0</v>
      </c>
      <c r="AI1280" t="e">
        <f>ROUND(IF(Table1[[#This Row],[PA]]*#REF!&gt;0,Table1[[#This Row],[PA]]*#REF!,0),0)</f>
        <v>#REF!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 t="e">
        <v>#DIV/0!</v>
      </c>
      <c r="AR1280" t="e">
        <v>#DIV/0!</v>
      </c>
      <c r="AS1280" t="e">
        <v>#DIV/0!</v>
      </c>
      <c r="AT1280" t="e">
        <v>#DIV/0!</v>
      </c>
      <c r="AU1280" t="e">
        <v>#DIV/0!</v>
      </c>
      <c r="AV1280" t="e">
        <v>#DIV/0!</v>
      </c>
      <c r="AW1280" s="18"/>
    </row>
    <row r="1281" spans="1:49" x14ac:dyDescent="0.25">
      <c r="A1281" t="s">
        <v>1362</v>
      </c>
      <c r="B1281" t="s">
        <v>48</v>
      </c>
      <c r="C1281">
        <v>0</v>
      </c>
      <c r="D1281">
        <v>25</v>
      </c>
      <c r="E1281">
        <v>0</v>
      </c>
      <c r="F1281">
        <v>0</v>
      </c>
      <c r="G1281" s="1">
        <v>0</v>
      </c>
      <c r="H1281" s="1">
        <v>0</v>
      </c>
      <c r="I1281" s="1">
        <v>0</v>
      </c>
      <c r="J1281" s="1">
        <v>0.70753454022856688</v>
      </c>
      <c r="K1281" s="1">
        <v>1.4042962745513665</v>
      </c>
      <c r="L1281" s="1">
        <v>0.69676173432279964</v>
      </c>
      <c r="M1281" s="1">
        <v>-0.69676173432279964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e">
        <f>ROUND(IF(#REF!*Table1[[#This Row],[PA]]&gt;0,Table1[[#This Row],[PA]]*#REF!,0),0)</f>
        <v>#REF!</v>
      </c>
      <c r="AG1281">
        <v>0</v>
      </c>
      <c r="AH1281">
        <v>0</v>
      </c>
      <c r="AI1281" t="e">
        <f>ROUND(IF(Table1[[#This Row],[PA]]*#REF!&gt;0,Table1[[#This Row],[PA]]*#REF!,0),0)</f>
        <v>#REF!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 t="e">
        <v>#DIV/0!</v>
      </c>
      <c r="AR1281" t="e">
        <v>#DIV/0!</v>
      </c>
      <c r="AS1281" t="e">
        <v>#DIV/0!</v>
      </c>
      <c r="AT1281" t="e">
        <v>#DIV/0!</v>
      </c>
      <c r="AU1281" t="e">
        <v>#DIV/0!</v>
      </c>
      <c r="AV1281" t="e">
        <v>#DIV/0!</v>
      </c>
      <c r="AW1281" s="18"/>
    </row>
    <row r="1282" spans="1:49" x14ac:dyDescent="0.25">
      <c r="A1282" t="s">
        <v>1363</v>
      </c>
      <c r="B1282" t="s">
        <v>40</v>
      </c>
      <c r="C1282">
        <v>0</v>
      </c>
      <c r="D1282">
        <v>26</v>
      </c>
      <c r="E1282">
        <v>0</v>
      </c>
      <c r="F1282">
        <v>0</v>
      </c>
      <c r="G1282" s="1">
        <v>0</v>
      </c>
      <c r="H1282" s="1">
        <v>0</v>
      </c>
      <c r="I1282" s="1">
        <v>0</v>
      </c>
      <c r="J1282" s="1">
        <v>0.70753454022856688</v>
      </c>
      <c r="K1282" s="1">
        <v>1.4042962745513665</v>
      </c>
      <c r="L1282" s="1">
        <v>0.69676173432279964</v>
      </c>
      <c r="M1282" s="1">
        <v>-0.69676173432279964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 t="e">
        <f>ROUND(IF(#REF!*Table1[[#This Row],[PA]]&gt;0,Table1[[#This Row],[PA]]*#REF!,0),0)</f>
        <v>#REF!</v>
      </c>
      <c r="AG1282">
        <v>0</v>
      </c>
      <c r="AH1282">
        <v>0</v>
      </c>
      <c r="AI1282" t="e">
        <f>ROUND(IF(Table1[[#This Row],[PA]]*#REF!&gt;0,Table1[[#This Row],[PA]]*#REF!,0),0)</f>
        <v>#REF!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 t="e">
        <v>#DIV/0!</v>
      </c>
      <c r="AR1282" t="e">
        <v>#DIV/0!</v>
      </c>
      <c r="AS1282" t="e">
        <v>#DIV/0!</v>
      </c>
      <c r="AT1282" t="e">
        <v>#DIV/0!</v>
      </c>
      <c r="AU1282" t="e">
        <v>#DIV/0!</v>
      </c>
      <c r="AV1282" t="e">
        <v>#DIV/0!</v>
      </c>
      <c r="AW1282" s="18"/>
    </row>
    <row r="1283" spans="1:49" x14ac:dyDescent="0.25">
      <c r="A1283" t="s">
        <v>1365</v>
      </c>
      <c r="B1283" t="s">
        <v>68</v>
      </c>
      <c r="C1283">
        <v>0</v>
      </c>
      <c r="D1283">
        <v>23</v>
      </c>
      <c r="E1283">
        <v>0</v>
      </c>
      <c r="F1283">
        <v>0</v>
      </c>
      <c r="G1283" s="1">
        <v>0</v>
      </c>
      <c r="H1283" s="1">
        <v>0</v>
      </c>
      <c r="I1283" s="1">
        <v>0</v>
      </c>
      <c r="J1283" s="1">
        <v>0.70753454022856688</v>
      </c>
      <c r="K1283" s="1">
        <v>1.4042962745513665</v>
      </c>
      <c r="L1283" s="1">
        <v>0.69676173432279964</v>
      </c>
      <c r="M1283" s="1">
        <v>-0.69676173432279964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e">
        <f>ROUND(IF(#REF!*Table1[[#This Row],[PA]]&gt;0,Table1[[#This Row],[PA]]*#REF!,0),0)</f>
        <v>#REF!</v>
      </c>
      <c r="AG1283">
        <v>0</v>
      </c>
      <c r="AH1283">
        <v>0</v>
      </c>
      <c r="AI1283" t="e">
        <f>ROUND(IF(Table1[[#This Row],[PA]]*#REF!&gt;0,Table1[[#This Row],[PA]]*#REF!,0),0)</f>
        <v>#REF!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 t="e">
        <v>#DIV/0!</v>
      </c>
      <c r="AR1283" t="e">
        <v>#DIV/0!</v>
      </c>
      <c r="AS1283" t="e">
        <v>#DIV/0!</v>
      </c>
      <c r="AT1283" t="e">
        <v>#DIV/0!</v>
      </c>
      <c r="AU1283" t="e">
        <v>#DIV/0!</v>
      </c>
      <c r="AV1283" t="e">
        <v>#DIV/0!</v>
      </c>
      <c r="AW1283" s="18"/>
    </row>
    <row r="1284" spans="1:49" x14ac:dyDescent="0.25">
      <c r="A1284" t="s">
        <v>1366</v>
      </c>
      <c r="B1284" t="s">
        <v>38</v>
      </c>
      <c r="C1284">
        <v>0</v>
      </c>
      <c r="D1284">
        <v>25</v>
      </c>
      <c r="E1284">
        <v>0</v>
      </c>
      <c r="F1284">
        <v>0</v>
      </c>
      <c r="G1284" s="1">
        <v>0</v>
      </c>
      <c r="H1284" s="1">
        <v>0</v>
      </c>
      <c r="I1284" s="1">
        <v>0</v>
      </c>
      <c r="J1284" s="1">
        <v>0.70753454022856688</v>
      </c>
      <c r="K1284" s="1">
        <v>1.4042962745513665</v>
      </c>
      <c r="L1284" s="1">
        <v>0.69676173432279964</v>
      </c>
      <c r="M1284" s="1">
        <v>-0.69676173432279964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e">
        <f>ROUND(IF(#REF!*Table1[[#This Row],[PA]]&gt;0,Table1[[#This Row],[PA]]*#REF!,0),0)</f>
        <v>#REF!</v>
      </c>
      <c r="AG1284">
        <v>0</v>
      </c>
      <c r="AH1284">
        <v>0</v>
      </c>
      <c r="AI1284" t="e">
        <f>ROUND(IF(Table1[[#This Row],[PA]]*#REF!&gt;0,Table1[[#This Row],[PA]]*#REF!,0),0)</f>
        <v>#REF!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 t="e">
        <v>#DIV/0!</v>
      </c>
      <c r="AR1284" t="e">
        <v>#DIV/0!</v>
      </c>
      <c r="AS1284" t="e">
        <v>#DIV/0!</v>
      </c>
      <c r="AT1284" t="e">
        <v>#DIV/0!</v>
      </c>
      <c r="AU1284" t="e">
        <v>#DIV/0!</v>
      </c>
      <c r="AV1284" t="e">
        <v>#DIV/0!</v>
      </c>
      <c r="AW1284" s="18"/>
    </row>
    <row r="1285" spans="1:49" x14ac:dyDescent="0.25">
      <c r="A1285" t="s">
        <v>1367</v>
      </c>
      <c r="B1285" t="s">
        <v>120</v>
      </c>
      <c r="C1285">
        <v>0</v>
      </c>
      <c r="D1285">
        <v>24</v>
      </c>
      <c r="E1285">
        <v>0</v>
      </c>
      <c r="F1285">
        <v>0</v>
      </c>
      <c r="G1285" s="1">
        <v>0</v>
      </c>
      <c r="H1285" s="1">
        <v>0</v>
      </c>
      <c r="I1285" s="1">
        <v>0</v>
      </c>
      <c r="J1285" s="1">
        <v>0.70753454022856688</v>
      </c>
      <c r="K1285" s="1">
        <v>1.4042962745513665</v>
      </c>
      <c r="L1285" s="1">
        <v>0.69676173432279964</v>
      </c>
      <c r="M1285" s="1">
        <v>-0.69676173432279964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e">
        <f>ROUND(IF(#REF!*Table1[[#This Row],[PA]]&gt;0,Table1[[#This Row],[PA]]*#REF!,0),0)</f>
        <v>#REF!</v>
      </c>
      <c r="AG1285">
        <v>0</v>
      </c>
      <c r="AH1285">
        <v>0</v>
      </c>
      <c r="AI1285" t="e">
        <f>ROUND(IF(Table1[[#This Row],[PA]]*#REF!&gt;0,Table1[[#This Row],[PA]]*#REF!,0),0)</f>
        <v>#REF!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 t="e">
        <v>#DIV/0!</v>
      </c>
      <c r="AR1285" t="e">
        <v>#DIV/0!</v>
      </c>
      <c r="AS1285" t="e">
        <v>#DIV/0!</v>
      </c>
      <c r="AT1285" t="e">
        <v>#DIV/0!</v>
      </c>
      <c r="AU1285" t="e">
        <v>#DIV/0!</v>
      </c>
      <c r="AV1285" t="e">
        <v>#DIV/0!</v>
      </c>
      <c r="AW1285" s="18"/>
    </row>
    <row r="1286" spans="1:49" x14ac:dyDescent="0.25">
      <c r="A1286" t="s">
        <v>1368</v>
      </c>
      <c r="B1286" t="s">
        <v>120</v>
      </c>
      <c r="C1286">
        <v>0</v>
      </c>
      <c r="D1286">
        <v>24</v>
      </c>
      <c r="E1286">
        <v>0</v>
      </c>
      <c r="F1286">
        <v>0</v>
      </c>
      <c r="G1286" s="1">
        <v>0</v>
      </c>
      <c r="H1286" s="1">
        <v>0</v>
      </c>
      <c r="I1286" s="1">
        <v>0</v>
      </c>
      <c r="J1286" s="1">
        <v>0.70753454022856688</v>
      </c>
      <c r="K1286" s="1">
        <v>1.4042962745513665</v>
      </c>
      <c r="L1286" s="1">
        <v>0.69676173432279964</v>
      </c>
      <c r="M1286" s="1">
        <v>-0.69676173432279964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e">
        <f>ROUND(IF(#REF!*Table1[[#This Row],[PA]]&gt;0,Table1[[#This Row],[PA]]*#REF!,0),0)</f>
        <v>#REF!</v>
      </c>
      <c r="AG1286">
        <v>0</v>
      </c>
      <c r="AH1286">
        <v>0</v>
      </c>
      <c r="AI1286" t="e">
        <f>ROUND(IF(Table1[[#This Row],[PA]]*#REF!&gt;0,Table1[[#This Row],[PA]]*#REF!,0),0)</f>
        <v>#REF!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 t="e">
        <v>#DIV/0!</v>
      </c>
      <c r="AR1286" t="e">
        <v>#DIV/0!</v>
      </c>
      <c r="AS1286" t="e">
        <v>#DIV/0!</v>
      </c>
      <c r="AT1286" t="e">
        <v>#DIV/0!</v>
      </c>
      <c r="AU1286" t="e">
        <v>#DIV/0!</v>
      </c>
      <c r="AV1286" t="e">
        <v>#DIV/0!</v>
      </c>
      <c r="AW1286" s="18"/>
    </row>
    <row r="1287" spans="1:49" x14ac:dyDescent="0.25">
      <c r="A1287" t="s">
        <v>1369</v>
      </c>
      <c r="B1287" t="s">
        <v>64</v>
      </c>
      <c r="C1287">
        <v>0</v>
      </c>
      <c r="D1287">
        <v>22</v>
      </c>
      <c r="E1287">
        <v>0</v>
      </c>
      <c r="F1287">
        <v>0</v>
      </c>
      <c r="G1287" s="1">
        <v>0</v>
      </c>
      <c r="H1287" s="1">
        <v>0</v>
      </c>
      <c r="I1287" s="1">
        <v>0</v>
      </c>
      <c r="J1287" s="1">
        <v>0.70753454022856688</v>
      </c>
      <c r="K1287" s="1">
        <v>1.4042962745513665</v>
      </c>
      <c r="L1287" s="1">
        <v>0.69676173432279964</v>
      </c>
      <c r="M1287" s="1">
        <v>-0.69676173432279964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e">
        <f>ROUND(IF(#REF!*Table1[[#This Row],[PA]]&gt;0,Table1[[#This Row],[PA]]*#REF!,0),0)</f>
        <v>#REF!</v>
      </c>
      <c r="AG1287">
        <v>0</v>
      </c>
      <c r="AH1287">
        <v>0</v>
      </c>
      <c r="AI1287" t="e">
        <f>ROUND(IF(Table1[[#This Row],[PA]]*#REF!&gt;0,Table1[[#This Row],[PA]]*#REF!,0),0)</f>
        <v>#REF!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 t="e">
        <v>#DIV/0!</v>
      </c>
      <c r="AR1287" t="e">
        <v>#DIV/0!</v>
      </c>
      <c r="AS1287" t="e">
        <v>#DIV/0!</v>
      </c>
      <c r="AT1287" t="e">
        <v>#DIV/0!</v>
      </c>
      <c r="AU1287" t="e">
        <v>#DIV/0!</v>
      </c>
      <c r="AV1287" t="e">
        <v>#DIV/0!</v>
      </c>
      <c r="AW1287" s="18"/>
    </row>
    <row r="1288" spans="1:49" x14ac:dyDescent="0.25">
      <c r="A1288" t="s">
        <v>1370</v>
      </c>
      <c r="B1288" t="s">
        <v>70</v>
      </c>
      <c r="C1288">
        <v>0</v>
      </c>
      <c r="D1288">
        <v>26</v>
      </c>
      <c r="E1288">
        <v>0</v>
      </c>
      <c r="F1288">
        <v>0</v>
      </c>
      <c r="G1288" s="1">
        <v>0</v>
      </c>
      <c r="H1288" s="1">
        <v>0</v>
      </c>
      <c r="I1288" s="1">
        <v>0</v>
      </c>
      <c r="J1288" s="1">
        <v>0.70753454022856688</v>
      </c>
      <c r="K1288" s="1">
        <v>1.4042962745513665</v>
      </c>
      <c r="L1288" s="1">
        <v>0.69676173432279964</v>
      </c>
      <c r="M1288" s="1">
        <v>-0.69676173432279964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 t="e">
        <f>ROUND(IF(#REF!*Table1[[#This Row],[PA]]&gt;0,Table1[[#This Row],[PA]]*#REF!,0),0)</f>
        <v>#REF!</v>
      </c>
      <c r="AG1288">
        <v>0</v>
      </c>
      <c r="AH1288">
        <v>0</v>
      </c>
      <c r="AI1288" t="e">
        <f>ROUND(IF(Table1[[#This Row],[PA]]*#REF!&gt;0,Table1[[#This Row],[PA]]*#REF!,0),0)</f>
        <v>#REF!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 t="e">
        <v>#DIV/0!</v>
      </c>
      <c r="AR1288" t="e">
        <v>#DIV/0!</v>
      </c>
      <c r="AS1288" t="e">
        <v>#DIV/0!</v>
      </c>
      <c r="AT1288" t="e">
        <v>#DIV/0!</v>
      </c>
      <c r="AU1288" t="e">
        <v>#DIV/0!</v>
      </c>
      <c r="AV1288" t="e">
        <v>#DIV/0!</v>
      </c>
      <c r="AW1288" s="18"/>
    </row>
    <row r="1289" spans="1:49" x14ac:dyDescent="0.25">
      <c r="A1289" t="s">
        <v>1371</v>
      </c>
      <c r="B1289" t="s">
        <v>38</v>
      </c>
      <c r="C1289">
        <v>0</v>
      </c>
      <c r="D1289">
        <v>25</v>
      </c>
      <c r="E1289">
        <v>0</v>
      </c>
      <c r="F1289">
        <v>0</v>
      </c>
      <c r="G1289" s="1">
        <v>0</v>
      </c>
      <c r="H1289" s="1">
        <v>0</v>
      </c>
      <c r="I1289" s="1">
        <v>0</v>
      </c>
      <c r="J1289" s="1">
        <v>0.70753454022856688</v>
      </c>
      <c r="K1289" s="1">
        <v>1.4042962745513665</v>
      </c>
      <c r="L1289" s="1">
        <v>0.69676173432279964</v>
      </c>
      <c r="M1289" s="1">
        <v>-0.69676173432279964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 t="e">
        <f>ROUND(IF(#REF!*Table1[[#This Row],[PA]]&gt;0,Table1[[#This Row],[PA]]*#REF!,0),0)</f>
        <v>#REF!</v>
      </c>
      <c r="AG1289">
        <v>0</v>
      </c>
      <c r="AH1289">
        <v>0</v>
      </c>
      <c r="AI1289" t="e">
        <f>ROUND(IF(Table1[[#This Row],[PA]]*#REF!&gt;0,Table1[[#This Row],[PA]]*#REF!,0),0)</f>
        <v>#REF!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 t="e">
        <v>#DIV/0!</v>
      </c>
      <c r="AR1289" t="e">
        <v>#DIV/0!</v>
      </c>
      <c r="AS1289" t="e">
        <v>#DIV/0!</v>
      </c>
      <c r="AT1289" t="e">
        <v>#DIV/0!</v>
      </c>
      <c r="AU1289" t="e">
        <v>#DIV/0!</v>
      </c>
      <c r="AV1289" t="e">
        <v>#DIV/0!</v>
      </c>
      <c r="AW1289" s="18"/>
    </row>
    <row r="1290" spans="1:49" x14ac:dyDescent="0.25">
      <c r="A1290" t="s">
        <v>1374</v>
      </c>
      <c r="B1290" t="s">
        <v>44</v>
      </c>
      <c r="C1290">
        <v>0</v>
      </c>
      <c r="D1290">
        <v>25</v>
      </c>
      <c r="E1290">
        <v>0</v>
      </c>
      <c r="F1290">
        <v>0</v>
      </c>
      <c r="G1290" s="1">
        <v>0</v>
      </c>
      <c r="H1290" s="1">
        <v>0</v>
      </c>
      <c r="I1290" s="1">
        <v>0</v>
      </c>
      <c r="J1290" s="1">
        <v>0.70753454022856688</v>
      </c>
      <c r="K1290" s="1">
        <v>1.4042962745513665</v>
      </c>
      <c r="L1290" s="1">
        <v>0.69676173432279964</v>
      </c>
      <c r="M1290" s="1">
        <v>-0.69676173432279964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 t="e">
        <f>ROUND(IF(#REF!*Table1[[#This Row],[PA]]&gt;0,Table1[[#This Row],[PA]]*#REF!,0),0)</f>
        <v>#REF!</v>
      </c>
      <c r="AG1290">
        <v>0</v>
      </c>
      <c r="AH1290">
        <v>0</v>
      </c>
      <c r="AI1290" t="e">
        <f>ROUND(IF(Table1[[#This Row],[PA]]*#REF!&gt;0,Table1[[#This Row],[PA]]*#REF!,0),0)</f>
        <v>#REF!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 t="e">
        <v>#DIV/0!</v>
      </c>
      <c r="AR1290" t="e">
        <v>#DIV/0!</v>
      </c>
      <c r="AS1290" t="e">
        <v>#DIV/0!</v>
      </c>
      <c r="AT1290" t="e">
        <v>#DIV/0!</v>
      </c>
      <c r="AU1290" t="e">
        <v>#DIV/0!</v>
      </c>
      <c r="AV1290" t="e">
        <v>#DIV/0!</v>
      </c>
      <c r="AW1290" s="18"/>
    </row>
    <row r="1291" spans="1:49" x14ac:dyDescent="0.25">
      <c r="A1291" t="s">
        <v>1375</v>
      </c>
      <c r="B1291" t="s">
        <v>81</v>
      </c>
      <c r="C1291">
        <v>0</v>
      </c>
      <c r="D1291">
        <v>25</v>
      </c>
      <c r="E1291">
        <v>0</v>
      </c>
      <c r="F1291">
        <v>0</v>
      </c>
      <c r="G1291" s="1">
        <v>0</v>
      </c>
      <c r="H1291" s="1">
        <v>0</v>
      </c>
      <c r="I1291" s="1">
        <v>0</v>
      </c>
      <c r="J1291" s="1">
        <v>0.70753454022856688</v>
      </c>
      <c r="K1291" s="1">
        <v>1.4042962745513665</v>
      </c>
      <c r="L1291" s="1">
        <v>0.69676173432279964</v>
      </c>
      <c r="M1291" s="1">
        <v>-0.69676173432279964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e">
        <f>ROUND(IF(#REF!*Table1[[#This Row],[PA]]&gt;0,Table1[[#This Row],[PA]]*#REF!,0),0)</f>
        <v>#REF!</v>
      </c>
      <c r="AG1291">
        <v>0</v>
      </c>
      <c r="AH1291">
        <v>0</v>
      </c>
      <c r="AI1291" t="e">
        <f>ROUND(IF(Table1[[#This Row],[PA]]*#REF!&gt;0,Table1[[#This Row],[PA]]*#REF!,0),0)</f>
        <v>#REF!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 t="e">
        <v>#DIV/0!</v>
      </c>
      <c r="AR1291" t="e">
        <v>#DIV/0!</v>
      </c>
      <c r="AS1291" t="e">
        <v>#DIV/0!</v>
      </c>
      <c r="AT1291" t="e">
        <v>#DIV/0!</v>
      </c>
      <c r="AU1291" t="e">
        <v>#DIV/0!</v>
      </c>
      <c r="AV1291" t="e">
        <v>#DIV/0!</v>
      </c>
      <c r="AW1291" s="18"/>
    </row>
    <row r="1292" spans="1:49" x14ac:dyDescent="0.25">
      <c r="A1292" t="s">
        <v>1376</v>
      </c>
      <c r="B1292" t="s">
        <v>120</v>
      </c>
      <c r="C1292">
        <v>0</v>
      </c>
      <c r="D1292">
        <v>24</v>
      </c>
      <c r="E1292">
        <v>0</v>
      </c>
      <c r="F1292">
        <v>0</v>
      </c>
      <c r="G1292" s="1">
        <v>0</v>
      </c>
      <c r="H1292" s="1">
        <v>0</v>
      </c>
      <c r="I1292" s="1">
        <v>0</v>
      </c>
      <c r="J1292" s="1">
        <v>0.70753454022856688</v>
      </c>
      <c r="K1292" s="1">
        <v>1.4042962745513665</v>
      </c>
      <c r="L1292" s="1">
        <v>0.69676173432279964</v>
      </c>
      <c r="M1292" s="1">
        <v>-0.69676173432279964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e">
        <f>ROUND(IF(#REF!*Table1[[#This Row],[PA]]&gt;0,Table1[[#This Row],[PA]]*#REF!,0),0)</f>
        <v>#REF!</v>
      </c>
      <c r="AG1292">
        <v>0</v>
      </c>
      <c r="AH1292">
        <v>0</v>
      </c>
      <c r="AI1292" t="e">
        <f>ROUND(IF(Table1[[#This Row],[PA]]*#REF!&gt;0,Table1[[#This Row],[PA]]*#REF!,0),0)</f>
        <v>#REF!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 t="e">
        <v>#DIV/0!</v>
      </c>
      <c r="AR1292" t="e">
        <v>#DIV/0!</v>
      </c>
      <c r="AS1292" t="e">
        <v>#DIV/0!</v>
      </c>
      <c r="AT1292" t="e">
        <v>#DIV/0!</v>
      </c>
      <c r="AU1292" t="e">
        <v>#DIV/0!</v>
      </c>
      <c r="AV1292" t="e">
        <v>#DIV/0!</v>
      </c>
      <c r="AW1292" s="18"/>
    </row>
    <row r="1293" spans="1:49" x14ac:dyDescent="0.25">
      <c r="A1293" t="s">
        <v>1377</v>
      </c>
      <c r="B1293" t="s">
        <v>50</v>
      </c>
      <c r="C1293">
        <v>0</v>
      </c>
      <c r="D1293">
        <v>26</v>
      </c>
      <c r="E1293">
        <v>0</v>
      </c>
      <c r="F1293">
        <v>0</v>
      </c>
      <c r="G1293" s="1">
        <v>0</v>
      </c>
      <c r="H1293" s="1">
        <v>0</v>
      </c>
      <c r="I1293" s="1">
        <v>0</v>
      </c>
      <c r="J1293" s="1">
        <v>0.70753454022856688</v>
      </c>
      <c r="K1293" s="1">
        <v>1.4042962745513665</v>
      </c>
      <c r="L1293" s="1">
        <v>0.69676173432279964</v>
      </c>
      <c r="M1293" s="1">
        <v>-0.69676173432279964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 t="e">
        <f>ROUND(IF(#REF!*Table1[[#This Row],[PA]]&gt;0,Table1[[#This Row],[PA]]*#REF!,0),0)</f>
        <v>#REF!</v>
      </c>
      <c r="AG1293">
        <v>0</v>
      </c>
      <c r="AH1293">
        <v>0</v>
      </c>
      <c r="AI1293" t="e">
        <f>ROUND(IF(Table1[[#This Row],[PA]]*#REF!&gt;0,Table1[[#This Row],[PA]]*#REF!,0),0)</f>
        <v>#REF!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 t="e">
        <v>#DIV/0!</v>
      </c>
      <c r="AR1293" t="e">
        <v>#DIV/0!</v>
      </c>
      <c r="AS1293" t="e">
        <v>#DIV/0!</v>
      </c>
      <c r="AT1293" t="e">
        <v>#DIV/0!</v>
      </c>
      <c r="AU1293" t="e">
        <v>#DIV/0!</v>
      </c>
      <c r="AV1293" t="e">
        <v>#DIV/0!</v>
      </c>
      <c r="AW1293" s="18"/>
    </row>
    <row r="1294" spans="1:49" x14ac:dyDescent="0.25">
      <c r="A1294" t="s">
        <v>1378</v>
      </c>
      <c r="B1294" t="s">
        <v>50</v>
      </c>
      <c r="C1294">
        <v>0</v>
      </c>
      <c r="D1294">
        <v>26</v>
      </c>
      <c r="E1294">
        <v>0</v>
      </c>
      <c r="F1294">
        <v>0</v>
      </c>
      <c r="G1294" s="1">
        <v>0</v>
      </c>
      <c r="H1294" s="1">
        <v>0</v>
      </c>
      <c r="I1294" s="1">
        <v>0</v>
      </c>
      <c r="J1294" s="1">
        <v>0.70753454022856688</v>
      </c>
      <c r="K1294" s="1">
        <v>1.4042962745513665</v>
      </c>
      <c r="L1294" s="1">
        <v>0.69676173432279964</v>
      </c>
      <c r="M1294" s="1">
        <v>-0.69676173432279964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 t="e">
        <f>ROUND(IF(#REF!*Table1[[#This Row],[PA]]&gt;0,Table1[[#This Row],[PA]]*#REF!,0),0)</f>
        <v>#REF!</v>
      </c>
      <c r="AG1294">
        <v>0</v>
      </c>
      <c r="AH1294">
        <v>0</v>
      </c>
      <c r="AI1294" t="e">
        <f>ROUND(IF(Table1[[#This Row],[PA]]*#REF!&gt;0,Table1[[#This Row],[PA]]*#REF!,0),0)</f>
        <v>#REF!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 t="e">
        <v>#DIV/0!</v>
      </c>
      <c r="AR1294" t="e">
        <v>#DIV/0!</v>
      </c>
      <c r="AS1294" t="e">
        <v>#DIV/0!</v>
      </c>
      <c r="AT1294" t="e">
        <v>#DIV/0!</v>
      </c>
      <c r="AU1294" t="e">
        <v>#DIV/0!</v>
      </c>
      <c r="AV1294" t="e">
        <v>#DIV/0!</v>
      </c>
      <c r="AW1294" s="18"/>
    </row>
    <row r="1295" spans="1:49" x14ac:dyDescent="0.25">
      <c r="A1295" t="s">
        <v>1382</v>
      </c>
      <c r="B1295" t="s">
        <v>50</v>
      </c>
      <c r="C1295">
        <v>0</v>
      </c>
      <c r="D1295">
        <v>26</v>
      </c>
      <c r="E1295">
        <v>0</v>
      </c>
      <c r="F1295">
        <v>0</v>
      </c>
      <c r="G1295" s="1">
        <v>0</v>
      </c>
      <c r="H1295" s="1">
        <v>0</v>
      </c>
      <c r="I1295" s="1">
        <v>0</v>
      </c>
      <c r="J1295" s="1">
        <v>0.70753454022856688</v>
      </c>
      <c r="K1295" s="1">
        <v>1.4042962745513665</v>
      </c>
      <c r="L1295" s="1">
        <v>0.69676173432279964</v>
      </c>
      <c r="M1295" s="1">
        <v>-0.69676173432279964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 t="e">
        <f>ROUND(IF(#REF!*Table1[[#This Row],[PA]]&gt;0,Table1[[#This Row],[PA]]*#REF!,0),0)</f>
        <v>#REF!</v>
      </c>
      <c r="AG1295">
        <v>0</v>
      </c>
      <c r="AH1295">
        <v>0</v>
      </c>
      <c r="AI1295" t="e">
        <f>ROUND(IF(Table1[[#This Row],[PA]]*#REF!&gt;0,Table1[[#This Row],[PA]]*#REF!,0),0)</f>
        <v>#REF!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 t="e">
        <v>#DIV/0!</v>
      </c>
      <c r="AR1295" t="e">
        <v>#DIV/0!</v>
      </c>
      <c r="AS1295" t="e">
        <v>#DIV/0!</v>
      </c>
      <c r="AT1295" t="e">
        <v>#DIV/0!</v>
      </c>
      <c r="AU1295" t="e">
        <v>#DIV/0!</v>
      </c>
      <c r="AV1295" t="e">
        <v>#DIV/0!</v>
      </c>
      <c r="AW1295" s="18"/>
    </row>
    <row r="1296" spans="1:49" x14ac:dyDescent="0.25">
      <c r="A1296" t="s">
        <v>1385</v>
      </c>
      <c r="B1296" t="s">
        <v>56</v>
      </c>
      <c r="C1296">
        <v>0</v>
      </c>
      <c r="D1296">
        <v>25</v>
      </c>
      <c r="E1296">
        <v>0</v>
      </c>
      <c r="F1296">
        <v>0</v>
      </c>
      <c r="G1296" s="1">
        <v>0</v>
      </c>
      <c r="H1296" s="1">
        <v>0</v>
      </c>
      <c r="I1296" s="1">
        <v>0</v>
      </c>
      <c r="J1296" s="1">
        <v>0.70753454022856688</v>
      </c>
      <c r="K1296" s="1">
        <v>1.4042962745513665</v>
      </c>
      <c r="L1296" s="1">
        <v>0.69676173432279964</v>
      </c>
      <c r="M1296" s="1">
        <v>-0.69676173432279964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e">
        <f>ROUND(IF(#REF!*Table1[[#This Row],[PA]]&gt;0,Table1[[#This Row],[PA]]*#REF!,0),0)</f>
        <v>#REF!</v>
      </c>
      <c r="AG1296">
        <v>0</v>
      </c>
      <c r="AH1296">
        <v>0</v>
      </c>
      <c r="AI1296" t="e">
        <f>ROUND(IF(Table1[[#This Row],[PA]]*#REF!&gt;0,Table1[[#This Row],[PA]]*#REF!,0),0)</f>
        <v>#REF!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 t="e">
        <v>#DIV/0!</v>
      </c>
      <c r="AR1296" t="e">
        <v>#DIV/0!</v>
      </c>
      <c r="AS1296" t="e">
        <v>#DIV/0!</v>
      </c>
      <c r="AT1296" t="e">
        <v>#DIV/0!</v>
      </c>
      <c r="AU1296" t="e">
        <v>#DIV/0!</v>
      </c>
      <c r="AV1296" t="e">
        <v>#DIV/0!</v>
      </c>
      <c r="AW1296" s="18"/>
    </row>
    <row r="1297" spans="1:49" x14ac:dyDescent="0.25">
      <c r="A1297" t="s">
        <v>1386</v>
      </c>
      <c r="B1297" t="s">
        <v>64</v>
      </c>
      <c r="C1297">
        <v>0</v>
      </c>
      <c r="D1297">
        <v>24</v>
      </c>
      <c r="E1297">
        <v>0</v>
      </c>
      <c r="F1297">
        <v>0</v>
      </c>
      <c r="G1297" s="1">
        <v>0</v>
      </c>
      <c r="H1297" s="1">
        <v>0</v>
      </c>
      <c r="I1297" s="1">
        <v>0</v>
      </c>
      <c r="J1297" s="1">
        <v>0.70753454022856688</v>
      </c>
      <c r="K1297" s="1">
        <v>1.4042962745513665</v>
      </c>
      <c r="L1297" s="1">
        <v>0.69676173432279964</v>
      </c>
      <c r="M1297" s="1">
        <v>-0.69676173432279964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e">
        <f>ROUND(IF(#REF!*Table1[[#This Row],[PA]]&gt;0,Table1[[#This Row],[PA]]*#REF!,0),0)</f>
        <v>#REF!</v>
      </c>
      <c r="AG1297">
        <v>0</v>
      </c>
      <c r="AH1297">
        <v>0</v>
      </c>
      <c r="AI1297" t="e">
        <f>ROUND(IF(Table1[[#This Row],[PA]]*#REF!&gt;0,Table1[[#This Row],[PA]]*#REF!,0),0)</f>
        <v>#REF!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 t="e">
        <v>#DIV/0!</v>
      </c>
      <c r="AR1297" t="e">
        <v>#DIV/0!</v>
      </c>
      <c r="AS1297" t="e">
        <v>#DIV/0!</v>
      </c>
      <c r="AT1297" t="e">
        <v>#DIV/0!</v>
      </c>
      <c r="AU1297" t="e">
        <v>#DIV/0!</v>
      </c>
      <c r="AV1297" t="e">
        <v>#DIV/0!</v>
      </c>
      <c r="AW1297" s="18"/>
    </row>
    <row r="1298" spans="1:49" x14ac:dyDescent="0.25">
      <c r="A1298" t="s">
        <v>1387</v>
      </c>
      <c r="B1298" t="s">
        <v>135</v>
      </c>
      <c r="C1298">
        <v>0</v>
      </c>
      <c r="D1298">
        <v>25</v>
      </c>
      <c r="E1298">
        <v>0</v>
      </c>
      <c r="F1298">
        <v>0</v>
      </c>
      <c r="G1298" s="1">
        <v>0</v>
      </c>
      <c r="H1298" s="1">
        <v>0</v>
      </c>
      <c r="I1298" s="1">
        <v>0</v>
      </c>
      <c r="J1298" s="1">
        <v>0.70753454022856688</v>
      </c>
      <c r="K1298" s="1">
        <v>1.4042962745513665</v>
      </c>
      <c r="L1298" s="1">
        <v>0.69676173432279964</v>
      </c>
      <c r="M1298" s="1">
        <v>-0.69676173432279964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 t="e">
        <f>ROUND(IF(#REF!*Table1[[#This Row],[PA]]&gt;0,Table1[[#This Row],[PA]]*#REF!,0),0)</f>
        <v>#REF!</v>
      </c>
      <c r="AG1298">
        <v>0</v>
      </c>
      <c r="AH1298">
        <v>0</v>
      </c>
      <c r="AI1298" t="e">
        <f>ROUND(IF(Table1[[#This Row],[PA]]*#REF!&gt;0,Table1[[#This Row],[PA]]*#REF!,0),0)</f>
        <v>#REF!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 t="e">
        <v>#DIV/0!</v>
      </c>
      <c r="AR1298" t="e">
        <v>#DIV/0!</v>
      </c>
      <c r="AS1298" t="e">
        <v>#DIV/0!</v>
      </c>
      <c r="AT1298" t="e">
        <v>#DIV/0!</v>
      </c>
      <c r="AU1298" t="e">
        <v>#DIV/0!</v>
      </c>
      <c r="AV1298" t="e">
        <v>#DIV/0!</v>
      </c>
      <c r="AW1298" s="18"/>
    </row>
    <row r="1299" spans="1:49" x14ac:dyDescent="0.25">
      <c r="A1299" t="s">
        <v>1388</v>
      </c>
      <c r="B1299" t="s">
        <v>38</v>
      </c>
      <c r="C1299">
        <v>0</v>
      </c>
      <c r="D1299">
        <v>28</v>
      </c>
      <c r="E1299">
        <v>0</v>
      </c>
      <c r="F1299">
        <v>0</v>
      </c>
      <c r="G1299" s="1">
        <v>0</v>
      </c>
      <c r="H1299" s="1">
        <v>0</v>
      </c>
      <c r="I1299" s="1">
        <v>0</v>
      </c>
      <c r="J1299" s="1">
        <v>0.70753454022856688</v>
      </c>
      <c r="K1299" s="1">
        <v>1.4042962745513665</v>
      </c>
      <c r="L1299" s="1">
        <v>0.69676173432279964</v>
      </c>
      <c r="M1299" s="1">
        <v>-0.69676173432279964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 t="e">
        <f>ROUND(IF(#REF!*Table1[[#This Row],[PA]]&gt;0,Table1[[#This Row],[PA]]*#REF!,0),0)</f>
        <v>#REF!</v>
      </c>
      <c r="AG1299">
        <v>0</v>
      </c>
      <c r="AH1299">
        <v>0</v>
      </c>
      <c r="AI1299" t="e">
        <f>ROUND(IF(Table1[[#This Row],[PA]]*#REF!&gt;0,Table1[[#This Row],[PA]]*#REF!,0),0)</f>
        <v>#REF!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 t="e">
        <v>#DIV/0!</v>
      </c>
      <c r="AR1299" t="e">
        <v>#DIV/0!</v>
      </c>
      <c r="AS1299" t="e">
        <v>#DIV/0!</v>
      </c>
      <c r="AT1299" t="e">
        <v>#DIV/0!</v>
      </c>
      <c r="AU1299" t="e">
        <v>#DIV/0!</v>
      </c>
      <c r="AV1299" t="e">
        <v>#DIV/0!</v>
      </c>
      <c r="AW1299" s="18"/>
    </row>
    <row r="1300" spans="1:49" x14ac:dyDescent="0.25">
      <c r="A1300" t="s">
        <v>1393</v>
      </c>
      <c r="B1300" t="s">
        <v>70</v>
      </c>
      <c r="C1300">
        <v>0</v>
      </c>
      <c r="D1300">
        <v>25</v>
      </c>
      <c r="E1300">
        <v>0</v>
      </c>
      <c r="F1300">
        <v>0</v>
      </c>
      <c r="G1300" s="1">
        <v>0</v>
      </c>
      <c r="H1300" s="1">
        <v>0</v>
      </c>
      <c r="I1300" s="1">
        <v>0</v>
      </c>
      <c r="J1300" s="1">
        <v>0.70753454022856688</v>
      </c>
      <c r="K1300" s="1">
        <v>1.4042962745513665</v>
      </c>
      <c r="L1300" s="1">
        <v>0.69676173432279964</v>
      </c>
      <c r="M1300" s="1">
        <v>-0.69676173432279964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 t="e">
        <f>ROUND(IF(#REF!*Table1[[#This Row],[PA]]&gt;0,Table1[[#This Row],[PA]]*#REF!,0),0)</f>
        <v>#REF!</v>
      </c>
      <c r="AG1300">
        <v>0</v>
      </c>
      <c r="AH1300">
        <v>0</v>
      </c>
      <c r="AI1300" t="e">
        <f>ROUND(IF(Table1[[#This Row],[PA]]*#REF!&gt;0,Table1[[#This Row],[PA]]*#REF!,0),0)</f>
        <v>#REF!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 t="e">
        <v>#DIV/0!</v>
      </c>
      <c r="AR1300" t="e">
        <v>#DIV/0!</v>
      </c>
      <c r="AS1300" t="e">
        <v>#DIV/0!</v>
      </c>
      <c r="AT1300" t="e">
        <v>#DIV/0!</v>
      </c>
      <c r="AU1300" t="e">
        <v>#DIV/0!</v>
      </c>
      <c r="AV1300" t="e">
        <v>#DIV/0!</v>
      </c>
      <c r="AW1300" s="18"/>
    </row>
    <row r="1301" spans="1:49" x14ac:dyDescent="0.25">
      <c r="A1301" t="s">
        <v>1394</v>
      </c>
      <c r="B1301" t="s">
        <v>42</v>
      </c>
      <c r="C1301">
        <v>0</v>
      </c>
      <c r="D1301">
        <v>22</v>
      </c>
      <c r="E1301">
        <v>0</v>
      </c>
      <c r="F1301">
        <v>0</v>
      </c>
      <c r="G1301" s="1">
        <v>0</v>
      </c>
      <c r="H1301" s="1">
        <v>0</v>
      </c>
      <c r="I1301" s="1">
        <v>0</v>
      </c>
      <c r="J1301" s="1">
        <v>0.70753454022856688</v>
      </c>
      <c r="K1301" s="1">
        <v>1.4042962745513665</v>
      </c>
      <c r="L1301" s="1">
        <v>0.69676173432279964</v>
      </c>
      <c r="M1301" s="1">
        <v>-0.69676173432279964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 t="e">
        <f>ROUND(IF(#REF!*Table1[[#This Row],[PA]]&gt;0,Table1[[#This Row],[PA]]*#REF!,0),0)</f>
        <v>#REF!</v>
      </c>
      <c r="AG1301">
        <v>0</v>
      </c>
      <c r="AH1301">
        <v>0</v>
      </c>
      <c r="AI1301" t="e">
        <f>ROUND(IF(Table1[[#This Row],[PA]]*#REF!&gt;0,Table1[[#This Row],[PA]]*#REF!,0),0)</f>
        <v>#REF!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 t="e">
        <v>#DIV/0!</v>
      </c>
      <c r="AR1301" t="e">
        <v>#DIV/0!</v>
      </c>
      <c r="AS1301" t="e">
        <v>#DIV/0!</v>
      </c>
      <c r="AT1301" t="e">
        <v>#DIV/0!</v>
      </c>
      <c r="AU1301" t="e">
        <v>#DIV/0!</v>
      </c>
      <c r="AV1301" t="e">
        <v>#DIV/0!</v>
      </c>
      <c r="AW1301" s="18"/>
    </row>
    <row r="1302" spans="1:49" x14ac:dyDescent="0.25">
      <c r="A1302" t="s">
        <v>1395</v>
      </c>
      <c r="B1302" t="s">
        <v>48</v>
      </c>
      <c r="C1302">
        <v>0</v>
      </c>
      <c r="D1302">
        <v>24</v>
      </c>
      <c r="E1302">
        <v>0</v>
      </c>
      <c r="F1302">
        <v>0</v>
      </c>
      <c r="G1302" s="1">
        <v>0</v>
      </c>
      <c r="H1302" s="1">
        <v>0</v>
      </c>
      <c r="I1302" s="1">
        <v>0</v>
      </c>
      <c r="J1302" s="1">
        <v>0.70753454022856688</v>
      </c>
      <c r="K1302" s="1">
        <v>1.4042962745513665</v>
      </c>
      <c r="L1302" s="1">
        <v>0.69676173432279964</v>
      </c>
      <c r="M1302" s="1">
        <v>-0.69676173432279964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e">
        <f>ROUND(IF(#REF!*Table1[[#This Row],[PA]]&gt;0,Table1[[#This Row],[PA]]*#REF!,0),0)</f>
        <v>#REF!</v>
      </c>
      <c r="AG1302">
        <v>0</v>
      </c>
      <c r="AH1302">
        <v>0</v>
      </c>
      <c r="AI1302" t="e">
        <f>ROUND(IF(Table1[[#This Row],[PA]]*#REF!&gt;0,Table1[[#This Row],[PA]]*#REF!,0),0)</f>
        <v>#REF!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 t="e">
        <v>#DIV/0!</v>
      </c>
      <c r="AR1302" t="e">
        <v>#DIV/0!</v>
      </c>
      <c r="AS1302" t="e">
        <v>#DIV/0!</v>
      </c>
      <c r="AT1302" t="e">
        <v>#DIV/0!</v>
      </c>
      <c r="AU1302" t="e">
        <v>#DIV/0!</v>
      </c>
      <c r="AV1302" t="e">
        <v>#DIV/0!</v>
      </c>
      <c r="AW1302" s="18"/>
    </row>
    <row r="1303" spans="1:49" x14ac:dyDescent="0.25">
      <c r="A1303" t="s">
        <v>1396</v>
      </c>
      <c r="B1303" t="s">
        <v>130</v>
      </c>
      <c r="C1303">
        <v>0</v>
      </c>
      <c r="D1303">
        <v>23</v>
      </c>
      <c r="E1303">
        <v>0</v>
      </c>
      <c r="F1303">
        <v>0</v>
      </c>
      <c r="G1303" s="1">
        <v>0</v>
      </c>
      <c r="H1303" s="1">
        <v>0</v>
      </c>
      <c r="I1303" s="1">
        <v>0</v>
      </c>
      <c r="J1303" s="1">
        <v>0.70753454022856688</v>
      </c>
      <c r="K1303" s="1">
        <v>1.4042962745513665</v>
      </c>
      <c r="L1303" s="1">
        <v>0.69676173432279964</v>
      </c>
      <c r="M1303" s="1">
        <v>-0.69676173432279964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e">
        <f>ROUND(IF(#REF!*Table1[[#This Row],[PA]]&gt;0,Table1[[#This Row],[PA]]*#REF!,0),0)</f>
        <v>#REF!</v>
      </c>
      <c r="AG1303">
        <v>0</v>
      </c>
      <c r="AH1303">
        <v>0</v>
      </c>
      <c r="AI1303" t="e">
        <f>ROUND(IF(Table1[[#This Row],[PA]]*#REF!&gt;0,Table1[[#This Row],[PA]]*#REF!,0),0)</f>
        <v>#REF!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 t="e">
        <v>#DIV/0!</v>
      </c>
      <c r="AR1303" t="e">
        <v>#DIV/0!</v>
      </c>
      <c r="AS1303" t="e">
        <v>#DIV/0!</v>
      </c>
      <c r="AT1303" t="e">
        <v>#DIV/0!</v>
      </c>
      <c r="AU1303" t="e">
        <v>#DIV/0!</v>
      </c>
      <c r="AV1303" t="e">
        <v>#DIV/0!</v>
      </c>
      <c r="AW1303" s="18"/>
    </row>
    <row r="1304" spans="1:49" x14ac:dyDescent="0.25">
      <c r="A1304" t="s">
        <v>1397</v>
      </c>
      <c r="B1304" t="s">
        <v>34</v>
      </c>
      <c r="C1304">
        <v>0</v>
      </c>
      <c r="D1304">
        <v>25</v>
      </c>
      <c r="E1304">
        <v>0</v>
      </c>
      <c r="F1304">
        <v>0</v>
      </c>
      <c r="G1304" s="1">
        <v>0</v>
      </c>
      <c r="H1304" s="1">
        <v>0</v>
      </c>
      <c r="I1304" s="1">
        <v>0</v>
      </c>
      <c r="J1304" s="1">
        <v>0.70753454022856688</v>
      </c>
      <c r="K1304" s="1">
        <v>1.4042962745513665</v>
      </c>
      <c r="L1304" s="1">
        <v>0.69676173432279964</v>
      </c>
      <c r="M1304" s="1">
        <v>-0.69676173432279964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 t="e">
        <f>ROUND(IF(#REF!*Table1[[#This Row],[PA]]&gt;0,Table1[[#This Row],[PA]]*#REF!,0),0)</f>
        <v>#REF!</v>
      </c>
      <c r="AG1304">
        <v>0</v>
      </c>
      <c r="AH1304">
        <v>0</v>
      </c>
      <c r="AI1304" t="e">
        <f>ROUND(IF(Table1[[#This Row],[PA]]*#REF!&gt;0,Table1[[#This Row],[PA]]*#REF!,0),0)</f>
        <v>#REF!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 t="e">
        <v>#DIV/0!</v>
      </c>
      <c r="AR1304" t="e">
        <v>#DIV/0!</v>
      </c>
      <c r="AS1304" t="e">
        <v>#DIV/0!</v>
      </c>
      <c r="AT1304" t="e">
        <v>#DIV/0!</v>
      </c>
      <c r="AU1304" t="e">
        <v>#DIV/0!</v>
      </c>
      <c r="AV1304" t="e">
        <v>#DIV/0!</v>
      </c>
      <c r="AW1304" s="18"/>
    </row>
    <row r="1305" spans="1:49" x14ac:dyDescent="0.25">
      <c r="A1305" t="s">
        <v>1398</v>
      </c>
      <c r="B1305" t="s">
        <v>70</v>
      </c>
      <c r="C1305">
        <v>0</v>
      </c>
      <c r="D1305">
        <v>25</v>
      </c>
      <c r="E1305">
        <v>0</v>
      </c>
      <c r="F1305">
        <v>0</v>
      </c>
      <c r="G1305" s="1">
        <v>0</v>
      </c>
      <c r="H1305" s="1">
        <v>0</v>
      </c>
      <c r="I1305" s="1">
        <v>0</v>
      </c>
      <c r="J1305" s="1">
        <v>0.70753454022856688</v>
      </c>
      <c r="K1305" s="1">
        <v>1.4042962745513665</v>
      </c>
      <c r="L1305" s="1">
        <v>0.69676173432279964</v>
      </c>
      <c r="M1305" s="1">
        <v>-0.69676173432279964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e">
        <f>ROUND(IF(#REF!*Table1[[#This Row],[PA]]&gt;0,Table1[[#This Row],[PA]]*#REF!,0),0)</f>
        <v>#REF!</v>
      </c>
      <c r="AG1305">
        <v>0</v>
      </c>
      <c r="AH1305">
        <v>0</v>
      </c>
      <c r="AI1305" t="e">
        <f>ROUND(IF(Table1[[#This Row],[PA]]*#REF!&gt;0,Table1[[#This Row],[PA]]*#REF!,0),0)</f>
        <v>#REF!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 t="e">
        <v>#DIV/0!</v>
      </c>
      <c r="AR1305" t="e">
        <v>#DIV/0!</v>
      </c>
      <c r="AS1305" t="e">
        <v>#DIV/0!</v>
      </c>
      <c r="AT1305" t="e">
        <v>#DIV/0!</v>
      </c>
      <c r="AU1305" t="e">
        <v>#DIV/0!</v>
      </c>
      <c r="AV1305" t="e">
        <v>#DIV/0!</v>
      </c>
      <c r="AW1305" s="18"/>
    </row>
    <row r="1306" spans="1:49" x14ac:dyDescent="0.25">
      <c r="A1306" t="s">
        <v>1399</v>
      </c>
      <c r="B1306" t="s">
        <v>110</v>
      </c>
      <c r="C1306">
        <v>0</v>
      </c>
      <c r="D1306">
        <v>25</v>
      </c>
      <c r="E1306">
        <v>0</v>
      </c>
      <c r="F1306">
        <v>0</v>
      </c>
      <c r="G1306" s="1">
        <v>0</v>
      </c>
      <c r="H1306" s="1">
        <v>0</v>
      </c>
      <c r="I1306" s="1">
        <v>0</v>
      </c>
      <c r="J1306" s="1">
        <v>0.70753454022856688</v>
      </c>
      <c r="K1306" s="1">
        <v>1.4042962745513665</v>
      </c>
      <c r="L1306" s="1">
        <v>0.69676173432279964</v>
      </c>
      <c r="M1306" s="1">
        <v>-0.69676173432279964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 t="e">
        <f>ROUND(IF(#REF!*Table1[[#This Row],[PA]]&gt;0,Table1[[#This Row],[PA]]*#REF!,0),0)</f>
        <v>#REF!</v>
      </c>
      <c r="AG1306">
        <v>0</v>
      </c>
      <c r="AH1306">
        <v>0</v>
      </c>
      <c r="AI1306" t="e">
        <f>ROUND(IF(Table1[[#This Row],[PA]]*#REF!&gt;0,Table1[[#This Row],[PA]]*#REF!,0),0)</f>
        <v>#REF!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 t="e">
        <v>#DIV/0!</v>
      </c>
      <c r="AR1306" t="e">
        <v>#DIV/0!</v>
      </c>
      <c r="AS1306" t="e">
        <v>#DIV/0!</v>
      </c>
      <c r="AT1306" t="e">
        <v>#DIV/0!</v>
      </c>
      <c r="AU1306" t="e">
        <v>#DIV/0!</v>
      </c>
      <c r="AV1306" t="e">
        <v>#DIV/0!</v>
      </c>
      <c r="AW1306" s="18"/>
    </row>
    <row r="1307" spans="1:49" x14ac:dyDescent="0.25">
      <c r="A1307" t="s">
        <v>1401</v>
      </c>
      <c r="B1307" t="s">
        <v>90</v>
      </c>
      <c r="C1307">
        <v>0</v>
      </c>
      <c r="D1307">
        <v>36</v>
      </c>
      <c r="E1307">
        <v>0</v>
      </c>
      <c r="F1307">
        <v>0</v>
      </c>
      <c r="G1307" s="1">
        <v>0</v>
      </c>
      <c r="H1307" s="1">
        <v>0</v>
      </c>
      <c r="I1307" s="1">
        <v>0</v>
      </c>
      <c r="J1307" s="1">
        <v>0.70753454022856688</v>
      </c>
      <c r="K1307" s="1">
        <v>1.4042962745513665</v>
      </c>
      <c r="L1307" s="1">
        <v>0.69676173432279964</v>
      </c>
      <c r="M1307" s="1">
        <v>-0.69676173432279964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e">
        <f>ROUND(IF(#REF!*Table1[[#This Row],[PA]]&gt;0,Table1[[#This Row],[PA]]*#REF!,0),0)</f>
        <v>#REF!</v>
      </c>
      <c r="AG1307">
        <v>0</v>
      </c>
      <c r="AH1307">
        <v>0</v>
      </c>
      <c r="AI1307" t="e">
        <f>ROUND(IF(Table1[[#This Row],[PA]]*#REF!&gt;0,Table1[[#This Row],[PA]]*#REF!,0),0)</f>
        <v>#REF!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 t="e">
        <v>#DIV/0!</v>
      </c>
      <c r="AR1307" t="e">
        <v>#DIV/0!</v>
      </c>
      <c r="AS1307" t="e">
        <v>#DIV/0!</v>
      </c>
      <c r="AT1307" t="e">
        <v>#DIV/0!</v>
      </c>
      <c r="AU1307" t="e">
        <v>#DIV/0!</v>
      </c>
      <c r="AV1307" t="e">
        <v>#DIV/0!</v>
      </c>
      <c r="AW1307" s="18"/>
    </row>
    <row r="1308" spans="1:49" x14ac:dyDescent="0.25">
      <c r="A1308" t="s">
        <v>1402</v>
      </c>
      <c r="B1308" t="s">
        <v>68</v>
      </c>
      <c r="C1308">
        <v>0</v>
      </c>
      <c r="D1308">
        <v>26</v>
      </c>
      <c r="E1308">
        <v>0</v>
      </c>
      <c r="F1308">
        <v>0</v>
      </c>
      <c r="G1308" s="1">
        <v>0</v>
      </c>
      <c r="H1308" s="1">
        <v>0</v>
      </c>
      <c r="I1308" s="1">
        <v>0</v>
      </c>
      <c r="J1308" s="1">
        <v>0.70753454022856688</v>
      </c>
      <c r="K1308" s="1">
        <v>1.4042962745513665</v>
      </c>
      <c r="L1308" s="1">
        <v>0.69676173432279964</v>
      </c>
      <c r="M1308" s="1">
        <v>-0.69676173432279964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e">
        <f>ROUND(IF(#REF!*Table1[[#This Row],[PA]]&gt;0,Table1[[#This Row],[PA]]*#REF!,0),0)</f>
        <v>#REF!</v>
      </c>
      <c r="AG1308">
        <v>0</v>
      </c>
      <c r="AH1308">
        <v>0</v>
      </c>
      <c r="AI1308" t="e">
        <f>ROUND(IF(Table1[[#This Row],[PA]]*#REF!&gt;0,Table1[[#This Row],[PA]]*#REF!,0),0)</f>
        <v>#REF!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 t="e">
        <v>#DIV/0!</v>
      </c>
      <c r="AR1308" t="e">
        <v>#DIV/0!</v>
      </c>
      <c r="AS1308" t="e">
        <v>#DIV/0!</v>
      </c>
      <c r="AT1308" t="e">
        <v>#DIV/0!</v>
      </c>
      <c r="AU1308" t="e">
        <v>#DIV/0!</v>
      </c>
      <c r="AV1308" t="e">
        <v>#DIV/0!</v>
      </c>
      <c r="AW1308" s="18"/>
    </row>
    <row r="1309" spans="1:49" x14ac:dyDescent="0.25">
      <c r="A1309" t="s">
        <v>1403</v>
      </c>
      <c r="B1309" t="s">
        <v>68</v>
      </c>
      <c r="C1309">
        <v>0</v>
      </c>
      <c r="D1309">
        <v>26</v>
      </c>
      <c r="E1309">
        <v>0</v>
      </c>
      <c r="F1309">
        <v>0</v>
      </c>
      <c r="G1309" s="1">
        <v>0</v>
      </c>
      <c r="H1309" s="1">
        <v>0</v>
      </c>
      <c r="I1309" s="1">
        <v>0</v>
      </c>
      <c r="J1309" s="1">
        <v>0.70753454022856688</v>
      </c>
      <c r="K1309" s="1">
        <v>1.4042962745513665</v>
      </c>
      <c r="L1309" s="1">
        <v>0.69676173432279964</v>
      </c>
      <c r="M1309" s="1">
        <v>-0.69676173432279964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 t="e">
        <f>ROUND(IF(#REF!*Table1[[#This Row],[PA]]&gt;0,Table1[[#This Row],[PA]]*#REF!,0),0)</f>
        <v>#REF!</v>
      </c>
      <c r="AG1309">
        <v>0</v>
      </c>
      <c r="AH1309">
        <v>0</v>
      </c>
      <c r="AI1309" t="e">
        <f>ROUND(IF(Table1[[#This Row],[PA]]*#REF!&gt;0,Table1[[#This Row],[PA]]*#REF!,0),0)</f>
        <v>#REF!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 t="e">
        <v>#DIV/0!</v>
      </c>
      <c r="AR1309" t="e">
        <v>#DIV/0!</v>
      </c>
      <c r="AS1309" t="e">
        <v>#DIV/0!</v>
      </c>
      <c r="AT1309" t="e">
        <v>#DIV/0!</v>
      </c>
      <c r="AU1309" t="e">
        <v>#DIV/0!</v>
      </c>
      <c r="AV1309" t="e">
        <v>#DIV/0!</v>
      </c>
      <c r="AW1309" s="18"/>
    </row>
    <row r="1310" spans="1:49" x14ac:dyDescent="0.25">
      <c r="A1310" t="s">
        <v>1404</v>
      </c>
      <c r="B1310" t="s">
        <v>163</v>
      </c>
      <c r="C1310">
        <v>0</v>
      </c>
      <c r="D1310">
        <v>28</v>
      </c>
      <c r="E1310">
        <v>0</v>
      </c>
      <c r="F1310">
        <v>0</v>
      </c>
      <c r="G1310" s="1">
        <v>0</v>
      </c>
      <c r="H1310" s="1">
        <v>0</v>
      </c>
      <c r="I1310" s="1">
        <v>0</v>
      </c>
      <c r="J1310" s="1">
        <v>0.70753454022856688</v>
      </c>
      <c r="K1310" s="1">
        <v>1.4042962745513665</v>
      </c>
      <c r="L1310" s="1">
        <v>0.69676173432279964</v>
      </c>
      <c r="M1310" s="1">
        <v>-0.69676173432279964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e">
        <f>ROUND(IF(#REF!*Table1[[#This Row],[PA]]&gt;0,Table1[[#This Row],[PA]]*#REF!,0),0)</f>
        <v>#REF!</v>
      </c>
      <c r="AG1310">
        <v>0</v>
      </c>
      <c r="AH1310">
        <v>0</v>
      </c>
      <c r="AI1310" t="e">
        <f>ROUND(IF(Table1[[#This Row],[PA]]*#REF!&gt;0,Table1[[#This Row],[PA]]*#REF!,0),0)</f>
        <v>#REF!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 t="e">
        <v>#DIV/0!</v>
      </c>
      <c r="AR1310" t="e">
        <v>#DIV/0!</v>
      </c>
      <c r="AS1310" t="e">
        <v>#DIV/0!</v>
      </c>
      <c r="AT1310" t="e">
        <v>#DIV/0!</v>
      </c>
      <c r="AU1310" t="e">
        <v>#DIV/0!</v>
      </c>
      <c r="AV1310" t="e">
        <v>#DIV/0!</v>
      </c>
      <c r="AW1310" s="18"/>
    </row>
    <row r="1311" spans="1:49" x14ac:dyDescent="0.25">
      <c r="A1311" t="s">
        <v>1407</v>
      </c>
      <c r="B1311" t="s">
        <v>163</v>
      </c>
      <c r="C1311">
        <v>0</v>
      </c>
      <c r="D1311">
        <v>26</v>
      </c>
      <c r="E1311">
        <v>0</v>
      </c>
      <c r="F1311">
        <v>0</v>
      </c>
      <c r="G1311" s="1">
        <v>0</v>
      </c>
      <c r="H1311" s="1">
        <v>0</v>
      </c>
      <c r="I1311" s="1">
        <v>0</v>
      </c>
      <c r="J1311" s="1">
        <v>0.70753454022856688</v>
      </c>
      <c r="K1311" s="1">
        <v>1.4042962745513665</v>
      </c>
      <c r="L1311" s="1">
        <v>0.69676173432279964</v>
      </c>
      <c r="M1311" s="1">
        <v>-0.69676173432279964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 t="e">
        <f>ROUND(IF(#REF!*Table1[[#This Row],[PA]]&gt;0,Table1[[#This Row],[PA]]*#REF!,0),0)</f>
        <v>#REF!</v>
      </c>
      <c r="AG1311">
        <v>0</v>
      </c>
      <c r="AH1311">
        <v>0</v>
      </c>
      <c r="AI1311" t="e">
        <f>ROUND(IF(Table1[[#This Row],[PA]]*#REF!&gt;0,Table1[[#This Row],[PA]]*#REF!,0),0)</f>
        <v>#REF!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 t="e">
        <v>#DIV/0!</v>
      </c>
      <c r="AR1311" t="e">
        <v>#DIV/0!</v>
      </c>
      <c r="AS1311" t="e">
        <v>#DIV/0!</v>
      </c>
      <c r="AT1311" t="e">
        <v>#DIV/0!</v>
      </c>
      <c r="AU1311" t="e">
        <v>#DIV/0!</v>
      </c>
      <c r="AV1311" t="e">
        <v>#DIV/0!</v>
      </c>
      <c r="AW1311" s="18"/>
    </row>
    <row r="1312" spans="1:49" x14ac:dyDescent="0.25">
      <c r="A1312" t="s">
        <v>1412</v>
      </c>
      <c r="B1312" t="s">
        <v>50</v>
      </c>
      <c r="C1312">
        <v>0</v>
      </c>
      <c r="D1312">
        <v>24</v>
      </c>
      <c r="E1312">
        <v>0</v>
      </c>
      <c r="F1312">
        <v>0</v>
      </c>
      <c r="G1312" s="1">
        <v>0</v>
      </c>
      <c r="H1312" s="1">
        <v>0</v>
      </c>
      <c r="I1312" s="1">
        <v>0</v>
      </c>
      <c r="J1312" s="1">
        <v>0.70753454022856688</v>
      </c>
      <c r="K1312" s="1">
        <v>1.4042962745513665</v>
      </c>
      <c r="L1312" s="1">
        <v>0.69676173432279964</v>
      </c>
      <c r="M1312" s="1">
        <v>-0.69676173432279964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 t="e">
        <f>ROUND(IF(#REF!*Table1[[#This Row],[PA]]&gt;0,Table1[[#This Row],[PA]]*#REF!,0),0)</f>
        <v>#REF!</v>
      </c>
      <c r="AG1312">
        <v>0</v>
      </c>
      <c r="AH1312">
        <v>0</v>
      </c>
      <c r="AI1312" t="e">
        <f>ROUND(IF(Table1[[#This Row],[PA]]*#REF!&gt;0,Table1[[#This Row],[PA]]*#REF!,0),0)</f>
        <v>#REF!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 t="e">
        <v>#DIV/0!</v>
      </c>
      <c r="AR1312" t="e">
        <v>#DIV/0!</v>
      </c>
      <c r="AS1312" t="e">
        <v>#DIV/0!</v>
      </c>
      <c r="AT1312" t="e">
        <v>#DIV/0!</v>
      </c>
      <c r="AU1312" t="e">
        <v>#DIV/0!</v>
      </c>
      <c r="AV1312" t="e">
        <v>#DIV/0!</v>
      </c>
      <c r="AW1312" s="18"/>
    </row>
    <row r="1313" spans="1:49" x14ac:dyDescent="0.25">
      <c r="A1313" t="s">
        <v>1416</v>
      </c>
      <c r="B1313" t="s">
        <v>165</v>
      </c>
      <c r="C1313">
        <v>0</v>
      </c>
      <c r="D1313">
        <v>22</v>
      </c>
      <c r="E1313">
        <v>0</v>
      </c>
      <c r="F1313">
        <v>0</v>
      </c>
      <c r="G1313" s="1">
        <v>0</v>
      </c>
      <c r="H1313" s="1">
        <v>0</v>
      </c>
      <c r="I1313" s="1">
        <v>0</v>
      </c>
      <c r="J1313" s="1">
        <v>0.70753454022856688</v>
      </c>
      <c r="K1313" s="1">
        <v>1.4042962745513665</v>
      </c>
      <c r="L1313" s="1">
        <v>0.69676173432279964</v>
      </c>
      <c r="M1313" s="1">
        <v>-0.69676173432279964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 t="e">
        <f>ROUND(IF(#REF!*Table1[[#This Row],[PA]]&gt;0,Table1[[#This Row],[PA]]*#REF!,0),0)</f>
        <v>#REF!</v>
      </c>
      <c r="AG1313">
        <v>0</v>
      </c>
      <c r="AH1313">
        <v>0</v>
      </c>
      <c r="AI1313" t="e">
        <f>ROUND(IF(Table1[[#This Row],[PA]]*#REF!&gt;0,Table1[[#This Row],[PA]]*#REF!,0),0)</f>
        <v>#REF!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 t="e">
        <v>#DIV/0!</v>
      </c>
      <c r="AR1313" t="e">
        <v>#DIV/0!</v>
      </c>
      <c r="AS1313" t="e">
        <v>#DIV/0!</v>
      </c>
      <c r="AT1313" t="e">
        <v>#DIV/0!</v>
      </c>
      <c r="AU1313" t="e">
        <v>#DIV/0!</v>
      </c>
      <c r="AV1313" t="e">
        <v>#DIV/0!</v>
      </c>
      <c r="AW1313" s="18"/>
    </row>
    <row r="1314" spans="1:49" x14ac:dyDescent="0.25">
      <c r="A1314" t="s">
        <v>1417</v>
      </c>
      <c r="B1314" t="s">
        <v>64</v>
      </c>
      <c r="C1314">
        <v>0</v>
      </c>
      <c r="D1314">
        <v>26</v>
      </c>
      <c r="E1314">
        <v>0</v>
      </c>
      <c r="F1314">
        <v>0</v>
      </c>
      <c r="G1314" s="1">
        <v>0</v>
      </c>
      <c r="H1314" s="1">
        <v>0</v>
      </c>
      <c r="I1314" s="1">
        <v>0</v>
      </c>
      <c r="J1314" s="1">
        <v>0.70753454022856688</v>
      </c>
      <c r="K1314" s="1">
        <v>1.4042962745513665</v>
      </c>
      <c r="L1314" s="1">
        <v>0.69676173432279964</v>
      </c>
      <c r="M1314" s="1">
        <v>-0.69676173432279964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 t="e">
        <f>ROUND(IF(#REF!*Table1[[#This Row],[PA]]&gt;0,Table1[[#This Row],[PA]]*#REF!,0),0)</f>
        <v>#REF!</v>
      </c>
      <c r="AG1314">
        <v>0</v>
      </c>
      <c r="AH1314">
        <v>0</v>
      </c>
      <c r="AI1314" t="e">
        <f>ROUND(IF(Table1[[#This Row],[PA]]*#REF!&gt;0,Table1[[#This Row],[PA]]*#REF!,0),0)</f>
        <v>#REF!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 t="e">
        <v>#DIV/0!</v>
      </c>
      <c r="AR1314" t="e">
        <v>#DIV/0!</v>
      </c>
      <c r="AS1314" t="e">
        <v>#DIV/0!</v>
      </c>
      <c r="AT1314" t="e">
        <v>#DIV/0!</v>
      </c>
      <c r="AU1314" t="e">
        <v>#DIV/0!</v>
      </c>
      <c r="AV1314" t="e">
        <v>#DIV/0!</v>
      </c>
      <c r="AW1314" s="18"/>
    </row>
    <row r="1315" spans="1:49" x14ac:dyDescent="0.25">
      <c r="A1315" t="s">
        <v>1418</v>
      </c>
      <c r="B1315" t="s">
        <v>50</v>
      </c>
      <c r="C1315">
        <v>0</v>
      </c>
      <c r="D1315">
        <v>26</v>
      </c>
      <c r="E1315">
        <v>0</v>
      </c>
      <c r="F1315">
        <v>0</v>
      </c>
      <c r="G1315" s="1">
        <v>0</v>
      </c>
      <c r="H1315" s="1">
        <v>0</v>
      </c>
      <c r="I1315" s="1">
        <v>0</v>
      </c>
      <c r="J1315" s="1">
        <v>0.70753454022856688</v>
      </c>
      <c r="K1315" s="1">
        <v>1.4042962745513665</v>
      </c>
      <c r="L1315" s="1">
        <v>0.69676173432279964</v>
      </c>
      <c r="M1315" s="1">
        <v>-0.69676173432279964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 t="e">
        <f>ROUND(IF(#REF!*Table1[[#This Row],[PA]]&gt;0,Table1[[#This Row],[PA]]*#REF!,0),0)</f>
        <v>#REF!</v>
      </c>
      <c r="AG1315">
        <v>0</v>
      </c>
      <c r="AH1315">
        <v>0</v>
      </c>
      <c r="AI1315" t="e">
        <f>ROUND(IF(Table1[[#This Row],[PA]]*#REF!&gt;0,Table1[[#This Row],[PA]]*#REF!,0),0)</f>
        <v>#REF!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 t="e">
        <v>#DIV/0!</v>
      </c>
      <c r="AR1315" t="e">
        <v>#DIV/0!</v>
      </c>
      <c r="AS1315" t="e">
        <v>#DIV/0!</v>
      </c>
      <c r="AT1315" t="e">
        <v>#DIV/0!</v>
      </c>
      <c r="AU1315" t="e">
        <v>#DIV/0!</v>
      </c>
      <c r="AV1315" t="e">
        <v>#DIV/0!</v>
      </c>
      <c r="AW1315" s="18"/>
    </row>
    <row r="1316" spans="1:49" x14ac:dyDescent="0.25">
      <c r="A1316" t="s">
        <v>1419</v>
      </c>
      <c r="B1316" t="s">
        <v>50</v>
      </c>
      <c r="C1316">
        <v>0</v>
      </c>
      <c r="D1316">
        <v>26</v>
      </c>
      <c r="E1316">
        <v>0</v>
      </c>
      <c r="F1316">
        <v>0</v>
      </c>
      <c r="G1316" s="1">
        <v>0</v>
      </c>
      <c r="H1316" s="1">
        <v>0</v>
      </c>
      <c r="I1316" s="1">
        <v>0</v>
      </c>
      <c r="J1316" s="1">
        <v>0.70753454022856688</v>
      </c>
      <c r="K1316" s="1">
        <v>1.4042962745513665</v>
      </c>
      <c r="L1316" s="1">
        <v>0.69676173432279964</v>
      </c>
      <c r="M1316" s="1">
        <v>-0.69676173432279964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 t="e">
        <f>ROUND(IF(#REF!*Table1[[#This Row],[PA]]&gt;0,Table1[[#This Row],[PA]]*#REF!,0),0)</f>
        <v>#REF!</v>
      </c>
      <c r="AG1316">
        <v>0</v>
      </c>
      <c r="AH1316">
        <v>0</v>
      </c>
      <c r="AI1316" t="e">
        <f>ROUND(IF(Table1[[#This Row],[PA]]*#REF!&gt;0,Table1[[#This Row],[PA]]*#REF!,0),0)</f>
        <v>#REF!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 t="e">
        <v>#DIV/0!</v>
      </c>
      <c r="AR1316" t="e">
        <v>#DIV/0!</v>
      </c>
      <c r="AS1316" t="e">
        <v>#DIV/0!</v>
      </c>
      <c r="AT1316" t="e">
        <v>#DIV/0!</v>
      </c>
      <c r="AU1316" t="e">
        <v>#DIV/0!</v>
      </c>
      <c r="AV1316" t="e">
        <v>#DIV/0!</v>
      </c>
      <c r="AW1316" s="18"/>
    </row>
    <row r="1317" spans="1:49" x14ac:dyDescent="0.25">
      <c r="A1317" t="s">
        <v>1420</v>
      </c>
      <c r="B1317" t="s">
        <v>135</v>
      </c>
      <c r="C1317">
        <v>0</v>
      </c>
      <c r="D1317">
        <v>23</v>
      </c>
      <c r="E1317">
        <v>0</v>
      </c>
      <c r="F1317">
        <v>0</v>
      </c>
      <c r="G1317" s="1">
        <v>0</v>
      </c>
      <c r="H1317" s="1">
        <v>0</v>
      </c>
      <c r="I1317" s="1">
        <v>0</v>
      </c>
      <c r="J1317" s="1">
        <v>0.70753454022856688</v>
      </c>
      <c r="K1317" s="1">
        <v>1.4042962745513665</v>
      </c>
      <c r="L1317" s="1">
        <v>0.69676173432279964</v>
      </c>
      <c r="M1317" s="1">
        <v>-0.69676173432279964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 t="e">
        <f>ROUND(IF(#REF!*Table1[[#This Row],[PA]]&gt;0,Table1[[#This Row],[PA]]*#REF!,0),0)</f>
        <v>#REF!</v>
      </c>
      <c r="AG1317">
        <v>0</v>
      </c>
      <c r="AH1317">
        <v>0</v>
      </c>
      <c r="AI1317" t="e">
        <f>ROUND(IF(Table1[[#This Row],[PA]]*#REF!&gt;0,Table1[[#This Row],[PA]]*#REF!,0),0)</f>
        <v>#REF!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 t="e">
        <v>#DIV/0!</v>
      </c>
      <c r="AR1317" t="e">
        <v>#DIV/0!</v>
      </c>
      <c r="AS1317" t="e">
        <v>#DIV/0!</v>
      </c>
      <c r="AT1317" t="e">
        <v>#DIV/0!</v>
      </c>
      <c r="AU1317" t="e">
        <v>#DIV/0!</v>
      </c>
      <c r="AV1317" t="e">
        <v>#DIV/0!</v>
      </c>
      <c r="AW1317" s="18"/>
    </row>
    <row r="1318" spans="1:49" x14ac:dyDescent="0.25">
      <c r="A1318" t="s">
        <v>1422</v>
      </c>
      <c r="B1318" t="s">
        <v>73</v>
      </c>
      <c r="C1318">
        <v>0</v>
      </c>
      <c r="D1318">
        <v>24</v>
      </c>
      <c r="E1318">
        <v>0</v>
      </c>
      <c r="F1318">
        <v>0</v>
      </c>
      <c r="G1318" s="1">
        <v>0</v>
      </c>
      <c r="H1318" s="1">
        <v>0</v>
      </c>
      <c r="I1318" s="1">
        <v>0</v>
      </c>
      <c r="J1318" s="1">
        <v>0.70753454022856688</v>
      </c>
      <c r="K1318" s="1">
        <v>1.4042962745513665</v>
      </c>
      <c r="L1318" s="1">
        <v>0.69676173432279964</v>
      </c>
      <c r="M1318" s="1">
        <v>-0.69676173432279964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 t="e">
        <f>ROUND(IF(#REF!*Table1[[#This Row],[PA]]&gt;0,Table1[[#This Row],[PA]]*#REF!,0),0)</f>
        <v>#REF!</v>
      </c>
      <c r="AG1318">
        <v>0</v>
      </c>
      <c r="AH1318">
        <v>0</v>
      </c>
      <c r="AI1318" t="e">
        <f>ROUND(IF(Table1[[#This Row],[PA]]*#REF!&gt;0,Table1[[#This Row],[PA]]*#REF!,0),0)</f>
        <v>#REF!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 t="e">
        <v>#DIV/0!</v>
      </c>
      <c r="AR1318" t="e">
        <v>#DIV/0!</v>
      </c>
      <c r="AS1318" t="e">
        <v>#DIV/0!</v>
      </c>
      <c r="AT1318" t="e">
        <v>#DIV/0!</v>
      </c>
      <c r="AU1318" t="e">
        <v>#DIV/0!</v>
      </c>
      <c r="AV1318" t="e">
        <v>#DIV/0!</v>
      </c>
      <c r="AW1318" s="18"/>
    </row>
    <row r="1319" spans="1:49" x14ac:dyDescent="0.25">
      <c r="A1319" t="s">
        <v>1423</v>
      </c>
      <c r="B1319" t="s">
        <v>36</v>
      </c>
      <c r="C1319">
        <v>0</v>
      </c>
      <c r="D1319">
        <v>25</v>
      </c>
      <c r="E1319">
        <v>0</v>
      </c>
      <c r="F1319">
        <v>0</v>
      </c>
      <c r="G1319" s="1">
        <v>0</v>
      </c>
      <c r="H1319" s="1">
        <v>0</v>
      </c>
      <c r="I1319" s="1">
        <v>0</v>
      </c>
      <c r="J1319" s="1">
        <v>0.70753454022856688</v>
      </c>
      <c r="K1319" s="1">
        <v>1.4042962745513665</v>
      </c>
      <c r="L1319" s="1">
        <v>0.69676173432279964</v>
      </c>
      <c r="M1319" s="1">
        <v>-0.69676173432279964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 t="e">
        <f>ROUND(IF(#REF!*Table1[[#This Row],[PA]]&gt;0,Table1[[#This Row],[PA]]*#REF!,0),0)</f>
        <v>#REF!</v>
      </c>
      <c r="AG1319">
        <v>0</v>
      </c>
      <c r="AH1319">
        <v>0</v>
      </c>
      <c r="AI1319" t="e">
        <f>ROUND(IF(Table1[[#This Row],[PA]]*#REF!&gt;0,Table1[[#This Row],[PA]]*#REF!,0),0)</f>
        <v>#REF!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 t="e">
        <v>#DIV/0!</v>
      </c>
      <c r="AR1319" t="e">
        <v>#DIV/0!</v>
      </c>
      <c r="AS1319" t="e">
        <v>#DIV/0!</v>
      </c>
      <c r="AT1319" t="e">
        <v>#DIV/0!</v>
      </c>
      <c r="AU1319" t="e">
        <v>#DIV/0!</v>
      </c>
      <c r="AV1319" t="e">
        <v>#DIV/0!</v>
      </c>
      <c r="AW1319" s="18"/>
    </row>
    <row r="1320" spans="1:49" x14ac:dyDescent="0.25">
      <c r="A1320" t="s">
        <v>1426</v>
      </c>
      <c r="B1320" t="s">
        <v>44</v>
      </c>
      <c r="C1320">
        <v>0</v>
      </c>
      <c r="D1320">
        <v>24</v>
      </c>
      <c r="E1320">
        <v>0</v>
      </c>
      <c r="F1320">
        <v>0</v>
      </c>
      <c r="G1320" s="1">
        <v>0</v>
      </c>
      <c r="H1320" s="1">
        <v>0</v>
      </c>
      <c r="I1320" s="1">
        <v>0</v>
      </c>
      <c r="J1320" s="1">
        <v>0.70753454022856688</v>
      </c>
      <c r="K1320" s="1">
        <v>1.4042962745513665</v>
      </c>
      <c r="L1320" s="1">
        <v>0.69676173432279964</v>
      </c>
      <c r="M1320" s="1">
        <v>-0.69676173432279964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 t="e">
        <f>ROUND(IF(#REF!*Table1[[#This Row],[PA]]&gt;0,Table1[[#This Row],[PA]]*#REF!,0),0)</f>
        <v>#REF!</v>
      </c>
      <c r="AG1320">
        <v>0</v>
      </c>
      <c r="AH1320">
        <v>0</v>
      </c>
      <c r="AI1320" t="e">
        <f>ROUND(IF(Table1[[#This Row],[PA]]*#REF!&gt;0,Table1[[#This Row],[PA]]*#REF!,0),0)</f>
        <v>#REF!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 t="e">
        <v>#DIV/0!</v>
      </c>
      <c r="AR1320" t="e">
        <v>#DIV/0!</v>
      </c>
      <c r="AS1320" t="e">
        <v>#DIV/0!</v>
      </c>
      <c r="AT1320" t="e">
        <v>#DIV/0!</v>
      </c>
      <c r="AU1320" t="e">
        <v>#DIV/0!</v>
      </c>
      <c r="AV1320" t="e">
        <v>#DIV/0!</v>
      </c>
      <c r="AW1320" s="18"/>
    </row>
    <row r="1321" spans="1:49" x14ac:dyDescent="0.25">
      <c r="A1321" t="s">
        <v>1427</v>
      </c>
      <c r="B1321" t="s">
        <v>81</v>
      </c>
      <c r="C1321">
        <v>0</v>
      </c>
      <c r="D1321">
        <v>23</v>
      </c>
      <c r="E1321">
        <v>0</v>
      </c>
      <c r="F1321">
        <v>0</v>
      </c>
      <c r="G1321" s="1">
        <v>0</v>
      </c>
      <c r="H1321" s="1">
        <v>0</v>
      </c>
      <c r="I1321" s="1">
        <v>0</v>
      </c>
      <c r="J1321" s="1">
        <v>0.70753454022856688</v>
      </c>
      <c r="K1321" s="1">
        <v>1.4042962745513665</v>
      </c>
      <c r="L1321" s="1">
        <v>0.69676173432279964</v>
      </c>
      <c r="M1321" s="1">
        <v>-0.69676173432279964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 t="e">
        <f>ROUND(IF(#REF!*Table1[[#This Row],[PA]]&gt;0,Table1[[#This Row],[PA]]*#REF!,0),0)</f>
        <v>#REF!</v>
      </c>
      <c r="AG1321">
        <v>0</v>
      </c>
      <c r="AH1321">
        <v>0</v>
      </c>
      <c r="AI1321" t="e">
        <f>ROUND(IF(Table1[[#This Row],[PA]]*#REF!&gt;0,Table1[[#This Row],[PA]]*#REF!,0),0)</f>
        <v>#REF!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 t="e">
        <v>#DIV/0!</v>
      </c>
      <c r="AR1321" t="e">
        <v>#DIV/0!</v>
      </c>
      <c r="AS1321" t="e">
        <v>#DIV/0!</v>
      </c>
      <c r="AT1321" t="e">
        <v>#DIV/0!</v>
      </c>
      <c r="AU1321" t="e">
        <v>#DIV/0!</v>
      </c>
      <c r="AV1321" t="e">
        <v>#DIV/0!</v>
      </c>
      <c r="AW1321" s="18"/>
    </row>
    <row r="1322" spans="1:49" x14ac:dyDescent="0.25">
      <c r="A1322" t="s">
        <v>1429</v>
      </c>
      <c r="B1322" t="s">
        <v>81</v>
      </c>
      <c r="C1322">
        <v>0</v>
      </c>
      <c r="D1322">
        <v>25</v>
      </c>
      <c r="E1322">
        <v>0</v>
      </c>
      <c r="F1322">
        <v>0</v>
      </c>
      <c r="G1322" s="1">
        <v>0</v>
      </c>
      <c r="H1322" s="1">
        <v>0</v>
      </c>
      <c r="I1322" s="1">
        <v>0</v>
      </c>
      <c r="J1322" s="1">
        <v>0.70753454022856688</v>
      </c>
      <c r="K1322" s="1">
        <v>1.4042962745513665</v>
      </c>
      <c r="L1322" s="1">
        <v>0.69676173432279964</v>
      </c>
      <c r="M1322" s="1">
        <v>-0.69676173432279964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e">
        <f>ROUND(IF(#REF!*Table1[[#This Row],[PA]]&gt;0,Table1[[#This Row],[PA]]*#REF!,0),0)</f>
        <v>#REF!</v>
      </c>
      <c r="AG1322">
        <v>0</v>
      </c>
      <c r="AH1322">
        <v>0</v>
      </c>
      <c r="AI1322" t="e">
        <f>ROUND(IF(Table1[[#This Row],[PA]]*#REF!&gt;0,Table1[[#This Row],[PA]]*#REF!,0),0)</f>
        <v>#REF!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 t="e">
        <v>#DIV/0!</v>
      </c>
      <c r="AR1322" t="e">
        <v>#DIV/0!</v>
      </c>
      <c r="AS1322" t="e">
        <v>#DIV/0!</v>
      </c>
      <c r="AT1322" t="e">
        <v>#DIV/0!</v>
      </c>
      <c r="AU1322" t="e">
        <v>#DIV/0!</v>
      </c>
      <c r="AV1322" t="e">
        <v>#DIV/0!</v>
      </c>
      <c r="AW1322" s="18"/>
    </row>
    <row r="1323" spans="1:49" x14ac:dyDescent="0.25">
      <c r="A1323" t="s">
        <v>1430</v>
      </c>
      <c r="B1323" t="s">
        <v>81</v>
      </c>
      <c r="C1323">
        <v>0</v>
      </c>
      <c r="D1323">
        <v>23</v>
      </c>
      <c r="E1323">
        <v>0</v>
      </c>
      <c r="F1323">
        <v>0</v>
      </c>
      <c r="G1323" s="1">
        <v>0</v>
      </c>
      <c r="H1323" s="1">
        <v>0</v>
      </c>
      <c r="I1323" s="1">
        <v>0</v>
      </c>
      <c r="J1323" s="1">
        <v>0.70753454022856688</v>
      </c>
      <c r="K1323" s="1">
        <v>1.4042962745513665</v>
      </c>
      <c r="L1323" s="1">
        <v>0.69676173432279964</v>
      </c>
      <c r="M1323" s="1">
        <v>-0.69676173432279964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 t="e">
        <f>ROUND(IF(#REF!*Table1[[#This Row],[PA]]&gt;0,Table1[[#This Row],[PA]]*#REF!,0),0)</f>
        <v>#REF!</v>
      </c>
      <c r="AG1323">
        <v>0</v>
      </c>
      <c r="AH1323">
        <v>0</v>
      </c>
      <c r="AI1323" t="e">
        <f>ROUND(IF(Table1[[#This Row],[PA]]*#REF!&gt;0,Table1[[#This Row],[PA]]*#REF!,0),0)</f>
        <v>#REF!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 t="e">
        <v>#DIV/0!</v>
      </c>
      <c r="AR1323" t="e">
        <v>#DIV/0!</v>
      </c>
      <c r="AS1323" t="e">
        <v>#DIV/0!</v>
      </c>
      <c r="AT1323" t="e">
        <v>#DIV/0!</v>
      </c>
      <c r="AU1323" t="e">
        <v>#DIV/0!</v>
      </c>
      <c r="AV1323" t="e">
        <v>#DIV/0!</v>
      </c>
      <c r="AW1323" s="18"/>
    </row>
    <row r="1324" spans="1:49" x14ac:dyDescent="0.25">
      <c r="A1324" t="s">
        <v>1431</v>
      </c>
      <c r="B1324" t="s">
        <v>70</v>
      </c>
      <c r="C1324">
        <v>0</v>
      </c>
      <c r="D1324">
        <v>24</v>
      </c>
      <c r="E1324">
        <v>0</v>
      </c>
      <c r="F1324">
        <v>0</v>
      </c>
      <c r="G1324" s="1">
        <v>0</v>
      </c>
      <c r="H1324" s="1">
        <v>0</v>
      </c>
      <c r="I1324" s="1">
        <v>0</v>
      </c>
      <c r="J1324" s="1">
        <v>0.70753454022856688</v>
      </c>
      <c r="K1324" s="1">
        <v>1.4042962745513665</v>
      </c>
      <c r="L1324" s="1">
        <v>0.69676173432279964</v>
      </c>
      <c r="M1324" s="1">
        <v>-0.69676173432279964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e">
        <f>ROUND(IF(#REF!*Table1[[#This Row],[PA]]&gt;0,Table1[[#This Row],[PA]]*#REF!,0),0)</f>
        <v>#REF!</v>
      </c>
      <c r="AG1324">
        <v>0</v>
      </c>
      <c r="AH1324">
        <v>0</v>
      </c>
      <c r="AI1324" t="e">
        <f>ROUND(IF(Table1[[#This Row],[PA]]*#REF!&gt;0,Table1[[#This Row],[PA]]*#REF!,0),0)</f>
        <v>#REF!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 t="e">
        <v>#DIV/0!</v>
      </c>
      <c r="AR1324" t="e">
        <v>#DIV/0!</v>
      </c>
      <c r="AS1324" t="e">
        <v>#DIV/0!</v>
      </c>
      <c r="AT1324" t="e">
        <v>#DIV/0!</v>
      </c>
      <c r="AU1324" t="e">
        <v>#DIV/0!</v>
      </c>
      <c r="AV1324" t="e">
        <v>#DIV/0!</v>
      </c>
      <c r="AW1324" s="18"/>
    </row>
    <row r="1325" spans="1:49" x14ac:dyDescent="0.25">
      <c r="A1325" t="s">
        <v>1432</v>
      </c>
      <c r="B1325" t="s">
        <v>40</v>
      </c>
      <c r="C1325">
        <v>0</v>
      </c>
      <c r="D1325">
        <v>24</v>
      </c>
      <c r="E1325">
        <v>0</v>
      </c>
      <c r="F1325">
        <v>0</v>
      </c>
      <c r="G1325" s="1">
        <v>0</v>
      </c>
      <c r="H1325" s="1">
        <v>0</v>
      </c>
      <c r="I1325" s="1">
        <v>0</v>
      </c>
      <c r="J1325" s="1">
        <v>0.70753454022856688</v>
      </c>
      <c r="K1325" s="1">
        <v>1.4042962745513665</v>
      </c>
      <c r="L1325" s="1">
        <v>0.69676173432279964</v>
      </c>
      <c r="M1325" s="1">
        <v>-0.69676173432279964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e">
        <f>ROUND(IF(#REF!*Table1[[#This Row],[PA]]&gt;0,Table1[[#This Row],[PA]]*#REF!,0),0)</f>
        <v>#REF!</v>
      </c>
      <c r="AG1325">
        <v>0</v>
      </c>
      <c r="AH1325">
        <v>0</v>
      </c>
      <c r="AI1325" t="e">
        <f>ROUND(IF(Table1[[#This Row],[PA]]*#REF!&gt;0,Table1[[#This Row],[PA]]*#REF!,0),0)</f>
        <v>#REF!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 t="e">
        <v>#DIV/0!</v>
      </c>
      <c r="AR1325" t="e">
        <v>#DIV/0!</v>
      </c>
      <c r="AS1325" t="e">
        <v>#DIV/0!</v>
      </c>
      <c r="AT1325" t="e">
        <v>#DIV/0!</v>
      </c>
      <c r="AU1325" t="e">
        <v>#DIV/0!</v>
      </c>
      <c r="AV1325" t="e">
        <v>#DIV/0!</v>
      </c>
      <c r="AW1325" s="18"/>
    </row>
    <row r="1326" spans="1:49" x14ac:dyDescent="0.25">
      <c r="A1326" t="s">
        <v>1434</v>
      </c>
      <c r="B1326" t="s">
        <v>46</v>
      </c>
      <c r="C1326">
        <v>0</v>
      </c>
      <c r="D1326">
        <v>25</v>
      </c>
      <c r="E1326">
        <v>0</v>
      </c>
      <c r="F1326">
        <v>0</v>
      </c>
      <c r="G1326" s="1">
        <v>0</v>
      </c>
      <c r="H1326" s="1">
        <v>0</v>
      </c>
      <c r="I1326" s="1">
        <v>0</v>
      </c>
      <c r="J1326" s="1">
        <v>0.70753454022856688</v>
      </c>
      <c r="K1326" s="1">
        <v>1.4042962745513665</v>
      </c>
      <c r="L1326" s="1">
        <v>0.69676173432279964</v>
      </c>
      <c r="M1326" s="1">
        <v>-0.69676173432279964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e">
        <f>ROUND(IF(#REF!*Table1[[#This Row],[PA]]&gt;0,Table1[[#This Row],[PA]]*#REF!,0),0)</f>
        <v>#REF!</v>
      </c>
      <c r="AG1326">
        <v>0</v>
      </c>
      <c r="AH1326">
        <v>0</v>
      </c>
      <c r="AI1326" t="e">
        <f>ROUND(IF(Table1[[#This Row],[PA]]*#REF!&gt;0,Table1[[#This Row],[PA]]*#REF!,0),0)</f>
        <v>#REF!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 t="e">
        <v>#DIV/0!</v>
      </c>
      <c r="AR1326" t="e">
        <v>#DIV/0!</v>
      </c>
      <c r="AS1326" t="e">
        <v>#DIV/0!</v>
      </c>
      <c r="AT1326" t="e">
        <v>#DIV/0!</v>
      </c>
      <c r="AU1326" t="e">
        <v>#DIV/0!</v>
      </c>
      <c r="AV1326" t="e">
        <v>#DIV/0!</v>
      </c>
      <c r="AW1326" s="18"/>
    </row>
    <row r="1327" spans="1:49" x14ac:dyDescent="0.25">
      <c r="A1327" t="s">
        <v>1435</v>
      </c>
      <c r="B1327" t="s">
        <v>100</v>
      </c>
      <c r="C1327">
        <v>0</v>
      </c>
      <c r="D1327">
        <v>24</v>
      </c>
      <c r="E1327">
        <v>0</v>
      </c>
      <c r="F1327">
        <v>0</v>
      </c>
      <c r="G1327" s="1">
        <v>0</v>
      </c>
      <c r="H1327" s="1">
        <v>0</v>
      </c>
      <c r="I1327" s="1">
        <v>0</v>
      </c>
      <c r="J1327" s="1">
        <v>0.70753454022856688</v>
      </c>
      <c r="K1327" s="1">
        <v>1.4042962745513665</v>
      </c>
      <c r="L1327" s="1">
        <v>0.69676173432279964</v>
      </c>
      <c r="M1327" s="1">
        <v>-0.69676173432279964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e">
        <f>ROUND(IF(#REF!*Table1[[#This Row],[PA]]&gt;0,Table1[[#This Row],[PA]]*#REF!,0),0)</f>
        <v>#REF!</v>
      </c>
      <c r="AG1327">
        <v>0</v>
      </c>
      <c r="AH1327">
        <v>0</v>
      </c>
      <c r="AI1327" t="e">
        <f>ROUND(IF(Table1[[#This Row],[PA]]*#REF!&gt;0,Table1[[#This Row],[PA]]*#REF!,0),0)</f>
        <v>#REF!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 t="e">
        <v>#DIV/0!</v>
      </c>
      <c r="AR1327" t="e">
        <v>#DIV/0!</v>
      </c>
      <c r="AS1327" t="e">
        <v>#DIV/0!</v>
      </c>
      <c r="AT1327" t="e">
        <v>#DIV/0!</v>
      </c>
      <c r="AU1327" t="e">
        <v>#DIV/0!</v>
      </c>
      <c r="AV1327" t="e">
        <v>#DIV/0!</v>
      </c>
      <c r="AW1327" s="18"/>
    </row>
    <row r="1328" spans="1:49" x14ac:dyDescent="0.25">
      <c r="A1328" t="s">
        <v>1436</v>
      </c>
      <c r="B1328" t="s">
        <v>81</v>
      </c>
      <c r="C1328">
        <v>0</v>
      </c>
      <c r="D1328">
        <v>25</v>
      </c>
      <c r="E1328">
        <v>0</v>
      </c>
      <c r="F1328">
        <v>0</v>
      </c>
      <c r="G1328" s="1">
        <v>0</v>
      </c>
      <c r="H1328" s="1">
        <v>0</v>
      </c>
      <c r="I1328" s="1">
        <v>0</v>
      </c>
      <c r="J1328" s="1">
        <v>0.70753454022856688</v>
      </c>
      <c r="K1328" s="1">
        <v>1.4042962745513665</v>
      </c>
      <c r="L1328" s="1">
        <v>0.69676173432279964</v>
      </c>
      <c r="M1328" s="1">
        <v>-0.69676173432279964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 t="e">
        <f>ROUND(IF(#REF!*Table1[[#This Row],[PA]]&gt;0,Table1[[#This Row],[PA]]*#REF!,0),0)</f>
        <v>#REF!</v>
      </c>
      <c r="AG1328">
        <v>0</v>
      </c>
      <c r="AH1328">
        <v>0</v>
      </c>
      <c r="AI1328" t="e">
        <f>ROUND(IF(Table1[[#This Row],[PA]]*#REF!&gt;0,Table1[[#This Row],[PA]]*#REF!,0),0)</f>
        <v>#REF!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 t="e">
        <v>#DIV/0!</v>
      </c>
      <c r="AR1328" t="e">
        <v>#DIV/0!</v>
      </c>
      <c r="AS1328" t="e">
        <v>#DIV/0!</v>
      </c>
      <c r="AT1328" t="e">
        <v>#DIV/0!</v>
      </c>
      <c r="AU1328" t="e">
        <v>#DIV/0!</v>
      </c>
      <c r="AV1328" t="e">
        <v>#DIV/0!</v>
      </c>
      <c r="AW1328" s="18"/>
    </row>
    <row r="1329" spans="1:49" x14ac:dyDescent="0.25">
      <c r="A1329" t="s">
        <v>1437</v>
      </c>
      <c r="B1329" t="s">
        <v>78</v>
      </c>
      <c r="C1329">
        <v>0</v>
      </c>
      <c r="D1329">
        <v>23</v>
      </c>
      <c r="E1329">
        <v>0</v>
      </c>
      <c r="F1329">
        <v>0</v>
      </c>
      <c r="G1329" s="1">
        <v>0</v>
      </c>
      <c r="H1329" s="1">
        <v>0</v>
      </c>
      <c r="I1329" s="1">
        <v>0</v>
      </c>
      <c r="J1329" s="1">
        <v>0.70753454022856688</v>
      </c>
      <c r="K1329" s="1">
        <v>1.4042962745513665</v>
      </c>
      <c r="L1329" s="1">
        <v>0.69676173432279964</v>
      </c>
      <c r="M1329" s="1">
        <v>-0.69676173432279964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e">
        <f>ROUND(IF(#REF!*Table1[[#This Row],[PA]]&gt;0,Table1[[#This Row],[PA]]*#REF!,0),0)</f>
        <v>#REF!</v>
      </c>
      <c r="AG1329">
        <v>0</v>
      </c>
      <c r="AH1329">
        <v>0</v>
      </c>
      <c r="AI1329" t="e">
        <f>ROUND(IF(Table1[[#This Row],[PA]]*#REF!&gt;0,Table1[[#This Row],[PA]]*#REF!,0),0)</f>
        <v>#REF!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 t="e">
        <v>#DIV/0!</v>
      </c>
      <c r="AR1329" t="e">
        <v>#DIV/0!</v>
      </c>
      <c r="AS1329" t="e">
        <v>#DIV/0!</v>
      </c>
      <c r="AT1329" t="e">
        <v>#DIV/0!</v>
      </c>
      <c r="AU1329" t="e">
        <v>#DIV/0!</v>
      </c>
      <c r="AV1329" t="e">
        <v>#DIV/0!</v>
      </c>
      <c r="AW1329" s="18"/>
    </row>
    <row r="1330" spans="1:49" x14ac:dyDescent="0.25">
      <c r="A1330" t="s">
        <v>1438</v>
      </c>
      <c r="B1330" t="s">
        <v>42</v>
      </c>
      <c r="C1330">
        <v>0</v>
      </c>
      <c r="D1330">
        <v>22</v>
      </c>
      <c r="E1330">
        <v>0</v>
      </c>
      <c r="F1330">
        <v>0</v>
      </c>
      <c r="G1330" s="1">
        <v>0</v>
      </c>
      <c r="H1330" s="1">
        <v>0</v>
      </c>
      <c r="I1330" s="1">
        <v>0</v>
      </c>
      <c r="J1330" s="1">
        <v>0.70753454022856688</v>
      </c>
      <c r="K1330" s="1">
        <v>1.4042962745513665</v>
      </c>
      <c r="L1330" s="1">
        <v>0.69676173432279964</v>
      </c>
      <c r="M1330" s="1">
        <v>-0.69676173432279964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e">
        <f>ROUND(IF(#REF!*Table1[[#This Row],[PA]]&gt;0,Table1[[#This Row],[PA]]*#REF!,0),0)</f>
        <v>#REF!</v>
      </c>
      <c r="AG1330">
        <v>0</v>
      </c>
      <c r="AH1330">
        <v>0</v>
      </c>
      <c r="AI1330" t="e">
        <f>ROUND(IF(Table1[[#This Row],[PA]]*#REF!&gt;0,Table1[[#This Row],[PA]]*#REF!,0),0)</f>
        <v>#REF!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 t="e">
        <v>#DIV/0!</v>
      </c>
      <c r="AR1330" t="e">
        <v>#DIV/0!</v>
      </c>
      <c r="AS1330" t="e">
        <v>#DIV/0!</v>
      </c>
      <c r="AT1330" t="e">
        <v>#DIV/0!</v>
      </c>
      <c r="AU1330" t="e">
        <v>#DIV/0!</v>
      </c>
      <c r="AV1330" t="e">
        <v>#DIV/0!</v>
      </c>
      <c r="AW1330" s="18"/>
    </row>
    <row r="1331" spans="1:49" x14ac:dyDescent="0.25">
      <c r="A1331" t="s">
        <v>1439</v>
      </c>
      <c r="B1331" t="s">
        <v>44</v>
      </c>
      <c r="C1331">
        <v>0</v>
      </c>
      <c r="D1331">
        <v>24</v>
      </c>
      <c r="E1331">
        <v>0</v>
      </c>
      <c r="F1331">
        <v>0</v>
      </c>
      <c r="G1331" s="1">
        <v>0</v>
      </c>
      <c r="H1331" s="1">
        <v>0</v>
      </c>
      <c r="I1331" s="1">
        <v>0</v>
      </c>
      <c r="J1331" s="1">
        <v>0.70753454022856688</v>
      </c>
      <c r="K1331" s="1">
        <v>1.4042962745513665</v>
      </c>
      <c r="L1331" s="1">
        <v>0.69676173432279964</v>
      </c>
      <c r="M1331" s="1">
        <v>-0.69676173432279964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e">
        <f>ROUND(IF(#REF!*Table1[[#This Row],[PA]]&gt;0,Table1[[#This Row],[PA]]*#REF!,0),0)</f>
        <v>#REF!</v>
      </c>
      <c r="AG1331">
        <v>0</v>
      </c>
      <c r="AH1331">
        <v>0</v>
      </c>
      <c r="AI1331" t="e">
        <f>ROUND(IF(Table1[[#This Row],[PA]]*#REF!&gt;0,Table1[[#This Row],[PA]]*#REF!,0),0)</f>
        <v>#REF!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 t="e">
        <v>#DIV/0!</v>
      </c>
      <c r="AR1331" t="e">
        <v>#DIV/0!</v>
      </c>
      <c r="AS1331" t="e">
        <v>#DIV/0!</v>
      </c>
      <c r="AT1331" t="e">
        <v>#DIV/0!</v>
      </c>
      <c r="AU1331" t="e">
        <v>#DIV/0!</v>
      </c>
      <c r="AV1331" t="e">
        <v>#DIV/0!</v>
      </c>
      <c r="AW1331" s="18"/>
    </row>
    <row r="1332" spans="1:49" x14ac:dyDescent="0.25">
      <c r="A1332" t="s">
        <v>1442</v>
      </c>
      <c r="B1332" t="s">
        <v>120</v>
      </c>
      <c r="C1332">
        <v>0</v>
      </c>
      <c r="D1332">
        <v>24</v>
      </c>
      <c r="E1332">
        <v>0</v>
      </c>
      <c r="F1332">
        <v>0</v>
      </c>
      <c r="G1332" s="1">
        <v>0</v>
      </c>
      <c r="H1332" s="1">
        <v>0</v>
      </c>
      <c r="I1332" s="1">
        <v>0</v>
      </c>
      <c r="J1332" s="1">
        <v>0.70753454022856688</v>
      </c>
      <c r="K1332" s="1">
        <v>1.4042962745513665</v>
      </c>
      <c r="L1332" s="1">
        <v>0.69676173432279964</v>
      </c>
      <c r="M1332" s="1">
        <v>-0.69676173432279964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e">
        <f>ROUND(IF(#REF!*Table1[[#This Row],[PA]]&gt;0,Table1[[#This Row],[PA]]*#REF!,0),0)</f>
        <v>#REF!</v>
      </c>
      <c r="AG1332">
        <v>0</v>
      </c>
      <c r="AH1332">
        <v>0</v>
      </c>
      <c r="AI1332" t="e">
        <f>ROUND(IF(Table1[[#This Row],[PA]]*#REF!&gt;0,Table1[[#This Row],[PA]]*#REF!,0),0)</f>
        <v>#REF!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 t="e">
        <v>#DIV/0!</v>
      </c>
      <c r="AR1332" t="e">
        <v>#DIV/0!</v>
      </c>
      <c r="AS1332" t="e">
        <v>#DIV/0!</v>
      </c>
      <c r="AT1332" t="e">
        <v>#DIV/0!</v>
      </c>
      <c r="AU1332" t="e">
        <v>#DIV/0!</v>
      </c>
      <c r="AV1332" t="e">
        <v>#DIV/0!</v>
      </c>
      <c r="AW1332" s="18"/>
    </row>
    <row r="1333" spans="1:49" x14ac:dyDescent="0.25">
      <c r="A1333" t="s">
        <v>1443</v>
      </c>
      <c r="B1333" t="s">
        <v>92</v>
      </c>
      <c r="C1333">
        <v>0</v>
      </c>
      <c r="D1333">
        <v>35</v>
      </c>
      <c r="E1333">
        <v>0</v>
      </c>
      <c r="F1333">
        <v>0</v>
      </c>
      <c r="G1333" s="1">
        <v>0</v>
      </c>
      <c r="H1333" s="1">
        <v>0</v>
      </c>
      <c r="I1333" s="1">
        <v>0</v>
      </c>
      <c r="J1333" s="1">
        <v>0.70753454022856688</v>
      </c>
      <c r="K1333" s="1">
        <v>1.4042962745513665</v>
      </c>
      <c r="L1333" s="1">
        <v>0.69676173432279964</v>
      </c>
      <c r="M1333" s="1">
        <v>-0.69676173432279964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 t="e">
        <f>ROUND(IF(#REF!*Table1[[#This Row],[PA]]&gt;0,Table1[[#This Row],[PA]]*#REF!,0),0)</f>
        <v>#REF!</v>
      </c>
      <c r="AG1333">
        <v>0</v>
      </c>
      <c r="AH1333">
        <v>0</v>
      </c>
      <c r="AI1333" t="e">
        <f>ROUND(IF(Table1[[#This Row],[PA]]*#REF!&gt;0,Table1[[#This Row],[PA]]*#REF!,0),0)</f>
        <v>#REF!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 t="e">
        <v>#DIV/0!</v>
      </c>
      <c r="AR1333" t="e">
        <v>#DIV/0!</v>
      </c>
      <c r="AS1333" t="e">
        <v>#DIV/0!</v>
      </c>
      <c r="AT1333" t="e">
        <v>#DIV/0!</v>
      </c>
      <c r="AU1333" t="e">
        <v>#DIV/0!</v>
      </c>
      <c r="AV1333" t="e">
        <v>#DIV/0!</v>
      </c>
      <c r="AW1333" s="18"/>
    </row>
    <row r="1334" spans="1:49" x14ac:dyDescent="0.25">
      <c r="A1334" t="s">
        <v>1444</v>
      </c>
      <c r="B1334" t="s">
        <v>38</v>
      </c>
      <c r="C1334">
        <v>0</v>
      </c>
      <c r="D1334">
        <v>24</v>
      </c>
      <c r="E1334">
        <v>0</v>
      </c>
      <c r="F1334">
        <v>0</v>
      </c>
      <c r="G1334" s="1">
        <v>0</v>
      </c>
      <c r="H1334" s="1">
        <v>0</v>
      </c>
      <c r="I1334" s="1">
        <v>0</v>
      </c>
      <c r="J1334" s="1">
        <v>0.70753454022856688</v>
      </c>
      <c r="K1334" s="1">
        <v>1.4042962745513665</v>
      </c>
      <c r="L1334" s="1">
        <v>0.69676173432279964</v>
      </c>
      <c r="M1334" s="1">
        <v>-0.69676173432279964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 t="e">
        <f>ROUND(IF(#REF!*Table1[[#This Row],[PA]]&gt;0,Table1[[#This Row],[PA]]*#REF!,0),0)</f>
        <v>#REF!</v>
      </c>
      <c r="AG1334">
        <v>0</v>
      </c>
      <c r="AH1334">
        <v>0</v>
      </c>
      <c r="AI1334" t="e">
        <f>ROUND(IF(Table1[[#This Row],[PA]]*#REF!&gt;0,Table1[[#This Row],[PA]]*#REF!,0),0)</f>
        <v>#REF!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 t="e">
        <v>#DIV/0!</v>
      </c>
      <c r="AR1334" t="e">
        <v>#DIV/0!</v>
      </c>
      <c r="AS1334" t="e">
        <v>#DIV/0!</v>
      </c>
      <c r="AT1334" t="e">
        <v>#DIV/0!</v>
      </c>
      <c r="AU1334" t="e">
        <v>#DIV/0!</v>
      </c>
      <c r="AV1334" t="e">
        <v>#DIV/0!</v>
      </c>
      <c r="AW1334" s="18"/>
    </row>
    <row r="1335" spans="1:49" x14ac:dyDescent="0.25">
      <c r="A1335" t="s">
        <v>1445</v>
      </c>
      <c r="B1335" t="s">
        <v>70</v>
      </c>
      <c r="C1335">
        <v>0</v>
      </c>
      <c r="D1335">
        <v>22</v>
      </c>
      <c r="E1335">
        <v>0</v>
      </c>
      <c r="F1335">
        <v>0</v>
      </c>
      <c r="G1335" s="1">
        <v>0</v>
      </c>
      <c r="H1335" s="1">
        <v>0</v>
      </c>
      <c r="I1335" s="1">
        <v>0</v>
      </c>
      <c r="J1335" s="1">
        <v>0.70753454022856688</v>
      </c>
      <c r="K1335" s="1">
        <v>1.4042962745513665</v>
      </c>
      <c r="L1335" s="1">
        <v>0.69676173432279964</v>
      </c>
      <c r="M1335" s="1">
        <v>-0.69676173432279964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 t="e">
        <f>ROUND(IF(#REF!*Table1[[#This Row],[PA]]&gt;0,Table1[[#This Row],[PA]]*#REF!,0),0)</f>
        <v>#REF!</v>
      </c>
      <c r="AG1335">
        <v>0</v>
      </c>
      <c r="AH1335">
        <v>0</v>
      </c>
      <c r="AI1335" t="e">
        <f>ROUND(IF(Table1[[#This Row],[PA]]*#REF!&gt;0,Table1[[#This Row],[PA]]*#REF!,0),0)</f>
        <v>#REF!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 t="e">
        <v>#DIV/0!</v>
      </c>
      <c r="AR1335" t="e">
        <v>#DIV/0!</v>
      </c>
      <c r="AS1335" t="e">
        <v>#DIV/0!</v>
      </c>
      <c r="AT1335" t="e">
        <v>#DIV/0!</v>
      </c>
      <c r="AU1335" t="e">
        <v>#DIV/0!</v>
      </c>
      <c r="AV1335" t="e">
        <v>#DIV/0!</v>
      </c>
      <c r="AW1335" s="18"/>
    </row>
    <row r="1336" spans="1:49" x14ac:dyDescent="0.25">
      <c r="A1336" t="s">
        <v>1446</v>
      </c>
      <c r="B1336" t="s">
        <v>120</v>
      </c>
      <c r="C1336">
        <v>0</v>
      </c>
      <c r="D1336">
        <v>24</v>
      </c>
      <c r="E1336">
        <v>0</v>
      </c>
      <c r="F1336">
        <v>0</v>
      </c>
      <c r="G1336" s="1">
        <v>0</v>
      </c>
      <c r="H1336" s="1">
        <v>0</v>
      </c>
      <c r="I1336" s="1">
        <v>0</v>
      </c>
      <c r="J1336" s="1">
        <v>0.70753454022856688</v>
      </c>
      <c r="K1336" s="1">
        <v>1.4042962745513665</v>
      </c>
      <c r="L1336" s="1">
        <v>0.69676173432279964</v>
      </c>
      <c r="M1336" s="1">
        <v>-0.69676173432279964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 t="e">
        <f>ROUND(IF(#REF!*Table1[[#This Row],[PA]]&gt;0,Table1[[#This Row],[PA]]*#REF!,0),0)</f>
        <v>#REF!</v>
      </c>
      <c r="AG1336">
        <v>0</v>
      </c>
      <c r="AH1336">
        <v>0</v>
      </c>
      <c r="AI1336" t="e">
        <f>ROUND(IF(Table1[[#This Row],[PA]]*#REF!&gt;0,Table1[[#This Row],[PA]]*#REF!,0),0)</f>
        <v>#REF!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 t="e">
        <v>#DIV/0!</v>
      </c>
      <c r="AR1336" t="e">
        <v>#DIV/0!</v>
      </c>
      <c r="AS1336" t="e">
        <v>#DIV/0!</v>
      </c>
      <c r="AT1336" t="e">
        <v>#DIV/0!</v>
      </c>
      <c r="AU1336" t="e">
        <v>#DIV/0!</v>
      </c>
      <c r="AV1336" t="e">
        <v>#DIV/0!</v>
      </c>
      <c r="AW1336" s="18"/>
    </row>
    <row r="1337" spans="1:49" x14ac:dyDescent="0.25">
      <c r="A1337" t="s">
        <v>1448</v>
      </c>
      <c r="B1337" t="s">
        <v>92</v>
      </c>
      <c r="C1337">
        <v>0</v>
      </c>
      <c r="D1337">
        <v>25</v>
      </c>
      <c r="E1337">
        <v>0</v>
      </c>
      <c r="F1337">
        <v>0</v>
      </c>
      <c r="G1337" s="1">
        <v>0</v>
      </c>
      <c r="H1337" s="1">
        <v>0</v>
      </c>
      <c r="I1337" s="1">
        <v>0</v>
      </c>
      <c r="J1337" s="1">
        <v>0.70753454022856688</v>
      </c>
      <c r="K1337" s="1">
        <v>1.4042962745513665</v>
      </c>
      <c r="L1337" s="1">
        <v>0.69676173432279964</v>
      </c>
      <c r="M1337" s="1">
        <v>-0.69676173432279964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e">
        <f>ROUND(IF(#REF!*Table1[[#This Row],[PA]]&gt;0,Table1[[#This Row],[PA]]*#REF!,0),0)</f>
        <v>#REF!</v>
      </c>
      <c r="AG1337">
        <v>0</v>
      </c>
      <c r="AH1337">
        <v>0</v>
      </c>
      <c r="AI1337" t="e">
        <f>ROUND(IF(Table1[[#This Row],[PA]]*#REF!&gt;0,Table1[[#This Row],[PA]]*#REF!,0),0)</f>
        <v>#REF!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 t="e">
        <v>#DIV/0!</v>
      </c>
      <c r="AR1337" t="e">
        <v>#DIV/0!</v>
      </c>
      <c r="AS1337" t="e">
        <v>#DIV/0!</v>
      </c>
      <c r="AT1337" t="e">
        <v>#DIV/0!</v>
      </c>
      <c r="AU1337" t="e">
        <v>#DIV/0!</v>
      </c>
      <c r="AV1337" t="e">
        <v>#DIV/0!</v>
      </c>
      <c r="AW1337" s="18"/>
    </row>
    <row r="1338" spans="1:49" x14ac:dyDescent="0.25">
      <c r="A1338" t="s">
        <v>1449</v>
      </c>
      <c r="B1338" t="s">
        <v>78</v>
      </c>
      <c r="C1338">
        <v>0</v>
      </c>
      <c r="D1338">
        <v>23</v>
      </c>
      <c r="E1338">
        <v>0</v>
      </c>
      <c r="F1338">
        <v>0</v>
      </c>
      <c r="G1338" s="1">
        <v>0</v>
      </c>
      <c r="H1338" s="1">
        <v>0</v>
      </c>
      <c r="I1338" s="1">
        <v>0</v>
      </c>
      <c r="J1338" s="1">
        <v>0.70753454022856688</v>
      </c>
      <c r="K1338" s="1">
        <v>1.4042962745513665</v>
      </c>
      <c r="L1338" s="1">
        <v>0.69676173432279964</v>
      </c>
      <c r="M1338" s="1">
        <v>-0.69676173432279964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e">
        <f>ROUND(IF(#REF!*Table1[[#This Row],[PA]]&gt;0,Table1[[#This Row],[PA]]*#REF!,0),0)</f>
        <v>#REF!</v>
      </c>
      <c r="AG1338">
        <v>0</v>
      </c>
      <c r="AH1338">
        <v>0</v>
      </c>
      <c r="AI1338" t="e">
        <f>ROUND(IF(Table1[[#This Row],[PA]]*#REF!&gt;0,Table1[[#This Row],[PA]]*#REF!,0),0)</f>
        <v>#REF!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 t="e">
        <v>#DIV/0!</v>
      </c>
      <c r="AR1338" t="e">
        <v>#DIV/0!</v>
      </c>
      <c r="AS1338" t="e">
        <v>#DIV/0!</v>
      </c>
      <c r="AT1338" t="e">
        <v>#DIV/0!</v>
      </c>
      <c r="AU1338" t="e">
        <v>#DIV/0!</v>
      </c>
      <c r="AV1338" t="e">
        <v>#DIV/0!</v>
      </c>
      <c r="AW1338" s="18"/>
    </row>
    <row r="1339" spans="1:49" x14ac:dyDescent="0.25">
      <c r="A1339" t="s">
        <v>1451</v>
      </c>
      <c r="B1339" t="s">
        <v>73</v>
      </c>
      <c r="C1339">
        <v>0</v>
      </c>
      <c r="D1339">
        <v>21</v>
      </c>
      <c r="E1339">
        <v>0</v>
      </c>
      <c r="F1339">
        <v>0</v>
      </c>
      <c r="G1339" s="1">
        <v>0</v>
      </c>
      <c r="H1339" s="1">
        <v>0</v>
      </c>
      <c r="I1339" s="1">
        <v>0</v>
      </c>
      <c r="J1339" s="1">
        <v>0.70753454022856688</v>
      </c>
      <c r="K1339" s="1">
        <v>1.4042962745513665</v>
      </c>
      <c r="L1339" s="1">
        <v>0.69676173432279964</v>
      </c>
      <c r="M1339" s="1">
        <v>-0.69676173432279964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e">
        <f>ROUND(IF(#REF!*Table1[[#This Row],[PA]]&gt;0,Table1[[#This Row],[PA]]*#REF!,0),0)</f>
        <v>#REF!</v>
      </c>
      <c r="AG1339">
        <v>0</v>
      </c>
      <c r="AH1339">
        <v>0</v>
      </c>
      <c r="AI1339" t="e">
        <f>ROUND(IF(Table1[[#This Row],[PA]]*#REF!&gt;0,Table1[[#This Row],[PA]]*#REF!,0),0)</f>
        <v>#REF!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 t="e">
        <v>#DIV/0!</v>
      </c>
      <c r="AR1339" t="e">
        <v>#DIV/0!</v>
      </c>
      <c r="AS1339" t="e">
        <v>#DIV/0!</v>
      </c>
      <c r="AT1339" t="e">
        <v>#DIV/0!</v>
      </c>
      <c r="AU1339" t="e">
        <v>#DIV/0!</v>
      </c>
      <c r="AV1339" t="e">
        <v>#DIV/0!</v>
      </c>
      <c r="AW1339" s="18"/>
    </row>
    <row r="1340" spans="1:49" x14ac:dyDescent="0.25">
      <c r="A1340" t="s">
        <v>1456</v>
      </c>
      <c r="B1340" t="s">
        <v>44</v>
      </c>
      <c r="C1340">
        <v>0</v>
      </c>
      <c r="D1340">
        <v>25</v>
      </c>
      <c r="E1340">
        <v>0</v>
      </c>
      <c r="F1340">
        <v>0</v>
      </c>
      <c r="G1340" s="1">
        <v>0</v>
      </c>
      <c r="H1340" s="1">
        <v>0</v>
      </c>
      <c r="I1340" s="1">
        <v>0</v>
      </c>
      <c r="J1340" s="1">
        <v>0.70753454022856688</v>
      </c>
      <c r="K1340" s="1">
        <v>1.4042962745513665</v>
      </c>
      <c r="L1340" s="1">
        <v>0.69676173432279964</v>
      </c>
      <c r="M1340" s="1">
        <v>-0.69676173432279964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e">
        <f>ROUND(IF(#REF!*Table1[[#This Row],[PA]]&gt;0,Table1[[#This Row],[PA]]*#REF!,0),0)</f>
        <v>#REF!</v>
      </c>
      <c r="AG1340">
        <v>0</v>
      </c>
      <c r="AH1340">
        <v>0</v>
      </c>
      <c r="AI1340" t="e">
        <f>ROUND(IF(Table1[[#This Row],[PA]]*#REF!&gt;0,Table1[[#This Row],[PA]]*#REF!,0),0)</f>
        <v>#REF!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 t="e">
        <v>#DIV/0!</v>
      </c>
      <c r="AR1340" t="e">
        <v>#DIV/0!</v>
      </c>
      <c r="AS1340" t="e">
        <v>#DIV/0!</v>
      </c>
      <c r="AT1340" t="e">
        <v>#DIV/0!</v>
      </c>
      <c r="AU1340" t="e">
        <v>#DIV/0!</v>
      </c>
      <c r="AV1340" t="e">
        <v>#DIV/0!</v>
      </c>
      <c r="AW1340" s="18"/>
    </row>
    <row r="1341" spans="1:49" x14ac:dyDescent="0.25">
      <c r="A1341" t="s">
        <v>1458</v>
      </c>
      <c r="B1341" t="s">
        <v>90</v>
      </c>
      <c r="C1341">
        <v>0</v>
      </c>
      <c r="D1341">
        <v>24</v>
      </c>
      <c r="E1341">
        <v>0</v>
      </c>
      <c r="F1341">
        <v>0</v>
      </c>
      <c r="G1341" s="1">
        <v>0</v>
      </c>
      <c r="H1341" s="1">
        <v>0</v>
      </c>
      <c r="I1341" s="1">
        <v>0</v>
      </c>
      <c r="J1341" s="1">
        <v>0.70753454022856688</v>
      </c>
      <c r="K1341" s="1">
        <v>1.4042962745513665</v>
      </c>
      <c r="L1341" s="1">
        <v>0.69676173432279964</v>
      </c>
      <c r="M1341" s="1">
        <v>-0.69676173432279964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e">
        <f>ROUND(IF(#REF!*Table1[[#This Row],[PA]]&gt;0,Table1[[#This Row],[PA]]*#REF!,0),0)</f>
        <v>#REF!</v>
      </c>
      <c r="AG1341">
        <v>0</v>
      </c>
      <c r="AH1341">
        <v>0</v>
      </c>
      <c r="AI1341" t="e">
        <f>ROUND(IF(Table1[[#This Row],[PA]]*#REF!&gt;0,Table1[[#This Row],[PA]]*#REF!,0),0)</f>
        <v>#REF!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 t="e">
        <v>#DIV/0!</v>
      </c>
      <c r="AR1341" t="e">
        <v>#DIV/0!</v>
      </c>
      <c r="AS1341" t="e">
        <v>#DIV/0!</v>
      </c>
      <c r="AT1341" t="e">
        <v>#DIV/0!</v>
      </c>
      <c r="AU1341" t="e">
        <v>#DIV/0!</v>
      </c>
      <c r="AV1341" t="e">
        <v>#DIV/0!</v>
      </c>
      <c r="AW1341" s="18"/>
    </row>
    <row r="1342" spans="1:49" x14ac:dyDescent="0.25">
      <c r="A1342" t="s">
        <v>1461</v>
      </c>
      <c r="B1342" t="s">
        <v>100</v>
      </c>
      <c r="C1342">
        <v>0</v>
      </c>
      <c r="D1342">
        <v>23</v>
      </c>
      <c r="E1342">
        <v>0</v>
      </c>
      <c r="F1342">
        <v>0</v>
      </c>
      <c r="G1342" s="1">
        <v>0</v>
      </c>
      <c r="H1342" s="1">
        <v>0</v>
      </c>
      <c r="I1342" s="1">
        <v>0</v>
      </c>
      <c r="J1342" s="1">
        <v>0.70753454022856688</v>
      </c>
      <c r="K1342" s="1">
        <v>1.4042962745513665</v>
      </c>
      <c r="L1342" s="1">
        <v>0.69676173432279964</v>
      </c>
      <c r="M1342" s="1">
        <v>-0.69676173432279964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e">
        <f>ROUND(IF(#REF!*Table1[[#This Row],[PA]]&gt;0,Table1[[#This Row],[PA]]*#REF!,0),0)</f>
        <v>#REF!</v>
      </c>
      <c r="AG1342">
        <v>0</v>
      </c>
      <c r="AH1342">
        <v>0</v>
      </c>
      <c r="AI1342" t="e">
        <f>ROUND(IF(Table1[[#This Row],[PA]]*#REF!&gt;0,Table1[[#This Row],[PA]]*#REF!,0),0)</f>
        <v>#REF!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 t="e">
        <v>#DIV/0!</v>
      </c>
      <c r="AR1342" t="e">
        <v>#DIV/0!</v>
      </c>
      <c r="AS1342" t="e">
        <v>#DIV/0!</v>
      </c>
      <c r="AT1342" t="e">
        <v>#DIV/0!</v>
      </c>
      <c r="AU1342" t="e">
        <v>#DIV/0!</v>
      </c>
      <c r="AV1342" t="e">
        <v>#DIV/0!</v>
      </c>
      <c r="AW1342" s="18"/>
    </row>
    <row r="1343" spans="1:49" x14ac:dyDescent="0.25">
      <c r="A1343" t="s">
        <v>1462</v>
      </c>
      <c r="B1343" t="s">
        <v>117</v>
      </c>
      <c r="C1343">
        <v>0</v>
      </c>
      <c r="D1343">
        <v>23</v>
      </c>
      <c r="E1343">
        <v>0</v>
      </c>
      <c r="F1343">
        <v>0</v>
      </c>
      <c r="G1343" s="1">
        <v>0</v>
      </c>
      <c r="H1343" s="1">
        <v>0</v>
      </c>
      <c r="I1343" s="1">
        <v>0</v>
      </c>
      <c r="J1343" s="1">
        <v>0.70753454022856688</v>
      </c>
      <c r="K1343" s="1">
        <v>1.4042962745513665</v>
      </c>
      <c r="L1343" s="1">
        <v>0.69676173432279964</v>
      </c>
      <c r="M1343" s="1">
        <v>-0.69676173432279964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 t="e">
        <f>ROUND(IF(#REF!*Table1[[#This Row],[PA]]&gt;0,Table1[[#This Row],[PA]]*#REF!,0),0)</f>
        <v>#REF!</v>
      </c>
      <c r="AG1343">
        <v>0</v>
      </c>
      <c r="AH1343">
        <v>0</v>
      </c>
      <c r="AI1343" t="e">
        <f>ROUND(IF(Table1[[#This Row],[PA]]*#REF!&gt;0,Table1[[#This Row],[PA]]*#REF!,0),0)</f>
        <v>#REF!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 t="e">
        <v>#DIV/0!</v>
      </c>
      <c r="AR1343" t="e">
        <v>#DIV/0!</v>
      </c>
      <c r="AS1343" t="e">
        <v>#DIV/0!</v>
      </c>
      <c r="AT1343" t="e">
        <v>#DIV/0!</v>
      </c>
      <c r="AU1343" t="e">
        <v>#DIV/0!</v>
      </c>
      <c r="AV1343" t="e">
        <v>#DIV/0!</v>
      </c>
      <c r="AW1343" s="18"/>
    </row>
    <row r="1344" spans="1:49" x14ac:dyDescent="0.25">
      <c r="A1344" t="s">
        <v>1463</v>
      </c>
      <c r="B1344" t="s">
        <v>58</v>
      </c>
      <c r="C1344">
        <v>0</v>
      </c>
      <c r="D1344">
        <v>22</v>
      </c>
      <c r="E1344">
        <v>0</v>
      </c>
      <c r="F1344">
        <v>0</v>
      </c>
      <c r="G1344" s="1">
        <v>0</v>
      </c>
      <c r="H1344" s="1">
        <v>0</v>
      </c>
      <c r="I1344" s="1">
        <v>0</v>
      </c>
      <c r="J1344" s="1">
        <v>0.70753454022856688</v>
      </c>
      <c r="K1344" s="1">
        <v>1.4042962745513665</v>
      </c>
      <c r="L1344" s="1">
        <v>0.69676173432279964</v>
      </c>
      <c r="M1344" s="1">
        <v>-0.69676173432279964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 t="e">
        <f>ROUND(IF(#REF!*Table1[[#This Row],[PA]]&gt;0,Table1[[#This Row],[PA]]*#REF!,0),0)</f>
        <v>#REF!</v>
      </c>
      <c r="AG1344">
        <v>0</v>
      </c>
      <c r="AH1344">
        <v>0</v>
      </c>
      <c r="AI1344" t="e">
        <f>ROUND(IF(Table1[[#This Row],[PA]]*#REF!&gt;0,Table1[[#This Row],[PA]]*#REF!,0),0)</f>
        <v>#REF!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 t="e">
        <v>#DIV/0!</v>
      </c>
      <c r="AR1344" t="e">
        <v>#DIV/0!</v>
      </c>
      <c r="AS1344" t="e">
        <v>#DIV/0!</v>
      </c>
      <c r="AT1344" t="e">
        <v>#DIV/0!</v>
      </c>
      <c r="AU1344" t="e">
        <v>#DIV/0!</v>
      </c>
      <c r="AV1344" t="e">
        <v>#DIV/0!</v>
      </c>
      <c r="AW1344" s="18"/>
    </row>
    <row r="1345" spans="1:49" x14ac:dyDescent="0.25">
      <c r="A1345" t="s">
        <v>1464</v>
      </c>
      <c r="B1345" t="s">
        <v>81</v>
      </c>
      <c r="C1345">
        <v>0</v>
      </c>
      <c r="D1345">
        <v>20</v>
      </c>
      <c r="E1345">
        <v>0</v>
      </c>
      <c r="F1345">
        <v>0</v>
      </c>
      <c r="G1345" s="1">
        <v>0</v>
      </c>
      <c r="H1345" s="1">
        <v>0</v>
      </c>
      <c r="I1345" s="1">
        <v>0</v>
      </c>
      <c r="J1345" s="1">
        <v>0.70753454022856688</v>
      </c>
      <c r="K1345" s="1">
        <v>1.4042962745513665</v>
      </c>
      <c r="L1345" s="1">
        <v>0.69676173432279964</v>
      </c>
      <c r="M1345" s="1">
        <v>-0.69676173432279964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 t="e">
        <f>ROUND(IF(#REF!*Table1[[#This Row],[PA]]&gt;0,Table1[[#This Row],[PA]]*#REF!,0),0)</f>
        <v>#REF!</v>
      </c>
      <c r="AG1345">
        <v>0</v>
      </c>
      <c r="AH1345">
        <v>0</v>
      </c>
      <c r="AI1345" t="e">
        <f>ROUND(IF(Table1[[#This Row],[PA]]*#REF!&gt;0,Table1[[#This Row],[PA]]*#REF!,0),0)</f>
        <v>#REF!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 t="e">
        <v>#DIV/0!</v>
      </c>
      <c r="AR1345" t="e">
        <v>#DIV/0!</v>
      </c>
      <c r="AS1345" t="e">
        <v>#DIV/0!</v>
      </c>
      <c r="AT1345" t="e">
        <v>#DIV/0!</v>
      </c>
      <c r="AU1345" t="e">
        <v>#DIV/0!</v>
      </c>
      <c r="AV1345" t="e">
        <v>#DIV/0!</v>
      </c>
      <c r="AW1345" s="18"/>
    </row>
    <row r="1346" spans="1:49" x14ac:dyDescent="0.25">
      <c r="A1346" t="s">
        <v>1465</v>
      </c>
      <c r="B1346" t="s">
        <v>100</v>
      </c>
      <c r="C1346">
        <v>0</v>
      </c>
      <c r="D1346">
        <v>20</v>
      </c>
      <c r="E1346">
        <v>0</v>
      </c>
      <c r="F1346">
        <v>0</v>
      </c>
      <c r="G1346" s="1">
        <v>0</v>
      </c>
      <c r="H1346" s="1">
        <v>0</v>
      </c>
      <c r="I1346" s="1">
        <v>0</v>
      </c>
      <c r="J1346" s="1">
        <v>0.70753454022856688</v>
      </c>
      <c r="K1346" s="1">
        <v>1.4042962745513665</v>
      </c>
      <c r="L1346" s="1">
        <v>0.69676173432279964</v>
      </c>
      <c r="M1346" s="1">
        <v>-0.69676173432279964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 t="e">
        <f>ROUND(IF(#REF!*Table1[[#This Row],[PA]]&gt;0,Table1[[#This Row],[PA]]*#REF!,0),0)</f>
        <v>#REF!</v>
      </c>
      <c r="AG1346">
        <v>0</v>
      </c>
      <c r="AH1346">
        <v>0</v>
      </c>
      <c r="AI1346" t="e">
        <f>ROUND(IF(Table1[[#This Row],[PA]]*#REF!&gt;0,Table1[[#This Row],[PA]]*#REF!,0),0)</f>
        <v>#REF!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 t="e">
        <v>#DIV/0!</v>
      </c>
      <c r="AR1346" t="e">
        <v>#DIV/0!</v>
      </c>
      <c r="AS1346" t="e">
        <v>#DIV/0!</v>
      </c>
      <c r="AT1346" t="e">
        <v>#DIV/0!</v>
      </c>
      <c r="AU1346" t="e">
        <v>#DIV/0!</v>
      </c>
      <c r="AV1346" t="e">
        <v>#DIV/0!</v>
      </c>
      <c r="AW1346" s="18"/>
    </row>
    <row r="1347" spans="1:49" x14ac:dyDescent="0.25">
      <c r="A1347" t="s">
        <v>1466</v>
      </c>
      <c r="B1347" t="s">
        <v>58</v>
      </c>
      <c r="C1347">
        <v>0</v>
      </c>
      <c r="D1347">
        <v>24</v>
      </c>
      <c r="E1347">
        <v>0</v>
      </c>
      <c r="F1347">
        <v>0</v>
      </c>
      <c r="G1347" s="1">
        <v>0</v>
      </c>
      <c r="H1347" s="1">
        <v>0</v>
      </c>
      <c r="I1347" s="1">
        <v>0</v>
      </c>
      <c r="J1347" s="1">
        <v>0.70753454022856688</v>
      </c>
      <c r="K1347" s="1">
        <v>1.4042962745513665</v>
      </c>
      <c r="L1347" s="1">
        <v>0.69676173432279964</v>
      </c>
      <c r="M1347" s="1">
        <v>-0.69676173432279964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e">
        <f>ROUND(IF(#REF!*Table1[[#This Row],[PA]]&gt;0,Table1[[#This Row],[PA]]*#REF!,0),0)</f>
        <v>#REF!</v>
      </c>
      <c r="AG1347">
        <v>0</v>
      </c>
      <c r="AH1347">
        <v>0</v>
      </c>
      <c r="AI1347" t="e">
        <f>ROUND(IF(Table1[[#This Row],[PA]]*#REF!&gt;0,Table1[[#This Row],[PA]]*#REF!,0),0)</f>
        <v>#REF!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 t="e">
        <v>#DIV/0!</v>
      </c>
      <c r="AR1347" t="e">
        <v>#DIV/0!</v>
      </c>
      <c r="AS1347" t="e">
        <v>#DIV/0!</v>
      </c>
      <c r="AT1347" t="e">
        <v>#DIV/0!</v>
      </c>
      <c r="AU1347" t="e">
        <v>#DIV/0!</v>
      </c>
      <c r="AV1347" t="e">
        <v>#DIV/0!</v>
      </c>
      <c r="AW1347" s="18"/>
    </row>
    <row r="1348" spans="1:49" x14ac:dyDescent="0.25">
      <c r="A1348" t="s">
        <v>1467</v>
      </c>
      <c r="B1348" t="s">
        <v>110</v>
      </c>
      <c r="C1348">
        <v>0</v>
      </c>
      <c r="D1348">
        <v>21</v>
      </c>
      <c r="E1348">
        <v>0</v>
      </c>
      <c r="F1348">
        <v>0</v>
      </c>
      <c r="G1348" s="1">
        <v>0</v>
      </c>
      <c r="H1348" s="1">
        <v>0</v>
      </c>
      <c r="I1348" s="1">
        <v>0</v>
      </c>
      <c r="J1348" s="1">
        <v>0.70753454022856688</v>
      </c>
      <c r="K1348" s="1">
        <v>1.4042962745513665</v>
      </c>
      <c r="L1348" s="1">
        <v>0.69676173432279964</v>
      </c>
      <c r="M1348" s="1">
        <v>-0.69676173432279964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 t="e">
        <f>ROUND(IF(#REF!*Table1[[#This Row],[PA]]&gt;0,Table1[[#This Row],[PA]]*#REF!,0),0)</f>
        <v>#REF!</v>
      </c>
      <c r="AG1348">
        <v>0</v>
      </c>
      <c r="AH1348">
        <v>0</v>
      </c>
      <c r="AI1348" t="e">
        <f>ROUND(IF(Table1[[#This Row],[PA]]*#REF!&gt;0,Table1[[#This Row],[PA]]*#REF!,0),0)</f>
        <v>#REF!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 t="e">
        <v>#DIV/0!</v>
      </c>
      <c r="AR1348" t="e">
        <v>#DIV/0!</v>
      </c>
      <c r="AS1348" t="e">
        <v>#DIV/0!</v>
      </c>
      <c r="AT1348" t="e">
        <v>#DIV/0!</v>
      </c>
      <c r="AU1348" t="e">
        <v>#DIV/0!</v>
      </c>
      <c r="AV1348" t="e">
        <v>#DIV/0!</v>
      </c>
      <c r="AW1348" s="18"/>
    </row>
    <row r="1349" spans="1:49" x14ac:dyDescent="0.25">
      <c r="A1349" t="s">
        <v>1470</v>
      </c>
      <c r="B1349" t="s">
        <v>64</v>
      </c>
      <c r="C1349">
        <v>0</v>
      </c>
      <c r="D1349">
        <v>21</v>
      </c>
      <c r="E1349">
        <v>0</v>
      </c>
      <c r="F1349">
        <v>0</v>
      </c>
      <c r="G1349" s="1">
        <v>0</v>
      </c>
      <c r="H1349" s="1">
        <v>0</v>
      </c>
      <c r="I1349" s="1">
        <v>0</v>
      </c>
      <c r="J1349" s="1">
        <v>0.70753454022856688</v>
      </c>
      <c r="K1349" s="1">
        <v>1.4042962745513665</v>
      </c>
      <c r="L1349" s="1">
        <v>0.69676173432279964</v>
      </c>
      <c r="M1349" s="1">
        <v>-0.69676173432279964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e">
        <f>ROUND(IF(#REF!*Table1[[#This Row],[PA]]&gt;0,Table1[[#This Row],[PA]]*#REF!,0),0)</f>
        <v>#REF!</v>
      </c>
      <c r="AG1349">
        <v>0</v>
      </c>
      <c r="AH1349">
        <v>0</v>
      </c>
      <c r="AI1349" t="e">
        <f>ROUND(IF(Table1[[#This Row],[PA]]*#REF!&gt;0,Table1[[#This Row],[PA]]*#REF!,0),0)</f>
        <v>#REF!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 t="e">
        <v>#DIV/0!</v>
      </c>
      <c r="AR1349" t="e">
        <v>#DIV/0!</v>
      </c>
      <c r="AS1349" t="e">
        <v>#DIV/0!</v>
      </c>
      <c r="AT1349" t="e">
        <v>#DIV/0!</v>
      </c>
      <c r="AU1349" t="e">
        <v>#DIV/0!</v>
      </c>
      <c r="AV1349" t="e">
        <v>#DIV/0!</v>
      </c>
      <c r="AW1349" s="18"/>
    </row>
    <row r="1350" spans="1:49" x14ac:dyDescent="0.25">
      <c r="A1350" t="s">
        <v>1471</v>
      </c>
      <c r="B1350" t="s">
        <v>81</v>
      </c>
      <c r="C1350">
        <v>0</v>
      </c>
      <c r="D1350">
        <v>24</v>
      </c>
      <c r="E1350">
        <v>0</v>
      </c>
      <c r="F1350">
        <v>0</v>
      </c>
      <c r="G1350" s="1">
        <v>0</v>
      </c>
      <c r="H1350" s="1">
        <v>0</v>
      </c>
      <c r="I1350" s="1">
        <v>0</v>
      </c>
      <c r="J1350" s="1">
        <v>0.70753454022856688</v>
      </c>
      <c r="K1350" s="1">
        <v>1.4042962745513665</v>
      </c>
      <c r="L1350" s="1">
        <v>0.69676173432279964</v>
      </c>
      <c r="M1350" s="1">
        <v>-0.69676173432279964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e">
        <f>ROUND(IF(#REF!*Table1[[#This Row],[PA]]&gt;0,Table1[[#This Row],[PA]]*#REF!,0),0)</f>
        <v>#REF!</v>
      </c>
      <c r="AG1350">
        <v>0</v>
      </c>
      <c r="AH1350">
        <v>0</v>
      </c>
      <c r="AI1350" t="e">
        <f>ROUND(IF(Table1[[#This Row],[PA]]*#REF!&gt;0,Table1[[#This Row],[PA]]*#REF!,0),0)</f>
        <v>#REF!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 t="e">
        <v>#DIV/0!</v>
      </c>
      <c r="AR1350" t="e">
        <v>#DIV/0!</v>
      </c>
      <c r="AS1350" t="e">
        <v>#DIV/0!</v>
      </c>
      <c r="AT1350" t="e">
        <v>#DIV/0!</v>
      </c>
      <c r="AU1350" t="e">
        <v>#DIV/0!</v>
      </c>
      <c r="AV1350" t="e">
        <v>#DIV/0!</v>
      </c>
      <c r="AW1350" s="18"/>
    </row>
    <row r="1351" spans="1:49" x14ac:dyDescent="0.25">
      <c r="A1351" t="s">
        <v>1104</v>
      </c>
      <c r="B1351" t="s">
        <v>165</v>
      </c>
      <c r="C1351">
        <v>2</v>
      </c>
      <c r="D1351">
        <v>26</v>
      </c>
      <c r="E1351">
        <v>0</v>
      </c>
      <c r="F1351">
        <v>0</v>
      </c>
      <c r="G1351" s="1">
        <v>0</v>
      </c>
      <c r="H1351" s="1">
        <v>1</v>
      </c>
      <c r="I1351" s="1">
        <v>1</v>
      </c>
      <c r="J1351" s="1">
        <v>7.3331029292980077E-2</v>
      </c>
      <c r="K1351" s="1">
        <v>0.78256915424309781</v>
      </c>
      <c r="L1351" s="1">
        <v>0.70923812495011773</v>
      </c>
      <c r="M1351" s="1">
        <v>0.29076187504988227</v>
      </c>
      <c r="N1351" s="1">
        <v>0.4</v>
      </c>
      <c r="O1351" s="1">
        <v>1</v>
      </c>
      <c r="P1351" s="1">
        <v>0.66700000000000004</v>
      </c>
      <c r="Q1351" s="1">
        <v>0</v>
      </c>
      <c r="R1351" s="1">
        <v>0.25</v>
      </c>
      <c r="S1351" s="1">
        <v>0.16700000000000001</v>
      </c>
      <c r="T1351" s="1">
        <v>0.44400000000000001</v>
      </c>
      <c r="U1351">
        <v>0</v>
      </c>
      <c r="V1351" s="1">
        <v>0.55600000000000005</v>
      </c>
      <c r="W1351">
        <v>2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 t="e">
        <f>ROUND(IF(#REF!*Table1[[#This Row],[PA]]&gt;0,Table1[[#This Row],[PA]]*#REF!,0),0)</f>
        <v>#REF!</v>
      </c>
      <c r="AG1351">
        <v>0</v>
      </c>
      <c r="AH1351">
        <v>2</v>
      </c>
      <c r="AI1351" t="e">
        <f>ROUND(IF(Table1[[#This Row],[PA]]*#REF!&gt;0,Table1[[#This Row],[PA]]*#REF!,0),0)</f>
        <v>#REF!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0.35949999999999999</v>
      </c>
      <c r="AR1351">
        <v>0</v>
      </c>
      <c r="AS1351" t="e">
        <v>#DIV/0!</v>
      </c>
      <c r="AT1351">
        <v>0</v>
      </c>
      <c r="AU1351">
        <v>0</v>
      </c>
      <c r="AV1351" t="e">
        <v>#DIV/0!</v>
      </c>
      <c r="AW1351" s="18"/>
    </row>
    <row r="1352" spans="1:49" x14ac:dyDescent="0.25">
      <c r="A1352" t="s">
        <v>52</v>
      </c>
      <c r="B1352" t="s">
        <v>40</v>
      </c>
      <c r="C1352">
        <v>1</v>
      </c>
      <c r="D1352">
        <v>25</v>
      </c>
      <c r="E1352">
        <v>0</v>
      </c>
      <c r="F1352">
        <v>0</v>
      </c>
      <c r="G1352" s="1">
        <v>1</v>
      </c>
      <c r="H1352" s="1">
        <v>0</v>
      </c>
      <c r="I1352" s="1">
        <v>-1</v>
      </c>
      <c r="J1352" s="1">
        <v>0.63530838315502003</v>
      </c>
      <c r="K1352" s="1">
        <v>1.348108994546263</v>
      </c>
      <c r="L1352" s="1">
        <v>0.71280061139124296</v>
      </c>
      <c r="M1352" s="1">
        <v>-1.7128006113912431</v>
      </c>
      <c r="N1352" s="1">
        <v>0</v>
      </c>
      <c r="O1352" s="1">
        <v>0</v>
      </c>
      <c r="P1352" s="1">
        <v>0</v>
      </c>
      <c r="Q1352">
        <v>0</v>
      </c>
      <c r="R1352">
        <v>0</v>
      </c>
      <c r="S1352">
        <v>0</v>
      </c>
      <c r="T1352" s="1">
        <v>0.16700000000000001</v>
      </c>
      <c r="U1352">
        <v>0</v>
      </c>
      <c r="V1352" s="1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 t="e">
        <f>ROUND(IF(#REF!*Table1[[#This Row],[PA]]&gt;0,Table1[[#This Row],[PA]]*#REF!,0),0)</f>
        <v>#REF!</v>
      </c>
      <c r="AG1352">
        <v>0</v>
      </c>
      <c r="AH1352">
        <v>0</v>
      </c>
      <c r="AI1352" t="e">
        <f>ROUND(IF(Table1[[#This Row],[PA]]*#REF!&gt;0,Table1[[#This Row],[PA]]*#REF!,0),0)</f>
        <v>#REF!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1.4089999999999998</v>
      </c>
      <c r="AR1352">
        <v>-1</v>
      </c>
      <c r="AS1352">
        <v>1.0849999999999997</v>
      </c>
      <c r="AT1352">
        <v>0.69</v>
      </c>
      <c r="AU1352">
        <v>0</v>
      </c>
      <c r="AV1352" t="e">
        <v>#DIV/0!</v>
      </c>
      <c r="AW1352" s="18"/>
    </row>
    <row r="1353" spans="1:49" x14ac:dyDescent="0.25">
      <c r="A1353" t="s">
        <v>1053</v>
      </c>
      <c r="B1353" t="s">
        <v>120</v>
      </c>
      <c r="C1353">
        <v>8</v>
      </c>
      <c r="D1353">
        <v>30</v>
      </c>
      <c r="E1353">
        <v>0</v>
      </c>
      <c r="F1353">
        <v>0</v>
      </c>
      <c r="G1353" s="1">
        <v>0</v>
      </c>
      <c r="H1353" s="1">
        <v>0.625</v>
      </c>
      <c r="I1353" s="1">
        <v>0.625</v>
      </c>
      <c r="J1353" s="1">
        <v>-4.3705244391584144E-2</v>
      </c>
      <c r="K1353" s="1">
        <v>0.6712583460896675</v>
      </c>
      <c r="L1353" s="1">
        <v>0.71496359048125169</v>
      </c>
      <c r="M1353" s="1">
        <v>-8.9963590481251687E-2</v>
      </c>
      <c r="N1353" s="1">
        <v>0.47099999999999997</v>
      </c>
      <c r="O1353" s="1">
        <v>0.46200000000000002</v>
      </c>
      <c r="P1353" s="1">
        <v>0.46700000000000003</v>
      </c>
      <c r="Q1353" s="1">
        <v>0.125</v>
      </c>
      <c r="R1353" s="1">
        <v>0.66700000000000004</v>
      </c>
      <c r="S1353" s="1">
        <v>0.35699999999999998</v>
      </c>
      <c r="T1353" s="1">
        <v>0.433</v>
      </c>
      <c r="U1353" s="1">
        <v>0.75</v>
      </c>
      <c r="V1353" s="1">
        <v>0.3</v>
      </c>
      <c r="W1353">
        <v>5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 t="e">
        <f>ROUND(IF(#REF!*Table1[[#This Row],[PA]]&gt;0,Table1[[#This Row],[PA]]*#REF!,0),0)</f>
        <v>#REF!</v>
      </c>
      <c r="AG1353">
        <v>0</v>
      </c>
      <c r="AH1353">
        <v>5</v>
      </c>
      <c r="AI1353" t="e">
        <f>ROUND(IF(Table1[[#This Row],[PA]]*#REF!&gt;0,Table1[[#This Row],[PA]]*#REF!,0),0)</f>
        <v>#REF!</v>
      </c>
      <c r="AJ1353">
        <v>0</v>
      </c>
      <c r="AK1353">
        <v>0</v>
      </c>
      <c r="AL1353">
        <v>3</v>
      </c>
      <c r="AM1353">
        <v>0</v>
      </c>
      <c r="AN1353">
        <v>0</v>
      </c>
      <c r="AO1353">
        <v>0</v>
      </c>
      <c r="AP1353">
        <v>0</v>
      </c>
      <c r="AQ1353">
        <v>8.9874999999999997E-2</v>
      </c>
      <c r="AR1353">
        <v>0.375</v>
      </c>
      <c r="AS1353">
        <v>0.62433333333333341</v>
      </c>
      <c r="AT1353">
        <v>0</v>
      </c>
      <c r="AU1353">
        <v>0.375</v>
      </c>
      <c r="AV1353">
        <v>0.86399999999999999</v>
      </c>
      <c r="AW1353" s="18"/>
    </row>
    <row r="1354" spans="1:49" x14ac:dyDescent="0.25">
      <c r="A1354" t="s">
        <v>1052</v>
      </c>
      <c r="B1354" t="s">
        <v>165</v>
      </c>
      <c r="C1354">
        <v>1</v>
      </c>
      <c r="D1354">
        <v>30</v>
      </c>
      <c r="E1354">
        <v>0</v>
      </c>
      <c r="F1354">
        <v>0</v>
      </c>
      <c r="G1354" s="1">
        <v>0</v>
      </c>
      <c r="H1354" s="1">
        <v>1</v>
      </c>
      <c r="I1354" s="1">
        <v>1</v>
      </c>
      <c r="J1354" s="1">
        <v>0.56351471803999731</v>
      </c>
      <c r="K1354" s="1">
        <v>1.2922581653196334</v>
      </c>
      <c r="L1354" s="1">
        <v>0.72874344727963614</v>
      </c>
      <c r="M1354" s="1">
        <v>0.27125655272036386</v>
      </c>
      <c r="N1354" s="1">
        <v>0</v>
      </c>
      <c r="O1354" s="1">
        <v>0</v>
      </c>
      <c r="P1354" s="1">
        <v>0</v>
      </c>
      <c r="Q1354">
        <v>0</v>
      </c>
      <c r="R1354">
        <v>0</v>
      </c>
      <c r="S1354">
        <v>0</v>
      </c>
      <c r="T1354" s="1">
        <v>0.33300000000000002</v>
      </c>
      <c r="U1354">
        <v>0</v>
      </c>
      <c r="V1354" s="1">
        <v>0</v>
      </c>
      <c r="W1354">
        <v>1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 t="e">
        <f>ROUND(IF(#REF!*Table1[[#This Row],[PA]]&gt;0,Table1[[#This Row],[PA]]*#REF!,0),0)</f>
        <v>#REF!</v>
      </c>
      <c r="AG1354">
        <v>0</v>
      </c>
      <c r="AH1354">
        <v>1</v>
      </c>
      <c r="AI1354" t="e">
        <f>ROUND(IF(Table1[[#This Row],[PA]]*#REF!&gt;0,Table1[[#This Row],[PA]]*#REF!,0),0)</f>
        <v>#REF!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1.4089999999999998</v>
      </c>
      <c r="AR1354">
        <v>-1</v>
      </c>
      <c r="AS1354">
        <v>1.0849999999999997</v>
      </c>
      <c r="AT1354">
        <v>0</v>
      </c>
      <c r="AU1354">
        <v>0</v>
      </c>
      <c r="AV1354" t="e">
        <v>#DIV/0!</v>
      </c>
      <c r="AW1354" s="18"/>
    </row>
    <row r="1355" spans="1:49" x14ac:dyDescent="0.25">
      <c r="A1355" t="s">
        <v>51</v>
      </c>
      <c r="B1355" t="s">
        <v>42</v>
      </c>
      <c r="C1355">
        <v>1</v>
      </c>
      <c r="D1355">
        <v>28</v>
      </c>
      <c r="E1355">
        <v>0</v>
      </c>
      <c r="F1355">
        <v>0</v>
      </c>
      <c r="G1355" s="1">
        <v>1</v>
      </c>
      <c r="H1355" s="1">
        <v>0</v>
      </c>
      <c r="I1355" s="1">
        <v>-1</v>
      </c>
      <c r="J1355" s="1">
        <v>0.56351471803999731</v>
      </c>
      <c r="K1355" s="1">
        <v>1.2922581653196334</v>
      </c>
      <c r="L1355" s="1">
        <v>0.72874344727963614</v>
      </c>
      <c r="M1355" s="1">
        <v>-1.7287434472796361</v>
      </c>
      <c r="N1355" s="1">
        <v>0</v>
      </c>
      <c r="O1355" s="1">
        <v>0</v>
      </c>
      <c r="P1355" s="1">
        <v>0</v>
      </c>
      <c r="Q1355">
        <v>0</v>
      </c>
      <c r="R1355">
        <v>0</v>
      </c>
      <c r="S1355">
        <v>0</v>
      </c>
      <c r="T1355" s="1">
        <v>0.33300000000000002</v>
      </c>
      <c r="U1355">
        <v>0</v>
      </c>
      <c r="V1355" s="1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1</v>
      </c>
      <c r="AF1355" t="e">
        <f>ROUND(IF(#REF!*Table1[[#This Row],[PA]]&gt;0,Table1[[#This Row],[PA]]*#REF!,0),0)</f>
        <v>#REF!</v>
      </c>
      <c r="AG1355">
        <v>0</v>
      </c>
      <c r="AH1355">
        <v>0</v>
      </c>
      <c r="AI1355" t="e">
        <f>ROUND(IF(Table1[[#This Row],[PA]]*#REF!&gt;0,Table1[[#This Row],[PA]]*#REF!,0),0)</f>
        <v>#REF!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1.4089999999999998</v>
      </c>
      <c r="AR1355">
        <v>-1</v>
      </c>
      <c r="AS1355">
        <v>1.0849999999999997</v>
      </c>
      <c r="AT1355">
        <v>0.69</v>
      </c>
      <c r="AU1355">
        <v>0</v>
      </c>
      <c r="AV1355" t="e">
        <v>#DIV/0!</v>
      </c>
      <c r="AW1355" s="18"/>
    </row>
    <row r="1356" spans="1:49" x14ac:dyDescent="0.25">
      <c r="A1356" t="s">
        <v>493</v>
      </c>
      <c r="B1356" t="s">
        <v>42</v>
      </c>
      <c r="C1356">
        <v>3</v>
      </c>
      <c r="D1356">
        <v>24</v>
      </c>
      <c r="E1356">
        <v>0</v>
      </c>
      <c r="F1356">
        <v>0</v>
      </c>
      <c r="G1356" s="1">
        <v>0</v>
      </c>
      <c r="H1356" s="1">
        <v>0.66700000000000004</v>
      </c>
      <c r="I1356" s="1">
        <v>0.66700000000000004</v>
      </c>
      <c r="J1356" s="1">
        <v>-0.13512282259210273</v>
      </c>
      <c r="K1356" s="1">
        <v>0.60159069194661352</v>
      </c>
      <c r="L1356" s="1">
        <v>0.73671351453871625</v>
      </c>
      <c r="M1356" s="1">
        <v>-6.9713514538716215E-2</v>
      </c>
      <c r="N1356" s="1">
        <v>0.54600000000000004</v>
      </c>
      <c r="O1356" s="1">
        <v>0.66700000000000004</v>
      </c>
      <c r="P1356" s="1">
        <v>0.57099999999999995</v>
      </c>
      <c r="Q1356" s="1">
        <v>0.33300000000000002</v>
      </c>
      <c r="R1356" s="1">
        <v>1</v>
      </c>
      <c r="S1356" s="1">
        <v>0.5</v>
      </c>
      <c r="T1356" s="1">
        <v>0.214</v>
      </c>
      <c r="U1356" s="1">
        <v>1</v>
      </c>
      <c r="V1356" s="1">
        <v>0.28599999999999998</v>
      </c>
      <c r="W1356">
        <v>3</v>
      </c>
      <c r="X1356">
        <v>1</v>
      </c>
      <c r="Y1356">
        <v>1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 t="e">
        <f>ROUND(IF(#REF!*Table1[[#This Row],[PA]]&gt;0,Table1[[#This Row],[PA]]*#REF!,0),0)</f>
        <v>#REF!</v>
      </c>
      <c r="AG1356">
        <v>0</v>
      </c>
      <c r="AH1356">
        <v>2</v>
      </c>
      <c r="AI1356" t="e">
        <f>ROUND(IF(Table1[[#This Row],[PA]]*#REF!&gt;0,Table1[[#This Row],[PA]]*#REF!,0),0)</f>
        <v>#REF!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0.33300000000000002</v>
      </c>
      <c r="AQ1356">
        <v>0.23966666666666667</v>
      </c>
      <c r="AR1356">
        <v>0.33333333333333331</v>
      </c>
      <c r="AS1356">
        <v>0.25300000000000006</v>
      </c>
      <c r="AT1356">
        <v>0</v>
      </c>
      <c r="AU1356">
        <v>0.33333333333333331</v>
      </c>
      <c r="AV1356">
        <v>0.97200000000000009</v>
      </c>
      <c r="AW1356" s="18"/>
    </row>
    <row r="1357" spans="1:49" x14ac:dyDescent="0.25">
      <c r="A1357" t="s">
        <v>1191</v>
      </c>
      <c r="B1357" t="s">
        <v>34</v>
      </c>
      <c r="C1357">
        <v>1</v>
      </c>
      <c r="D1357">
        <v>26</v>
      </c>
      <c r="E1357">
        <v>0</v>
      </c>
      <c r="F1357">
        <v>0</v>
      </c>
      <c r="G1357" s="1">
        <v>0</v>
      </c>
      <c r="H1357" s="1">
        <v>1</v>
      </c>
      <c r="I1357" s="1">
        <v>1</v>
      </c>
      <c r="J1357" s="1">
        <v>0.49128856096645046</v>
      </c>
      <c r="K1357" s="1">
        <v>1.2360708853145299</v>
      </c>
      <c r="L1357" s="1">
        <v>0.74478232434807945</v>
      </c>
      <c r="M1357" s="1">
        <v>0.25521767565192055</v>
      </c>
      <c r="N1357" s="1">
        <v>0</v>
      </c>
      <c r="O1357" s="1">
        <v>0</v>
      </c>
      <c r="P1357" s="1">
        <v>0</v>
      </c>
      <c r="Q1357">
        <v>0</v>
      </c>
      <c r="R1357">
        <v>0</v>
      </c>
      <c r="S1357">
        <v>0</v>
      </c>
      <c r="T1357" s="1">
        <v>0.5</v>
      </c>
      <c r="U1357">
        <v>0</v>
      </c>
      <c r="V1357" s="1">
        <v>0</v>
      </c>
      <c r="W1357">
        <v>1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e">
        <f>ROUND(IF(#REF!*Table1[[#This Row],[PA]]&gt;0,Table1[[#This Row],[PA]]*#REF!,0),0)</f>
        <v>#REF!</v>
      </c>
      <c r="AG1357">
        <v>0</v>
      </c>
      <c r="AH1357">
        <v>1</v>
      </c>
      <c r="AI1357" t="e">
        <f>ROUND(IF(Table1[[#This Row],[PA]]*#REF!&gt;0,Table1[[#This Row],[PA]]*#REF!,0),0)</f>
        <v>#REF!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0.71899999999999997</v>
      </c>
      <c r="AR1357">
        <v>0</v>
      </c>
      <c r="AS1357" t="e">
        <v>#DIV/0!</v>
      </c>
      <c r="AT1357">
        <v>0</v>
      </c>
      <c r="AU1357">
        <v>0</v>
      </c>
      <c r="AV1357" t="e">
        <v>#DIV/0!</v>
      </c>
      <c r="AW1357" s="18"/>
    </row>
    <row r="1358" spans="1:49" x14ac:dyDescent="0.25">
      <c r="A1358" t="s">
        <v>1252</v>
      </c>
      <c r="B1358" t="s">
        <v>120</v>
      </c>
      <c r="C1358">
        <v>1</v>
      </c>
      <c r="D1358">
        <v>28</v>
      </c>
      <c r="E1358">
        <v>0</v>
      </c>
      <c r="F1358">
        <v>0</v>
      </c>
      <c r="G1358" s="1">
        <v>0</v>
      </c>
      <c r="H1358" s="1">
        <v>1</v>
      </c>
      <c r="I1358" s="1">
        <v>1</v>
      </c>
      <c r="J1358" s="1">
        <v>0.49128856096645046</v>
      </c>
      <c r="K1358" s="1">
        <v>1.2360708853145299</v>
      </c>
      <c r="L1358" s="1">
        <v>0.74478232434807945</v>
      </c>
      <c r="M1358" s="1">
        <v>0.25521767565192055</v>
      </c>
      <c r="N1358" s="1">
        <v>0</v>
      </c>
      <c r="O1358" s="1">
        <v>0</v>
      </c>
      <c r="P1358" s="1">
        <v>0</v>
      </c>
      <c r="Q1358">
        <v>0</v>
      </c>
      <c r="R1358">
        <v>0</v>
      </c>
      <c r="S1358">
        <v>0</v>
      </c>
      <c r="T1358" s="1">
        <v>0.5</v>
      </c>
      <c r="U1358">
        <v>0</v>
      </c>
      <c r="V1358" s="1">
        <v>0</v>
      </c>
      <c r="W1358">
        <v>1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e">
        <f>ROUND(IF(#REF!*Table1[[#This Row],[PA]]&gt;0,Table1[[#This Row],[PA]]*#REF!,0),0)</f>
        <v>#REF!</v>
      </c>
      <c r="AG1358">
        <v>0</v>
      </c>
      <c r="AH1358">
        <v>1</v>
      </c>
      <c r="AI1358" t="e">
        <f>ROUND(IF(Table1[[#This Row],[PA]]*#REF!&gt;0,Table1[[#This Row],[PA]]*#REF!,0),0)</f>
        <v>#REF!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0.71899999999999997</v>
      </c>
      <c r="AR1358">
        <v>0</v>
      </c>
      <c r="AS1358" t="e">
        <v>#DIV/0!</v>
      </c>
      <c r="AT1358">
        <v>0</v>
      </c>
      <c r="AU1358">
        <v>0</v>
      </c>
      <c r="AV1358" t="e">
        <v>#DIV/0!</v>
      </c>
      <c r="AW1358" s="18"/>
    </row>
    <row r="1359" spans="1:49" x14ac:dyDescent="0.25">
      <c r="A1359" t="s">
        <v>1099</v>
      </c>
      <c r="B1359" t="s">
        <v>48</v>
      </c>
      <c r="C1359">
        <v>2</v>
      </c>
      <c r="D1359">
        <v>26</v>
      </c>
      <c r="E1359">
        <v>0</v>
      </c>
      <c r="F1359">
        <v>0</v>
      </c>
      <c r="G1359" s="1">
        <v>0</v>
      </c>
      <c r="H1359" s="1">
        <v>1</v>
      </c>
      <c r="I1359" s="1">
        <v>1</v>
      </c>
      <c r="J1359" s="1">
        <v>5.7386593077033976E-3</v>
      </c>
      <c r="K1359" s="1">
        <v>0.75212770260514472</v>
      </c>
      <c r="L1359" s="1">
        <v>0.74638904329744138</v>
      </c>
      <c r="M1359" s="1">
        <v>0.25361095670255862</v>
      </c>
      <c r="N1359" s="1">
        <v>0.4</v>
      </c>
      <c r="O1359" s="1">
        <v>0.5</v>
      </c>
      <c r="P1359" s="1">
        <v>0.44400000000000001</v>
      </c>
      <c r="Q1359" s="1">
        <v>0</v>
      </c>
      <c r="R1359" s="1">
        <v>0.5</v>
      </c>
      <c r="S1359" s="1">
        <v>0.25</v>
      </c>
      <c r="T1359" s="1">
        <v>0.44400000000000001</v>
      </c>
      <c r="U1359" s="1">
        <v>1</v>
      </c>
      <c r="V1359" s="1">
        <v>0.33300000000000002</v>
      </c>
      <c r="W1359">
        <v>2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e">
        <f>ROUND(IF(#REF!*Table1[[#This Row],[PA]]&gt;0,Table1[[#This Row],[PA]]*#REF!,0),0)</f>
        <v>#REF!</v>
      </c>
      <c r="AG1359">
        <v>0</v>
      </c>
      <c r="AH1359">
        <v>2</v>
      </c>
      <c r="AI1359" t="e">
        <f>ROUND(IF(Table1[[#This Row],[PA]]*#REF!&gt;0,Table1[[#This Row],[PA]]*#REF!,0),0)</f>
        <v>#REF!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0.35949999999999999</v>
      </c>
      <c r="AR1359">
        <v>0</v>
      </c>
      <c r="AS1359" t="e">
        <v>#DIV/0!</v>
      </c>
      <c r="AT1359">
        <v>0</v>
      </c>
      <c r="AU1359">
        <v>0</v>
      </c>
      <c r="AV1359" t="e">
        <v>#DIV/0!</v>
      </c>
      <c r="AW1359" s="18"/>
    </row>
    <row r="1360" spans="1:49" x14ac:dyDescent="0.25">
      <c r="A1360" t="s">
        <v>1460</v>
      </c>
      <c r="B1360" t="s">
        <v>100</v>
      </c>
      <c r="C1360">
        <v>5</v>
      </c>
      <c r="D1360">
        <v>22</v>
      </c>
      <c r="E1360">
        <v>0</v>
      </c>
      <c r="F1360">
        <v>0</v>
      </c>
      <c r="G1360" s="1">
        <v>0</v>
      </c>
      <c r="H1360" s="1">
        <v>0.8</v>
      </c>
      <c r="I1360" s="1">
        <v>0.8</v>
      </c>
      <c r="J1360" s="1">
        <v>-2.7078750049703254E-2</v>
      </c>
      <c r="K1360" s="1">
        <v>0.7237681968925852</v>
      </c>
      <c r="L1360" s="1">
        <v>0.75084694694228848</v>
      </c>
      <c r="M1360" s="1">
        <v>4.915305305771156E-2</v>
      </c>
      <c r="N1360" s="1">
        <v>0.5</v>
      </c>
      <c r="O1360" s="1">
        <v>0.625</v>
      </c>
      <c r="P1360" s="1">
        <v>0.56299999999999994</v>
      </c>
      <c r="Q1360" s="1">
        <v>0</v>
      </c>
      <c r="R1360" s="1">
        <v>0.4</v>
      </c>
      <c r="S1360" s="1">
        <v>0.222</v>
      </c>
      <c r="T1360" s="1">
        <v>0.5</v>
      </c>
      <c r="U1360" s="1">
        <v>0.6</v>
      </c>
      <c r="V1360" s="1">
        <v>0.438</v>
      </c>
      <c r="W1360">
        <v>5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1</v>
      </c>
      <c r="AE1360">
        <v>0</v>
      </c>
      <c r="AF1360" t="e">
        <f>ROUND(IF(#REF!*Table1[[#This Row],[PA]]&gt;0,Table1[[#This Row],[PA]]*#REF!,0),0)</f>
        <v>#REF!</v>
      </c>
      <c r="AG1360">
        <v>0</v>
      </c>
      <c r="AH1360">
        <v>4</v>
      </c>
      <c r="AI1360" t="e">
        <f>ROUND(IF(Table1[[#This Row],[PA]]*#REF!&gt;0,Table1[[#This Row],[PA]]*#REF!,0),0)</f>
        <v>#REF!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0.14379999999999998</v>
      </c>
      <c r="AR1360">
        <v>0.2</v>
      </c>
      <c r="AS1360">
        <v>0.90100000000000013</v>
      </c>
      <c r="AT1360">
        <v>0</v>
      </c>
      <c r="AU1360">
        <v>0.2</v>
      </c>
      <c r="AV1360">
        <v>1.6199999999999999</v>
      </c>
      <c r="AW1360" s="18"/>
    </row>
    <row r="1361" spans="1:49" x14ac:dyDescent="0.25">
      <c r="A1361" t="s">
        <v>1168</v>
      </c>
      <c r="B1361" t="s">
        <v>70</v>
      </c>
      <c r="C1361">
        <v>1</v>
      </c>
      <c r="D1361">
        <v>28</v>
      </c>
      <c r="E1361">
        <v>0</v>
      </c>
      <c r="F1361">
        <v>0</v>
      </c>
      <c r="G1361" s="1">
        <v>0</v>
      </c>
      <c r="H1361" s="1">
        <v>1</v>
      </c>
      <c r="I1361" s="1">
        <v>1</v>
      </c>
      <c r="J1361" s="1">
        <v>0.44803936511402714</v>
      </c>
      <c r="K1361" s="1">
        <v>1.2024258074671625</v>
      </c>
      <c r="L1361" s="1">
        <v>0.75438644235313546</v>
      </c>
      <c r="M1361" s="1">
        <v>0.24561355764686454</v>
      </c>
      <c r="N1361" s="1">
        <v>0</v>
      </c>
      <c r="O1361" s="1">
        <v>0</v>
      </c>
      <c r="P1361" s="1">
        <v>0</v>
      </c>
      <c r="Q1361">
        <v>0</v>
      </c>
      <c r="R1361">
        <v>0</v>
      </c>
      <c r="S1361">
        <v>0</v>
      </c>
      <c r="T1361" s="1">
        <v>0.6</v>
      </c>
      <c r="U1361">
        <v>0</v>
      </c>
      <c r="V1361" s="1">
        <v>0</v>
      </c>
      <c r="W1361">
        <v>1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1</v>
      </c>
      <c r="AD1361">
        <v>0</v>
      </c>
      <c r="AE1361">
        <v>0</v>
      </c>
      <c r="AF1361" t="e">
        <f>ROUND(IF(#REF!*Table1[[#This Row],[PA]]&gt;0,Table1[[#This Row],[PA]]*#REF!,0),0)</f>
        <v>#REF!</v>
      </c>
      <c r="AG1361">
        <v>0</v>
      </c>
      <c r="AH1361">
        <v>1</v>
      </c>
      <c r="AI1361" t="e">
        <f>ROUND(IF(Table1[[#This Row],[PA]]*#REF!&gt;0,Table1[[#This Row],[PA]]*#REF!,0),0)</f>
        <v>#REF!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0.71899999999999997</v>
      </c>
      <c r="AR1361">
        <v>0</v>
      </c>
      <c r="AS1361" t="e">
        <v>#DIV/0!</v>
      </c>
      <c r="AT1361">
        <v>0</v>
      </c>
      <c r="AU1361">
        <v>0</v>
      </c>
      <c r="AV1361" t="e">
        <v>#DIV/0!</v>
      </c>
      <c r="AW1361" s="18"/>
    </row>
    <row r="1362" spans="1:49" x14ac:dyDescent="0.25">
      <c r="A1362" t="s">
        <v>1208</v>
      </c>
      <c r="B1362" t="s">
        <v>54</v>
      </c>
      <c r="C1362">
        <v>1</v>
      </c>
      <c r="D1362">
        <v>27</v>
      </c>
      <c r="E1362">
        <v>0</v>
      </c>
      <c r="F1362">
        <v>0</v>
      </c>
      <c r="G1362" s="1">
        <v>0</v>
      </c>
      <c r="H1362" s="1">
        <v>1</v>
      </c>
      <c r="I1362" s="1">
        <v>1</v>
      </c>
      <c r="J1362" s="1">
        <v>0.44803936511402714</v>
      </c>
      <c r="K1362" s="1">
        <v>1.2024258074671625</v>
      </c>
      <c r="L1362" s="1">
        <v>0.75438644235313546</v>
      </c>
      <c r="M1362" s="1">
        <v>0.24561355764686454</v>
      </c>
      <c r="N1362" s="1">
        <v>0</v>
      </c>
      <c r="O1362" s="1">
        <v>0</v>
      </c>
      <c r="P1362" s="1">
        <v>0</v>
      </c>
      <c r="Q1362">
        <v>0</v>
      </c>
      <c r="R1362">
        <v>0</v>
      </c>
      <c r="S1362">
        <v>0</v>
      </c>
      <c r="T1362" s="1">
        <v>0.6</v>
      </c>
      <c r="U1362">
        <v>0</v>
      </c>
      <c r="V1362" s="1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 t="e">
        <f>ROUND(IF(#REF!*Table1[[#This Row],[PA]]&gt;0,Table1[[#This Row],[PA]]*#REF!,0),0)</f>
        <v>#REF!</v>
      </c>
      <c r="AG1362">
        <v>0</v>
      </c>
      <c r="AH1362">
        <v>1</v>
      </c>
      <c r="AI1362" t="e">
        <f>ROUND(IF(Table1[[#This Row],[PA]]*#REF!&gt;0,Table1[[#This Row],[PA]]*#REF!,0),0)</f>
        <v>#REF!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0.71899999999999997</v>
      </c>
      <c r="AR1362">
        <v>0</v>
      </c>
      <c r="AS1362" t="e">
        <v>#DIV/0!</v>
      </c>
      <c r="AT1362">
        <v>0</v>
      </c>
      <c r="AU1362">
        <v>0</v>
      </c>
      <c r="AV1362" t="e">
        <v>#DIV/0!</v>
      </c>
      <c r="AW1362" s="18"/>
    </row>
    <row r="1363" spans="1:49" x14ac:dyDescent="0.25">
      <c r="A1363" t="s">
        <v>1391</v>
      </c>
      <c r="B1363" t="s">
        <v>165</v>
      </c>
      <c r="C1363">
        <v>1</v>
      </c>
      <c r="D1363">
        <v>23</v>
      </c>
      <c r="E1363">
        <v>0</v>
      </c>
      <c r="F1363">
        <v>0</v>
      </c>
      <c r="G1363" s="1">
        <v>0</v>
      </c>
      <c r="H1363" s="1">
        <v>1</v>
      </c>
      <c r="I1363" s="1">
        <v>1</v>
      </c>
      <c r="J1363" s="1">
        <v>0.53884969048356979</v>
      </c>
      <c r="K1363" s="1">
        <v>1.2942119998128812</v>
      </c>
      <c r="L1363" s="1">
        <v>0.75536230932931137</v>
      </c>
      <c r="M1363" s="1">
        <v>0.24463769067068863</v>
      </c>
      <c r="N1363" s="1">
        <v>0</v>
      </c>
      <c r="O1363" s="1">
        <v>0</v>
      </c>
      <c r="P1363" s="1">
        <v>0</v>
      </c>
      <c r="Q1363">
        <v>0</v>
      </c>
      <c r="R1363">
        <v>0</v>
      </c>
      <c r="S1363">
        <v>0</v>
      </c>
      <c r="T1363" s="1">
        <v>0.2</v>
      </c>
      <c r="U1363" s="1">
        <v>1</v>
      </c>
      <c r="V1363" s="1">
        <v>0</v>
      </c>
      <c r="W1363">
        <v>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 t="e">
        <f>ROUND(IF(#REF!*Table1[[#This Row],[PA]]&gt;0,Table1[[#This Row],[PA]]*#REF!,0),0)</f>
        <v>#REF!</v>
      </c>
      <c r="AG1363">
        <v>0</v>
      </c>
      <c r="AH1363">
        <v>1</v>
      </c>
      <c r="AI1363" t="e">
        <f>ROUND(IF(Table1[[#This Row],[PA]]*#REF!&gt;0,Table1[[#This Row],[PA]]*#REF!,0),0)</f>
        <v>#REF!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1.4089999999999998</v>
      </c>
      <c r="AR1363">
        <v>-1</v>
      </c>
      <c r="AS1363">
        <v>1.0849999999999997</v>
      </c>
      <c r="AT1363">
        <v>0</v>
      </c>
      <c r="AU1363">
        <v>0</v>
      </c>
      <c r="AV1363" t="e">
        <v>#DIV/0!</v>
      </c>
      <c r="AW1363" s="18"/>
    </row>
    <row r="1364" spans="1:49" x14ac:dyDescent="0.25">
      <c r="A1364" t="s">
        <v>1121</v>
      </c>
      <c r="B1364" t="s">
        <v>120</v>
      </c>
      <c r="C1364">
        <v>1</v>
      </c>
      <c r="D1364">
        <v>27</v>
      </c>
      <c r="E1364">
        <v>0</v>
      </c>
      <c r="F1364">
        <v>0</v>
      </c>
      <c r="G1364" s="1">
        <v>0</v>
      </c>
      <c r="H1364" s="1">
        <v>1</v>
      </c>
      <c r="I1364" s="1">
        <v>1</v>
      </c>
      <c r="J1364" s="1">
        <v>0.1744543949656106</v>
      </c>
      <c r="K1364" s="1">
        <v>0.93483212919487146</v>
      </c>
      <c r="L1364" s="1">
        <v>0.7603777342292608</v>
      </c>
      <c r="M1364" s="1">
        <v>0.2396222657707392</v>
      </c>
      <c r="N1364" s="1">
        <v>0.33300000000000002</v>
      </c>
      <c r="O1364" s="1">
        <v>1</v>
      </c>
      <c r="P1364" s="1">
        <v>0.6</v>
      </c>
      <c r="Q1364" s="1">
        <v>0</v>
      </c>
      <c r="R1364" s="1">
        <v>0</v>
      </c>
      <c r="S1364" s="1">
        <v>0</v>
      </c>
      <c r="T1364" s="1">
        <v>0.4</v>
      </c>
      <c r="U1364">
        <v>0</v>
      </c>
      <c r="V1364" s="1">
        <v>0.6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e">
        <f>ROUND(IF(#REF!*Table1[[#This Row],[PA]]&gt;0,Table1[[#This Row],[PA]]*#REF!,0),0)</f>
        <v>#REF!</v>
      </c>
      <c r="AG1364">
        <v>0</v>
      </c>
      <c r="AH1364">
        <v>1</v>
      </c>
      <c r="AI1364" t="e">
        <f>ROUND(IF(Table1[[#This Row],[PA]]*#REF!&gt;0,Table1[[#This Row],[PA]]*#REF!,0),0)</f>
        <v>#REF!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0.71899999999999997</v>
      </c>
      <c r="AR1364">
        <v>0</v>
      </c>
      <c r="AS1364" t="e">
        <v>#DIV/0!</v>
      </c>
      <c r="AT1364">
        <v>0</v>
      </c>
      <c r="AU1364">
        <v>0</v>
      </c>
      <c r="AV1364" t="e">
        <v>#DIV/0!</v>
      </c>
      <c r="AW1364" s="18"/>
    </row>
    <row r="1365" spans="1:49" x14ac:dyDescent="0.25">
      <c r="A1365" t="s">
        <v>1174</v>
      </c>
      <c r="B1365" t="s">
        <v>38</v>
      </c>
      <c r="C1365">
        <v>1</v>
      </c>
      <c r="D1365">
        <v>28</v>
      </c>
      <c r="E1365">
        <v>0</v>
      </c>
      <c r="F1365">
        <v>0</v>
      </c>
      <c r="G1365" s="1">
        <v>0</v>
      </c>
      <c r="H1365" s="1">
        <v>1</v>
      </c>
      <c r="I1365" s="1">
        <v>1</v>
      </c>
      <c r="J1365" s="1">
        <v>0.4190624038929035</v>
      </c>
      <c r="K1365" s="1">
        <v>1.1798836053094266</v>
      </c>
      <c r="L1365" s="1">
        <v>0.7608212014165231</v>
      </c>
      <c r="M1365" s="1">
        <v>0.2391787985834769</v>
      </c>
      <c r="N1365" s="1">
        <v>0</v>
      </c>
      <c r="O1365" s="1">
        <v>0</v>
      </c>
      <c r="P1365" s="1">
        <v>0</v>
      </c>
      <c r="Q1365">
        <v>0</v>
      </c>
      <c r="R1365">
        <v>0</v>
      </c>
      <c r="S1365">
        <v>0</v>
      </c>
      <c r="T1365" s="1">
        <v>0.66700000000000004</v>
      </c>
      <c r="U1365">
        <v>0</v>
      </c>
      <c r="V1365" s="1">
        <v>0</v>
      </c>
      <c r="W1365">
        <v>1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e">
        <f>ROUND(IF(#REF!*Table1[[#This Row],[PA]]&gt;0,Table1[[#This Row],[PA]]*#REF!,0),0)</f>
        <v>#REF!</v>
      </c>
      <c r="AG1365">
        <v>0</v>
      </c>
      <c r="AH1365">
        <v>1</v>
      </c>
      <c r="AI1365" t="e">
        <f>ROUND(IF(Table1[[#This Row],[PA]]*#REF!&gt;0,Table1[[#This Row],[PA]]*#REF!,0),0)</f>
        <v>#REF!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0.71899999999999997</v>
      </c>
      <c r="AR1365">
        <v>0</v>
      </c>
      <c r="AS1365" t="e">
        <v>#DIV/0!</v>
      </c>
      <c r="AT1365">
        <v>0</v>
      </c>
      <c r="AU1365">
        <v>0</v>
      </c>
      <c r="AV1365" t="e">
        <v>#DIV/0!</v>
      </c>
      <c r="AW1365" s="18"/>
    </row>
    <row r="1366" spans="1:49" x14ac:dyDescent="0.25">
      <c r="A1366" t="s">
        <v>1155</v>
      </c>
      <c r="B1366" t="s">
        <v>56</v>
      </c>
      <c r="C1366">
        <v>1</v>
      </c>
      <c r="D1366">
        <v>28</v>
      </c>
      <c r="E1366">
        <v>0</v>
      </c>
      <c r="F1366">
        <v>0</v>
      </c>
      <c r="G1366" s="1">
        <v>0</v>
      </c>
      <c r="H1366" s="1">
        <v>1</v>
      </c>
      <c r="I1366" s="1">
        <v>1</v>
      </c>
      <c r="J1366" s="1">
        <v>0.3831655713353922</v>
      </c>
      <c r="K1366" s="1">
        <v>1.1519581906961116</v>
      </c>
      <c r="L1366" s="1">
        <v>0.76879261936071941</v>
      </c>
      <c r="M1366" s="1">
        <v>0.23120738063928059</v>
      </c>
      <c r="N1366" s="1">
        <v>0</v>
      </c>
      <c r="O1366" s="1">
        <v>0</v>
      </c>
      <c r="P1366" s="1">
        <v>0</v>
      </c>
      <c r="Q1366">
        <v>0</v>
      </c>
      <c r="R1366">
        <v>0</v>
      </c>
      <c r="S1366">
        <v>0</v>
      </c>
      <c r="T1366" s="1">
        <v>0.75</v>
      </c>
      <c r="U1366">
        <v>0</v>
      </c>
      <c r="V1366" s="1">
        <v>0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 t="e">
        <f>ROUND(IF(#REF!*Table1[[#This Row],[PA]]&gt;0,Table1[[#This Row],[PA]]*#REF!,0),0)</f>
        <v>#REF!</v>
      </c>
      <c r="AG1366">
        <v>0</v>
      </c>
      <c r="AH1366">
        <v>1</v>
      </c>
      <c r="AI1366" t="e">
        <f>ROUND(IF(Table1[[#This Row],[PA]]*#REF!&gt;0,Table1[[#This Row],[PA]]*#REF!,0),0)</f>
        <v>#REF!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0.71899999999999997</v>
      </c>
      <c r="AR1366">
        <v>0</v>
      </c>
      <c r="AS1366" t="e">
        <v>#DIV/0!</v>
      </c>
      <c r="AT1366">
        <v>0</v>
      </c>
      <c r="AU1366">
        <v>0</v>
      </c>
      <c r="AV1366" t="e">
        <v>#DIV/0!</v>
      </c>
      <c r="AW1366" s="18"/>
    </row>
    <row r="1367" spans="1:49" x14ac:dyDescent="0.25">
      <c r="A1367" t="s">
        <v>1454</v>
      </c>
      <c r="B1367" t="s">
        <v>110</v>
      </c>
      <c r="C1367">
        <v>1</v>
      </c>
      <c r="D1367">
        <v>24</v>
      </c>
      <c r="E1367">
        <v>0</v>
      </c>
      <c r="F1367">
        <v>0</v>
      </c>
      <c r="G1367" s="1">
        <v>0</v>
      </c>
      <c r="H1367" s="1">
        <v>0</v>
      </c>
      <c r="I1367" s="1">
        <v>0</v>
      </c>
      <c r="J1367" s="1">
        <v>-1.7695658956264348E-2</v>
      </c>
      <c r="K1367" s="1">
        <v>0.75594274891337343</v>
      </c>
      <c r="L1367" s="1">
        <v>0.77363840786963778</v>
      </c>
      <c r="M1367" s="1">
        <v>-0.77363840786963778</v>
      </c>
      <c r="N1367" s="1">
        <v>0</v>
      </c>
      <c r="O1367" s="1">
        <v>0.75</v>
      </c>
      <c r="P1367" s="1">
        <v>0.6</v>
      </c>
      <c r="Q1367">
        <v>0</v>
      </c>
      <c r="R1367" s="1">
        <v>0.66700000000000004</v>
      </c>
      <c r="S1367" s="1">
        <v>0.66700000000000004</v>
      </c>
      <c r="T1367" s="1">
        <v>0.8</v>
      </c>
      <c r="U1367">
        <v>0</v>
      </c>
      <c r="V1367" s="1">
        <v>0.2</v>
      </c>
      <c r="W1367">
        <v>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e">
        <f>ROUND(IF(#REF!*Table1[[#This Row],[PA]]&gt;0,Table1[[#This Row],[PA]]*#REF!,0),0)</f>
        <v>#REF!</v>
      </c>
      <c r="AG1367">
        <v>0</v>
      </c>
      <c r="AH1367">
        <v>0</v>
      </c>
      <c r="AI1367" t="e">
        <f>ROUND(IF(Table1[[#This Row],[PA]]*#REF!&gt;0,Table1[[#This Row],[PA]]*#REF!,0),0)</f>
        <v>#REF!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0.71899999999999997</v>
      </c>
      <c r="AR1367">
        <v>0</v>
      </c>
      <c r="AS1367" t="e">
        <v>#DIV/0!</v>
      </c>
      <c r="AT1367">
        <v>0</v>
      </c>
      <c r="AU1367">
        <v>1</v>
      </c>
      <c r="AV1367">
        <v>0.32400000000000001</v>
      </c>
      <c r="AW1367" s="18"/>
    </row>
    <row r="1368" spans="1:49" x14ac:dyDescent="0.25">
      <c r="A1368" t="s">
        <v>1336</v>
      </c>
      <c r="B1368" t="s">
        <v>50</v>
      </c>
      <c r="C1368">
        <v>2</v>
      </c>
      <c r="D1368">
        <v>23</v>
      </c>
      <c r="E1368">
        <v>0</v>
      </c>
      <c r="F1368">
        <v>0</v>
      </c>
      <c r="G1368" s="1">
        <v>0</v>
      </c>
      <c r="H1368" s="1">
        <v>1</v>
      </c>
      <c r="I1368" s="1">
        <v>1</v>
      </c>
      <c r="J1368" s="1">
        <v>-0.13263988839594634</v>
      </c>
      <c r="K1368" s="1">
        <v>0.64119587676790624</v>
      </c>
      <c r="L1368" s="1">
        <v>0.77383576516385255</v>
      </c>
      <c r="M1368" s="1">
        <v>0.22616423483614745</v>
      </c>
      <c r="N1368" s="1">
        <v>1</v>
      </c>
      <c r="O1368" s="1">
        <v>0.33300000000000002</v>
      </c>
      <c r="P1368" s="1">
        <v>0.66700000000000004</v>
      </c>
      <c r="Q1368" s="1">
        <v>0</v>
      </c>
      <c r="R1368" s="1">
        <v>0</v>
      </c>
      <c r="S1368" s="1">
        <v>0</v>
      </c>
      <c r="T1368" s="1">
        <v>0.5</v>
      </c>
      <c r="U1368" s="1">
        <v>1</v>
      </c>
      <c r="V1368" s="1">
        <v>0.66700000000000004</v>
      </c>
      <c r="W1368">
        <v>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e">
        <f>ROUND(IF(#REF!*Table1[[#This Row],[PA]]&gt;0,Table1[[#This Row],[PA]]*#REF!,0),0)</f>
        <v>#REF!</v>
      </c>
      <c r="AG1368">
        <v>0</v>
      </c>
      <c r="AH1368">
        <v>2</v>
      </c>
      <c r="AI1368" t="e">
        <f>ROUND(IF(Table1[[#This Row],[PA]]*#REF!&gt;0,Table1[[#This Row],[PA]]*#REF!,0),0)</f>
        <v>#REF!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0.35949999999999999</v>
      </c>
      <c r="AR1368">
        <v>0.5</v>
      </c>
      <c r="AS1368">
        <v>-7.0999999999999952E-2</v>
      </c>
      <c r="AT1368">
        <v>0</v>
      </c>
      <c r="AU1368">
        <v>0</v>
      </c>
      <c r="AV1368" t="e">
        <v>#DIV/0!</v>
      </c>
      <c r="AW1368" s="18"/>
    </row>
    <row r="1369" spans="1:49" x14ac:dyDescent="0.25">
      <c r="A1369" t="s">
        <v>1264</v>
      </c>
      <c r="B1369" t="s">
        <v>83</v>
      </c>
      <c r="C1369">
        <v>1</v>
      </c>
      <c r="D1369">
        <v>27</v>
      </c>
      <c r="E1369">
        <v>0</v>
      </c>
      <c r="F1369">
        <v>0</v>
      </c>
      <c r="G1369" s="1">
        <v>0</v>
      </c>
      <c r="H1369" s="1">
        <v>1</v>
      </c>
      <c r="I1369" s="1">
        <v>1</v>
      </c>
      <c r="J1369" s="1">
        <v>0.4523512987787231</v>
      </c>
      <c r="K1369" s="1">
        <v>1.2269218441181466</v>
      </c>
      <c r="L1369" s="1">
        <v>0.7745705453394236</v>
      </c>
      <c r="M1369" s="1">
        <v>0.2254294546605764</v>
      </c>
      <c r="N1369" s="1">
        <v>0</v>
      </c>
      <c r="O1369" s="1">
        <v>0</v>
      </c>
      <c r="P1369" s="1">
        <v>0</v>
      </c>
      <c r="Q1369">
        <v>0</v>
      </c>
      <c r="R1369">
        <v>0</v>
      </c>
      <c r="S1369">
        <v>0</v>
      </c>
      <c r="T1369" s="1">
        <v>0.4</v>
      </c>
      <c r="U1369" s="1">
        <v>1</v>
      </c>
      <c r="V1369" s="1">
        <v>0</v>
      </c>
      <c r="W1369">
        <v>1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e">
        <f>ROUND(IF(#REF!*Table1[[#This Row],[PA]]&gt;0,Table1[[#This Row],[PA]]*#REF!,0),0)</f>
        <v>#REF!</v>
      </c>
      <c r="AG1369">
        <v>0</v>
      </c>
      <c r="AH1369">
        <v>1</v>
      </c>
      <c r="AI1369" t="e">
        <f>ROUND(IF(Table1[[#This Row],[PA]]*#REF!&gt;0,Table1[[#This Row],[PA]]*#REF!,0),0)</f>
        <v>#REF!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0.71899999999999997</v>
      </c>
      <c r="AR1369">
        <v>0</v>
      </c>
      <c r="AS1369" t="e">
        <v>#DIV/0!</v>
      </c>
      <c r="AT1369">
        <v>0</v>
      </c>
      <c r="AU1369">
        <v>0</v>
      </c>
      <c r="AV1369" t="e">
        <v>#DIV/0!</v>
      </c>
      <c r="AW1369" s="18"/>
    </row>
    <row r="1370" spans="1:49" x14ac:dyDescent="0.25">
      <c r="A1370" t="s">
        <v>672</v>
      </c>
      <c r="B1370" t="s">
        <v>163</v>
      </c>
      <c r="C1370">
        <v>5</v>
      </c>
      <c r="D1370">
        <v>32</v>
      </c>
      <c r="E1370">
        <v>0</v>
      </c>
      <c r="F1370">
        <v>0</v>
      </c>
      <c r="G1370" s="1">
        <v>0</v>
      </c>
      <c r="H1370" s="1">
        <v>0.6</v>
      </c>
      <c r="I1370" s="1">
        <v>0.6</v>
      </c>
      <c r="J1370" s="1">
        <v>-0.1300247781981799</v>
      </c>
      <c r="K1370" s="1">
        <v>0.64548225777909984</v>
      </c>
      <c r="L1370" s="1">
        <v>0.77550703597727977</v>
      </c>
      <c r="M1370" s="1">
        <v>-0.17550703597727979</v>
      </c>
      <c r="N1370" s="1">
        <v>0.44400000000000001</v>
      </c>
      <c r="O1370" s="1">
        <v>0.33300000000000002</v>
      </c>
      <c r="P1370" s="1">
        <v>0.4</v>
      </c>
      <c r="Q1370" s="1">
        <v>0.25</v>
      </c>
      <c r="R1370" s="1">
        <v>1</v>
      </c>
      <c r="S1370" s="1">
        <v>0.5</v>
      </c>
      <c r="T1370" s="1">
        <v>0.4</v>
      </c>
      <c r="U1370" s="1">
        <v>0.8</v>
      </c>
      <c r="V1370" s="1">
        <v>0.2</v>
      </c>
      <c r="W1370">
        <v>4</v>
      </c>
      <c r="X1370">
        <v>1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e">
        <f>ROUND(IF(#REF!*Table1[[#This Row],[PA]]&gt;0,Table1[[#This Row],[PA]]*#REF!,0),0)</f>
        <v>#REF!</v>
      </c>
      <c r="AG1370">
        <v>0</v>
      </c>
      <c r="AH1370">
        <v>3</v>
      </c>
      <c r="AI1370" t="e">
        <f>ROUND(IF(Table1[[#This Row],[PA]]*#REF!&gt;0,Table1[[#This Row],[PA]]*#REF!,0),0)</f>
        <v>#REF!</v>
      </c>
      <c r="AJ1370">
        <v>0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0.25</v>
      </c>
      <c r="AQ1370">
        <v>0.14379999999999998</v>
      </c>
      <c r="AR1370">
        <v>0.4</v>
      </c>
      <c r="AS1370">
        <v>0.45050000000000007</v>
      </c>
      <c r="AT1370">
        <v>0</v>
      </c>
      <c r="AU1370">
        <v>0.4</v>
      </c>
      <c r="AV1370">
        <v>0.80999999999999994</v>
      </c>
      <c r="AW1370" s="18"/>
    </row>
    <row r="1371" spans="1:49" x14ac:dyDescent="0.25">
      <c r="A1371" t="s">
        <v>775</v>
      </c>
      <c r="B1371" t="s">
        <v>68</v>
      </c>
      <c r="C1371">
        <v>15</v>
      </c>
      <c r="D1371">
        <v>30</v>
      </c>
      <c r="E1371">
        <v>0</v>
      </c>
      <c r="F1371">
        <v>0</v>
      </c>
      <c r="G1371" s="1">
        <v>0.2</v>
      </c>
      <c r="H1371" s="1">
        <v>0.53300000000000003</v>
      </c>
      <c r="I1371" s="1">
        <v>0.33300000000000002</v>
      </c>
      <c r="J1371" s="1">
        <v>-3.9479017710332423E-2</v>
      </c>
      <c r="K1371" s="1">
        <v>0.74124020536849822</v>
      </c>
      <c r="L1371" s="1">
        <v>0.78071922307883068</v>
      </c>
      <c r="M1371" s="1">
        <v>-0.44771922307883066</v>
      </c>
      <c r="N1371" s="1">
        <v>0.107</v>
      </c>
      <c r="O1371" s="1">
        <v>0.79100000000000004</v>
      </c>
      <c r="P1371" s="1">
        <v>0.52100000000000002</v>
      </c>
      <c r="Q1371" s="1">
        <v>0.66700000000000004</v>
      </c>
      <c r="R1371" s="1">
        <v>0.55900000000000005</v>
      </c>
      <c r="S1371" s="1">
        <v>0.56799999999999995</v>
      </c>
      <c r="T1371" s="1">
        <v>0.60599999999999998</v>
      </c>
      <c r="U1371" s="1">
        <v>0.6</v>
      </c>
      <c r="V1371" s="1">
        <v>0.22500000000000001</v>
      </c>
      <c r="W1371">
        <v>12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3</v>
      </c>
      <c r="AF1371" t="e">
        <f>ROUND(IF(#REF!*Table1[[#This Row],[PA]]&gt;0,Table1[[#This Row],[PA]]*#REF!,0),0)</f>
        <v>#REF!</v>
      </c>
      <c r="AG1371">
        <v>0</v>
      </c>
      <c r="AH1371">
        <v>8</v>
      </c>
      <c r="AI1371" t="e">
        <f>ROUND(IF(Table1[[#This Row],[PA]]*#REF!&gt;0,Table1[[#This Row],[PA]]*#REF!,0),0)</f>
        <v>#REF!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4.7933333333333335E-2</v>
      </c>
      <c r="AR1371">
        <v>0.26666666666666666</v>
      </c>
      <c r="AS1371">
        <v>1.03525</v>
      </c>
      <c r="AT1371">
        <v>0.13799999999999998</v>
      </c>
      <c r="AU1371">
        <v>0.26666666666666666</v>
      </c>
      <c r="AV1371">
        <v>0.69750000000000012</v>
      </c>
      <c r="AW1371" s="18"/>
    </row>
    <row r="1372" spans="1:49" x14ac:dyDescent="0.25">
      <c r="A1372" t="s">
        <v>1235</v>
      </c>
      <c r="B1372" t="s">
        <v>60</v>
      </c>
      <c r="C1372">
        <v>1</v>
      </c>
      <c r="D1372">
        <v>26</v>
      </c>
      <c r="E1372">
        <v>0</v>
      </c>
      <c r="F1372">
        <v>0</v>
      </c>
      <c r="G1372" s="1">
        <v>0</v>
      </c>
      <c r="H1372" s="1">
        <v>1</v>
      </c>
      <c r="I1372" s="1">
        <v>1</v>
      </c>
      <c r="J1372" s="1">
        <v>0.40910210292629984</v>
      </c>
      <c r="K1372" s="1">
        <v>1.1932767662707793</v>
      </c>
      <c r="L1372" s="1">
        <v>0.78417466334447949</v>
      </c>
      <c r="M1372" s="1">
        <v>0.21582533665552051</v>
      </c>
      <c r="N1372" s="1">
        <v>0</v>
      </c>
      <c r="O1372" s="1">
        <v>0</v>
      </c>
      <c r="P1372" s="1">
        <v>0</v>
      </c>
      <c r="Q1372">
        <v>0</v>
      </c>
      <c r="R1372">
        <v>0</v>
      </c>
      <c r="S1372">
        <v>0</v>
      </c>
      <c r="T1372" s="1">
        <v>0.5</v>
      </c>
      <c r="U1372" s="1">
        <v>1</v>
      </c>
      <c r="V1372" s="1">
        <v>0</v>
      </c>
      <c r="W1372">
        <v>1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e">
        <f>ROUND(IF(#REF!*Table1[[#This Row],[PA]]&gt;0,Table1[[#This Row],[PA]]*#REF!,0),0)</f>
        <v>#REF!</v>
      </c>
      <c r="AG1372">
        <v>0</v>
      </c>
      <c r="AH1372">
        <v>1</v>
      </c>
      <c r="AI1372" t="e">
        <f>ROUND(IF(Table1[[#This Row],[PA]]*#REF!&gt;0,Table1[[#This Row],[PA]]*#REF!,0),0)</f>
        <v>#REF!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0.71899999999999997</v>
      </c>
      <c r="AR1372">
        <v>0</v>
      </c>
      <c r="AS1372" t="e">
        <v>#DIV/0!</v>
      </c>
      <c r="AT1372">
        <v>0</v>
      </c>
      <c r="AU1372">
        <v>0</v>
      </c>
      <c r="AV1372" t="e">
        <v>#DIV/0!</v>
      </c>
      <c r="AW1372" s="18"/>
    </row>
    <row r="1373" spans="1:49" x14ac:dyDescent="0.25">
      <c r="A1373" t="s">
        <v>1346</v>
      </c>
      <c r="B1373" t="s">
        <v>36</v>
      </c>
      <c r="C1373">
        <v>1</v>
      </c>
      <c r="D1373">
        <v>25</v>
      </c>
      <c r="E1373">
        <v>0</v>
      </c>
      <c r="F1373">
        <v>0</v>
      </c>
      <c r="G1373" s="1">
        <v>0</v>
      </c>
      <c r="H1373" s="1">
        <v>1</v>
      </c>
      <c r="I1373" s="1">
        <v>1</v>
      </c>
      <c r="J1373" s="1">
        <v>0.40910210292629984</v>
      </c>
      <c r="K1373" s="1">
        <v>1.1932767662707793</v>
      </c>
      <c r="L1373" s="1">
        <v>0.78417466334447949</v>
      </c>
      <c r="M1373" s="1">
        <v>0.21582533665552051</v>
      </c>
      <c r="N1373" s="1">
        <v>0</v>
      </c>
      <c r="O1373" s="1">
        <v>0</v>
      </c>
      <c r="P1373" s="1">
        <v>0</v>
      </c>
      <c r="Q1373">
        <v>0</v>
      </c>
      <c r="R1373">
        <v>0</v>
      </c>
      <c r="S1373">
        <v>0</v>
      </c>
      <c r="T1373" s="1">
        <v>0.5</v>
      </c>
      <c r="U1373" s="1">
        <v>1</v>
      </c>
      <c r="V1373" s="1">
        <v>0</v>
      </c>
      <c r="W1373">
        <v>1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e">
        <f>ROUND(IF(#REF!*Table1[[#This Row],[PA]]&gt;0,Table1[[#This Row],[PA]]*#REF!,0),0)</f>
        <v>#REF!</v>
      </c>
      <c r="AG1373">
        <v>0</v>
      </c>
      <c r="AH1373">
        <v>1</v>
      </c>
      <c r="AI1373" t="e">
        <f>ROUND(IF(Table1[[#This Row],[PA]]*#REF!&gt;0,Table1[[#This Row],[PA]]*#REF!,0),0)</f>
        <v>#REF!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0.71899999999999997</v>
      </c>
      <c r="AR1373">
        <v>0</v>
      </c>
      <c r="AS1373" t="e">
        <v>#DIV/0!</v>
      </c>
      <c r="AT1373">
        <v>0</v>
      </c>
      <c r="AU1373">
        <v>0</v>
      </c>
      <c r="AV1373" t="e">
        <v>#DIV/0!</v>
      </c>
      <c r="AW1373" s="18"/>
    </row>
    <row r="1374" spans="1:49" x14ac:dyDescent="0.25">
      <c r="A1374" t="s">
        <v>1421</v>
      </c>
      <c r="B1374" t="s">
        <v>70</v>
      </c>
      <c r="C1374">
        <v>1</v>
      </c>
      <c r="D1374">
        <v>30</v>
      </c>
      <c r="E1374">
        <v>0</v>
      </c>
      <c r="F1374">
        <v>0</v>
      </c>
      <c r="G1374" s="1">
        <v>0</v>
      </c>
      <c r="H1374" s="1">
        <v>1</v>
      </c>
      <c r="I1374" s="1">
        <v>1</v>
      </c>
      <c r="J1374" s="1">
        <v>0.40910210292629984</v>
      </c>
      <c r="K1374" s="1">
        <v>1.1932767662707793</v>
      </c>
      <c r="L1374" s="1">
        <v>0.78417466334447949</v>
      </c>
      <c r="M1374" s="1">
        <v>0.21582533665552051</v>
      </c>
      <c r="N1374" s="1">
        <v>0</v>
      </c>
      <c r="O1374" s="1">
        <v>0</v>
      </c>
      <c r="P1374" s="1">
        <v>0</v>
      </c>
      <c r="Q1374">
        <v>0</v>
      </c>
      <c r="R1374">
        <v>0</v>
      </c>
      <c r="S1374">
        <v>0</v>
      </c>
      <c r="T1374" s="1">
        <v>0.5</v>
      </c>
      <c r="U1374" s="1">
        <v>1</v>
      </c>
      <c r="V1374" s="1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 t="e">
        <f>ROUND(IF(#REF!*Table1[[#This Row],[PA]]&gt;0,Table1[[#This Row],[PA]]*#REF!,0),0)</f>
        <v>#REF!</v>
      </c>
      <c r="AG1374">
        <v>0</v>
      </c>
      <c r="AH1374">
        <v>1</v>
      </c>
      <c r="AI1374" t="e">
        <f>ROUND(IF(Table1[[#This Row],[PA]]*#REF!&gt;0,Table1[[#This Row],[PA]]*#REF!,0),0)</f>
        <v>#REF!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0.71899999999999997</v>
      </c>
      <c r="AR1374">
        <v>0</v>
      </c>
      <c r="AS1374" t="e">
        <v>#DIV/0!</v>
      </c>
      <c r="AT1374">
        <v>0</v>
      </c>
      <c r="AU1374">
        <v>0</v>
      </c>
      <c r="AV1374" t="e">
        <v>#DIV/0!</v>
      </c>
      <c r="AW1374" s="18"/>
    </row>
    <row r="1375" spans="1:49" x14ac:dyDescent="0.25">
      <c r="A1375" t="s">
        <v>1344</v>
      </c>
      <c r="B1375" t="s">
        <v>110</v>
      </c>
      <c r="C1375">
        <v>2</v>
      </c>
      <c r="D1375">
        <v>25</v>
      </c>
      <c r="E1375">
        <v>0</v>
      </c>
      <c r="F1375">
        <v>0</v>
      </c>
      <c r="G1375" s="1">
        <v>0</v>
      </c>
      <c r="H1375" s="1">
        <v>1</v>
      </c>
      <c r="I1375" s="1">
        <v>1</v>
      </c>
      <c r="J1375" s="1">
        <v>0.34207234231531691</v>
      </c>
      <c r="K1375" s="1">
        <v>1.1305611311742363</v>
      </c>
      <c r="L1375" s="1">
        <v>0.78848878885891938</v>
      </c>
      <c r="M1375" s="1">
        <v>0.21151121114108062</v>
      </c>
      <c r="N1375" s="1">
        <v>0</v>
      </c>
      <c r="O1375" s="1">
        <v>0</v>
      </c>
      <c r="P1375" s="1">
        <v>0</v>
      </c>
      <c r="Q1375">
        <v>0</v>
      </c>
      <c r="R1375">
        <v>0</v>
      </c>
      <c r="S1375">
        <v>0</v>
      </c>
      <c r="T1375" s="1">
        <v>0.75</v>
      </c>
      <c r="U1375" s="1">
        <v>0.5</v>
      </c>
      <c r="V1375" s="1">
        <v>0</v>
      </c>
      <c r="W1375">
        <v>2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 t="e">
        <f>ROUND(IF(#REF!*Table1[[#This Row],[PA]]&gt;0,Table1[[#This Row],[PA]]*#REF!,0),0)</f>
        <v>#REF!</v>
      </c>
      <c r="AG1375">
        <v>0</v>
      </c>
      <c r="AH1375">
        <v>2</v>
      </c>
      <c r="AI1375" t="e">
        <f>ROUND(IF(Table1[[#This Row],[PA]]*#REF!&gt;0,Table1[[#This Row],[PA]]*#REF!,0),0)</f>
        <v>#REF!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0.7044999999999999</v>
      </c>
      <c r="AR1375">
        <v>-0.5</v>
      </c>
      <c r="AS1375">
        <v>0.76099999999999979</v>
      </c>
      <c r="AT1375">
        <v>0</v>
      </c>
      <c r="AU1375">
        <v>0</v>
      </c>
      <c r="AV1375" t="e">
        <v>#DIV/0!</v>
      </c>
      <c r="AW1375" s="18"/>
    </row>
    <row r="1376" spans="1:49" x14ac:dyDescent="0.25">
      <c r="A1376" t="s">
        <v>1100</v>
      </c>
      <c r="B1376" t="s">
        <v>92</v>
      </c>
      <c r="C1376">
        <v>1</v>
      </c>
      <c r="D1376">
        <v>26</v>
      </c>
      <c r="E1376">
        <v>0</v>
      </c>
      <c r="F1376">
        <v>0</v>
      </c>
      <c r="G1376" s="1">
        <v>0</v>
      </c>
      <c r="H1376" s="1">
        <v>1</v>
      </c>
      <c r="I1376" s="1">
        <v>1</v>
      </c>
      <c r="J1376" s="1">
        <v>4.9756472116996922E-2</v>
      </c>
      <c r="K1376" s="1">
        <v>0.84236624281213457</v>
      </c>
      <c r="L1376" s="1">
        <v>0.79260977069513761</v>
      </c>
      <c r="M1376" s="1">
        <v>0.20739022930486239</v>
      </c>
      <c r="N1376" s="1">
        <v>0</v>
      </c>
      <c r="O1376" s="1">
        <v>0.66700000000000004</v>
      </c>
      <c r="P1376" s="1">
        <v>0.5</v>
      </c>
      <c r="Q1376">
        <v>0</v>
      </c>
      <c r="R1376" s="1">
        <v>0.5</v>
      </c>
      <c r="S1376" s="1">
        <v>0.5</v>
      </c>
      <c r="T1376" s="1">
        <v>0.75</v>
      </c>
      <c r="U1376">
        <v>0</v>
      </c>
      <c r="V1376" s="1">
        <v>0.25</v>
      </c>
      <c r="W1376">
        <v>1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 t="e">
        <f>ROUND(IF(#REF!*Table1[[#This Row],[PA]]&gt;0,Table1[[#This Row],[PA]]*#REF!,0),0)</f>
        <v>#REF!</v>
      </c>
      <c r="AG1376">
        <v>0</v>
      </c>
      <c r="AH1376">
        <v>1</v>
      </c>
      <c r="AI1376" t="e">
        <f>ROUND(IF(Table1[[#This Row],[PA]]*#REF!&gt;0,Table1[[#This Row],[PA]]*#REF!,0),0)</f>
        <v>#REF!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0.71899999999999997</v>
      </c>
      <c r="AR1376">
        <v>0</v>
      </c>
      <c r="AS1376" t="e">
        <v>#DIV/0!</v>
      </c>
      <c r="AT1376">
        <v>0</v>
      </c>
      <c r="AU1376">
        <v>0</v>
      </c>
      <c r="AV1376" t="e">
        <v>#DIV/0!</v>
      </c>
      <c r="AW1376" s="18"/>
    </row>
    <row r="1377" spans="1:49" x14ac:dyDescent="0.25">
      <c r="A1377" t="s">
        <v>875</v>
      </c>
      <c r="B1377" t="s">
        <v>56</v>
      </c>
      <c r="C1377">
        <v>1</v>
      </c>
      <c r="D1377">
        <v>31</v>
      </c>
      <c r="E1377">
        <v>0</v>
      </c>
      <c r="F1377">
        <v>0</v>
      </c>
      <c r="G1377" s="1">
        <v>0</v>
      </c>
      <c r="H1377" s="1">
        <v>1</v>
      </c>
      <c r="I1377" s="1">
        <v>1</v>
      </c>
      <c r="J1377" s="1">
        <v>0.33687594585275288</v>
      </c>
      <c r="K1377" s="1">
        <v>1.137089486265676</v>
      </c>
      <c r="L1377" s="1">
        <v>0.80021354041292314</v>
      </c>
      <c r="M1377" s="1">
        <v>0.19978645958707686</v>
      </c>
      <c r="N1377" s="1">
        <v>0</v>
      </c>
      <c r="O1377" s="1">
        <v>0</v>
      </c>
      <c r="P1377" s="1">
        <v>0</v>
      </c>
      <c r="Q1377">
        <v>0</v>
      </c>
      <c r="R1377">
        <v>0</v>
      </c>
      <c r="S1377">
        <v>0</v>
      </c>
      <c r="T1377" s="1">
        <v>0.66700000000000004</v>
      </c>
      <c r="U1377" s="1">
        <v>1</v>
      </c>
      <c r="V1377" s="1">
        <v>0</v>
      </c>
      <c r="W1377">
        <v>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e">
        <f>ROUND(IF(#REF!*Table1[[#This Row],[PA]]&gt;0,Table1[[#This Row],[PA]]*#REF!,0),0)</f>
        <v>#REF!</v>
      </c>
      <c r="AG1377">
        <v>0</v>
      </c>
      <c r="AH1377">
        <v>1</v>
      </c>
      <c r="AI1377" t="e">
        <f>ROUND(IF(Table1[[#This Row],[PA]]*#REF!&gt;0,Table1[[#This Row],[PA]]*#REF!,0),0)</f>
        <v>#REF!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0.71899999999999997</v>
      </c>
      <c r="AR1377">
        <v>0</v>
      </c>
      <c r="AS1377" t="e">
        <v>#DIV/0!</v>
      </c>
      <c r="AT1377">
        <v>0</v>
      </c>
      <c r="AU1377">
        <v>0</v>
      </c>
      <c r="AV1377" t="e">
        <v>#DIV/0!</v>
      </c>
      <c r="AW1377" s="18"/>
    </row>
    <row r="1378" spans="1:49" x14ac:dyDescent="0.25">
      <c r="A1378" t="s">
        <v>974</v>
      </c>
      <c r="B1378" t="s">
        <v>70</v>
      </c>
      <c r="C1378">
        <v>1</v>
      </c>
      <c r="D1378">
        <v>30</v>
      </c>
      <c r="E1378">
        <v>0</v>
      </c>
      <c r="F1378">
        <v>0</v>
      </c>
      <c r="G1378" s="1">
        <v>0</v>
      </c>
      <c r="H1378" s="1">
        <v>1</v>
      </c>
      <c r="I1378" s="1">
        <v>1</v>
      </c>
      <c r="J1378" s="1">
        <v>0.30097911329524157</v>
      </c>
      <c r="K1378" s="1">
        <v>1.109164071652361</v>
      </c>
      <c r="L1378" s="1">
        <v>0.80818495835711945</v>
      </c>
      <c r="M1378" s="1">
        <v>0.19181504164288055</v>
      </c>
      <c r="N1378" s="1">
        <v>0</v>
      </c>
      <c r="O1378" s="1">
        <v>0</v>
      </c>
      <c r="P1378" s="1">
        <v>0</v>
      </c>
      <c r="Q1378">
        <v>0</v>
      </c>
      <c r="R1378">
        <v>0</v>
      </c>
      <c r="S1378">
        <v>0</v>
      </c>
      <c r="T1378" s="1">
        <v>0.75</v>
      </c>
      <c r="U1378" s="1">
        <v>1</v>
      </c>
      <c r="V1378" s="1">
        <v>0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 t="e">
        <f>ROUND(IF(#REF!*Table1[[#This Row],[PA]]&gt;0,Table1[[#This Row],[PA]]*#REF!,0),0)</f>
        <v>#REF!</v>
      </c>
      <c r="AG1378">
        <v>0</v>
      </c>
      <c r="AH1378">
        <v>1</v>
      </c>
      <c r="AI1378" t="e">
        <f>ROUND(IF(Table1[[#This Row],[PA]]*#REF!&gt;0,Table1[[#This Row],[PA]]*#REF!,0),0)</f>
        <v>#REF!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0.71899999999999997</v>
      </c>
      <c r="AR1378">
        <v>0</v>
      </c>
      <c r="AS1378" t="e">
        <v>#DIV/0!</v>
      </c>
      <c r="AT1378">
        <v>0</v>
      </c>
      <c r="AU1378">
        <v>0</v>
      </c>
      <c r="AV1378" t="e">
        <v>#DIV/0!</v>
      </c>
      <c r="AW1378" s="18"/>
    </row>
    <row r="1379" spans="1:49" x14ac:dyDescent="0.25">
      <c r="A1379" t="s">
        <v>1158</v>
      </c>
      <c r="B1379" t="s">
        <v>90</v>
      </c>
      <c r="C1379">
        <v>1</v>
      </c>
      <c r="D1379">
        <v>29</v>
      </c>
      <c r="E1379">
        <v>0</v>
      </c>
      <c r="F1379">
        <v>0</v>
      </c>
      <c r="G1379" s="1">
        <v>0</v>
      </c>
      <c r="H1379" s="1">
        <v>1</v>
      </c>
      <c r="I1379" s="1">
        <v>1</v>
      </c>
      <c r="J1379" s="1">
        <v>0.30097911329524157</v>
      </c>
      <c r="K1379" s="1">
        <v>1.109164071652361</v>
      </c>
      <c r="L1379" s="1">
        <v>0.80818495835711945</v>
      </c>
      <c r="M1379" s="1">
        <v>0.19181504164288055</v>
      </c>
      <c r="N1379" s="1">
        <v>0</v>
      </c>
      <c r="O1379" s="1">
        <v>0</v>
      </c>
      <c r="P1379" s="1">
        <v>0</v>
      </c>
      <c r="Q1379">
        <v>0</v>
      </c>
      <c r="R1379">
        <v>0</v>
      </c>
      <c r="S1379">
        <v>0</v>
      </c>
      <c r="T1379" s="1">
        <v>0.75</v>
      </c>
      <c r="U1379" s="1">
        <v>1</v>
      </c>
      <c r="V1379" s="1">
        <v>0</v>
      </c>
      <c r="W1379">
        <v>1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 t="e">
        <f>ROUND(IF(#REF!*Table1[[#This Row],[PA]]&gt;0,Table1[[#This Row],[PA]]*#REF!,0),0)</f>
        <v>#REF!</v>
      </c>
      <c r="AG1379">
        <v>0</v>
      </c>
      <c r="AH1379">
        <v>1</v>
      </c>
      <c r="AI1379" t="e">
        <f>ROUND(IF(Table1[[#This Row],[PA]]*#REF!&gt;0,Table1[[#This Row],[PA]]*#REF!,0),0)</f>
        <v>#REF!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0.71899999999999997</v>
      </c>
      <c r="AR1379">
        <v>0</v>
      </c>
      <c r="AS1379" t="e">
        <v>#DIV/0!</v>
      </c>
      <c r="AT1379">
        <v>0</v>
      </c>
      <c r="AU1379">
        <v>0</v>
      </c>
      <c r="AV1379" t="e">
        <v>#DIV/0!</v>
      </c>
      <c r="AW1379" s="18"/>
    </row>
    <row r="1380" spans="1:49" x14ac:dyDescent="0.25">
      <c r="A1380" t="s">
        <v>1384</v>
      </c>
      <c r="B1380" t="s">
        <v>64</v>
      </c>
      <c r="C1380">
        <v>1</v>
      </c>
      <c r="D1380">
        <v>24</v>
      </c>
      <c r="E1380">
        <v>0</v>
      </c>
      <c r="F1380">
        <v>0</v>
      </c>
      <c r="G1380" s="1">
        <v>0</v>
      </c>
      <c r="H1380" s="1">
        <v>1</v>
      </c>
      <c r="I1380" s="1">
        <v>1</v>
      </c>
      <c r="J1380" s="1">
        <v>0.30097911329524157</v>
      </c>
      <c r="K1380" s="1">
        <v>1.109164071652361</v>
      </c>
      <c r="L1380" s="1">
        <v>0.80818495835711945</v>
      </c>
      <c r="M1380" s="1">
        <v>0.19181504164288055</v>
      </c>
      <c r="N1380" s="1">
        <v>0</v>
      </c>
      <c r="O1380" s="1">
        <v>0</v>
      </c>
      <c r="P1380" s="1">
        <v>0</v>
      </c>
      <c r="Q1380">
        <v>0</v>
      </c>
      <c r="R1380">
        <v>0</v>
      </c>
      <c r="S1380">
        <v>0</v>
      </c>
      <c r="T1380" s="1">
        <v>0.75</v>
      </c>
      <c r="U1380" s="1">
        <v>1</v>
      </c>
      <c r="V1380" s="1">
        <v>0</v>
      </c>
      <c r="W1380">
        <v>1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 t="e">
        <f>ROUND(IF(#REF!*Table1[[#This Row],[PA]]&gt;0,Table1[[#This Row],[PA]]*#REF!,0),0)</f>
        <v>#REF!</v>
      </c>
      <c r="AG1380">
        <v>0</v>
      </c>
      <c r="AH1380">
        <v>1</v>
      </c>
      <c r="AI1380" t="e">
        <f>ROUND(IF(Table1[[#This Row],[PA]]*#REF!&gt;0,Table1[[#This Row],[PA]]*#REF!,0),0)</f>
        <v>#REF!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0.71899999999999997</v>
      </c>
      <c r="AR1380">
        <v>0</v>
      </c>
      <c r="AS1380" t="e">
        <v>#DIV/0!</v>
      </c>
      <c r="AT1380">
        <v>0</v>
      </c>
      <c r="AU1380">
        <v>0</v>
      </c>
      <c r="AV1380" t="e">
        <v>#DIV/0!</v>
      </c>
      <c r="AW1380" s="18"/>
    </row>
    <row r="1381" spans="1:49" x14ac:dyDescent="0.25">
      <c r="A1381" t="s">
        <v>37</v>
      </c>
      <c r="B1381" t="s">
        <v>38</v>
      </c>
      <c r="C1381">
        <v>1</v>
      </c>
      <c r="D1381">
        <v>28</v>
      </c>
      <c r="E1381">
        <v>0</v>
      </c>
      <c r="F1381">
        <v>0</v>
      </c>
      <c r="G1381" s="1">
        <v>0</v>
      </c>
      <c r="H1381" s="1">
        <v>0</v>
      </c>
      <c r="I1381" s="1">
        <v>0</v>
      </c>
      <c r="J1381" s="1">
        <v>-9.9882116996414971E-2</v>
      </c>
      <c r="K1381" s="1">
        <v>0.71314862986962269</v>
      </c>
      <c r="L1381" s="1">
        <v>0.8130307468660376</v>
      </c>
      <c r="M1381" s="1">
        <v>-0.8130307468660376</v>
      </c>
      <c r="N1381" s="1">
        <v>0</v>
      </c>
      <c r="O1381" s="1">
        <v>0.75</v>
      </c>
      <c r="P1381" s="1">
        <v>0.6</v>
      </c>
      <c r="Q1381">
        <v>0</v>
      </c>
      <c r="R1381" s="1">
        <v>0.66700000000000004</v>
      </c>
      <c r="S1381" s="1">
        <v>0.66700000000000004</v>
      </c>
      <c r="T1381" s="1">
        <v>0.8</v>
      </c>
      <c r="U1381" s="1">
        <v>1</v>
      </c>
      <c r="V1381" s="1">
        <v>0.2</v>
      </c>
      <c r="W1381">
        <v>1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</v>
      </c>
      <c r="AD1381">
        <v>1</v>
      </c>
      <c r="AE1381">
        <v>0</v>
      </c>
      <c r="AF1381" t="e">
        <f>ROUND(IF(#REF!*Table1[[#This Row],[PA]]&gt;0,Table1[[#This Row],[PA]]*#REF!,0),0)</f>
        <v>#REF!</v>
      </c>
      <c r="AG1381">
        <v>0</v>
      </c>
      <c r="AH1381">
        <v>0</v>
      </c>
      <c r="AI1381" t="e">
        <f>ROUND(IF(Table1[[#This Row],[PA]]*#REF!&gt;0,Table1[[#This Row],[PA]]*#REF!,0),0)</f>
        <v>#REF!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1</v>
      </c>
      <c r="AQ1381">
        <v>0.71899999999999997</v>
      </c>
      <c r="AR1381">
        <v>0</v>
      </c>
      <c r="AS1381" t="e">
        <v>#DIV/0!</v>
      </c>
      <c r="AT1381">
        <v>0</v>
      </c>
      <c r="AU1381">
        <v>1</v>
      </c>
      <c r="AV1381">
        <v>0.32400000000000001</v>
      </c>
      <c r="AW1381" s="18"/>
    </row>
    <row r="1382" spans="1:49" x14ac:dyDescent="0.25">
      <c r="A1382" t="s">
        <v>1041</v>
      </c>
      <c r="B1382" t="s">
        <v>38</v>
      </c>
      <c r="C1382">
        <v>2</v>
      </c>
      <c r="D1382">
        <v>26</v>
      </c>
      <c r="E1382">
        <v>0</v>
      </c>
      <c r="F1382">
        <v>0</v>
      </c>
      <c r="G1382" s="1">
        <v>0</v>
      </c>
      <c r="H1382" s="1">
        <v>0</v>
      </c>
      <c r="I1382" s="1">
        <v>0</v>
      </c>
      <c r="J1382" s="1">
        <v>-0.2282178393596013</v>
      </c>
      <c r="K1382" s="1">
        <v>0.60135171019728695</v>
      </c>
      <c r="L1382" s="1">
        <v>0.82956954955688822</v>
      </c>
      <c r="M1382" s="1">
        <v>-0.82956954955688822</v>
      </c>
      <c r="N1382" s="1">
        <v>0.5</v>
      </c>
      <c r="O1382" s="1">
        <v>1</v>
      </c>
      <c r="P1382" s="1">
        <v>0.83299999999999996</v>
      </c>
      <c r="Q1382" s="1">
        <v>0</v>
      </c>
      <c r="R1382" s="1">
        <v>0.5</v>
      </c>
      <c r="S1382" s="1">
        <v>0.4</v>
      </c>
      <c r="T1382" s="1">
        <v>0.66700000000000004</v>
      </c>
      <c r="U1382" s="1">
        <v>1</v>
      </c>
      <c r="V1382" s="1">
        <v>0.5</v>
      </c>
      <c r="W1382">
        <v>2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e">
        <f>ROUND(IF(#REF!*Table1[[#This Row],[PA]]&gt;0,Table1[[#This Row],[PA]]*#REF!,0),0)</f>
        <v>#REF!</v>
      </c>
      <c r="AG1382">
        <v>0</v>
      </c>
      <c r="AH1382">
        <v>0</v>
      </c>
      <c r="AI1382" t="e">
        <f>ROUND(IF(Table1[[#This Row],[PA]]*#REF!&gt;0,Table1[[#This Row],[PA]]*#REF!,0),0)</f>
        <v>#REF!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0.35949999999999999</v>
      </c>
      <c r="AR1382">
        <v>0.5</v>
      </c>
      <c r="AS1382">
        <v>-7.0999999999999952E-2</v>
      </c>
      <c r="AT1382">
        <v>0</v>
      </c>
      <c r="AU1382">
        <v>1</v>
      </c>
      <c r="AV1382">
        <v>0.32400000000000001</v>
      </c>
      <c r="AW1382" s="18"/>
    </row>
    <row r="1383" spans="1:49" x14ac:dyDescent="0.25">
      <c r="A1383" t="s">
        <v>1088</v>
      </c>
      <c r="B1383" t="s">
        <v>38</v>
      </c>
      <c r="C1383">
        <v>1</v>
      </c>
      <c r="D1383">
        <v>29</v>
      </c>
      <c r="E1383">
        <v>0</v>
      </c>
      <c r="F1383">
        <v>0</v>
      </c>
      <c r="G1383" s="1">
        <v>0</v>
      </c>
      <c r="H1383" s="1">
        <v>1</v>
      </c>
      <c r="I1383" s="1">
        <v>1</v>
      </c>
      <c r="J1383" s="1">
        <v>0.19285612366418337</v>
      </c>
      <c r="K1383" s="1">
        <v>1.0250513770339427</v>
      </c>
      <c r="L1383" s="1">
        <v>0.8321952533697593</v>
      </c>
      <c r="M1383" s="1">
        <v>0.1678047466302407</v>
      </c>
      <c r="N1383">
        <v>0</v>
      </c>
      <c r="O1383" s="1">
        <v>0</v>
      </c>
      <c r="P1383" s="1">
        <v>0</v>
      </c>
      <c r="Q1383">
        <v>0</v>
      </c>
      <c r="R1383">
        <v>0</v>
      </c>
      <c r="S1383">
        <v>0</v>
      </c>
      <c r="T1383" s="1">
        <v>1</v>
      </c>
      <c r="U1383" s="1">
        <v>1</v>
      </c>
      <c r="V1383" s="1">
        <v>0</v>
      </c>
      <c r="W1383">
        <v>1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e">
        <f>ROUND(IF(#REF!*Table1[[#This Row],[PA]]&gt;0,Table1[[#This Row],[PA]]*#REF!,0),0)</f>
        <v>#REF!</v>
      </c>
      <c r="AG1383">
        <v>0</v>
      </c>
      <c r="AH1383">
        <v>1</v>
      </c>
      <c r="AI1383" t="e">
        <f>ROUND(IF(Table1[[#This Row],[PA]]*#REF!&gt;0,Table1[[#This Row],[PA]]*#REF!,0),0)</f>
        <v>#REF!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0.71899999999999997</v>
      </c>
      <c r="AR1383">
        <v>0</v>
      </c>
      <c r="AS1383" t="e">
        <v>#DIV/0!</v>
      </c>
      <c r="AT1383">
        <v>0</v>
      </c>
      <c r="AU1383">
        <v>0</v>
      </c>
      <c r="AV1383" t="e">
        <v>#DIV/0!</v>
      </c>
      <c r="AW1383" s="18"/>
    </row>
    <row r="1384" spans="1:49" x14ac:dyDescent="0.25">
      <c r="A1384" t="s">
        <v>1095</v>
      </c>
      <c r="B1384" t="s">
        <v>70</v>
      </c>
      <c r="C1384">
        <v>1</v>
      </c>
      <c r="D1384">
        <v>29</v>
      </c>
      <c r="E1384">
        <v>0</v>
      </c>
      <c r="F1384">
        <v>0</v>
      </c>
      <c r="G1384" s="1">
        <v>0</v>
      </c>
      <c r="H1384" s="1">
        <v>1</v>
      </c>
      <c r="I1384" s="1">
        <v>1</v>
      </c>
      <c r="J1384" s="1">
        <v>0.19285612366418337</v>
      </c>
      <c r="K1384" s="1">
        <v>1.0250513770339427</v>
      </c>
      <c r="L1384" s="1">
        <v>0.8321952533697593</v>
      </c>
      <c r="M1384" s="1">
        <v>0.1678047466302407</v>
      </c>
      <c r="N1384">
        <v>0</v>
      </c>
      <c r="O1384" s="1">
        <v>0</v>
      </c>
      <c r="P1384" s="1">
        <v>0</v>
      </c>
      <c r="Q1384">
        <v>0</v>
      </c>
      <c r="R1384">
        <v>0</v>
      </c>
      <c r="S1384">
        <v>0</v>
      </c>
      <c r="T1384" s="1">
        <v>1</v>
      </c>
      <c r="U1384" s="1">
        <v>1</v>
      </c>
      <c r="V1384" s="1">
        <v>0</v>
      </c>
      <c r="W1384">
        <v>1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e">
        <f>ROUND(IF(#REF!*Table1[[#This Row],[PA]]&gt;0,Table1[[#This Row],[PA]]*#REF!,0),0)</f>
        <v>#REF!</v>
      </c>
      <c r="AG1384">
        <v>0</v>
      </c>
      <c r="AH1384">
        <v>1</v>
      </c>
      <c r="AI1384" t="e">
        <f>ROUND(IF(Table1[[#This Row],[PA]]*#REF!&gt;0,Table1[[#This Row],[PA]]*#REF!,0),0)</f>
        <v>#REF!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0.71899999999999997</v>
      </c>
      <c r="AR1384">
        <v>0</v>
      </c>
      <c r="AS1384" t="e">
        <v>#DIV/0!</v>
      </c>
      <c r="AT1384">
        <v>0</v>
      </c>
      <c r="AU1384">
        <v>0</v>
      </c>
      <c r="AV1384" t="e">
        <v>#DIV/0!</v>
      </c>
      <c r="AW1384" s="18"/>
    </row>
    <row r="1385" spans="1:49" x14ac:dyDescent="0.25">
      <c r="A1385" t="s">
        <v>1146</v>
      </c>
      <c r="B1385" t="s">
        <v>42</v>
      </c>
      <c r="C1385">
        <v>3</v>
      </c>
      <c r="D1385">
        <v>26</v>
      </c>
      <c r="E1385">
        <v>0</v>
      </c>
      <c r="F1385">
        <v>0</v>
      </c>
      <c r="G1385" s="1">
        <v>0</v>
      </c>
      <c r="H1385" s="1">
        <v>0.66700000000000004</v>
      </c>
      <c r="I1385" s="1">
        <v>0.66700000000000004</v>
      </c>
      <c r="J1385" s="1">
        <v>-0.10589988023351665</v>
      </c>
      <c r="K1385" s="1">
        <v>0.72777651835737156</v>
      </c>
      <c r="L1385" s="1">
        <v>0.83367639859088816</v>
      </c>
      <c r="M1385" s="1">
        <v>-0.16667639859088812</v>
      </c>
      <c r="N1385" s="1">
        <v>0.2</v>
      </c>
      <c r="O1385" s="1">
        <v>0.6</v>
      </c>
      <c r="P1385" s="1">
        <v>0.46700000000000003</v>
      </c>
      <c r="Q1385" s="1">
        <v>1</v>
      </c>
      <c r="R1385" s="1">
        <v>0.5</v>
      </c>
      <c r="S1385" s="1">
        <v>0.57099999999999995</v>
      </c>
      <c r="T1385" s="1">
        <v>0.66700000000000004</v>
      </c>
      <c r="U1385" s="1">
        <v>0.66700000000000004</v>
      </c>
      <c r="V1385" s="1">
        <v>0.2</v>
      </c>
      <c r="W1385">
        <v>3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e">
        <f>ROUND(IF(#REF!*Table1[[#This Row],[PA]]&gt;0,Table1[[#This Row],[PA]]*#REF!,0),0)</f>
        <v>#REF!</v>
      </c>
      <c r="AG1385">
        <v>0</v>
      </c>
      <c r="AH1385">
        <v>2</v>
      </c>
      <c r="AI1385" t="e">
        <f>ROUND(IF(Table1[[#This Row],[PA]]*#REF!&gt;0,Table1[[#This Row],[PA]]*#REF!,0),0)</f>
        <v>#REF!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0.23966666666666667</v>
      </c>
      <c r="AR1385">
        <v>0.33333333333333331</v>
      </c>
      <c r="AS1385">
        <v>0.25300000000000006</v>
      </c>
      <c r="AT1385">
        <v>0</v>
      </c>
      <c r="AU1385">
        <v>0.33333333333333331</v>
      </c>
      <c r="AV1385">
        <v>0.97200000000000009</v>
      </c>
      <c r="AW1385" s="18"/>
    </row>
    <row r="1386" spans="1:49" x14ac:dyDescent="0.25">
      <c r="A1386" t="s">
        <v>1229</v>
      </c>
      <c r="B1386" t="s">
        <v>165</v>
      </c>
      <c r="C1386">
        <v>1</v>
      </c>
      <c r="D1386">
        <v>25</v>
      </c>
      <c r="E1386">
        <v>0</v>
      </c>
      <c r="F1386">
        <v>0</v>
      </c>
      <c r="G1386" s="1">
        <v>0</v>
      </c>
      <c r="H1386" s="1">
        <v>1</v>
      </c>
      <c r="I1386" s="1">
        <v>1</v>
      </c>
      <c r="J1386" s="1">
        <v>0.12064025376452572</v>
      </c>
      <c r="K1386" s="1">
        <v>0.95743848171983115</v>
      </c>
      <c r="L1386" s="1">
        <v>0.83679822795530545</v>
      </c>
      <c r="M1386" s="1">
        <v>0.16320177204469455</v>
      </c>
      <c r="N1386" s="1">
        <v>0.5</v>
      </c>
      <c r="O1386" s="1">
        <v>0.5</v>
      </c>
      <c r="P1386" s="1">
        <v>0.5</v>
      </c>
      <c r="Q1386" s="1">
        <v>0</v>
      </c>
      <c r="R1386" s="1">
        <v>0</v>
      </c>
      <c r="S1386" s="1">
        <v>0</v>
      </c>
      <c r="T1386" s="1">
        <v>0.5</v>
      </c>
      <c r="U1386">
        <v>0</v>
      </c>
      <c r="V1386" s="1">
        <v>0.5</v>
      </c>
      <c r="W1386">
        <v>1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e">
        <f>ROUND(IF(#REF!*Table1[[#This Row],[PA]]&gt;0,Table1[[#This Row],[PA]]*#REF!,0),0)</f>
        <v>#REF!</v>
      </c>
      <c r="AG1386">
        <v>0</v>
      </c>
      <c r="AH1386">
        <v>1</v>
      </c>
      <c r="AI1386" t="e">
        <f>ROUND(IF(Table1[[#This Row],[PA]]*#REF!&gt;0,Table1[[#This Row],[PA]]*#REF!,0),0)</f>
        <v>#REF!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0.71899999999999997</v>
      </c>
      <c r="AR1386">
        <v>0</v>
      </c>
      <c r="AS1386" t="e">
        <v>#DIV/0!</v>
      </c>
      <c r="AT1386">
        <v>0</v>
      </c>
      <c r="AU1386">
        <v>0</v>
      </c>
      <c r="AV1386" t="e">
        <v>#DIV/0!</v>
      </c>
      <c r="AW1386" s="18"/>
    </row>
    <row r="1387" spans="1:49" x14ac:dyDescent="0.25">
      <c r="A1387" t="s">
        <v>1319</v>
      </c>
      <c r="B1387" t="s">
        <v>73</v>
      </c>
      <c r="C1387">
        <v>2</v>
      </c>
      <c r="D1387">
        <v>26</v>
      </c>
      <c r="E1387">
        <v>0</v>
      </c>
      <c r="F1387">
        <v>0</v>
      </c>
      <c r="G1387" s="1">
        <v>0</v>
      </c>
      <c r="H1387" s="1">
        <v>1</v>
      </c>
      <c r="I1387" s="1">
        <v>1</v>
      </c>
      <c r="J1387" s="1">
        <v>5.0485311151484247E-2</v>
      </c>
      <c r="K1387" s="1">
        <v>0.90339795479132956</v>
      </c>
      <c r="L1387" s="1">
        <v>0.85291264363984531</v>
      </c>
      <c r="M1387" s="1">
        <v>0.14708735636015469</v>
      </c>
      <c r="N1387" s="1">
        <v>0.6</v>
      </c>
      <c r="O1387" s="1">
        <v>0.66700000000000004</v>
      </c>
      <c r="P1387" s="1">
        <v>0.625</v>
      </c>
      <c r="Q1387" s="1">
        <v>0</v>
      </c>
      <c r="R1387" s="1">
        <v>0</v>
      </c>
      <c r="S1387" s="1">
        <v>0</v>
      </c>
      <c r="T1387" s="1">
        <v>0.375</v>
      </c>
      <c r="U1387" s="1">
        <v>0.5</v>
      </c>
      <c r="V1387" s="1">
        <v>0.625</v>
      </c>
      <c r="W1387">
        <v>2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e">
        <f>ROUND(IF(#REF!*Table1[[#This Row],[PA]]&gt;0,Table1[[#This Row],[PA]]*#REF!,0),0)</f>
        <v>#REF!</v>
      </c>
      <c r="AG1387">
        <v>0</v>
      </c>
      <c r="AH1387">
        <v>2</v>
      </c>
      <c r="AI1387" t="e">
        <f>ROUND(IF(Table1[[#This Row],[PA]]*#REF!&gt;0,Table1[[#This Row],[PA]]*#REF!,0),0)</f>
        <v>#REF!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0.35949999999999999</v>
      </c>
      <c r="AR1387">
        <v>0</v>
      </c>
      <c r="AS1387" t="e">
        <v>#DIV/0!</v>
      </c>
      <c r="AT1387">
        <v>0</v>
      </c>
      <c r="AU1387">
        <v>0</v>
      </c>
      <c r="AV1387" t="e">
        <v>#DIV/0!</v>
      </c>
      <c r="AW1387" s="18"/>
    </row>
    <row r="1388" spans="1:49" x14ac:dyDescent="0.25">
      <c r="A1388" t="s">
        <v>1193</v>
      </c>
      <c r="B1388" t="s">
        <v>105</v>
      </c>
      <c r="C1388">
        <v>1</v>
      </c>
      <c r="D1388">
        <v>24</v>
      </c>
      <c r="E1388">
        <v>0</v>
      </c>
      <c r="F1388">
        <v>0</v>
      </c>
      <c r="G1388" s="1">
        <v>0</v>
      </c>
      <c r="H1388" s="1">
        <v>1</v>
      </c>
      <c r="I1388" s="1">
        <v>1</v>
      </c>
      <c r="J1388" s="1">
        <v>-0.11323215906862466</v>
      </c>
      <c r="K1388" s="1">
        <v>0.76418003443871163</v>
      </c>
      <c r="L1388" s="1">
        <v>0.87741219350733624</v>
      </c>
      <c r="M1388" s="1">
        <v>0.12258780649266376</v>
      </c>
      <c r="N1388" s="1">
        <v>0.5</v>
      </c>
      <c r="O1388" s="1">
        <v>1</v>
      </c>
      <c r="P1388" s="1">
        <v>0.8</v>
      </c>
      <c r="Q1388" s="1">
        <v>0</v>
      </c>
      <c r="R1388" s="1">
        <v>0.33300000000000002</v>
      </c>
      <c r="S1388" s="1">
        <v>0.25</v>
      </c>
      <c r="T1388" s="1">
        <v>0.6</v>
      </c>
      <c r="U1388">
        <v>0</v>
      </c>
      <c r="V1388" s="1">
        <v>0.6</v>
      </c>
      <c r="W1388">
        <v>1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e">
        <f>ROUND(IF(#REF!*Table1[[#This Row],[PA]]&gt;0,Table1[[#This Row],[PA]]*#REF!,0),0)</f>
        <v>#REF!</v>
      </c>
      <c r="AG1388">
        <v>0</v>
      </c>
      <c r="AH1388">
        <v>1</v>
      </c>
      <c r="AI1388" t="e">
        <f>ROUND(IF(Table1[[#This Row],[PA]]*#REF!&gt;0,Table1[[#This Row],[PA]]*#REF!,0),0)</f>
        <v>#REF!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0.71899999999999997</v>
      </c>
      <c r="AR1388">
        <v>0</v>
      </c>
      <c r="AS1388" t="e">
        <v>#DIV/0!</v>
      </c>
      <c r="AT1388">
        <v>0</v>
      </c>
      <c r="AU1388">
        <v>0</v>
      </c>
      <c r="AV1388" t="e">
        <v>#DIV/0!</v>
      </c>
      <c r="AW1388" s="18"/>
    </row>
    <row r="1389" spans="1:49" x14ac:dyDescent="0.25">
      <c r="A1389" t="s">
        <v>1389</v>
      </c>
      <c r="B1389" t="s">
        <v>68</v>
      </c>
      <c r="C1389">
        <v>2</v>
      </c>
      <c r="D1389">
        <v>22</v>
      </c>
      <c r="E1389">
        <v>0</v>
      </c>
      <c r="F1389">
        <v>0</v>
      </c>
      <c r="G1389" s="1">
        <v>0</v>
      </c>
      <c r="H1389" s="1">
        <v>0.5</v>
      </c>
      <c r="I1389" s="1">
        <v>0.5</v>
      </c>
      <c r="J1389" s="1">
        <v>-0.12479156343878584</v>
      </c>
      <c r="K1389" s="1">
        <v>0.77022749169390503</v>
      </c>
      <c r="L1389" s="1">
        <v>0.89501905513269087</v>
      </c>
      <c r="M1389" s="1">
        <v>-0.39501905513269087</v>
      </c>
      <c r="N1389">
        <v>0</v>
      </c>
      <c r="O1389" s="1">
        <v>0.4</v>
      </c>
      <c r="P1389" s="1">
        <v>0.4</v>
      </c>
      <c r="Q1389">
        <v>0</v>
      </c>
      <c r="R1389" s="1">
        <v>0.5</v>
      </c>
      <c r="S1389" s="1">
        <v>0.5</v>
      </c>
      <c r="T1389" s="1">
        <v>1</v>
      </c>
      <c r="U1389" s="1">
        <v>1</v>
      </c>
      <c r="V1389" s="1">
        <v>0.2</v>
      </c>
      <c r="W1389">
        <v>2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e">
        <f>ROUND(IF(#REF!*Table1[[#This Row],[PA]]&gt;0,Table1[[#This Row],[PA]]*#REF!,0),0)</f>
        <v>#REF!</v>
      </c>
      <c r="AG1389">
        <v>0</v>
      </c>
      <c r="AH1389">
        <v>1</v>
      </c>
      <c r="AI1389" t="e">
        <f>ROUND(IF(Table1[[#This Row],[PA]]*#REF!&gt;0,Table1[[#This Row],[PA]]*#REF!,0),0)</f>
        <v>#REF!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0.35949999999999999</v>
      </c>
      <c r="AR1389">
        <v>0</v>
      </c>
      <c r="AS1389" t="e">
        <v>#DIV/0!</v>
      </c>
      <c r="AT1389">
        <v>0</v>
      </c>
      <c r="AU1389">
        <v>0.5</v>
      </c>
      <c r="AV1389">
        <v>0.64800000000000002</v>
      </c>
      <c r="AW1389" s="18"/>
    </row>
    <row r="1390" spans="1:49" x14ac:dyDescent="0.25">
      <c r="A1390" t="s">
        <v>1414</v>
      </c>
      <c r="B1390" t="s">
        <v>58</v>
      </c>
      <c r="C1390">
        <v>1</v>
      </c>
      <c r="D1390">
        <v>23</v>
      </c>
      <c r="E1390">
        <v>0</v>
      </c>
      <c r="F1390">
        <v>0</v>
      </c>
      <c r="G1390" s="1">
        <v>0</v>
      </c>
      <c r="H1390" s="1">
        <v>1</v>
      </c>
      <c r="I1390" s="1">
        <v>1</v>
      </c>
      <c r="J1390" s="1">
        <v>0.45945066105254656</v>
      </c>
      <c r="K1390" s="1">
        <v>1.3841975595739382</v>
      </c>
      <c r="L1390" s="1">
        <v>0.92474689852139158</v>
      </c>
      <c r="M1390" s="1">
        <v>7.525310147860842E-2</v>
      </c>
      <c r="N1390" s="1">
        <v>0.2</v>
      </c>
      <c r="O1390" s="1">
        <v>0</v>
      </c>
      <c r="P1390" s="1">
        <v>0.16700000000000001</v>
      </c>
      <c r="Q1390" s="1">
        <v>0</v>
      </c>
      <c r="R1390">
        <v>0</v>
      </c>
      <c r="S1390" s="1">
        <v>0</v>
      </c>
      <c r="T1390" s="1">
        <v>0.16700000000000001</v>
      </c>
      <c r="U1390">
        <v>0</v>
      </c>
      <c r="V1390" s="1">
        <v>0.16700000000000001</v>
      </c>
      <c r="W1390">
        <v>1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e">
        <f>ROUND(IF(#REF!*Table1[[#This Row],[PA]]&gt;0,Table1[[#This Row],[PA]]*#REF!,0),0)</f>
        <v>#REF!</v>
      </c>
      <c r="AG1390">
        <v>0</v>
      </c>
      <c r="AH1390">
        <v>1</v>
      </c>
      <c r="AI1390" t="e">
        <f>ROUND(IF(Table1[[#This Row],[PA]]*#REF!&gt;0,Table1[[#This Row],[PA]]*#REF!,0),0)</f>
        <v>#REF!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0.71899999999999997</v>
      </c>
      <c r="AR1390">
        <v>0</v>
      </c>
      <c r="AS1390" t="e">
        <v>#DIV/0!</v>
      </c>
      <c r="AT1390">
        <v>0</v>
      </c>
      <c r="AU1390">
        <v>0</v>
      </c>
      <c r="AV1390" t="e">
        <v>#DIV/0!</v>
      </c>
      <c r="AW1390" s="18"/>
    </row>
    <row r="1391" spans="1:49" x14ac:dyDescent="0.25">
      <c r="A1391" t="s">
        <v>491</v>
      </c>
      <c r="B1391" t="s">
        <v>83</v>
      </c>
      <c r="C1391">
        <v>3</v>
      </c>
      <c r="D1391">
        <v>27</v>
      </c>
      <c r="E1391">
        <v>0</v>
      </c>
      <c r="F1391">
        <v>0</v>
      </c>
      <c r="G1391" s="1">
        <v>0</v>
      </c>
      <c r="H1391" s="1">
        <v>0</v>
      </c>
      <c r="I1391" s="1">
        <v>0</v>
      </c>
      <c r="J1391" s="1">
        <v>-0.27790664784026919</v>
      </c>
      <c r="K1391" s="1">
        <v>0.6756215181346622</v>
      </c>
      <c r="L1391" s="1">
        <v>0.9535281659749314</v>
      </c>
      <c r="M1391" s="1">
        <v>-0.9535281659749314</v>
      </c>
      <c r="N1391">
        <v>0</v>
      </c>
      <c r="O1391" s="1">
        <v>0.8</v>
      </c>
      <c r="P1391" s="1">
        <v>0.8</v>
      </c>
      <c r="Q1391">
        <v>0</v>
      </c>
      <c r="R1391" s="1">
        <v>1</v>
      </c>
      <c r="S1391" s="1">
        <v>1</v>
      </c>
      <c r="T1391" s="1">
        <v>1</v>
      </c>
      <c r="U1391" s="1">
        <v>1</v>
      </c>
      <c r="V1391" s="1">
        <v>0</v>
      </c>
      <c r="W1391">
        <v>3</v>
      </c>
      <c r="X1391">
        <v>1</v>
      </c>
      <c r="Y1391">
        <v>1</v>
      </c>
      <c r="Z1391">
        <v>0</v>
      </c>
      <c r="AA1391">
        <v>0</v>
      </c>
      <c r="AB1391">
        <v>0</v>
      </c>
      <c r="AC1391">
        <v>1</v>
      </c>
      <c r="AD1391">
        <v>0</v>
      </c>
      <c r="AE1391">
        <v>0</v>
      </c>
      <c r="AF1391" t="e">
        <f>ROUND(IF(#REF!*Table1[[#This Row],[PA]]&gt;0,Table1[[#This Row],[PA]]*#REF!,0),0)</f>
        <v>#REF!</v>
      </c>
      <c r="AG1391">
        <v>0</v>
      </c>
      <c r="AH1391">
        <v>0</v>
      </c>
      <c r="AI1391" t="e">
        <f>ROUND(IF(Table1[[#This Row],[PA]]*#REF!&gt;0,Table1[[#This Row],[PA]]*#REF!,0),0)</f>
        <v>#REF!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0.33300000000000002</v>
      </c>
      <c r="AQ1391">
        <v>0.23966666666666667</v>
      </c>
      <c r="AR1391">
        <v>0.33333333333333331</v>
      </c>
      <c r="AS1391">
        <v>0.25300000000000006</v>
      </c>
      <c r="AT1391">
        <v>0</v>
      </c>
      <c r="AU1391">
        <v>1</v>
      </c>
      <c r="AV1391">
        <v>0.32400000000000001</v>
      </c>
      <c r="AW1391" s="18"/>
    </row>
    <row r="1392" spans="1:49" x14ac:dyDescent="0.25">
      <c r="A1392" t="s">
        <v>1379</v>
      </c>
      <c r="B1392" t="s">
        <v>163</v>
      </c>
      <c r="C1392">
        <v>1</v>
      </c>
      <c r="D1392">
        <v>26</v>
      </c>
      <c r="E1392">
        <v>0</v>
      </c>
      <c r="F1392">
        <v>0</v>
      </c>
      <c r="G1392" s="1">
        <v>0</v>
      </c>
      <c r="H1392" s="1">
        <v>1</v>
      </c>
      <c r="I1392" s="1">
        <v>1</v>
      </c>
      <c r="J1392" s="1">
        <v>0.15220359653453386</v>
      </c>
      <c r="K1392" s="1">
        <v>1.1551544414419865</v>
      </c>
      <c r="L1392" s="1">
        <v>1.0029508449074527</v>
      </c>
      <c r="M1392" s="1">
        <v>-2.9508449074526766E-3</v>
      </c>
      <c r="N1392" s="1">
        <v>0.5</v>
      </c>
      <c r="O1392" s="1">
        <v>0</v>
      </c>
      <c r="P1392" s="1">
        <v>0.33300000000000002</v>
      </c>
      <c r="Q1392" s="1">
        <v>0</v>
      </c>
      <c r="R1392">
        <v>0</v>
      </c>
      <c r="S1392" s="1">
        <v>0</v>
      </c>
      <c r="T1392" s="1">
        <v>0.33300000000000002</v>
      </c>
      <c r="U1392" s="1">
        <v>1</v>
      </c>
      <c r="V1392" s="1">
        <v>0.33300000000000002</v>
      </c>
      <c r="W1392">
        <v>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e">
        <f>ROUND(IF(#REF!*Table1[[#This Row],[PA]]&gt;0,Table1[[#This Row],[PA]]*#REF!,0),0)</f>
        <v>#REF!</v>
      </c>
      <c r="AG1392">
        <v>0</v>
      </c>
      <c r="AH1392">
        <v>1</v>
      </c>
      <c r="AI1392" t="e">
        <f>ROUND(IF(Table1[[#This Row],[PA]]*#REF!&gt;0,Table1[[#This Row],[PA]]*#REF!,0),0)</f>
        <v>#REF!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0.71899999999999997</v>
      </c>
      <c r="AR1392">
        <v>0</v>
      </c>
      <c r="AS1392" t="e">
        <v>#DIV/0!</v>
      </c>
      <c r="AT1392">
        <v>0</v>
      </c>
      <c r="AU1392">
        <v>0</v>
      </c>
      <c r="AV1392" t="e">
        <v>#DIV/0!</v>
      </c>
      <c r="AW1392" s="18"/>
    </row>
    <row r="1393" spans="1:49" x14ac:dyDescent="0.25">
      <c r="A1393" t="s">
        <v>1364</v>
      </c>
      <c r="B1393" t="s">
        <v>105</v>
      </c>
      <c r="C1393">
        <v>5</v>
      </c>
      <c r="D1393">
        <v>24</v>
      </c>
      <c r="E1393">
        <v>0</v>
      </c>
      <c r="F1393">
        <v>0</v>
      </c>
      <c r="G1393" s="1">
        <v>0</v>
      </c>
      <c r="H1393" s="1">
        <v>0.4</v>
      </c>
      <c r="I1393" s="1">
        <v>0.4</v>
      </c>
      <c r="J1393" s="1">
        <v>-0.21676111705972664</v>
      </c>
      <c r="K1393" s="1">
        <v>0.80515290406544715</v>
      </c>
      <c r="L1393" s="1">
        <v>1.0219140211251738</v>
      </c>
      <c r="M1393" s="1">
        <v>-0.6219140211251738</v>
      </c>
      <c r="N1393" s="1">
        <v>0.25</v>
      </c>
      <c r="O1393" s="1">
        <v>0.66700000000000004</v>
      </c>
      <c r="P1393" s="1">
        <v>0.56299999999999994</v>
      </c>
      <c r="Q1393" s="1">
        <v>1</v>
      </c>
      <c r="R1393" s="1">
        <v>0.5</v>
      </c>
      <c r="S1393" s="1">
        <v>0.55600000000000005</v>
      </c>
      <c r="T1393" s="1">
        <v>0.75</v>
      </c>
      <c r="U1393" s="1">
        <v>0.6</v>
      </c>
      <c r="V1393" s="1">
        <v>0.25</v>
      </c>
      <c r="W1393">
        <v>5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e">
        <f>ROUND(IF(#REF!*Table1[[#This Row],[PA]]&gt;0,Table1[[#This Row],[PA]]*#REF!,0),0)</f>
        <v>#REF!</v>
      </c>
      <c r="AG1393">
        <v>0</v>
      </c>
      <c r="AH1393">
        <v>2</v>
      </c>
      <c r="AI1393" t="e">
        <f>ROUND(IF(Table1[[#This Row],[PA]]*#REF!&gt;0,Table1[[#This Row],[PA]]*#REF!,0),0)</f>
        <v>#REF!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0.14379999999999998</v>
      </c>
      <c r="AR1393">
        <v>0.2</v>
      </c>
      <c r="AS1393">
        <v>0.90100000000000013</v>
      </c>
      <c r="AT1393">
        <v>0</v>
      </c>
      <c r="AU1393">
        <v>0.6</v>
      </c>
      <c r="AV1393">
        <v>0.54</v>
      </c>
      <c r="AW1393" s="18"/>
    </row>
    <row r="1394" spans="1:49" x14ac:dyDescent="0.25">
      <c r="A1394" t="s">
        <v>783</v>
      </c>
      <c r="B1394" t="s">
        <v>42</v>
      </c>
      <c r="C1394">
        <v>7</v>
      </c>
      <c r="D1394">
        <v>27</v>
      </c>
      <c r="E1394">
        <v>0</v>
      </c>
      <c r="F1394">
        <v>0</v>
      </c>
      <c r="G1394" s="1">
        <v>0</v>
      </c>
      <c r="H1394" s="1">
        <v>0.42899999999999999</v>
      </c>
      <c r="I1394" s="1">
        <v>0.42899999999999999</v>
      </c>
      <c r="J1394" s="1">
        <v>-0.17845493855137942</v>
      </c>
      <c r="K1394" s="1">
        <v>0.85186704772477995</v>
      </c>
      <c r="L1394" s="1">
        <v>1.0303219862761595</v>
      </c>
      <c r="M1394" s="1">
        <v>-0.6013219862761594</v>
      </c>
      <c r="N1394" s="1">
        <v>0.25</v>
      </c>
      <c r="O1394" s="1">
        <v>0.81299999999999994</v>
      </c>
      <c r="P1394" s="1">
        <v>0.625</v>
      </c>
      <c r="Q1394" s="1">
        <v>1</v>
      </c>
      <c r="R1394" s="1">
        <v>0.46200000000000002</v>
      </c>
      <c r="S1394" s="1">
        <v>0.53300000000000003</v>
      </c>
      <c r="T1394" s="1">
        <v>0.66700000000000004</v>
      </c>
      <c r="U1394" s="1">
        <v>0.42899999999999999</v>
      </c>
      <c r="V1394" s="1">
        <v>0.29199999999999998</v>
      </c>
      <c r="W1394">
        <v>7</v>
      </c>
      <c r="X1394">
        <v>1</v>
      </c>
      <c r="Y1394">
        <v>1</v>
      </c>
      <c r="Z1394">
        <v>0</v>
      </c>
      <c r="AA1394">
        <v>0</v>
      </c>
      <c r="AB1394">
        <v>0</v>
      </c>
      <c r="AC1394">
        <v>1</v>
      </c>
      <c r="AD1394">
        <v>0</v>
      </c>
      <c r="AE1394">
        <v>0</v>
      </c>
      <c r="AF1394" t="e">
        <f>ROUND(IF(#REF!*Table1[[#This Row],[PA]]&gt;0,Table1[[#This Row],[PA]]*#REF!,0),0)</f>
        <v>#REF!</v>
      </c>
      <c r="AG1394">
        <v>0</v>
      </c>
      <c r="AH1394">
        <v>3</v>
      </c>
      <c r="AI1394" t="e">
        <f>ROUND(IF(Table1[[#This Row],[PA]]*#REF!&gt;0,Table1[[#This Row],[PA]]*#REF!,0),0)</f>
        <v>#REF!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0.14299999999999999</v>
      </c>
      <c r="AQ1394">
        <v>0.10271428571428572</v>
      </c>
      <c r="AR1394">
        <v>0.14285714285714285</v>
      </c>
      <c r="AS1394">
        <v>1.5490000000000002</v>
      </c>
      <c r="AT1394">
        <v>0</v>
      </c>
      <c r="AU1394">
        <v>0.5714285714285714</v>
      </c>
      <c r="AV1394">
        <v>0.56700000000000006</v>
      </c>
      <c r="AW1394" s="18"/>
    </row>
    <row r="1395" spans="1:49" x14ac:dyDescent="0.25">
      <c r="A1395" t="s">
        <v>1339</v>
      </c>
      <c r="B1395" t="s">
        <v>46</v>
      </c>
      <c r="C1395">
        <v>2</v>
      </c>
      <c r="D1395">
        <v>23</v>
      </c>
      <c r="E1395">
        <v>0</v>
      </c>
      <c r="F1395">
        <v>0</v>
      </c>
      <c r="G1395" s="1">
        <v>0</v>
      </c>
      <c r="H1395" s="1">
        <v>0.5</v>
      </c>
      <c r="I1395" s="1">
        <v>0.5</v>
      </c>
      <c r="J1395" s="1">
        <v>-0.23838895197703328</v>
      </c>
      <c r="K1395" s="1">
        <v>0.82341711271134133</v>
      </c>
      <c r="L1395" s="1">
        <v>1.0618060646883747</v>
      </c>
      <c r="M1395" s="1">
        <v>-0.56180606468837468</v>
      </c>
      <c r="N1395" s="1">
        <v>0.5</v>
      </c>
      <c r="O1395" s="1">
        <v>0.33300000000000002</v>
      </c>
      <c r="P1395" s="1">
        <v>0.42899999999999999</v>
      </c>
      <c r="Q1395" s="1">
        <v>0</v>
      </c>
      <c r="R1395" s="1">
        <v>1</v>
      </c>
      <c r="S1395" s="1">
        <v>0.33300000000000002</v>
      </c>
      <c r="T1395" s="1">
        <v>0.42899999999999999</v>
      </c>
      <c r="U1395" s="1">
        <v>1</v>
      </c>
      <c r="V1395" s="1">
        <v>0.28599999999999998</v>
      </c>
      <c r="W1395">
        <v>2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e">
        <f>ROUND(IF(#REF!*Table1[[#This Row],[PA]]&gt;0,Table1[[#This Row],[PA]]*#REF!,0),0)</f>
        <v>#REF!</v>
      </c>
      <c r="AG1395">
        <v>0</v>
      </c>
      <c r="AH1395">
        <v>1</v>
      </c>
      <c r="AI1395" t="e">
        <f>ROUND(IF(Table1[[#This Row],[PA]]*#REF!&gt;0,Table1[[#This Row],[PA]]*#REF!,0),0)</f>
        <v>#REF!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0.35949999999999999</v>
      </c>
      <c r="AR1395">
        <v>0</v>
      </c>
      <c r="AS1395" t="e">
        <v>#DIV/0!</v>
      </c>
      <c r="AT1395">
        <v>0</v>
      </c>
      <c r="AU1395">
        <v>0.5</v>
      </c>
      <c r="AV1395">
        <v>0.64800000000000002</v>
      </c>
      <c r="AW1395" s="18"/>
    </row>
    <row r="1396" spans="1:49" x14ac:dyDescent="0.25">
      <c r="A1396" t="s">
        <v>1175</v>
      </c>
      <c r="B1396" t="s">
        <v>36</v>
      </c>
      <c r="C1396">
        <v>2</v>
      </c>
      <c r="D1396">
        <v>25</v>
      </c>
      <c r="E1396">
        <v>0</v>
      </c>
      <c r="F1396">
        <v>0</v>
      </c>
      <c r="G1396" s="1">
        <v>0</v>
      </c>
      <c r="H1396" s="1">
        <v>0.5</v>
      </c>
      <c r="I1396" s="1">
        <v>0.5</v>
      </c>
      <c r="J1396" s="1">
        <v>-0.11607945132822126</v>
      </c>
      <c r="K1396" s="1">
        <v>0.95403774787343587</v>
      </c>
      <c r="L1396" s="1">
        <v>1.0701171992016572</v>
      </c>
      <c r="M1396" s="1">
        <v>-0.57011719920165715</v>
      </c>
      <c r="N1396" s="1">
        <v>0</v>
      </c>
      <c r="O1396" s="1">
        <v>0.66700000000000004</v>
      </c>
      <c r="P1396" s="1">
        <v>0.57099999999999995</v>
      </c>
      <c r="Q1396">
        <v>0</v>
      </c>
      <c r="R1396" s="1">
        <v>0.5</v>
      </c>
      <c r="S1396" s="1">
        <v>0.5</v>
      </c>
      <c r="T1396" s="1">
        <v>0.85699999999999998</v>
      </c>
      <c r="U1396" s="1">
        <v>0.5</v>
      </c>
      <c r="V1396" s="1">
        <v>0.28599999999999998</v>
      </c>
      <c r="W1396">
        <v>2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e">
        <f>ROUND(IF(#REF!*Table1[[#This Row],[PA]]&gt;0,Table1[[#This Row],[PA]]*#REF!,0),0)</f>
        <v>#REF!</v>
      </c>
      <c r="AG1396">
        <v>0</v>
      </c>
      <c r="AH1396">
        <v>1</v>
      </c>
      <c r="AI1396" t="e">
        <f>ROUND(IF(Table1[[#This Row],[PA]]*#REF!&gt;0,Table1[[#This Row],[PA]]*#REF!,0),0)</f>
        <v>#REF!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0.35949999999999999</v>
      </c>
      <c r="AR1396">
        <v>0</v>
      </c>
      <c r="AS1396" t="e">
        <v>#DIV/0!</v>
      </c>
      <c r="AT1396">
        <v>0</v>
      </c>
      <c r="AU1396">
        <v>0.5</v>
      </c>
      <c r="AV1396">
        <v>0.64800000000000002</v>
      </c>
      <c r="AW1396" s="18"/>
    </row>
    <row r="1397" spans="1:49" x14ac:dyDescent="0.25">
      <c r="A1397" t="s">
        <v>1272</v>
      </c>
      <c r="B1397" t="s">
        <v>60</v>
      </c>
      <c r="C1397">
        <v>1</v>
      </c>
      <c r="D1397">
        <v>25</v>
      </c>
      <c r="E1397">
        <v>0</v>
      </c>
      <c r="F1397">
        <v>0</v>
      </c>
      <c r="G1397" s="1">
        <v>0</v>
      </c>
      <c r="H1397" s="1">
        <v>1</v>
      </c>
      <c r="I1397" s="1">
        <v>1</v>
      </c>
      <c r="J1397" s="1">
        <v>0.10893930613609856</v>
      </c>
      <c r="K1397" s="1">
        <v>1.1871418064877752</v>
      </c>
      <c r="L1397" s="1">
        <v>1.0782025003516766</v>
      </c>
      <c r="M1397" s="1">
        <v>-7.820250035167664E-2</v>
      </c>
      <c r="N1397" s="1">
        <v>0</v>
      </c>
      <c r="O1397" s="1">
        <v>1</v>
      </c>
      <c r="P1397" s="1">
        <v>0.5</v>
      </c>
      <c r="Q1397">
        <v>0</v>
      </c>
      <c r="R1397" s="1">
        <v>0</v>
      </c>
      <c r="S1397" s="1">
        <v>0</v>
      </c>
      <c r="T1397" s="1">
        <v>0.5</v>
      </c>
      <c r="U1397" s="1">
        <v>1</v>
      </c>
      <c r="V1397" s="1">
        <v>0.5</v>
      </c>
      <c r="W1397">
        <v>1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e">
        <f>ROUND(IF(#REF!*Table1[[#This Row],[PA]]&gt;0,Table1[[#This Row],[PA]]*#REF!,0),0)</f>
        <v>#REF!</v>
      </c>
      <c r="AG1397">
        <v>0</v>
      </c>
      <c r="AH1397">
        <v>1</v>
      </c>
      <c r="AI1397" t="e">
        <f>ROUND(IF(Table1[[#This Row],[PA]]*#REF!&gt;0,Table1[[#This Row],[PA]]*#REF!,0),0)</f>
        <v>#REF!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0.71899999999999997</v>
      </c>
      <c r="AR1397">
        <v>0</v>
      </c>
      <c r="AS1397" t="e">
        <v>#DIV/0!</v>
      </c>
      <c r="AT1397">
        <v>0</v>
      </c>
      <c r="AU1397">
        <v>0</v>
      </c>
      <c r="AV1397" t="e">
        <v>#DIV/0!</v>
      </c>
      <c r="AW1397" s="18"/>
    </row>
    <row r="1398" spans="1:49" x14ac:dyDescent="0.25">
      <c r="A1398" t="s">
        <v>1469</v>
      </c>
      <c r="B1398" t="s">
        <v>50</v>
      </c>
      <c r="C1398">
        <v>2</v>
      </c>
      <c r="D1398">
        <v>28</v>
      </c>
      <c r="E1398">
        <v>0</v>
      </c>
      <c r="F1398">
        <v>0</v>
      </c>
      <c r="G1398" s="1">
        <v>0</v>
      </c>
      <c r="H1398" s="1">
        <v>0.5</v>
      </c>
      <c r="I1398" s="1">
        <v>0.5</v>
      </c>
      <c r="J1398" s="1">
        <v>-0.33142902291999804</v>
      </c>
      <c r="K1398" s="1">
        <v>0.77167721100529851</v>
      </c>
      <c r="L1398" s="1">
        <v>1.1031062339252966</v>
      </c>
      <c r="M1398" s="1">
        <v>-0.60310623392529661</v>
      </c>
      <c r="N1398" s="1">
        <v>0.66700000000000004</v>
      </c>
      <c r="O1398" s="1">
        <v>0.5</v>
      </c>
      <c r="P1398" s="1">
        <v>0.6</v>
      </c>
      <c r="Q1398" s="1">
        <v>0</v>
      </c>
      <c r="R1398" s="1">
        <v>1</v>
      </c>
      <c r="S1398" s="1">
        <v>0.33300000000000002</v>
      </c>
      <c r="T1398" s="1">
        <v>0.4</v>
      </c>
      <c r="U1398" s="1">
        <v>1</v>
      </c>
      <c r="V1398" s="1">
        <v>0.4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e">
        <f>ROUND(IF(#REF!*Table1[[#This Row],[PA]]&gt;0,Table1[[#This Row],[PA]]*#REF!,0),0)</f>
        <v>#REF!</v>
      </c>
      <c r="AG1398">
        <v>0</v>
      </c>
      <c r="AH1398">
        <v>1</v>
      </c>
      <c r="AI1398" t="e">
        <f>ROUND(IF(Table1[[#This Row],[PA]]*#REF!&gt;0,Table1[[#This Row],[PA]]*#REF!,0),0)</f>
        <v>#REF!</v>
      </c>
      <c r="AJ1398">
        <v>0</v>
      </c>
      <c r="AK1398">
        <v>0</v>
      </c>
      <c r="AL1398">
        <v>1</v>
      </c>
      <c r="AM1398">
        <v>0</v>
      </c>
      <c r="AN1398">
        <v>0</v>
      </c>
      <c r="AO1398">
        <v>0</v>
      </c>
      <c r="AP1398">
        <v>0</v>
      </c>
      <c r="AQ1398">
        <v>0.35949999999999999</v>
      </c>
      <c r="AR1398">
        <v>0</v>
      </c>
      <c r="AS1398" t="e">
        <v>#DIV/0!</v>
      </c>
      <c r="AT1398">
        <v>0</v>
      </c>
      <c r="AU1398">
        <v>0.5</v>
      </c>
      <c r="AV1398">
        <v>0.64800000000000002</v>
      </c>
      <c r="AW1398" s="18"/>
    </row>
    <row r="1399" spans="1:49" x14ac:dyDescent="0.25">
      <c r="A1399" t="s">
        <v>912</v>
      </c>
      <c r="B1399" t="s">
        <v>38</v>
      </c>
      <c r="C1399">
        <v>1</v>
      </c>
      <c r="D1399">
        <v>34</v>
      </c>
      <c r="E1399">
        <v>0</v>
      </c>
      <c r="F1399">
        <v>0</v>
      </c>
      <c r="G1399" s="1">
        <v>0</v>
      </c>
      <c r="H1399" s="1">
        <v>1</v>
      </c>
      <c r="I1399" s="1">
        <v>1</v>
      </c>
      <c r="J1399" s="1">
        <v>9.1813184928155114E-2</v>
      </c>
      <c r="K1399" s="1">
        <v>1.2894683484251821</v>
      </c>
      <c r="L1399" s="1">
        <v>1.1976551634970269</v>
      </c>
      <c r="M1399" s="1">
        <v>-0.19765516349702694</v>
      </c>
      <c r="N1399" s="1">
        <v>0</v>
      </c>
      <c r="O1399" s="1">
        <v>0.33300000000000002</v>
      </c>
      <c r="P1399" s="1">
        <v>0.25</v>
      </c>
      <c r="Q1399">
        <v>0</v>
      </c>
      <c r="R1399" s="1">
        <v>0</v>
      </c>
      <c r="S1399" s="1">
        <v>0</v>
      </c>
      <c r="T1399" s="1">
        <v>0.75</v>
      </c>
      <c r="U1399" s="1">
        <v>1</v>
      </c>
      <c r="V1399" s="1">
        <v>0.25</v>
      </c>
      <c r="W1399">
        <v>1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e">
        <f>ROUND(IF(#REF!*Table1[[#This Row],[PA]]&gt;0,Table1[[#This Row],[PA]]*#REF!,0),0)</f>
        <v>#REF!</v>
      </c>
      <c r="AG1399">
        <v>0</v>
      </c>
      <c r="AH1399">
        <v>1</v>
      </c>
      <c r="AI1399" t="e">
        <f>ROUND(IF(Table1[[#This Row],[PA]]*#REF!&gt;0,Table1[[#This Row],[PA]]*#REF!,0),0)</f>
        <v>#REF!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0.71899999999999997</v>
      </c>
      <c r="AR1399">
        <v>0</v>
      </c>
      <c r="AS1399" t="e">
        <v>#DIV/0!</v>
      </c>
      <c r="AT1399">
        <v>0</v>
      </c>
      <c r="AU1399">
        <v>0</v>
      </c>
      <c r="AV1399" t="e">
        <v>#DIV/0!</v>
      </c>
      <c r="AW1399" s="18"/>
    </row>
    <row r="1400" spans="1:49" x14ac:dyDescent="0.25">
      <c r="A1400" t="s">
        <v>1380</v>
      </c>
      <c r="B1400" t="s">
        <v>163</v>
      </c>
      <c r="C1400">
        <v>1</v>
      </c>
      <c r="D1400">
        <v>28</v>
      </c>
      <c r="E1400">
        <v>0</v>
      </c>
      <c r="F1400">
        <v>0</v>
      </c>
      <c r="G1400" s="1">
        <v>0</v>
      </c>
      <c r="H1400" s="1">
        <v>1</v>
      </c>
      <c r="I1400" s="1">
        <v>1</v>
      </c>
      <c r="J1400" s="1">
        <v>9.1813184928155114E-2</v>
      </c>
      <c r="K1400" s="1">
        <v>1.2894683484251821</v>
      </c>
      <c r="L1400" s="1">
        <v>1.1976551634970269</v>
      </c>
      <c r="M1400" s="1">
        <v>-0.19765516349702694</v>
      </c>
      <c r="N1400" s="1">
        <v>0</v>
      </c>
      <c r="O1400" s="1">
        <v>0.33300000000000002</v>
      </c>
      <c r="P1400" s="1">
        <v>0.25</v>
      </c>
      <c r="Q1400">
        <v>0</v>
      </c>
      <c r="R1400" s="1">
        <v>0</v>
      </c>
      <c r="S1400" s="1">
        <v>0</v>
      </c>
      <c r="T1400" s="1">
        <v>0.75</v>
      </c>
      <c r="U1400" s="1">
        <v>1</v>
      </c>
      <c r="V1400" s="1">
        <v>0.25</v>
      </c>
      <c r="W1400">
        <v>1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e">
        <f>ROUND(IF(#REF!*Table1[[#This Row],[PA]]&gt;0,Table1[[#This Row],[PA]]*#REF!,0),0)</f>
        <v>#REF!</v>
      </c>
      <c r="AG1400">
        <v>0</v>
      </c>
      <c r="AH1400">
        <v>1</v>
      </c>
      <c r="AI1400" t="e">
        <f>ROUND(IF(Table1[[#This Row],[PA]]*#REF!&gt;0,Table1[[#This Row],[PA]]*#REF!,0),0)</f>
        <v>#REF!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0.71899999999999997</v>
      </c>
      <c r="AR1400">
        <v>0</v>
      </c>
      <c r="AS1400" t="e">
        <v>#DIV/0!</v>
      </c>
      <c r="AT1400">
        <v>0</v>
      </c>
      <c r="AU1400">
        <v>0</v>
      </c>
      <c r="AV1400" t="e">
        <v>#DIV/0!</v>
      </c>
      <c r="AW1400" s="18"/>
    </row>
    <row r="1401" spans="1:49" x14ac:dyDescent="0.25">
      <c r="A1401" t="s">
        <v>1023</v>
      </c>
      <c r="B1401" t="s">
        <v>165</v>
      </c>
      <c r="C1401">
        <v>1</v>
      </c>
      <c r="D1401">
        <v>29</v>
      </c>
      <c r="E1401">
        <v>0</v>
      </c>
      <c r="F1401">
        <v>0</v>
      </c>
      <c r="G1401" s="1">
        <v>0</v>
      </c>
      <c r="H1401" s="1">
        <v>1</v>
      </c>
      <c r="I1401" s="1">
        <v>1</v>
      </c>
      <c r="J1401" s="1">
        <v>-0.17822899168570039</v>
      </c>
      <c r="K1401" s="1">
        <v>1.0630286356306122</v>
      </c>
      <c r="L1401" s="1">
        <v>1.2412576273163127</v>
      </c>
      <c r="M1401" s="1">
        <v>-0.24125762731631273</v>
      </c>
      <c r="N1401" s="1">
        <v>1</v>
      </c>
      <c r="O1401" s="1">
        <v>0</v>
      </c>
      <c r="P1401" s="1">
        <v>0.66700000000000004</v>
      </c>
      <c r="Q1401" s="1">
        <v>0</v>
      </c>
      <c r="R1401">
        <v>0</v>
      </c>
      <c r="S1401" s="1">
        <v>0</v>
      </c>
      <c r="T1401" s="1">
        <v>0.33300000000000002</v>
      </c>
      <c r="U1401" s="1">
        <v>1</v>
      </c>
      <c r="V1401" s="1">
        <v>0.66700000000000004</v>
      </c>
      <c r="W1401">
        <v>1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e">
        <f>ROUND(IF(#REF!*Table1[[#This Row],[PA]]&gt;0,Table1[[#This Row],[PA]]*#REF!,0),0)</f>
        <v>#REF!</v>
      </c>
      <c r="AG1401">
        <v>0</v>
      </c>
      <c r="AH1401">
        <v>1</v>
      </c>
      <c r="AI1401" t="e">
        <f>ROUND(IF(Table1[[#This Row],[PA]]*#REF!&gt;0,Table1[[#This Row],[PA]]*#REF!,0),0)</f>
        <v>#REF!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0.71899999999999997</v>
      </c>
      <c r="AR1401">
        <v>0</v>
      </c>
      <c r="AS1401" t="e">
        <v>#DIV/0!</v>
      </c>
      <c r="AT1401">
        <v>0</v>
      </c>
      <c r="AU1401">
        <v>0</v>
      </c>
      <c r="AV1401" t="e">
        <v>#DIV/0!</v>
      </c>
      <c r="AW1401" s="18"/>
    </row>
    <row r="1402" spans="1:49" x14ac:dyDescent="0.25">
      <c r="A1402" t="s">
        <v>488</v>
      </c>
      <c r="B1402" t="s">
        <v>54</v>
      </c>
      <c r="C1402">
        <v>3</v>
      </c>
      <c r="D1402">
        <v>34</v>
      </c>
      <c r="E1402">
        <v>0</v>
      </c>
      <c r="F1402">
        <v>0</v>
      </c>
      <c r="G1402" s="1">
        <v>0</v>
      </c>
      <c r="H1402" s="1">
        <v>0.66700000000000004</v>
      </c>
      <c r="I1402" s="1">
        <v>0.66700000000000004</v>
      </c>
      <c r="J1402" s="1">
        <v>-0.33098843240636355</v>
      </c>
      <c r="K1402" s="1">
        <v>0.9316119808739487</v>
      </c>
      <c r="L1402" s="1">
        <v>1.2626004132803121</v>
      </c>
      <c r="M1402" s="1">
        <v>-0.5956004132803121</v>
      </c>
      <c r="N1402" s="1">
        <v>0.6</v>
      </c>
      <c r="O1402" s="1">
        <v>0.25</v>
      </c>
      <c r="P1402" s="1">
        <v>0.44400000000000001</v>
      </c>
      <c r="Q1402" s="1">
        <v>0</v>
      </c>
      <c r="R1402" s="1">
        <v>1</v>
      </c>
      <c r="S1402" s="1">
        <v>0.25</v>
      </c>
      <c r="T1402" s="1">
        <v>0.44400000000000001</v>
      </c>
      <c r="U1402" s="1">
        <v>1</v>
      </c>
      <c r="V1402" s="1">
        <v>0.33300000000000002</v>
      </c>
      <c r="W1402">
        <v>3</v>
      </c>
      <c r="X1402">
        <v>1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e">
        <f>ROUND(IF(#REF!*Table1[[#This Row],[PA]]&gt;0,Table1[[#This Row],[PA]]*#REF!,0),0)</f>
        <v>#REF!</v>
      </c>
      <c r="AG1402">
        <v>0</v>
      </c>
      <c r="AH1402">
        <v>2</v>
      </c>
      <c r="AI1402" t="e">
        <f>ROUND(IF(Table1[[#This Row],[PA]]*#REF!&gt;0,Table1[[#This Row],[PA]]*#REF!,0),0)</f>
        <v>#REF!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0.33300000000000002</v>
      </c>
      <c r="AQ1402">
        <v>0.23966666666666667</v>
      </c>
      <c r="AR1402">
        <v>0</v>
      </c>
      <c r="AS1402" t="e">
        <v>#DIV/0!</v>
      </c>
      <c r="AT1402">
        <v>0</v>
      </c>
      <c r="AU1402">
        <v>0.33333333333333331</v>
      </c>
      <c r="AV1402">
        <v>0.97200000000000009</v>
      </c>
      <c r="AW1402" s="18"/>
    </row>
    <row r="1403" spans="1:49" x14ac:dyDescent="0.25">
      <c r="A1403" t="s">
        <v>1075</v>
      </c>
      <c r="B1403" t="s">
        <v>44</v>
      </c>
      <c r="C1403">
        <v>1</v>
      </c>
      <c r="D1403">
        <v>29</v>
      </c>
      <c r="E1403">
        <v>0</v>
      </c>
      <c r="F1403">
        <v>0</v>
      </c>
      <c r="G1403" s="1">
        <v>0</v>
      </c>
      <c r="H1403" s="1">
        <v>1</v>
      </c>
      <c r="I1403" s="1">
        <v>1</v>
      </c>
      <c r="J1403" s="1">
        <v>-0.35104098981435128</v>
      </c>
      <c r="K1403" s="1">
        <v>0.98013189315505111</v>
      </c>
      <c r="L1403" s="1">
        <v>1.3311728829694025</v>
      </c>
      <c r="M1403" s="1">
        <v>-0.3311728829694025</v>
      </c>
      <c r="N1403">
        <v>0</v>
      </c>
      <c r="O1403" s="1">
        <v>0.8</v>
      </c>
      <c r="P1403" s="1">
        <v>0.8</v>
      </c>
      <c r="Q1403">
        <v>0</v>
      </c>
      <c r="R1403" s="1">
        <v>0.75</v>
      </c>
      <c r="S1403" s="1">
        <v>0.75</v>
      </c>
      <c r="T1403" s="1">
        <v>1</v>
      </c>
      <c r="U1403" s="1">
        <v>1</v>
      </c>
      <c r="V1403" s="1">
        <v>0.2</v>
      </c>
      <c r="W1403">
        <v>1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e">
        <f>ROUND(IF(#REF!*Table1[[#This Row],[PA]]&gt;0,Table1[[#This Row],[PA]]*#REF!,0),0)</f>
        <v>#REF!</v>
      </c>
      <c r="AG1403">
        <v>0</v>
      </c>
      <c r="AH1403">
        <v>1</v>
      </c>
      <c r="AI1403" t="e">
        <f>ROUND(IF(Table1[[#This Row],[PA]]*#REF!&gt;0,Table1[[#This Row],[PA]]*#REF!,0),0)</f>
        <v>#REF!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0.71899999999999997</v>
      </c>
      <c r="AR1403">
        <v>0</v>
      </c>
      <c r="AS1403" t="e">
        <v>#DIV/0!</v>
      </c>
      <c r="AT1403">
        <v>0</v>
      </c>
      <c r="AU1403">
        <v>0</v>
      </c>
      <c r="AV1403" t="e">
        <v>#DIV/0!</v>
      </c>
      <c r="AW1403" s="18"/>
    </row>
    <row r="1404" spans="1:49" x14ac:dyDescent="0.25">
      <c r="A1404" t="s">
        <v>69</v>
      </c>
      <c r="B1404" t="s">
        <v>70</v>
      </c>
      <c r="C1404">
        <v>2</v>
      </c>
      <c r="D1404">
        <v>33</v>
      </c>
      <c r="E1404">
        <v>0</v>
      </c>
      <c r="F1404">
        <v>0</v>
      </c>
      <c r="G1404" s="1">
        <v>0</v>
      </c>
      <c r="H1404" s="1">
        <v>0.5</v>
      </c>
      <c r="I1404" s="1">
        <v>0.5</v>
      </c>
      <c r="J1404" s="1">
        <v>-0.34143607126412262</v>
      </c>
      <c r="K1404" s="1">
        <v>1.0134828054983409</v>
      </c>
      <c r="L1404" s="1">
        <v>1.3549188767624636</v>
      </c>
      <c r="M1404" s="1">
        <v>-0.85491887676246359</v>
      </c>
      <c r="N1404">
        <v>0</v>
      </c>
      <c r="O1404" s="1">
        <v>0.75</v>
      </c>
      <c r="P1404" s="1">
        <v>0.75</v>
      </c>
      <c r="Q1404">
        <v>0</v>
      </c>
      <c r="R1404" s="1">
        <v>0.66700000000000004</v>
      </c>
      <c r="S1404" s="1">
        <v>0.66700000000000004</v>
      </c>
      <c r="T1404" s="1">
        <v>1</v>
      </c>
      <c r="U1404" s="1">
        <v>1</v>
      </c>
      <c r="V1404" s="1">
        <v>0.25</v>
      </c>
      <c r="W1404">
        <v>2</v>
      </c>
      <c r="X1404">
        <v>1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1</v>
      </c>
      <c r="AE1404">
        <v>0</v>
      </c>
      <c r="AF1404" t="e">
        <f>ROUND(IF(#REF!*Table1[[#This Row],[PA]]&gt;0,Table1[[#This Row],[PA]]*#REF!,0),0)</f>
        <v>#REF!</v>
      </c>
      <c r="AG1404">
        <v>0</v>
      </c>
      <c r="AH1404">
        <v>1</v>
      </c>
      <c r="AI1404" t="e">
        <f>ROUND(IF(Table1[[#This Row],[PA]]*#REF!&gt;0,Table1[[#This Row],[PA]]*#REF!,0),0)</f>
        <v>#REF!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0.5</v>
      </c>
      <c r="AQ1404">
        <v>0.35949999999999999</v>
      </c>
      <c r="AR1404">
        <v>0</v>
      </c>
      <c r="AS1404" t="e">
        <v>#DIV/0!</v>
      </c>
      <c r="AT1404">
        <v>0</v>
      </c>
      <c r="AU1404">
        <v>0.5</v>
      </c>
      <c r="AV1404">
        <v>0.64800000000000002</v>
      </c>
      <c r="AW1404" s="18"/>
    </row>
    <row r="1405" spans="1:49" x14ac:dyDescent="0.25">
      <c r="A1405" t="s">
        <v>1298</v>
      </c>
      <c r="B1405" t="s">
        <v>105</v>
      </c>
      <c r="C1405">
        <v>1</v>
      </c>
      <c r="D1405">
        <v>25</v>
      </c>
      <c r="E1405">
        <v>0</v>
      </c>
      <c r="F1405">
        <v>0</v>
      </c>
      <c r="G1405" s="1">
        <v>0</v>
      </c>
      <c r="H1405" s="1">
        <v>0</v>
      </c>
      <c r="I1405" s="1">
        <v>0</v>
      </c>
      <c r="J1405" s="1">
        <v>-0.38646538133972141</v>
      </c>
      <c r="K1405" s="1">
        <v>0.97288338432062804</v>
      </c>
      <c r="L1405" s="1">
        <v>1.3593487656603496</v>
      </c>
      <c r="M1405" s="1">
        <v>-1.3593487656603496</v>
      </c>
      <c r="N1405">
        <v>0</v>
      </c>
      <c r="O1405" s="1">
        <v>1</v>
      </c>
      <c r="P1405" s="1">
        <v>1</v>
      </c>
      <c r="Q1405">
        <v>0</v>
      </c>
      <c r="R1405" s="1">
        <v>1</v>
      </c>
      <c r="S1405" s="1">
        <v>1</v>
      </c>
      <c r="T1405" s="1">
        <v>1</v>
      </c>
      <c r="U1405" s="1">
        <v>1</v>
      </c>
      <c r="V1405" s="1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e">
        <f>ROUND(IF(#REF!*Table1[[#This Row],[PA]]&gt;0,Table1[[#This Row],[PA]]*#REF!,0),0)</f>
        <v>#REF!</v>
      </c>
      <c r="AG1405">
        <v>0</v>
      </c>
      <c r="AH1405">
        <v>0</v>
      </c>
      <c r="AI1405" t="e">
        <f>ROUND(IF(Table1[[#This Row],[PA]]*#REF!&gt;0,Table1[[#This Row],[PA]]*#REF!,0),0)</f>
        <v>#REF!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0.71899999999999997</v>
      </c>
      <c r="AR1405">
        <v>0</v>
      </c>
      <c r="AS1405" t="e">
        <v>#DIV/0!</v>
      </c>
      <c r="AT1405">
        <v>0</v>
      </c>
      <c r="AU1405">
        <v>1</v>
      </c>
      <c r="AV1405">
        <v>0.32400000000000001</v>
      </c>
      <c r="AW1405" s="18"/>
    </row>
    <row r="1406" spans="1:49" x14ac:dyDescent="0.25">
      <c r="A1406" t="s">
        <v>1413</v>
      </c>
      <c r="B1406" t="s">
        <v>50</v>
      </c>
      <c r="C1406">
        <v>1</v>
      </c>
      <c r="D1406">
        <v>23</v>
      </c>
      <c r="E1406">
        <v>0</v>
      </c>
      <c r="F1406">
        <v>0</v>
      </c>
      <c r="G1406" s="1">
        <v>0</v>
      </c>
      <c r="H1406" s="1">
        <v>1</v>
      </c>
      <c r="I1406" s="1">
        <v>1</v>
      </c>
      <c r="J1406" s="1">
        <v>-0.32442456305879874</v>
      </c>
      <c r="K1406" s="1">
        <v>1.1137996273850552</v>
      </c>
      <c r="L1406" s="1">
        <v>1.438224190443854</v>
      </c>
      <c r="M1406" s="1">
        <v>-0.43822419044385397</v>
      </c>
      <c r="N1406">
        <v>0</v>
      </c>
      <c r="O1406" s="1">
        <v>0.66700000000000004</v>
      </c>
      <c r="P1406" s="1">
        <v>0.66700000000000004</v>
      </c>
      <c r="Q1406">
        <v>0</v>
      </c>
      <c r="R1406" s="1">
        <v>0.5</v>
      </c>
      <c r="S1406" s="1">
        <v>0.5</v>
      </c>
      <c r="T1406" s="1">
        <v>1</v>
      </c>
      <c r="U1406" s="1">
        <v>1</v>
      </c>
      <c r="V1406" s="1">
        <v>0.33300000000000002</v>
      </c>
      <c r="W1406">
        <v>1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e">
        <f>ROUND(IF(#REF!*Table1[[#This Row],[PA]]&gt;0,Table1[[#This Row],[PA]]*#REF!,0),0)</f>
        <v>#REF!</v>
      </c>
      <c r="AG1406">
        <v>0</v>
      </c>
      <c r="AH1406">
        <v>1</v>
      </c>
      <c r="AI1406" t="e">
        <f>ROUND(IF(Table1[[#This Row],[PA]]*#REF!&gt;0,Table1[[#This Row],[PA]]*#REF!,0),0)</f>
        <v>#REF!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0.71899999999999997</v>
      </c>
      <c r="AR1406">
        <v>0</v>
      </c>
      <c r="AS1406" t="e">
        <v>#DIV/0!</v>
      </c>
      <c r="AT1406">
        <v>0</v>
      </c>
      <c r="AU1406">
        <v>0</v>
      </c>
      <c r="AV1406" t="e">
        <v>#DIV/0!</v>
      </c>
      <c r="AW1406" s="18"/>
    </row>
    <row r="1407" spans="1:49" x14ac:dyDescent="0.25">
      <c r="A1407" t="s">
        <v>1309</v>
      </c>
      <c r="B1407" t="s">
        <v>163</v>
      </c>
      <c r="C1407">
        <v>1</v>
      </c>
      <c r="D1407">
        <v>27</v>
      </c>
      <c r="E1407">
        <v>0</v>
      </c>
      <c r="F1407">
        <v>0</v>
      </c>
      <c r="G1407" s="1">
        <v>0</v>
      </c>
      <c r="H1407" s="1">
        <v>1</v>
      </c>
      <c r="I1407" s="1">
        <v>1</v>
      </c>
      <c r="J1407" s="1">
        <v>0.15998644269135534</v>
      </c>
      <c r="K1407" s="1">
        <v>1.6746811064785934</v>
      </c>
      <c r="L1407" s="1">
        <v>1.514694663787238</v>
      </c>
      <c r="M1407" s="1">
        <v>-0.51469466378723805</v>
      </c>
      <c r="N1407" s="1">
        <v>0.5</v>
      </c>
      <c r="O1407">
        <v>0</v>
      </c>
      <c r="P1407" s="1">
        <v>0.5</v>
      </c>
      <c r="Q1407" s="1">
        <v>0</v>
      </c>
      <c r="R1407">
        <v>0</v>
      </c>
      <c r="S1407" s="1">
        <v>0</v>
      </c>
      <c r="T1407">
        <v>0</v>
      </c>
      <c r="U1407">
        <v>0</v>
      </c>
      <c r="V1407" s="1">
        <v>0.5</v>
      </c>
      <c r="W1407">
        <v>1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e">
        <f>ROUND(IF(#REF!*Table1[[#This Row],[PA]]&gt;0,Table1[[#This Row],[PA]]*#REF!,0),0)</f>
        <v>#REF!</v>
      </c>
      <c r="AG1407">
        <v>0</v>
      </c>
      <c r="AH1407">
        <v>1</v>
      </c>
      <c r="AI1407" t="e">
        <f>ROUND(IF(Table1[[#This Row],[PA]]*#REF!&gt;0,Table1[[#This Row],[PA]]*#REF!,0),0)</f>
        <v>#REF!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0.71899999999999997</v>
      </c>
      <c r="AR1407">
        <v>-1</v>
      </c>
      <c r="AS1407">
        <v>0.39499999999999996</v>
      </c>
      <c r="AT1407">
        <v>0</v>
      </c>
      <c r="AU1407">
        <v>0</v>
      </c>
      <c r="AV1407" t="e">
        <v>#DIV/0!</v>
      </c>
      <c r="AW1407" s="18"/>
    </row>
    <row r="1408" spans="1:49" x14ac:dyDescent="0.25">
      <c r="A1408" t="s">
        <v>1045</v>
      </c>
      <c r="B1408" t="s">
        <v>42</v>
      </c>
      <c r="C1408">
        <v>1</v>
      </c>
      <c r="D1408">
        <v>27</v>
      </c>
      <c r="E1408">
        <v>0</v>
      </c>
      <c r="F1408">
        <v>0</v>
      </c>
      <c r="G1408" s="1">
        <v>0</v>
      </c>
      <c r="H1408" s="1">
        <v>1</v>
      </c>
      <c r="I1408" s="1">
        <v>1</v>
      </c>
      <c r="J1408" s="1">
        <v>-3.4812485818110112E-2</v>
      </c>
      <c r="K1408" s="1">
        <v>1.51146870977071</v>
      </c>
      <c r="L1408" s="1">
        <v>1.54628119558882</v>
      </c>
      <c r="M1408" s="1">
        <v>-0.54628119558882005</v>
      </c>
      <c r="N1408" s="1">
        <v>0</v>
      </c>
      <c r="O1408" s="1">
        <v>0.66700000000000004</v>
      </c>
      <c r="P1408" s="1">
        <v>0.5</v>
      </c>
      <c r="Q1408">
        <v>0</v>
      </c>
      <c r="R1408" s="1">
        <v>0</v>
      </c>
      <c r="S1408" s="1">
        <v>0</v>
      </c>
      <c r="T1408" s="1">
        <v>0.75</v>
      </c>
      <c r="U1408">
        <v>0</v>
      </c>
      <c r="V1408" s="1">
        <v>0.5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e">
        <f>ROUND(IF(#REF!*Table1[[#This Row],[PA]]&gt;0,Table1[[#This Row],[PA]]*#REF!,0),0)</f>
        <v>#REF!</v>
      </c>
      <c r="AG1408">
        <v>0</v>
      </c>
      <c r="AH1408">
        <v>1</v>
      </c>
      <c r="AI1408" t="e">
        <f>ROUND(IF(Table1[[#This Row],[PA]]*#REF!&gt;0,Table1[[#This Row],[PA]]*#REF!,0),0)</f>
        <v>#REF!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0.71899999999999997</v>
      </c>
      <c r="AR1408">
        <v>-1</v>
      </c>
      <c r="AS1408">
        <v>0.39499999999999996</v>
      </c>
      <c r="AT1408">
        <v>0</v>
      </c>
      <c r="AU1408">
        <v>0</v>
      </c>
      <c r="AV1408" t="e">
        <v>#DIV/0!</v>
      </c>
      <c r="AW1408" s="18"/>
    </row>
    <row r="1409" spans="1:49" x14ac:dyDescent="0.25">
      <c r="A1409" t="s">
        <v>870</v>
      </c>
      <c r="B1409" t="s">
        <v>117</v>
      </c>
      <c r="C1409">
        <v>1</v>
      </c>
      <c r="D1409">
        <v>33</v>
      </c>
      <c r="E1409">
        <v>0</v>
      </c>
      <c r="F1409">
        <v>0</v>
      </c>
      <c r="G1409" s="1">
        <v>0</v>
      </c>
      <c r="H1409" s="1">
        <v>1</v>
      </c>
      <c r="I1409" s="1">
        <v>1</v>
      </c>
      <c r="J1409" s="1">
        <v>-0.44354536756121782</v>
      </c>
      <c r="K1409" s="1">
        <v>1.7492563328696642</v>
      </c>
      <c r="L1409" s="1">
        <v>2.192801700430882</v>
      </c>
      <c r="M1409" s="1">
        <v>-1.192801700430882</v>
      </c>
      <c r="N1409">
        <v>0</v>
      </c>
      <c r="O1409" s="1">
        <v>0.66700000000000004</v>
      </c>
      <c r="P1409" s="1">
        <v>0.66700000000000004</v>
      </c>
      <c r="Q1409">
        <v>0</v>
      </c>
      <c r="R1409" s="1">
        <v>0</v>
      </c>
      <c r="S1409" s="1">
        <v>0</v>
      </c>
      <c r="T1409" s="1">
        <v>1</v>
      </c>
      <c r="U1409" s="1">
        <v>1</v>
      </c>
      <c r="V1409" s="1">
        <v>0.66700000000000004</v>
      </c>
      <c r="W1409">
        <v>1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e">
        <f>ROUND(IF(#REF!*Table1[[#This Row],[PA]]&gt;0,Table1[[#This Row],[PA]]*#REF!,0),0)</f>
        <v>#REF!</v>
      </c>
      <c r="AG1409">
        <v>0</v>
      </c>
      <c r="AH1409">
        <v>1</v>
      </c>
      <c r="AI1409" t="e">
        <f>ROUND(IF(Table1[[#This Row],[PA]]*#REF!&gt;0,Table1[[#This Row],[PA]]*#REF!,0),0)</f>
        <v>#REF!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0.71899999999999997</v>
      </c>
      <c r="AR1409">
        <v>-1</v>
      </c>
      <c r="AS1409">
        <v>0.39499999999999996</v>
      </c>
      <c r="AT1409">
        <v>0</v>
      </c>
      <c r="AU1409">
        <v>0</v>
      </c>
      <c r="AV1409" t="e">
        <v>#DIV/0!</v>
      </c>
      <c r="AW1409" s="18"/>
    </row>
    <row r="1410" spans="1:49" x14ac:dyDescent="0.25">
      <c r="A1410" t="s">
        <v>1260</v>
      </c>
      <c r="B1410" t="s">
        <v>54</v>
      </c>
      <c r="C1410">
        <v>1</v>
      </c>
      <c r="D1410">
        <v>24</v>
      </c>
      <c r="E1410">
        <v>0</v>
      </c>
      <c r="F1410">
        <v>0</v>
      </c>
      <c r="G1410" s="1">
        <v>0</v>
      </c>
      <c r="H1410" s="1">
        <v>1</v>
      </c>
      <c r="I1410" s="1">
        <v>1</v>
      </c>
      <c r="J1410" s="1">
        <v>-0.44354536756121782</v>
      </c>
      <c r="K1410" s="1">
        <v>1.7492563328696642</v>
      </c>
      <c r="L1410" s="1">
        <v>2.192801700430882</v>
      </c>
      <c r="M1410" s="1">
        <v>-1.192801700430882</v>
      </c>
      <c r="N1410">
        <v>0</v>
      </c>
      <c r="O1410" s="1">
        <v>0.66700000000000004</v>
      </c>
      <c r="P1410" s="1">
        <v>0.66700000000000004</v>
      </c>
      <c r="Q1410">
        <v>0</v>
      </c>
      <c r="R1410" s="1">
        <v>0</v>
      </c>
      <c r="S1410" s="1">
        <v>0</v>
      </c>
      <c r="T1410" s="1">
        <v>1</v>
      </c>
      <c r="U1410" s="1">
        <v>1</v>
      </c>
      <c r="V1410" s="1">
        <v>0.66700000000000004</v>
      </c>
      <c r="W1410">
        <v>1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e">
        <f>ROUND(IF(#REF!*Table1[[#This Row],[PA]]&gt;0,Table1[[#This Row],[PA]]*#REF!,0),0)</f>
        <v>#REF!</v>
      </c>
      <c r="AG1410">
        <v>0</v>
      </c>
      <c r="AH1410">
        <v>1</v>
      </c>
      <c r="AI1410" t="e">
        <f>ROUND(IF(Table1[[#This Row],[PA]]*#REF!&gt;0,Table1[[#This Row],[PA]]*#REF!,0),0)</f>
        <v>#REF!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0.71899999999999997</v>
      </c>
      <c r="AR1410">
        <v>-1</v>
      </c>
      <c r="AS1410">
        <v>0.39499999999999996</v>
      </c>
      <c r="AT1410">
        <v>0</v>
      </c>
      <c r="AU1410">
        <v>0</v>
      </c>
      <c r="AV1410" t="e">
        <v>#DIV/0!</v>
      </c>
      <c r="AW1410" s="18"/>
    </row>
    <row r="1411" spans="1:49" x14ac:dyDescent="0.25">
      <c r="A1411" t="s">
        <v>1411</v>
      </c>
      <c r="B1411" t="s">
        <v>165</v>
      </c>
      <c r="C1411">
        <v>1</v>
      </c>
      <c r="D1411">
        <v>24</v>
      </c>
      <c r="E1411">
        <v>0</v>
      </c>
      <c r="F1411">
        <v>0</v>
      </c>
      <c r="G1411" s="1">
        <v>0</v>
      </c>
      <c r="H1411" s="1">
        <v>1</v>
      </c>
      <c r="I1411" s="1">
        <v>1</v>
      </c>
      <c r="J1411" s="1">
        <v>-0.44354536756121782</v>
      </c>
      <c r="K1411" s="1">
        <v>1.7492563328696642</v>
      </c>
      <c r="L1411" s="1">
        <v>2.192801700430882</v>
      </c>
      <c r="M1411" s="1">
        <v>-1.192801700430882</v>
      </c>
      <c r="N1411">
        <v>0</v>
      </c>
      <c r="O1411" s="1">
        <v>0.66700000000000004</v>
      </c>
      <c r="P1411" s="1">
        <v>0.66700000000000004</v>
      </c>
      <c r="Q1411">
        <v>0</v>
      </c>
      <c r="R1411" s="1">
        <v>0</v>
      </c>
      <c r="S1411" s="1">
        <v>0</v>
      </c>
      <c r="T1411" s="1">
        <v>1</v>
      </c>
      <c r="U1411" s="1">
        <v>1</v>
      </c>
      <c r="V1411" s="1">
        <v>0.66700000000000004</v>
      </c>
      <c r="W1411">
        <v>1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e">
        <f>ROUND(IF(#REF!*Table1[[#This Row],[PA]]&gt;0,Table1[[#This Row],[PA]]*#REF!,0),0)</f>
        <v>#REF!</v>
      </c>
      <c r="AG1411">
        <v>0</v>
      </c>
      <c r="AH1411">
        <v>1</v>
      </c>
      <c r="AI1411" t="e">
        <f>ROUND(IF(Table1[[#This Row],[PA]]*#REF!&gt;0,Table1[[#This Row],[PA]]*#REF!,0),0)</f>
        <v>#REF!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0.71899999999999997</v>
      </c>
      <c r="AR1411">
        <v>-1</v>
      </c>
      <c r="AS1411">
        <v>0.39499999999999996</v>
      </c>
      <c r="AT1411">
        <v>0</v>
      </c>
      <c r="AU1411">
        <v>0</v>
      </c>
      <c r="AV1411" t="e">
        <v>#DIV/0!</v>
      </c>
      <c r="AW1411" s="18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2C0EF-3021-421A-B14D-8D3161F0744B}">
  <dimension ref="A1:AL141"/>
  <sheetViews>
    <sheetView workbookViewId="0">
      <selection activeCell="AO9" sqref="AO9"/>
    </sheetView>
  </sheetViews>
  <sheetFormatPr defaultRowHeight="15" x14ac:dyDescent="0.25"/>
  <cols>
    <col min="1" max="1" width="19.42578125" bestFit="1" customWidth="1"/>
    <col min="2" max="2" width="14" bestFit="1" customWidth="1"/>
    <col min="3" max="3" width="4.7109375" hidden="1" customWidth="1"/>
    <col min="4" max="5" width="5.7109375" hidden="1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12.28515625" bestFit="1" customWidth="1"/>
    <col min="24" max="24" width="11.85546875" bestFit="1" customWidth="1"/>
    <col min="25" max="25" width="10.140625" bestFit="1" customWidth="1"/>
    <col min="26" max="26" width="13.7109375" bestFit="1" customWidth="1"/>
    <col min="27" max="27" width="13.28515625" bestFit="1" customWidth="1"/>
    <col min="28" max="28" width="11.5703125" bestFit="1" customWidth="1"/>
    <col min="29" max="29" width="9.28515625" bestFit="1" customWidth="1"/>
    <col min="30" max="30" width="11.7109375" bestFit="1" customWidth="1"/>
    <col min="31" max="31" width="9.85546875" bestFit="1" customWidth="1"/>
    <col min="32" max="33" width="7.140625" bestFit="1" customWidth="1"/>
    <col min="34" max="34" width="7.140625" customWidth="1"/>
  </cols>
  <sheetData>
    <row r="1" spans="1:38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3</v>
      </c>
      <c r="AG1" t="s">
        <v>4</v>
      </c>
      <c r="AH1" t="s">
        <v>1744</v>
      </c>
      <c r="AI1" t="s">
        <v>1498</v>
      </c>
      <c r="AJ1" t="s">
        <v>1497</v>
      </c>
      <c r="AK1" t="s">
        <v>1501</v>
      </c>
      <c r="AL1" t="s">
        <v>1804</v>
      </c>
    </row>
    <row r="2" spans="1:38" x14ac:dyDescent="0.25">
      <c r="A2" t="s">
        <v>583</v>
      </c>
      <c r="B2" t="s">
        <v>48</v>
      </c>
      <c r="C2">
        <v>128</v>
      </c>
      <c r="D2">
        <v>470</v>
      </c>
      <c r="E2">
        <v>522</v>
      </c>
      <c r="F2">
        <v>79</v>
      </c>
      <c r="G2">
        <v>51</v>
      </c>
      <c r="H2">
        <v>12</v>
      </c>
      <c r="I2">
        <v>0</v>
      </c>
      <c r="J2">
        <v>16</v>
      </c>
      <c r="K2">
        <v>40</v>
      </c>
      <c r="L2">
        <v>49</v>
      </c>
      <c r="M2">
        <v>41</v>
      </c>
      <c r="N2">
        <v>2</v>
      </c>
      <c r="O2">
        <v>192</v>
      </c>
      <c r="P2">
        <v>7</v>
      </c>
      <c r="Q2">
        <v>4</v>
      </c>
      <c r="R2">
        <v>0</v>
      </c>
      <c r="S2">
        <v>5</v>
      </c>
      <c r="T2">
        <v>2</v>
      </c>
      <c r="U2">
        <v>0</v>
      </c>
      <c r="V2">
        <v>0.16800000000000001</v>
      </c>
      <c r="W2" s="1">
        <v>0.29899999999999999</v>
      </c>
      <c r="X2" s="1">
        <v>0.65</v>
      </c>
      <c r="Y2" s="1">
        <v>0.45100000000000001</v>
      </c>
      <c r="Z2" s="1">
        <v>0.52300000000000002</v>
      </c>
      <c r="AA2" s="1">
        <v>0.78300000000000003</v>
      </c>
      <c r="AB2" s="1">
        <v>0.68500000000000005</v>
      </c>
      <c r="AC2" s="1">
        <v>0.432</v>
      </c>
      <c r="AD2" s="1">
        <v>0.58599999999999997</v>
      </c>
      <c r="AE2" s="1">
        <v>0.14199999999999999</v>
      </c>
      <c r="AF2" s="1">
        <v>7.9000000000000001E-2</v>
      </c>
      <c r="AG2" s="1">
        <v>0.36799999999999999</v>
      </c>
      <c r="AH2" s="1">
        <v>0.28899999999999998</v>
      </c>
      <c r="AI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0.30313651860041524</v>
      </c>
      <c r="AJ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9.9128253008216469E-2</v>
      </c>
      <c r="AK2" s="1">
        <v>0.20400826559219876</v>
      </c>
      <c r="AL2" s="1">
        <f>Table10[[#This Row],[Diff]]-Table10[[#This Row],[xDiff]]</f>
        <v>8.4991734407801223E-2</v>
      </c>
    </row>
    <row r="3" spans="1:38" x14ac:dyDescent="0.25">
      <c r="A3" t="s">
        <v>265</v>
      </c>
      <c r="B3" t="s">
        <v>163</v>
      </c>
      <c r="C3">
        <v>149</v>
      </c>
      <c r="D3">
        <v>499</v>
      </c>
      <c r="E3">
        <v>551</v>
      </c>
      <c r="F3">
        <v>132</v>
      </c>
      <c r="G3">
        <v>88</v>
      </c>
      <c r="H3">
        <v>26</v>
      </c>
      <c r="I3">
        <v>2</v>
      </c>
      <c r="J3">
        <v>16</v>
      </c>
      <c r="K3">
        <v>72</v>
      </c>
      <c r="L3">
        <v>45</v>
      </c>
      <c r="M3">
        <v>29</v>
      </c>
      <c r="N3">
        <v>2</v>
      </c>
      <c r="O3">
        <v>140</v>
      </c>
      <c r="P3">
        <v>21</v>
      </c>
      <c r="Q3">
        <v>2</v>
      </c>
      <c r="R3">
        <v>0</v>
      </c>
      <c r="S3">
        <v>5</v>
      </c>
      <c r="T3">
        <v>2</v>
      </c>
      <c r="U3">
        <v>0</v>
      </c>
      <c r="V3">
        <v>0.26500000000000001</v>
      </c>
      <c r="W3" s="1">
        <v>0.34399999999999997</v>
      </c>
      <c r="X3" s="1">
        <v>0.71799999999999997</v>
      </c>
      <c r="Y3" s="1">
        <v>0.504</v>
      </c>
      <c r="Z3" s="1">
        <v>0.64200000000000002</v>
      </c>
      <c r="AA3" s="1">
        <v>0.85899999999999999</v>
      </c>
      <c r="AB3" s="1">
        <v>0.77400000000000002</v>
      </c>
      <c r="AC3" s="1">
        <v>0.42799999999999999</v>
      </c>
      <c r="AD3" s="1">
        <v>0.60299999999999998</v>
      </c>
      <c r="AE3" s="1">
        <v>0.114</v>
      </c>
      <c r="AF3" s="1">
        <v>5.2999999999999999E-2</v>
      </c>
      <c r="AG3" s="1">
        <v>0.254</v>
      </c>
      <c r="AH3" s="1">
        <v>0.20100000000000001</v>
      </c>
      <c r="AI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0.19987358174821515</v>
      </c>
      <c r="AJ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7.137107436843744E-2</v>
      </c>
      <c r="AK3" s="1">
        <v>0.1285025073797777</v>
      </c>
      <c r="AL3" s="1">
        <f>Table10[[#This Row],[Diff]]-Table10[[#This Row],[xDiff]]</f>
        <v>7.2497492620222315E-2</v>
      </c>
    </row>
    <row r="4" spans="1:38" x14ac:dyDescent="0.25">
      <c r="A4" t="s">
        <v>124</v>
      </c>
      <c r="B4" t="s">
        <v>90</v>
      </c>
      <c r="C4">
        <v>157</v>
      </c>
      <c r="D4">
        <v>598</v>
      </c>
      <c r="E4">
        <v>656</v>
      </c>
      <c r="F4">
        <v>174</v>
      </c>
      <c r="G4">
        <v>89</v>
      </c>
      <c r="H4">
        <v>42</v>
      </c>
      <c r="I4">
        <v>6</v>
      </c>
      <c r="J4">
        <v>37</v>
      </c>
      <c r="K4">
        <v>88</v>
      </c>
      <c r="L4">
        <v>108</v>
      </c>
      <c r="M4">
        <v>47</v>
      </c>
      <c r="N4">
        <v>3</v>
      </c>
      <c r="O4">
        <v>168</v>
      </c>
      <c r="P4">
        <v>7</v>
      </c>
      <c r="Q4">
        <v>4</v>
      </c>
      <c r="R4">
        <v>0</v>
      </c>
      <c r="S4">
        <v>12</v>
      </c>
      <c r="T4">
        <v>27</v>
      </c>
      <c r="U4">
        <v>6</v>
      </c>
      <c r="V4">
        <v>0.29099999999999998</v>
      </c>
      <c r="W4" s="1">
        <v>0.32200000000000001</v>
      </c>
      <c r="X4" s="1">
        <v>0.746</v>
      </c>
      <c r="Y4" s="1">
        <v>0.503</v>
      </c>
      <c r="Z4" s="1">
        <v>0.60299999999999998</v>
      </c>
      <c r="AA4" s="1">
        <v>0.872</v>
      </c>
      <c r="AB4" s="1">
        <v>0.77400000000000002</v>
      </c>
      <c r="AC4" s="1">
        <v>0.42699999999999999</v>
      </c>
      <c r="AD4" s="1">
        <v>0.60399999999999998</v>
      </c>
      <c r="AE4" s="1">
        <v>0.114</v>
      </c>
      <c r="AF4" s="1">
        <v>7.1999999999999995E-2</v>
      </c>
      <c r="AG4" s="1">
        <v>0.25600000000000001</v>
      </c>
      <c r="AH4" s="1">
        <v>0.184</v>
      </c>
      <c r="AI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0.19891587383278464</v>
      </c>
      <c r="AJ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7.7987491169218409E-2</v>
      </c>
      <c r="AK4" s="1">
        <v>0.12092838266356623</v>
      </c>
      <c r="AL4" s="1">
        <f>Table10[[#This Row],[Diff]]-Table10[[#This Row],[xDiff]]</f>
        <v>6.3071617336433766E-2</v>
      </c>
    </row>
    <row r="5" spans="1:38" x14ac:dyDescent="0.25">
      <c r="A5" t="s">
        <v>279</v>
      </c>
      <c r="B5" t="s">
        <v>50</v>
      </c>
      <c r="C5">
        <v>155</v>
      </c>
      <c r="D5">
        <v>583</v>
      </c>
      <c r="E5">
        <v>630</v>
      </c>
      <c r="F5">
        <v>129</v>
      </c>
      <c r="G5">
        <v>70</v>
      </c>
      <c r="H5">
        <v>36</v>
      </c>
      <c r="I5">
        <v>1</v>
      </c>
      <c r="J5">
        <v>22</v>
      </c>
      <c r="K5">
        <v>62</v>
      </c>
      <c r="L5">
        <v>78</v>
      </c>
      <c r="M5">
        <v>38</v>
      </c>
      <c r="N5">
        <v>3</v>
      </c>
      <c r="O5">
        <v>138</v>
      </c>
      <c r="P5">
        <v>5</v>
      </c>
      <c r="Q5">
        <v>4</v>
      </c>
      <c r="R5">
        <v>0</v>
      </c>
      <c r="S5">
        <v>10</v>
      </c>
      <c r="T5">
        <v>2</v>
      </c>
      <c r="U5">
        <v>2</v>
      </c>
      <c r="V5">
        <v>0.221</v>
      </c>
      <c r="W5" s="1">
        <v>0.29099999999999998</v>
      </c>
      <c r="X5" s="1">
        <v>0.70899999999999996</v>
      </c>
      <c r="Y5" s="1">
        <v>0.47</v>
      </c>
      <c r="Z5" s="1">
        <v>0.63100000000000001</v>
      </c>
      <c r="AA5" s="1">
        <v>0.874</v>
      </c>
      <c r="AB5" s="1">
        <v>0.78800000000000003</v>
      </c>
      <c r="AC5" s="1">
        <v>0.43</v>
      </c>
      <c r="AD5" s="1">
        <v>0.58899999999999997</v>
      </c>
      <c r="AE5" s="1">
        <v>0.1</v>
      </c>
      <c r="AF5" s="1">
        <v>0.06</v>
      </c>
      <c r="AG5" s="1">
        <v>0.219</v>
      </c>
      <c r="AH5" s="1">
        <v>0.159</v>
      </c>
      <c r="AI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0.19333486223094398</v>
      </c>
      <c r="AJ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9.3475292826507475E-2</v>
      </c>
      <c r="AK5" s="1">
        <v>9.9859569404436507E-2</v>
      </c>
      <c r="AL5" s="1">
        <f>Table10[[#This Row],[Diff]]-Table10[[#This Row],[xDiff]]</f>
        <v>5.9140430595563495E-2</v>
      </c>
    </row>
    <row r="6" spans="1:38" x14ac:dyDescent="0.25">
      <c r="A6" t="s">
        <v>194</v>
      </c>
      <c r="B6" t="s">
        <v>73</v>
      </c>
      <c r="C6">
        <v>145</v>
      </c>
      <c r="D6">
        <v>547</v>
      </c>
      <c r="E6">
        <v>616</v>
      </c>
      <c r="F6">
        <v>152</v>
      </c>
      <c r="G6">
        <v>80</v>
      </c>
      <c r="H6">
        <v>42</v>
      </c>
      <c r="I6">
        <v>6</v>
      </c>
      <c r="J6">
        <v>24</v>
      </c>
      <c r="K6">
        <v>100</v>
      </c>
      <c r="L6">
        <v>68</v>
      </c>
      <c r="M6">
        <v>58</v>
      </c>
      <c r="N6">
        <v>0</v>
      </c>
      <c r="O6">
        <v>146</v>
      </c>
      <c r="P6">
        <v>9</v>
      </c>
      <c r="Q6">
        <v>2</v>
      </c>
      <c r="R6">
        <v>0</v>
      </c>
      <c r="S6">
        <v>18</v>
      </c>
      <c r="T6">
        <v>1</v>
      </c>
      <c r="U6">
        <v>2</v>
      </c>
      <c r="V6">
        <v>0.27800000000000002</v>
      </c>
      <c r="W6" s="1">
        <v>0.245</v>
      </c>
      <c r="X6" s="1">
        <v>0.64</v>
      </c>
      <c r="Y6" s="1">
        <v>0.41399999999999998</v>
      </c>
      <c r="Z6" s="1">
        <v>0.63800000000000001</v>
      </c>
      <c r="AA6" s="1">
        <v>0.86399999999999999</v>
      </c>
      <c r="AB6" s="1">
        <v>0.78700000000000003</v>
      </c>
      <c r="AC6" s="1">
        <v>0.42799999999999999</v>
      </c>
      <c r="AD6" s="1">
        <v>0.57999999999999996</v>
      </c>
      <c r="AE6" s="1">
        <v>8.7999999999999995E-2</v>
      </c>
      <c r="AF6" s="1">
        <v>9.4E-2</v>
      </c>
      <c r="AG6" s="1">
        <v>0.23699999999999999</v>
      </c>
      <c r="AH6" s="1">
        <v>0.14299999999999999</v>
      </c>
      <c r="AI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0.21290735581418027</v>
      </c>
      <c r="AJ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0.12044165748939178</v>
      </c>
      <c r="AK6" s="1">
        <v>9.2465698324788487E-2</v>
      </c>
      <c r="AL6" s="1">
        <f>Table10[[#This Row],[Diff]]-Table10[[#This Row],[xDiff]]</f>
        <v>5.0534301675211502E-2</v>
      </c>
    </row>
    <row r="7" spans="1:38" x14ac:dyDescent="0.25">
      <c r="A7" t="s">
        <v>129</v>
      </c>
      <c r="B7" t="s">
        <v>130</v>
      </c>
      <c r="C7">
        <v>149</v>
      </c>
      <c r="D7">
        <v>578</v>
      </c>
      <c r="E7">
        <v>650</v>
      </c>
      <c r="F7">
        <v>136</v>
      </c>
      <c r="G7">
        <v>81</v>
      </c>
      <c r="H7">
        <v>32</v>
      </c>
      <c r="I7">
        <v>6</v>
      </c>
      <c r="J7">
        <v>17</v>
      </c>
      <c r="K7">
        <v>73</v>
      </c>
      <c r="L7">
        <v>61</v>
      </c>
      <c r="M7">
        <v>67</v>
      </c>
      <c r="N7">
        <v>1</v>
      </c>
      <c r="O7">
        <v>217</v>
      </c>
      <c r="P7">
        <v>1</v>
      </c>
      <c r="Q7">
        <v>2</v>
      </c>
      <c r="R7">
        <v>2</v>
      </c>
      <c r="S7">
        <v>4</v>
      </c>
      <c r="T7">
        <v>12</v>
      </c>
      <c r="U7">
        <v>6</v>
      </c>
      <c r="V7">
        <v>0.23499999999999999</v>
      </c>
      <c r="W7" s="1">
        <v>0.23300000000000001</v>
      </c>
      <c r="X7" s="1">
        <v>0.63900000000000001</v>
      </c>
      <c r="Y7" s="1">
        <v>0.41099999999999998</v>
      </c>
      <c r="Z7" s="1">
        <v>0.499</v>
      </c>
      <c r="AA7" s="1">
        <v>0.79800000000000004</v>
      </c>
      <c r="AB7" s="1">
        <v>0.70299999999999996</v>
      </c>
      <c r="AC7" s="1">
        <v>0.438</v>
      </c>
      <c r="AD7" s="1">
        <v>0.61199999999999999</v>
      </c>
      <c r="AE7" s="1">
        <v>0.122</v>
      </c>
      <c r="AF7" s="1">
        <v>0.10299999999999999</v>
      </c>
      <c r="AG7" s="1">
        <v>0.33400000000000002</v>
      </c>
      <c r="AH7" s="1">
        <v>0.23100000000000004</v>
      </c>
      <c r="AI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0.3080523848621759</v>
      </c>
      <c r="AJ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0.1236051551158836</v>
      </c>
      <c r="AK7" s="1">
        <v>0.1844472297462923</v>
      </c>
      <c r="AL7" s="1">
        <f>Table10[[#This Row],[Diff]]-Table10[[#This Row],[xDiff]]</f>
        <v>4.6552770253707743E-2</v>
      </c>
    </row>
    <row r="8" spans="1:38" x14ac:dyDescent="0.25">
      <c r="A8" t="s">
        <v>229</v>
      </c>
      <c r="B8" t="s">
        <v>120</v>
      </c>
      <c r="C8">
        <v>140</v>
      </c>
      <c r="D8">
        <v>530</v>
      </c>
      <c r="E8">
        <v>609</v>
      </c>
      <c r="F8">
        <v>125</v>
      </c>
      <c r="G8">
        <v>86</v>
      </c>
      <c r="H8">
        <v>20</v>
      </c>
      <c r="I8">
        <v>7</v>
      </c>
      <c r="J8">
        <v>12</v>
      </c>
      <c r="K8">
        <v>95</v>
      </c>
      <c r="L8">
        <v>45</v>
      </c>
      <c r="M8">
        <v>65</v>
      </c>
      <c r="N8">
        <v>0</v>
      </c>
      <c r="O8">
        <v>107</v>
      </c>
      <c r="P8">
        <v>5</v>
      </c>
      <c r="Q8">
        <v>5</v>
      </c>
      <c r="R8">
        <v>4</v>
      </c>
      <c r="S8">
        <v>6</v>
      </c>
      <c r="T8">
        <v>16</v>
      </c>
      <c r="U8">
        <v>2</v>
      </c>
      <c r="V8">
        <v>0.23599999999999999</v>
      </c>
      <c r="W8" s="1">
        <v>0.217</v>
      </c>
      <c r="X8" s="1">
        <v>0.53400000000000003</v>
      </c>
      <c r="Y8" s="1">
        <v>0.36</v>
      </c>
      <c r="Z8" s="1">
        <v>0.753</v>
      </c>
      <c r="AA8" s="1">
        <v>0.93700000000000006</v>
      </c>
      <c r="AB8" s="1">
        <v>0.876</v>
      </c>
      <c r="AC8" s="1">
        <v>0.45100000000000001</v>
      </c>
      <c r="AD8" s="1">
        <v>0.55000000000000004</v>
      </c>
      <c r="AE8" s="1">
        <v>4.4999999999999998E-2</v>
      </c>
      <c r="AF8" s="1">
        <v>0.107</v>
      </c>
      <c r="AG8" s="1">
        <v>0.17599999999999999</v>
      </c>
      <c r="AH8" s="1">
        <v>6.8999999999999992E-2</v>
      </c>
      <c r="AI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0.14317708317189473</v>
      </c>
      <c r="AJ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0.12007882522147188</v>
      </c>
      <c r="AK8" s="1">
        <v>2.3098257950422849E-2</v>
      </c>
      <c r="AL8" s="1">
        <f>Table10[[#This Row],[Diff]]-Table10[[#This Row],[xDiff]]</f>
        <v>4.5901742049577143E-2</v>
      </c>
    </row>
    <row r="9" spans="1:38" x14ac:dyDescent="0.25">
      <c r="A9" t="s">
        <v>327</v>
      </c>
      <c r="B9" t="s">
        <v>34</v>
      </c>
      <c r="C9">
        <v>125</v>
      </c>
      <c r="D9">
        <v>480</v>
      </c>
      <c r="E9">
        <v>512</v>
      </c>
      <c r="F9">
        <v>117</v>
      </c>
      <c r="G9">
        <v>72</v>
      </c>
      <c r="H9">
        <v>25</v>
      </c>
      <c r="I9">
        <v>4</v>
      </c>
      <c r="J9">
        <v>16</v>
      </c>
      <c r="K9">
        <v>51</v>
      </c>
      <c r="L9">
        <v>54</v>
      </c>
      <c r="M9">
        <v>22</v>
      </c>
      <c r="N9">
        <v>3</v>
      </c>
      <c r="O9">
        <v>101</v>
      </c>
      <c r="P9">
        <v>5</v>
      </c>
      <c r="Q9">
        <v>5</v>
      </c>
      <c r="R9">
        <v>0</v>
      </c>
      <c r="S9">
        <v>11</v>
      </c>
      <c r="T9">
        <v>3</v>
      </c>
      <c r="U9">
        <v>1</v>
      </c>
      <c r="V9">
        <v>0.24399999999999999</v>
      </c>
      <c r="W9" s="1">
        <v>0.33100000000000002</v>
      </c>
      <c r="X9" s="1">
        <v>0.68300000000000005</v>
      </c>
      <c r="Y9" s="1">
        <v>0.48599999999999999</v>
      </c>
      <c r="Z9" s="1">
        <v>0.70699999999999996</v>
      </c>
      <c r="AA9" s="1">
        <v>0.86899999999999999</v>
      </c>
      <c r="AB9" s="1">
        <v>0.80700000000000005</v>
      </c>
      <c r="AC9" s="1">
        <v>0.439</v>
      </c>
      <c r="AD9" s="1">
        <v>0.625</v>
      </c>
      <c r="AE9" s="1">
        <v>9.4E-2</v>
      </c>
      <c r="AF9" s="1">
        <v>4.2999999999999997E-2</v>
      </c>
      <c r="AG9" s="1">
        <v>0.19700000000000001</v>
      </c>
      <c r="AH9" s="1">
        <v>0.15400000000000003</v>
      </c>
      <c r="AI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0.18024878710255465</v>
      </c>
      <c r="AJ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7.1204091100361772E-2</v>
      </c>
      <c r="AK9" s="1">
        <v>0.10904469600219288</v>
      </c>
      <c r="AL9" s="1">
        <f>Table10[[#This Row],[Diff]]-Table10[[#This Row],[xDiff]]</f>
        <v>4.4955303997807144E-2</v>
      </c>
    </row>
    <row r="10" spans="1:38" x14ac:dyDescent="0.25">
      <c r="A10" t="s">
        <v>282</v>
      </c>
      <c r="B10" t="s">
        <v>38</v>
      </c>
      <c r="C10">
        <v>147</v>
      </c>
      <c r="D10">
        <v>546</v>
      </c>
      <c r="E10">
        <v>592</v>
      </c>
      <c r="F10">
        <v>143</v>
      </c>
      <c r="G10">
        <v>83</v>
      </c>
      <c r="H10">
        <v>36</v>
      </c>
      <c r="I10">
        <v>1</v>
      </c>
      <c r="J10">
        <v>23</v>
      </c>
      <c r="K10">
        <v>68</v>
      </c>
      <c r="L10">
        <v>75</v>
      </c>
      <c r="M10">
        <v>41</v>
      </c>
      <c r="N10">
        <v>1</v>
      </c>
      <c r="O10">
        <v>119</v>
      </c>
      <c r="P10">
        <v>3</v>
      </c>
      <c r="Q10">
        <v>2</v>
      </c>
      <c r="R10">
        <v>0</v>
      </c>
      <c r="S10">
        <v>16</v>
      </c>
      <c r="T10">
        <v>0</v>
      </c>
      <c r="U10">
        <v>0</v>
      </c>
      <c r="V10">
        <v>0.26200000000000001</v>
      </c>
      <c r="W10" s="1">
        <v>0.32300000000000001</v>
      </c>
      <c r="X10" s="1">
        <v>0.71799999999999997</v>
      </c>
      <c r="Y10" s="1">
        <v>0.49</v>
      </c>
      <c r="Z10" s="1">
        <v>0.69799999999999995</v>
      </c>
      <c r="AA10" s="1">
        <v>0.85899999999999999</v>
      </c>
      <c r="AB10" s="1">
        <v>0.79800000000000004</v>
      </c>
      <c r="AC10" s="1">
        <v>0.42199999999999999</v>
      </c>
      <c r="AD10" s="1">
        <v>0.60599999999999998</v>
      </c>
      <c r="AE10" s="1">
        <v>9.9000000000000005E-2</v>
      </c>
      <c r="AF10" s="1">
        <v>6.9000000000000006E-2</v>
      </c>
      <c r="AG10" s="1">
        <v>0.20100000000000001</v>
      </c>
      <c r="AH10" s="1">
        <v>0.13200000000000001</v>
      </c>
      <c r="AI1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0.18123928723499502</v>
      </c>
      <c r="AJ1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8.746015016503067E-2</v>
      </c>
      <c r="AK10" s="1">
        <v>9.3779137069964352E-2</v>
      </c>
      <c r="AL10" s="1">
        <f>Table10[[#This Row],[Diff]]-Table10[[#This Row],[xDiff]]</f>
        <v>3.8220862930035654E-2</v>
      </c>
    </row>
    <row r="11" spans="1:38" x14ac:dyDescent="0.25">
      <c r="A11" t="s">
        <v>316</v>
      </c>
      <c r="B11" t="s">
        <v>36</v>
      </c>
      <c r="C11">
        <v>140</v>
      </c>
      <c r="D11">
        <v>501</v>
      </c>
      <c r="E11">
        <v>560</v>
      </c>
      <c r="F11">
        <v>127</v>
      </c>
      <c r="G11">
        <v>68</v>
      </c>
      <c r="H11">
        <v>28</v>
      </c>
      <c r="I11">
        <v>1</v>
      </c>
      <c r="J11">
        <v>30</v>
      </c>
      <c r="K11">
        <v>68</v>
      </c>
      <c r="L11">
        <v>74</v>
      </c>
      <c r="M11">
        <v>37</v>
      </c>
      <c r="N11">
        <v>2</v>
      </c>
      <c r="O11">
        <v>145</v>
      </c>
      <c r="P11">
        <v>17</v>
      </c>
      <c r="Q11">
        <v>5</v>
      </c>
      <c r="R11">
        <v>0</v>
      </c>
      <c r="S11">
        <v>11</v>
      </c>
      <c r="T11">
        <v>1</v>
      </c>
      <c r="U11">
        <v>2</v>
      </c>
      <c r="V11">
        <v>0.253</v>
      </c>
      <c r="W11" s="1">
        <v>0.38500000000000001</v>
      </c>
      <c r="X11" s="1">
        <v>0.70399999999999996</v>
      </c>
      <c r="Y11" s="1">
        <v>0.50800000000000001</v>
      </c>
      <c r="Z11" s="1">
        <v>0.61399999999999999</v>
      </c>
      <c r="AA11" s="1">
        <v>0.82199999999999995</v>
      </c>
      <c r="AB11" s="1">
        <v>0.72599999999999998</v>
      </c>
      <c r="AC11" s="1">
        <v>0.38600000000000001</v>
      </c>
      <c r="AD11" s="1">
        <v>0.58799999999999997</v>
      </c>
      <c r="AE11" s="1">
        <v>0.14000000000000001</v>
      </c>
      <c r="AF11" s="1">
        <v>6.6000000000000003E-2</v>
      </c>
      <c r="AG11" s="1">
        <v>0.25900000000000001</v>
      </c>
      <c r="AH11" s="1">
        <v>0.193</v>
      </c>
      <c r="AI1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0.24270361097909438</v>
      </c>
      <c r="AJ1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8.5430350504611965E-2</v>
      </c>
      <c r="AK11" s="1">
        <v>0.15727326047448242</v>
      </c>
      <c r="AL11" s="1">
        <f>Table10[[#This Row],[Diff]]-Table10[[#This Row],[xDiff]]</f>
        <v>3.5726739525517581E-2</v>
      </c>
    </row>
    <row r="12" spans="1:38" x14ac:dyDescent="0.25">
      <c r="A12" t="s">
        <v>157</v>
      </c>
      <c r="B12" t="s">
        <v>73</v>
      </c>
      <c r="C12">
        <v>162</v>
      </c>
      <c r="D12">
        <v>580</v>
      </c>
      <c r="E12">
        <v>660</v>
      </c>
      <c r="F12">
        <v>143</v>
      </c>
      <c r="G12">
        <v>81</v>
      </c>
      <c r="H12">
        <v>33</v>
      </c>
      <c r="I12">
        <v>0</v>
      </c>
      <c r="J12">
        <v>29</v>
      </c>
      <c r="K12">
        <v>85</v>
      </c>
      <c r="L12">
        <v>84</v>
      </c>
      <c r="M12">
        <v>70</v>
      </c>
      <c r="N12">
        <v>3</v>
      </c>
      <c r="O12">
        <v>163</v>
      </c>
      <c r="P12">
        <v>8</v>
      </c>
      <c r="Q12">
        <v>2</v>
      </c>
      <c r="R12">
        <v>0</v>
      </c>
      <c r="S12">
        <v>13</v>
      </c>
      <c r="T12">
        <v>2</v>
      </c>
      <c r="U12">
        <v>1</v>
      </c>
      <c r="V12">
        <v>0.247</v>
      </c>
      <c r="W12" s="1">
        <v>0.251</v>
      </c>
      <c r="X12" s="1">
        <v>0.69599999999999995</v>
      </c>
      <c r="Y12" s="1">
        <v>0.441</v>
      </c>
      <c r="Z12" s="1">
        <v>0.67200000000000004</v>
      </c>
      <c r="AA12" s="1">
        <v>0.77700000000000002</v>
      </c>
      <c r="AB12" s="1">
        <v>0.74299999999999999</v>
      </c>
      <c r="AC12" s="1">
        <v>0.42699999999999999</v>
      </c>
      <c r="AD12" s="1">
        <v>0.54100000000000004</v>
      </c>
      <c r="AE12" s="1">
        <v>0.114</v>
      </c>
      <c r="AF12" s="1">
        <v>0.106</v>
      </c>
      <c r="AG12" s="1">
        <v>0.247</v>
      </c>
      <c r="AH12" s="1">
        <v>0.14100000000000001</v>
      </c>
      <c r="AI1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0.23867340229821171</v>
      </c>
      <c r="AJ1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0.13275090578554433</v>
      </c>
      <c r="AK12" s="1">
        <v>0.10592249651266739</v>
      </c>
      <c r="AL12" s="1">
        <f>Table10[[#This Row],[Diff]]-Table10[[#This Row],[xDiff]]</f>
        <v>3.5077503487332629E-2</v>
      </c>
    </row>
    <row r="13" spans="1:38" x14ac:dyDescent="0.25">
      <c r="A13" t="s">
        <v>634</v>
      </c>
      <c r="B13" t="s">
        <v>60</v>
      </c>
      <c r="C13">
        <v>154</v>
      </c>
      <c r="D13">
        <v>584</v>
      </c>
      <c r="E13">
        <v>638</v>
      </c>
      <c r="F13">
        <v>181</v>
      </c>
      <c r="G13">
        <v>125</v>
      </c>
      <c r="H13">
        <v>30</v>
      </c>
      <c r="I13">
        <v>3</v>
      </c>
      <c r="J13">
        <v>23</v>
      </c>
      <c r="K13">
        <v>86</v>
      </c>
      <c r="L13">
        <v>92</v>
      </c>
      <c r="M13">
        <v>42</v>
      </c>
      <c r="N13">
        <v>3</v>
      </c>
      <c r="O13">
        <v>125</v>
      </c>
      <c r="P13">
        <v>4</v>
      </c>
      <c r="Q13">
        <v>5</v>
      </c>
      <c r="R13">
        <v>3</v>
      </c>
      <c r="S13">
        <v>14</v>
      </c>
      <c r="T13">
        <v>4</v>
      </c>
      <c r="U13">
        <v>2</v>
      </c>
      <c r="V13">
        <v>0.31</v>
      </c>
      <c r="W13" s="1">
        <v>0.38200000000000001</v>
      </c>
      <c r="X13" s="1">
        <v>0.73099999999999998</v>
      </c>
      <c r="Y13" s="1">
        <v>0.52900000000000003</v>
      </c>
      <c r="Z13" s="1">
        <v>0.753</v>
      </c>
      <c r="AA13" s="1">
        <v>0.86899999999999999</v>
      </c>
      <c r="AB13" s="1">
        <v>0.82</v>
      </c>
      <c r="AC13" s="1">
        <v>0.42</v>
      </c>
      <c r="AD13" s="1">
        <v>0.61799999999999999</v>
      </c>
      <c r="AE13" s="1">
        <v>9.5000000000000001E-2</v>
      </c>
      <c r="AF13" s="1">
        <v>6.6000000000000003E-2</v>
      </c>
      <c r="AG13" s="1">
        <v>0.19600000000000001</v>
      </c>
      <c r="AH13" s="1">
        <v>0.13</v>
      </c>
      <c r="AI1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0.15878651037032343</v>
      </c>
      <c r="AJ1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6.2745677852003343E-2</v>
      </c>
      <c r="AK13" s="1">
        <v>9.6040832518320088E-2</v>
      </c>
      <c r="AL13" s="1">
        <f>Table10[[#This Row],[Diff]]-Table10[[#This Row],[xDiff]]</f>
        <v>3.3959167481679917E-2</v>
      </c>
    </row>
    <row r="14" spans="1:38" x14ac:dyDescent="0.25">
      <c r="A14" t="s">
        <v>321</v>
      </c>
      <c r="B14" t="s">
        <v>58</v>
      </c>
      <c r="C14">
        <v>147</v>
      </c>
      <c r="D14">
        <v>505</v>
      </c>
      <c r="E14">
        <v>594</v>
      </c>
      <c r="F14">
        <v>122</v>
      </c>
      <c r="G14">
        <v>63</v>
      </c>
      <c r="H14">
        <v>34</v>
      </c>
      <c r="I14">
        <v>0</v>
      </c>
      <c r="J14">
        <v>25</v>
      </c>
      <c r="K14">
        <v>67</v>
      </c>
      <c r="L14">
        <v>77</v>
      </c>
      <c r="M14">
        <v>83</v>
      </c>
      <c r="N14">
        <v>2</v>
      </c>
      <c r="O14">
        <v>156</v>
      </c>
      <c r="P14">
        <v>3</v>
      </c>
      <c r="Q14">
        <v>3</v>
      </c>
      <c r="R14">
        <v>0</v>
      </c>
      <c r="S14">
        <v>11</v>
      </c>
      <c r="T14">
        <v>0</v>
      </c>
      <c r="U14">
        <v>1</v>
      </c>
      <c r="V14">
        <v>0.24199999999999999</v>
      </c>
      <c r="W14" s="1">
        <v>0.246</v>
      </c>
      <c r="X14" s="1">
        <v>0.63500000000000001</v>
      </c>
      <c r="Y14" s="1">
        <v>0.40300000000000002</v>
      </c>
      <c r="Z14" s="1">
        <v>0.60799999999999998</v>
      </c>
      <c r="AA14" s="1">
        <v>0.85499999999999998</v>
      </c>
      <c r="AB14" s="1">
        <v>0.76500000000000001</v>
      </c>
      <c r="AC14" s="1">
        <v>0.40300000000000002</v>
      </c>
      <c r="AD14" s="1">
        <v>0.55600000000000005</v>
      </c>
      <c r="AE14" s="1">
        <v>9.5000000000000001E-2</v>
      </c>
      <c r="AF14" s="1">
        <v>0.14000000000000001</v>
      </c>
      <c r="AG14" s="1">
        <v>0.26300000000000001</v>
      </c>
      <c r="AH14" s="1">
        <v>0.123</v>
      </c>
      <c r="AI1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0.23015824900407628</v>
      </c>
      <c r="AJ1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0.1377999082276383</v>
      </c>
      <c r="AK14" s="1">
        <v>9.235834077643798E-2</v>
      </c>
      <c r="AL14" s="1">
        <f>Table10[[#This Row],[Diff]]-Table10[[#This Row],[xDiff]]</f>
        <v>3.0641659223562018E-2</v>
      </c>
    </row>
    <row r="15" spans="1:38" x14ac:dyDescent="0.25">
      <c r="A15" t="s">
        <v>404</v>
      </c>
      <c r="B15" t="s">
        <v>68</v>
      </c>
      <c r="C15">
        <v>145</v>
      </c>
      <c r="D15">
        <v>533</v>
      </c>
      <c r="E15">
        <v>613</v>
      </c>
      <c r="F15">
        <v>137</v>
      </c>
      <c r="G15">
        <v>88</v>
      </c>
      <c r="H15">
        <v>18</v>
      </c>
      <c r="I15">
        <v>1</v>
      </c>
      <c r="J15">
        <v>30</v>
      </c>
      <c r="K15">
        <v>80</v>
      </c>
      <c r="L15">
        <v>85</v>
      </c>
      <c r="M15">
        <v>64</v>
      </c>
      <c r="N15">
        <v>1</v>
      </c>
      <c r="O15">
        <v>176</v>
      </c>
      <c r="P15">
        <v>10</v>
      </c>
      <c r="Q15">
        <v>6</v>
      </c>
      <c r="R15">
        <v>0</v>
      </c>
      <c r="S15">
        <v>12</v>
      </c>
      <c r="T15">
        <v>8</v>
      </c>
      <c r="U15">
        <v>2</v>
      </c>
      <c r="V15">
        <v>0.25700000000000001</v>
      </c>
      <c r="W15" s="1">
        <v>0.249</v>
      </c>
      <c r="X15" s="1">
        <v>0.66400000000000003</v>
      </c>
      <c r="Y15" s="1">
        <v>0.42599999999999999</v>
      </c>
      <c r="Z15" s="1">
        <v>0.55600000000000005</v>
      </c>
      <c r="AA15" s="1">
        <v>0.79500000000000004</v>
      </c>
      <c r="AB15" s="1">
        <v>0.71499999999999997</v>
      </c>
      <c r="AC15" s="1">
        <v>0.42699999999999999</v>
      </c>
      <c r="AD15" s="1">
        <v>0.57599999999999996</v>
      </c>
      <c r="AE15" s="1">
        <v>0.121</v>
      </c>
      <c r="AF15" s="1">
        <v>0.104</v>
      </c>
      <c r="AG15" s="1">
        <v>0.28699999999999998</v>
      </c>
      <c r="AH15" s="1">
        <v>0.183</v>
      </c>
      <c r="AI1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0.2796688660588641</v>
      </c>
      <c r="AJ1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0.12650772103251134</v>
      </c>
      <c r="AK15" s="1">
        <v>0.15316114502635275</v>
      </c>
      <c r="AL15" s="1">
        <f>Table10[[#This Row],[Diff]]-Table10[[#This Row],[xDiff]]</f>
        <v>2.9838854973647244E-2</v>
      </c>
    </row>
    <row r="16" spans="1:38" x14ac:dyDescent="0.25">
      <c r="A16" t="s">
        <v>418</v>
      </c>
      <c r="B16" t="s">
        <v>46</v>
      </c>
      <c r="C16">
        <v>130</v>
      </c>
      <c r="D16">
        <v>461</v>
      </c>
      <c r="E16">
        <v>535</v>
      </c>
      <c r="F16">
        <v>117</v>
      </c>
      <c r="G16">
        <v>56</v>
      </c>
      <c r="H16">
        <v>32</v>
      </c>
      <c r="I16">
        <v>6</v>
      </c>
      <c r="J16">
        <v>23</v>
      </c>
      <c r="K16">
        <v>75</v>
      </c>
      <c r="L16">
        <v>81</v>
      </c>
      <c r="M16">
        <v>61</v>
      </c>
      <c r="N16">
        <v>5</v>
      </c>
      <c r="O16">
        <v>117</v>
      </c>
      <c r="P16">
        <v>3</v>
      </c>
      <c r="Q16">
        <v>7</v>
      </c>
      <c r="R16">
        <v>0</v>
      </c>
      <c r="S16">
        <v>11</v>
      </c>
      <c r="T16">
        <v>12</v>
      </c>
      <c r="U16">
        <v>2</v>
      </c>
      <c r="V16">
        <v>0.254</v>
      </c>
      <c r="W16" s="1">
        <v>0.28499999999999998</v>
      </c>
      <c r="X16" s="1">
        <v>0.69599999999999995</v>
      </c>
      <c r="Y16" s="1">
        <v>0.45</v>
      </c>
      <c r="Z16" s="1">
        <v>0.65500000000000003</v>
      </c>
      <c r="AA16" s="1">
        <v>0.86099999999999999</v>
      </c>
      <c r="AB16" s="1">
        <v>0.78300000000000003</v>
      </c>
      <c r="AC16" s="1">
        <v>0.40200000000000002</v>
      </c>
      <c r="AD16" s="1">
        <v>0.57399999999999995</v>
      </c>
      <c r="AE16" s="1">
        <v>9.8000000000000004E-2</v>
      </c>
      <c r="AF16" s="1">
        <v>0.114</v>
      </c>
      <c r="AG16" s="1">
        <v>0.219</v>
      </c>
      <c r="AH16" s="1">
        <v>0.105</v>
      </c>
      <c r="AI1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0.19459520536930949</v>
      </c>
      <c r="AJ1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0.11899216520393363</v>
      </c>
      <c r="AK16" s="1">
        <v>7.5603040165375862E-2</v>
      </c>
      <c r="AL16" s="1">
        <f>Table10[[#This Row],[Diff]]-Table10[[#This Row],[xDiff]]</f>
        <v>2.9396959834624134E-2</v>
      </c>
    </row>
    <row r="17" spans="1:38" x14ac:dyDescent="0.25">
      <c r="A17" t="s">
        <v>533</v>
      </c>
      <c r="B17" t="s">
        <v>38</v>
      </c>
      <c r="C17">
        <v>128</v>
      </c>
      <c r="D17">
        <v>487</v>
      </c>
      <c r="E17">
        <v>534</v>
      </c>
      <c r="F17">
        <v>117</v>
      </c>
      <c r="G17">
        <v>77</v>
      </c>
      <c r="H17">
        <v>26</v>
      </c>
      <c r="I17">
        <v>0</v>
      </c>
      <c r="J17">
        <v>14</v>
      </c>
      <c r="K17">
        <v>66</v>
      </c>
      <c r="L17">
        <v>48</v>
      </c>
      <c r="M17">
        <v>40</v>
      </c>
      <c r="N17">
        <v>0</v>
      </c>
      <c r="O17">
        <v>64</v>
      </c>
      <c r="P17">
        <v>4</v>
      </c>
      <c r="Q17">
        <v>3</v>
      </c>
      <c r="R17">
        <v>0</v>
      </c>
      <c r="S17">
        <v>15</v>
      </c>
      <c r="T17">
        <v>16</v>
      </c>
      <c r="U17">
        <v>7</v>
      </c>
      <c r="V17">
        <v>0.24</v>
      </c>
      <c r="W17" s="1">
        <v>0.27100000000000002</v>
      </c>
      <c r="X17" s="1">
        <v>0.68300000000000005</v>
      </c>
      <c r="Y17" s="1">
        <v>0.45400000000000001</v>
      </c>
      <c r="Z17" s="1">
        <v>0.78700000000000003</v>
      </c>
      <c r="AA17" s="1">
        <v>0.93799999999999994</v>
      </c>
      <c r="AB17" s="1">
        <v>0.88800000000000001</v>
      </c>
      <c r="AC17" s="1">
        <v>0.443</v>
      </c>
      <c r="AD17" s="1">
        <v>0.57499999999999996</v>
      </c>
      <c r="AE17" s="1">
        <v>5.0999999999999997E-2</v>
      </c>
      <c r="AF17" s="1">
        <v>7.4999999999999997E-2</v>
      </c>
      <c r="AG17" s="1">
        <v>0.12</v>
      </c>
      <c r="AH17" s="1">
        <v>4.4999999999999998E-2</v>
      </c>
      <c r="AI1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0.10646717976824462</v>
      </c>
      <c r="AJ1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9.0400729956275072E-2</v>
      </c>
      <c r="AK17" s="1">
        <v>1.6066449811969544E-2</v>
      </c>
      <c r="AL17" s="1">
        <f>Table10[[#This Row],[Diff]]-Table10[[#This Row],[xDiff]]</f>
        <v>2.8933550188030455E-2</v>
      </c>
    </row>
    <row r="18" spans="1:38" x14ac:dyDescent="0.25">
      <c r="A18" t="s">
        <v>791</v>
      </c>
      <c r="B18" t="s">
        <v>120</v>
      </c>
      <c r="C18">
        <v>149</v>
      </c>
      <c r="D18">
        <v>573</v>
      </c>
      <c r="E18">
        <v>606</v>
      </c>
      <c r="F18">
        <v>170</v>
      </c>
      <c r="G18">
        <v>94</v>
      </c>
      <c r="H18">
        <v>47</v>
      </c>
      <c r="I18">
        <v>2</v>
      </c>
      <c r="J18">
        <v>27</v>
      </c>
      <c r="K18">
        <v>83</v>
      </c>
      <c r="L18">
        <v>92</v>
      </c>
      <c r="M18">
        <v>25</v>
      </c>
      <c r="N18">
        <v>2</v>
      </c>
      <c r="O18">
        <v>97</v>
      </c>
      <c r="P18">
        <v>4</v>
      </c>
      <c r="Q18">
        <v>4</v>
      </c>
      <c r="R18">
        <v>0</v>
      </c>
      <c r="S18">
        <v>9</v>
      </c>
      <c r="T18">
        <v>2</v>
      </c>
      <c r="U18">
        <v>1</v>
      </c>
      <c r="V18">
        <v>0.29699999999999999</v>
      </c>
      <c r="W18" s="1">
        <v>0.39400000000000002</v>
      </c>
      <c r="X18" s="1">
        <v>0.74</v>
      </c>
      <c r="Y18" s="1">
        <v>0.53100000000000003</v>
      </c>
      <c r="Z18" s="1">
        <v>0.69699999999999995</v>
      </c>
      <c r="AA18" s="1">
        <v>0.91800000000000004</v>
      </c>
      <c r="AB18" s="1">
        <v>0.81899999999999995</v>
      </c>
      <c r="AC18" s="1">
        <v>0.39600000000000002</v>
      </c>
      <c r="AD18" s="1">
        <v>0.66300000000000003</v>
      </c>
      <c r="AE18" s="1">
        <v>9.6000000000000002E-2</v>
      </c>
      <c r="AF18" s="1">
        <v>4.1000000000000002E-2</v>
      </c>
      <c r="AG18" s="1">
        <v>0.16</v>
      </c>
      <c r="AH18" s="1">
        <v>0.11899999999999999</v>
      </c>
      <c r="AI1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0.14647420358662827</v>
      </c>
      <c r="AJ1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5.4857912292634162E-2</v>
      </c>
      <c r="AK18" s="1">
        <v>9.1616291293994109E-2</v>
      </c>
      <c r="AL18" s="1">
        <f>Table10[[#This Row],[Diff]]-Table10[[#This Row],[xDiff]]</f>
        <v>2.7383708706005885E-2</v>
      </c>
    </row>
    <row r="19" spans="1:38" x14ac:dyDescent="0.25">
      <c r="A19" t="s">
        <v>513</v>
      </c>
      <c r="B19" t="s">
        <v>44</v>
      </c>
      <c r="C19">
        <v>144</v>
      </c>
      <c r="D19">
        <v>539</v>
      </c>
      <c r="E19">
        <v>619</v>
      </c>
      <c r="F19">
        <v>121</v>
      </c>
      <c r="G19">
        <v>71</v>
      </c>
      <c r="H19">
        <v>28</v>
      </c>
      <c r="I19">
        <v>3</v>
      </c>
      <c r="J19">
        <v>19</v>
      </c>
      <c r="K19">
        <v>78</v>
      </c>
      <c r="L19">
        <v>54</v>
      </c>
      <c r="M19">
        <v>66</v>
      </c>
      <c r="N19">
        <v>1</v>
      </c>
      <c r="O19">
        <v>160</v>
      </c>
      <c r="P19">
        <v>9</v>
      </c>
      <c r="Q19">
        <v>5</v>
      </c>
      <c r="R19">
        <v>0</v>
      </c>
      <c r="S19">
        <v>4</v>
      </c>
      <c r="T19">
        <v>3</v>
      </c>
      <c r="U19">
        <v>2</v>
      </c>
      <c r="V19">
        <v>0.224</v>
      </c>
      <c r="W19" s="1">
        <v>0.28599999999999998</v>
      </c>
      <c r="X19" s="1">
        <v>0.61899999999999999</v>
      </c>
      <c r="Y19" s="1">
        <v>0.42699999999999999</v>
      </c>
      <c r="Z19" s="1">
        <v>0.623</v>
      </c>
      <c r="AA19" s="1">
        <v>0.85199999999999998</v>
      </c>
      <c r="AB19" s="1">
        <v>0.76300000000000001</v>
      </c>
      <c r="AC19" s="1">
        <v>0.42399999999999999</v>
      </c>
      <c r="AD19" s="1">
        <v>0.55400000000000005</v>
      </c>
      <c r="AE19" s="1">
        <v>0.10100000000000001</v>
      </c>
      <c r="AF19" s="1">
        <v>0.107</v>
      </c>
      <c r="AG19" s="1">
        <v>0.25800000000000001</v>
      </c>
      <c r="AH19" s="1">
        <v>0.15100000000000002</v>
      </c>
      <c r="AI1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0.23015535180499508</v>
      </c>
      <c r="AJ1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0.1063051401585601</v>
      </c>
      <c r="AK19" s="1">
        <v>0.12385021164643498</v>
      </c>
      <c r="AL19" s="1">
        <f>Table10[[#This Row],[Diff]]-Table10[[#This Row],[xDiff]]</f>
        <v>2.7149788353565046E-2</v>
      </c>
    </row>
    <row r="20" spans="1:38" x14ac:dyDescent="0.25">
      <c r="A20" t="s">
        <v>139</v>
      </c>
      <c r="B20" t="s">
        <v>90</v>
      </c>
      <c r="C20">
        <v>128</v>
      </c>
      <c r="D20">
        <v>533</v>
      </c>
      <c r="E20">
        <v>581</v>
      </c>
      <c r="F20">
        <v>147</v>
      </c>
      <c r="G20">
        <v>98</v>
      </c>
      <c r="H20">
        <v>32</v>
      </c>
      <c r="I20">
        <v>2</v>
      </c>
      <c r="J20">
        <v>15</v>
      </c>
      <c r="K20">
        <v>90</v>
      </c>
      <c r="L20">
        <v>62</v>
      </c>
      <c r="M20">
        <v>37</v>
      </c>
      <c r="N20">
        <v>0</v>
      </c>
      <c r="O20">
        <v>82</v>
      </c>
      <c r="P20">
        <v>2</v>
      </c>
      <c r="Q20">
        <v>7</v>
      </c>
      <c r="R20">
        <v>2</v>
      </c>
      <c r="S20">
        <v>14</v>
      </c>
      <c r="T20">
        <v>6</v>
      </c>
      <c r="U20">
        <v>5</v>
      </c>
      <c r="V20">
        <v>0.27600000000000002</v>
      </c>
      <c r="W20" s="1">
        <v>0.26</v>
      </c>
      <c r="X20" s="1">
        <v>0.60099999999999998</v>
      </c>
      <c r="Y20" s="1">
        <v>0.41699999999999998</v>
      </c>
      <c r="Z20" s="1">
        <v>0.72699999999999998</v>
      </c>
      <c r="AA20" s="1">
        <v>0.95</v>
      </c>
      <c r="AB20" s="1">
        <v>0.875</v>
      </c>
      <c r="AC20" s="1">
        <v>0.46</v>
      </c>
      <c r="AD20" s="1">
        <v>0.60399999999999998</v>
      </c>
      <c r="AE20" s="1">
        <v>5.1999999999999998E-2</v>
      </c>
      <c r="AF20" s="1">
        <v>6.4000000000000001E-2</v>
      </c>
      <c r="AG20" s="1">
        <v>0.14099999999999999</v>
      </c>
      <c r="AH20" s="1">
        <v>7.6999999999999985E-2</v>
      </c>
      <c r="AI2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0.13462050479727122</v>
      </c>
      <c r="AJ2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8.3959570238884243E-2</v>
      </c>
      <c r="AK20" s="1">
        <v>5.066093455838698E-2</v>
      </c>
      <c r="AL20" s="1">
        <f>Table10[[#This Row],[Diff]]-Table10[[#This Row],[xDiff]]</f>
        <v>2.6339065441613005E-2</v>
      </c>
    </row>
    <row r="21" spans="1:38" x14ac:dyDescent="0.25">
      <c r="A21" t="s">
        <v>430</v>
      </c>
      <c r="B21" t="s">
        <v>64</v>
      </c>
      <c r="C21">
        <v>129</v>
      </c>
      <c r="D21">
        <v>474</v>
      </c>
      <c r="E21">
        <v>535</v>
      </c>
      <c r="F21">
        <v>120</v>
      </c>
      <c r="G21">
        <v>77</v>
      </c>
      <c r="H21">
        <v>23</v>
      </c>
      <c r="I21">
        <v>2</v>
      </c>
      <c r="J21">
        <v>18</v>
      </c>
      <c r="K21">
        <v>76</v>
      </c>
      <c r="L21">
        <v>63</v>
      </c>
      <c r="M21">
        <v>43</v>
      </c>
      <c r="N21">
        <v>2</v>
      </c>
      <c r="O21">
        <v>127</v>
      </c>
      <c r="P21">
        <v>11</v>
      </c>
      <c r="Q21">
        <v>5</v>
      </c>
      <c r="R21">
        <v>2</v>
      </c>
      <c r="S21">
        <v>5</v>
      </c>
      <c r="T21">
        <v>12</v>
      </c>
      <c r="U21">
        <v>12</v>
      </c>
      <c r="V21">
        <v>0.253</v>
      </c>
      <c r="W21" s="1">
        <v>0.35399999999999998</v>
      </c>
      <c r="X21" s="1">
        <v>0.64600000000000002</v>
      </c>
      <c r="Y21" s="1">
        <v>0.47599999999999998</v>
      </c>
      <c r="Z21" s="1">
        <v>0.66400000000000003</v>
      </c>
      <c r="AA21" s="1">
        <v>0.871</v>
      </c>
      <c r="AB21" s="1">
        <v>0.78200000000000003</v>
      </c>
      <c r="AC21" s="1">
        <v>0.41799999999999998</v>
      </c>
      <c r="AD21" s="1">
        <v>0.60899999999999999</v>
      </c>
      <c r="AE21" s="1">
        <v>0.104</v>
      </c>
      <c r="AF21" s="1">
        <v>0.08</v>
      </c>
      <c r="AG21" s="1">
        <v>0.23699999999999999</v>
      </c>
      <c r="AH21" s="1">
        <v>0.15699999999999997</v>
      </c>
      <c r="AI2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0.20432950607238054</v>
      </c>
      <c r="AJ2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7.3614547130916808E-2</v>
      </c>
      <c r="AK21" s="1">
        <v>0.13071495894146373</v>
      </c>
      <c r="AL21" s="1">
        <f>Table10[[#This Row],[Diff]]-Table10[[#This Row],[xDiff]]</f>
        <v>2.628504105853624E-2</v>
      </c>
    </row>
    <row r="22" spans="1:38" x14ac:dyDescent="0.25">
      <c r="A22" t="s">
        <v>260</v>
      </c>
      <c r="B22" t="s">
        <v>38</v>
      </c>
      <c r="C22">
        <v>141</v>
      </c>
      <c r="D22">
        <v>466</v>
      </c>
      <c r="E22">
        <v>515</v>
      </c>
      <c r="F22">
        <v>121</v>
      </c>
      <c r="G22">
        <v>92</v>
      </c>
      <c r="H22">
        <v>14</v>
      </c>
      <c r="I22">
        <v>1</v>
      </c>
      <c r="J22">
        <v>14</v>
      </c>
      <c r="K22">
        <v>54</v>
      </c>
      <c r="L22">
        <v>46</v>
      </c>
      <c r="M22">
        <v>41</v>
      </c>
      <c r="N22">
        <v>0</v>
      </c>
      <c r="O22">
        <v>138</v>
      </c>
      <c r="P22">
        <v>5</v>
      </c>
      <c r="Q22">
        <v>2</v>
      </c>
      <c r="R22">
        <v>1</v>
      </c>
      <c r="S22">
        <v>13</v>
      </c>
      <c r="T22">
        <v>35</v>
      </c>
      <c r="U22">
        <v>5</v>
      </c>
      <c r="V22">
        <v>0.26</v>
      </c>
      <c r="W22" s="1">
        <v>0.308</v>
      </c>
      <c r="X22" s="1">
        <v>0.71199999999999997</v>
      </c>
      <c r="Y22" s="1">
        <v>0.48199999999999998</v>
      </c>
      <c r="Z22" s="1">
        <v>0.63</v>
      </c>
      <c r="AA22" s="1">
        <v>0.77400000000000002</v>
      </c>
      <c r="AB22" s="1">
        <v>0.72199999999999998</v>
      </c>
      <c r="AC22" s="1">
        <v>0.43099999999999999</v>
      </c>
      <c r="AD22" s="1">
        <v>0.65600000000000003</v>
      </c>
      <c r="AE22" s="1">
        <v>0.13400000000000001</v>
      </c>
      <c r="AF22" s="1">
        <v>0.08</v>
      </c>
      <c r="AG22" s="1">
        <v>0.26800000000000002</v>
      </c>
      <c r="AH22" s="1">
        <v>0.188</v>
      </c>
      <c r="AI2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0.25833624499608265</v>
      </c>
      <c r="AJ2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9.6266015679520561E-2</v>
      </c>
      <c r="AK22" s="1">
        <v>0.16207022931656209</v>
      </c>
      <c r="AL22" s="1">
        <f>Table10[[#This Row],[Diff]]-Table10[[#This Row],[xDiff]]</f>
        <v>2.5929770683437908E-2</v>
      </c>
    </row>
    <row r="23" spans="1:38" x14ac:dyDescent="0.25">
      <c r="A23" t="s">
        <v>96</v>
      </c>
      <c r="B23" t="s">
        <v>64</v>
      </c>
      <c r="C23">
        <v>148</v>
      </c>
      <c r="D23">
        <v>500</v>
      </c>
      <c r="E23">
        <v>577</v>
      </c>
      <c r="F23">
        <v>103</v>
      </c>
      <c r="G23">
        <v>38</v>
      </c>
      <c r="H23">
        <v>24</v>
      </c>
      <c r="I23">
        <v>1</v>
      </c>
      <c r="J23">
        <v>40</v>
      </c>
      <c r="K23">
        <v>82</v>
      </c>
      <c r="L23">
        <v>92</v>
      </c>
      <c r="M23">
        <v>74</v>
      </c>
      <c r="N23">
        <v>4</v>
      </c>
      <c r="O23">
        <v>207</v>
      </c>
      <c r="P23">
        <v>3</v>
      </c>
      <c r="Q23">
        <v>0</v>
      </c>
      <c r="R23">
        <v>0</v>
      </c>
      <c r="S23">
        <v>3</v>
      </c>
      <c r="T23">
        <v>3</v>
      </c>
      <c r="U23">
        <v>4</v>
      </c>
      <c r="V23">
        <v>0.20599999999999999</v>
      </c>
      <c r="W23" s="1">
        <v>0.32200000000000001</v>
      </c>
      <c r="X23" s="1">
        <v>0.74399999999999999</v>
      </c>
      <c r="Y23" s="1">
        <v>0.48299999999999998</v>
      </c>
      <c r="Z23" s="1">
        <v>0.47</v>
      </c>
      <c r="AA23" s="1">
        <v>0.72</v>
      </c>
      <c r="AB23" s="1">
        <v>0.61699999999999999</v>
      </c>
      <c r="AC23" s="1">
        <v>0.38100000000000001</v>
      </c>
      <c r="AD23" s="1">
        <v>0.59599999999999997</v>
      </c>
      <c r="AE23" s="1">
        <v>0.185</v>
      </c>
      <c r="AF23" s="1">
        <v>0.128</v>
      </c>
      <c r="AG23" s="1">
        <v>0.35899999999999999</v>
      </c>
      <c r="AH23" s="1">
        <v>0.23099999999999998</v>
      </c>
      <c r="AI2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0.33405602210577251</v>
      </c>
      <c r="AJ2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0.12752040165925269</v>
      </c>
      <c r="AK23" s="1">
        <v>0.20653562044651982</v>
      </c>
      <c r="AL23" s="1">
        <f>Table10[[#This Row],[Diff]]-Table10[[#This Row],[xDiff]]</f>
        <v>2.4464379553480159E-2</v>
      </c>
    </row>
    <row r="24" spans="1:38" x14ac:dyDescent="0.25">
      <c r="A24" t="s">
        <v>197</v>
      </c>
      <c r="B24" t="s">
        <v>110</v>
      </c>
      <c r="C24">
        <v>158</v>
      </c>
      <c r="D24">
        <v>639</v>
      </c>
      <c r="E24">
        <v>684</v>
      </c>
      <c r="F24">
        <v>167</v>
      </c>
      <c r="G24">
        <v>98</v>
      </c>
      <c r="H24">
        <v>40</v>
      </c>
      <c r="I24">
        <v>5</v>
      </c>
      <c r="J24">
        <v>24</v>
      </c>
      <c r="K24">
        <v>105</v>
      </c>
      <c r="L24">
        <v>72</v>
      </c>
      <c r="M24">
        <v>36</v>
      </c>
      <c r="N24">
        <v>0</v>
      </c>
      <c r="O24">
        <v>116</v>
      </c>
      <c r="P24">
        <v>5</v>
      </c>
      <c r="Q24">
        <v>3</v>
      </c>
      <c r="R24">
        <v>1</v>
      </c>
      <c r="S24">
        <v>9</v>
      </c>
      <c r="T24">
        <v>14</v>
      </c>
      <c r="U24">
        <v>3</v>
      </c>
      <c r="V24">
        <v>0.26100000000000001</v>
      </c>
      <c r="W24" s="1">
        <v>0.38200000000000001</v>
      </c>
      <c r="X24" s="1">
        <v>0.82299999999999995</v>
      </c>
      <c r="Y24" s="1">
        <v>0.56200000000000006</v>
      </c>
      <c r="Z24" s="1">
        <v>0.68100000000000005</v>
      </c>
      <c r="AA24" s="1">
        <v>0.873</v>
      </c>
      <c r="AB24" s="1">
        <v>0.79600000000000004</v>
      </c>
      <c r="AC24" s="1">
        <v>0.40799999999999997</v>
      </c>
      <c r="AD24" s="1">
        <v>0.63500000000000001</v>
      </c>
      <c r="AE24" s="1">
        <v>0.115</v>
      </c>
      <c r="AF24" s="1">
        <v>5.2999999999999999E-2</v>
      </c>
      <c r="AG24" s="1">
        <v>0.17</v>
      </c>
      <c r="AH24" s="1">
        <v>0.11700000000000002</v>
      </c>
      <c r="AI2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0.15459571014719775</v>
      </c>
      <c r="AJ2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6.1977795673059548E-2</v>
      </c>
      <c r="AK24" s="1">
        <v>9.2617914474138197E-2</v>
      </c>
      <c r="AL24" s="1">
        <f>Table10[[#This Row],[Diff]]-Table10[[#This Row],[xDiff]]</f>
        <v>2.4382085525861824E-2</v>
      </c>
    </row>
    <row r="25" spans="1:38" x14ac:dyDescent="0.25">
      <c r="A25" t="s">
        <v>290</v>
      </c>
      <c r="B25" t="s">
        <v>70</v>
      </c>
      <c r="C25">
        <v>148</v>
      </c>
      <c r="D25">
        <v>579</v>
      </c>
      <c r="E25">
        <v>661</v>
      </c>
      <c r="F25">
        <v>168</v>
      </c>
      <c r="G25">
        <v>105</v>
      </c>
      <c r="H25">
        <v>41</v>
      </c>
      <c r="I25">
        <v>6</v>
      </c>
      <c r="J25">
        <v>16</v>
      </c>
      <c r="K25">
        <v>103</v>
      </c>
      <c r="L25">
        <v>87</v>
      </c>
      <c r="M25">
        <v>71</v>
      </c>
      <c r="N25">
        <v>1</v>
      </c>
      <c r="O25">
        <v>106</v>
      </c>
      <c r="P25">
        <v>2</v>
      </c>
      <c r="Q25">
        <v>7</v>
      </c>
      <c r="R25">
        <v>2</v>
      </c>
      <c r="S25">
        <v>9</v>
      </c>
      <c r="T25">
        <v>21</v>
      </c>
      <c r="U25">
        <v>3</v>
      </c>
      <c r="V25">
        <v>0.28999999999999998</v>
      </c>
      <c r="W25" s="1">
        <v>0.28399999999999997</v>
      </c>
      <c r="X25" s="1">
        <v>0.70799999999999996</v>
      </c>
      <c r="Y25" s="1">
        <v>0.45900000000000002</v>
      </c>
      <c r="Z25" s="1">
        <v>0.76500000000000001</v>
      </c>
      <c r="AA25" s="1">
        <v>0.875</v>
      </c>
      <c r="AB25" s="1">
        <v>0.83499999999999996</v>
      </c>
      <c r="AC25" s="1">
        <v>0.41299999999999998</v>
      </c>
      <c r="AD25" s="1">
        <v>0.56599999999999995</v>
      </c>
      <c r="AE25" s="1">
        <v>7.5999999999999998E-2</v>
      </c>
      <c r="AF25" s="1">
        <v>0.107</v>
      </c>
      <c r="AG25" s="1">
        <v>0.16</v>
      </c>
      <c r="AH25" s="1">
        <v>5.3000000000000005E-2</v>
      </c>
      <c r="AI2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0.14447625069595937</v>
      </c>
      <c r="AJ2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0.1147775988969657</v>
      </c>
      <c r="AK25" s="1">
        <v>2.9698651798993669E-2</v>
      </c>
      <c r="AL25" s="1">
        <f>Table10[[#This Row],[Diff]]-Table10[[#This Row],[xDiff]]</f>
        <v>2.3301348201006336E-2</v>
      </c>
    </row>
    <row r="26" spans="1:38" x14ac:dyDescent="0.25">
      <c r="A26" t="s">
        <v>640</v>
      </c>
      <c r="B26" t="s">
        <v>58</v>
      </c>
      <c r="C26">
        <v>122</v>
      </c>
      <c r="D26">
        <v>468</v>
      </c>
      <c r="E26">
        <v>506</v>
      </c>
      <c r="F26">
        <v>106</v>
      </c>
      <c r="G26">
        <v>69</v>
      </c>
      <c r="H26">
        <v>20</v>
      </c>
      <c r="I26">
        <v>0</v>
      </c>
      <c r="J26">
        <v>17</v>
      </c>
      <c r="K26">
        <v>50</v>
      </c>
      <c r="L26">
        <v>54</v>
      </c>
      <c r="M26">
        <v>31</v>
      </c>
      <c r="N26">
        <v>1</v>
      </c>
      <c r="O26">
        <v>72</v>
      </c>
      <c r="P26">
        <v>3</v>
      </c>
      <c r="Q26">
        <v>3</v>
      </c>
      <c r="R26">
        <v>1</v>
      </c>
      <c r="S26">
        <v>21</v>
      </c>
      <c r="T26">
        <v>1</v>
      </c>
      <c r="U26">
        <v>3</v>
      </c>
      <c r="V26">
        <v>0.22600000000000001</v>
      </c>
      <c r="W26" s="1">
        <v>0.41399999999999998</v>
      </c>
      <c r="X26" s="1">
        <v>0.75600000000000001</v>
      </c>
      <c r="Y26" s="1">
        <v>0.54200000000000004</v>
      </c>
      <c r="Z26" s="1">
        <v>0.751</v>
      </c>
      <c r="AA26" s="1">
        <v>0.92200000000000004</v>
      </c>
      <c r="AB26" s="1">
        <v>0.84099999999999997</v>
      </c>
      <c r="AC26" s="1">
        <v>0.375</v>
      </c>
      <c r="AD26" s="1">
        <v>0.60699999999999998</v>
      </c>
      <c r="AE26" s="1">
        <v>8.5999999999999993E-2</v>
      </c>
      <c r="AF26" s="1">
        <v>6.0999999999999999E-2</v>
      </c>
      <c r="AG26" s="1">
        <v>0.14199999999999999</v>
      </c>
      <c r="AH26" s="1">
        <v>8.0999999999999989E-2</v>
      </c>
      <c r="AI2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0.12560900882524217</v>
      </c>
      <c r="AJ2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6.677604408950126E-2</v>
      </c>
      <c r="AK26" s="1">
        <v>5.8832964735740914E-2</v>
      </c>
      <c r="AL26" s="1">
        <f>Table10[[#This Row],[Diff]]-Table10[[#This Row],[xDiff]]</f>
        <v>2.2167035264259075E-2</v>
      </c>
    </row>
    <row r="27" spans="1:38" x14ac:dyDescent="0.25">
      <c r="A27" t="s">
        <v>131</v>
      </c>
      <c r="B27" t="s">
        <v>120</v>
      </c>
      <c r="C27">
        <v>158</v>
      </c>
      <c r="D27">
        <v>617</v>
      </c>
      <c r="E27">
        <v>705</v>
      </c>
      <c r="F27">
        <v>164</v>
      </c>
      <c r="G27">
        <v>91</v>
      </c>
      <c r="H27">
        <v>34</v>
      </c>
      <c r="I27">
        <v>1</v>
      </c>
      <c r="J27">
        <v>38</v>
      </c>
      <c r="K27">
        <v>102</v>
      </c>
      <c r="L27">
        <v>100</v>
      </c>
      <c r="M27">
        <v>70</v>
      </c>
      <c r="N27">
        <v>5</v>
      </c>
      <c r="O27">
        <v>211</v>
      </c>
      <c r="P27">
        <v>8</v>
      </c>
      <c r="Q27">
        <v>10</v>
      </c>
      <c r="R27">
        <v>0</v>
      </c>
      <c r="S27">
        <v>17</v>
      </c>
      <c r="T27">
        <v>5</v>
      </c>
      <c r="U27">
        <v>0</v>
      </c>
      <c r="V27">
        <v>0.26600000000000001</v>
      </c>
      <c r="W27" s="1">
        <v>0.32500000000000001</v>
      </c>
      <c r="X27" s="1">
        <v>0.65300000000000002</v>
      </c>
      <c r="Y27" s="1">
        <v>0.44900000000000001</v>
      </c>
      <c r="Z27" s="1">
        <v>0.52200000000000002</v>
      </c>
      <c r="AA27" s="1">
        <v>0.80500000000000005</v>
      </c>
      <c r="AB27" s="1">
        <v>0.67800000000000005</v>
      </c>
      <c r="AC27" s="1">
        <v>0.379</v>
      </c>
      <c r="AD27" s="1">
        <v>0.56699999999999995</v>
      </c>
      <c r="AE27" s="1">
        <v>0.14499999999999999</v>
      </c>
      <c r="AF27" s="1">
        <v>9.9000000000000005E-2</v>
      </c>
      <c r="AG27" s="1">
        <v>0.29899999999999999</v>
      </c>
      <c r="AH27" s="1">
        <v>0.19999999999999998</v>
      </c>
      <c r="AI2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0.29149641501576901</v>
      </c>
      <c r="AJ2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0.1133365819295897</v>
      </c>
      <c r="AK27" s="1">
        <v>0.1781598330861793</v>
      </c>
      <c r="AL27" s="1">
        <f>Table10[[#This Row],[Diff]]-Table10[[#This Row],[xDiff]]</f>
        <v>2.184016691382068E-2</v>
      </c>
    </row>
    <row r="28" spans="1:38" x14ac:dyDescent="0.25">
      <c r="A28" t="s">
        <v>145</v>
      </c>
      <c r="B28" t="s">
        <v>73</v>
      </c>
      <c r="C28">
        <v>159</v>
      </c>
      <c r="D28">
        <v>632</v>
      </c>
      <c r="E28">
        <v>703</v>
      </c>
      <c r="F28">
        <v>161</v>
      </c>
      <c r="G28">
        <v>109</v>
      </c>
      <c r="H28">
        <v>35</v>
      </c>
      <c r="I28">
        <v>2</v>
      </c>
      <c r="J28">
        <v>15</v>
      </c>
      <c r="K28">
        <v>89</v>
      </c>
      <c r="L28">
        <v>70</v>
      </c>
      <c r="M28">
        <v>61</v>
      </c>
      <c r="N28">
        <v>1</v>
      </c>
      <c r="O28">
        <v>131</v>
      </c>
      <c r="P28">
        <v>1</v>
      </c>
      <c r="Q28">
        <v>7</v>
      </c>
      <c r="R28">
        <v>2</v>
      </c>
      <c r="S28">
        <v>12</v>
      </c>
      <c r="T28">
        <v>14</v>
      </c>
      <c r="U28">
        <v>6</v>
      </c>
      <c r="V28">
        <v>0.255</v>
      </c>
      <c r="W28" s="1">
        <v>0.26200000000000001</v>
      </c>
      <c r="X28" s="1">
        <v>0.67100000000000004</v>
      </c>
      <c r="Y28" s="1">
        <v>0.438</v>
      </c>
      <c r="Z28" s="1">
        <v>0.67200000000000004</v>
      </c>
      <c r="AA28" s="1">
        <v>0.88300000000000001</v>
      </c>
      <c r="AB28" s="1">
        <v>0.81100000000000005</v>
      </c>
      <c r="AC28" s="1">
        <v>0.43</v>
      </c>
      <c r="AD28" s="1">
        <v>0.61199999999999999</v>
      </c>
      <c r="AE28" s="1">
        <v>8.3000000000000004E-2</v>
      </c>
      <c r="AF28" s="1">
        <v>8.6999999999999994E-2</v>
      </c>
      <c r="AG28" s="1">
        <v>0.186</v>
      </c>
      <c r="AH28" s="1">
        <v>9.9000000000000005E-2</v>
      </c>
      <c r="AI2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0.18381205496335579</v>
      </c>
      <c r="AJ2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0.10630580107683624</v>
      </c>
      <c r="AK28" s="1">
        <v>7.7506253886519549E-2</v>
      </c>
      <c r="AL28" s="1">
        <f>Table10[[#This Row],[Diff]]-Table10[[#This Row],[xDiff]]</f>
        <v>2.1493746113480455E-2</v>
      </c>
    </row>
    <row r="29" spans="1:38" x14ac:dyDescent="0.25">
      <c r="A29" t="s">
        <v>143</v>
      </c>
      <c r="B29" t="s">
        <v>48</v>
      </c>
      <c r="C29">
        <v>156</v>
      </c>
      <c r="D29">
        <v>582</v>
      </c>
      <c r="E29">
        <v>636</v>
      </c>
      <c r="F29">
        <v>141</v>
      </c>
      <c r="G29">
        <v>91</v>
      </c>
      <c r="H29">
        <v>23</v>
      </c>
      <c r="I29">
        <v>3</v>
      </c>
      <c r="J29">
        <v>24</v>
      </c>
      <c r="K29">
        <v>69</v>
      </c>
      <c r="L29">
        <v>58</v>
      </c>
      <c r="M29">
        <v>44</v>
      </c>
      <c r="N29">
        <v>1</v>
      </c>
      <c r="O29">
        <v>153</v>
      </c>
      <c r="P29">
        <v>5</v>
      </c>
      <c r="Q29">
        <v>5</v>
      </c>
      <c r="R29">
        <v>0</v>
      </c>
      <c r="S29">
        <v>17</v>
      </c>
      <c r="T29">
        <v>0</v>
      </c>
      <c r="U29">
        <v>1</v>
      </c>
      <c r="V29">
        <v>0.24199999999999999</v>
      </c>
      <c r="W29" s="1">
        <v>0.34399999999999997</v>
      </c>
      <c r="X29" s="1">
        <v>0.70399999999999996</v>
      </c>
      <c r="Y29" s="1">
        <v>0.496</v>
      </c>
      <c r="Z29" s="1">
        <v>0.63500000000000001</v>
      </c>
      <c r="AA29" s="1">
        <v>0.81799999999999995</v>
      </c>
      <c r="AB29" s="1">
        <v>0.74399999999999999</v>
      </c>
      <c r="AC29" s="1">
        <v>0.42099999999999999</v>
      </c>
      <c r="AD29" s="1">
        <v>0.61899999999999999</v>
      </c>
      <c r="AE29" s="1">
        <v>0.127</v>
      </c>
      <c r="AF29" s="1">
        <v>6.9000000000000006E-2</v>
      </c>
      <c r="AG29" s="1">
        <v>0.24099999999999999</v>
      </c>
      <c r="AH29" s="1">
        <v>0.17199999999999999</v>
      </c>
      <c r="AI2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0.23307168860242156</v>
      </c>
      <c r="AJ2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8.1820843566999507E-2</v>
      </c>
      <c r="AK29" s="1">
        <v>0.15125084503542205</v>
      </c>
      <c r="AL29" s="1">
        <f>Table10[[#This Row],[Diff]]-Table10[[#This Row],[xDiff]]</f>
        <v>2.0749154964577937E-2</v>
      </c>
    </row>
    <row r="30" spans="1:38" x14ac:dyDescent="0.25">
      <c r="A30" t="s">
        <v>436</v>
      </c>
      <c r="B30" t="s">
        <v>60</v>
      </c>
      <c r="C30">
        <v>138</v>
      </c>
      <c r="D30">
        <v>460</v>
      </c>
      <c r="E30">
        <v>522</v>
      </c>
      <c r="F30">
        <v>114</v>
      </c>
      <c r="G30">
        <v>80</v>
      </c>
      <c r="H30">
        <v>21</v>
      </c>
      <c r="I30">
        <v>3</v>
      </c>
      <c r="J30">
        <v>10</v>
      </c>
      <c r="K30">
        <v>50</v>
      </c>
      <c r="L30">
        <v>46</v>
      </c>
      <c r="M30">
        <v>54</v>
      </c>
      <c r="N30">
        <v>2</v>
      </c>
      <c r="O30">
        <v>96</v>
      </c>
      <c r="P30">
        <v>2</v>
      </c>
      <c r="Q30">
        <v>3</v>
      </c>
      <c r="R30">
        <v>3</v>
      </c>
      <c r="S30">
        <v>13</v>
      </c>
      <c r="T30">
        <v>0</v>
      </c>
      <c r="U30">
        <v>4</v>
      </c>
      <c r="V30">
        <v>0.248</v>
      </c>
      <c r="W30" s="1">
        <v>0.28799999999999998</v>
      </c>
      <c r="X30" s="1">
        <v>0.69</v>
      </c>
      <c r="Y30" s="1">
        <v>0.45400000000000001</v>
      </c>
      <c r="Z30" s="1">
        <v>0.66200000000000003</v>
      </c>
      <c r="AA30" s="1">
        <v>0.90900000000000003</v>
      </c>
      <c r="AB30" s="1">
        <v>0.81699999999999995</v>
      </c>
      <c r="AC30" s="1">
        <v>0.41299999999999998</v>
      </c>
      <c r="AD30" s="1">
        <v>0.55900000000000005</v>
      </c>
      <c r="AE30" s="1">
        <v>8.3000000000000004E-2</v>
      </c>
      <c r="AF30" s="1">
        <v>0.10299999999999999</v>
      </c>
      <c r="AG30" s="1">
        <v>0.184</v>
      </c>
      <c r="AH30" s="1">
        <v>8.1000000000000003E-2</v>
      </c>
      <c r="AI3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0.16493498779199706</v>
      </c>
      <c r="AJ3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0.10355188175695948</v>
      </c>
      <c r="AK30" s="1">
        <v>6.1383106035037577E-2</v>
      </c>
      <c r="AL30" s="1">
        <f>Table10[[#This Row],[Diff]]-Table10[[#This Row],[xDiff]]</f>
        <v>1.9616893964962426E-2</v>
      </c>
    </row>
    <row r="31" spans="1:38" x14ac:dyDescent="0.25">
      <c r="A31" t="s">
        <v>160</v>
      </c>
      <c r="B31" t="s">
        <v>117</v>
      </c>
      <c r="C31">
        <v>143</v>
      </c>
      <c r="D31">
        <v>570</v>
      </c>
      <c r="E31">
        <v>631</v>
      </c>
      <c r="F31">
        <v>176</v>
      </c>
      <c r="G31">
        <v>121</v>
      </c>
      <c r="H31">
        <v>36</v>
      </c>
      <c r="I31">
        <v>2</v>
      </c>
      <c r="J31">
        <v>17</v>
      </c>
      <c r="K31">
        <v>89</v>
      </c>
      <c r="L31">
        <v>76</v>
      </c>
      <c r="M31">
        <v>48</v>
      </c>
      <c r="N31">
        <v>0</v>
      </c>
      <c r="O31">
        <v>60</v>
      </c>
      <c r="P31">
        <v>5</v>
      </c>
      <c r="Q31">
        <v>6</v>
      </c>
      <c r="R31">
        <v>1</v>
      </c>
      <c r="S31">
        <v>15</v>
      </c>
      <c r="T31">
        <v>12</v>
      </c>
      <c r="U31">
        <v>3</v>
      </c>
      <c r="V31">
        <v>0.309</v>
      </c>
      <c r="W31" s="1">
        <v>0.27100000000000002</v>
      </c>
      <c r="X31" s="1">
        <v>0.65800000000000003</v>
      </c>
      <c r="Y31" s="1">
        <v>0.441</v>
      </c>
      <c r="Z31" s="1">
        <v>0.78700000000000003</v>
      </c>
      <c r="AA31" s="1">
        <v>0.97299999999999998</v>
      </c>
      <c r="AB31" s="1">
        <v>0.90900000000000003</v>
      </c>
      <c r="AC31" s="1">
        <v>0.439</v>
      </c>
      <c r="AD31" s="1">
        <v>0.57999999999999996</v>
      </c>
      <c r="AE31" s="1">
        <v>0.04</v>
      </c>
      <c r="AF31" s="1">
        <v>7.5999999999999998E-2</v>
      </c>
      <c r="AG31" s="1">
        <v>9.5000000000000001E-2</v>
      </c>
      <c r="AH31" s="1">
        <v>1.9000000000000003E-2</v>
      </c>
      <c r="AI3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8.9252800573853153E-2</v>
      </c>
      <c r="AJ3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8.9405797020392974E-2</v>
      </c>
      <c r="AK31" s="1">
        <v>-1.5299644653982147E-4</v>
      </c>
      <c r="AL31" s="1">
        <f>Table10[[#This Row],[Diff]]-Table10[[#This Row],[xDiff]]</f>
        <v>1.9152996446539824E-2</v>
      </c>
    </row>
    <row r="32" spans="1:38" x14ac:dyDescent="0.25">
      <c r="A32" t="s">
        <v>121</v>
      </c>
      <c r="B32" t="s">
        <v>60</v>
      </c>
      <c r="C32">
        <v>143</v>
      </c>
      <c r="D32">
        <v>527</v>
      </c>
      <c r="E32">
        <v>606</v>
      </c>
      <c r="F32">
        <v>149</v>
      </c>
      <c r="G32">
        <v>91</v>
      </c>
      <c r="H32">
        <v>22</v>
      </c>
      <c r="I32">
        <v>2</v>
      </c>
      <c r="J32">
        <v>34</v>
      </c>
      <c r="K32">
        <v>79</v>
      </c>
      <c r="L32">
        <v>104</v>
      </c>
      <c r="M32">
        <v>64</v>
      </c>
      <c r="N32">
        <v>7</v>
      </c>
      <c r="O32">
        <v>142</v>
      </c>
      <c r="P32">
        <v>9</v>
      </c>
      <c r="Q32">
        <v>6</v>
      </c>
      <c r="R32">
        <v>0</v>
      </c>
      <c r="S32">
        <v>20</v>
      </c>
      <c r="T32">
        <v>1</v>
      </c>
      <c r="U32">
        <v>1</v>
      </c>
      <c r="V32">
        <v>0.28299999999999997</v>
      </c>
      <c r="W32" s="1">
        <v>0.25900000000000001</v>
      </c>
      <c r="X32" s="1">
        <v>0.7</v>
      </c>
      <c r="Y32" s="1">
        <v>0.44600000000000001</v>
      </c>
      <c r="Z32" s="1">
        <v>0.56599999999999995</v>
      </c>
      <c r="AA32" s="1">
        <v>0.874</v>
      </c>
      <c r="AB32" s="1">
        <v>0.77100000000000002</v>
      </c>
      <c r="AC32" s="1">
        <v>0.42399999999999999</v>
      </c>
      <c r="AD32" s="1">
        <v>0.59599999999999997</v>
      </c>
      <c r="AE32" s="1">
        <v>0.10199999999999999</v>
      </c>
      <c r="AF32" s="1">
        <v>0.106</v>
      </c>
      <c r="AG32" s="1">
        <v>0.23400000000000001</v>
      </c>
      <c r="AH32" s="1">
        <v>0.128</v>
      </c>
      <c r="AI3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0.22058046266416839</v>
      </c>
      <c r="AJ3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0.11063576828023036</v>
      </c>
      <c r="AK32" s="1">
        <v>0.10994469438393803</v>
      </c>
      <c r="AL32" s="1">
        <f>Table10[[#This Row],[Diff]]-Table10[[#This Row],[xDiff]]</f>
        <v>1.8055305616061973E-2</v>
      </c>
    </row>
    <row r="33" spans="1:38" x14ac:dyDescent="0.25">
      <c r="A33" t="s">
        <v>828</v>
      </c>
      <c r="B33" t="s">
        <v>73</v>
      </c>
      <c r="C33">
        <v>157</v>
      </c>
      <c r="D33">
        <v>596</v>
      </c>
      <c r="E33">
        <v>680</v>
      </c>
      <c r="F33">
        <v>159</v>
      </c>
      <c r="G33">
        <v>98</v>
      </c>
      <c r="H33">
        <v>37</v>
      </c>
      <c r="I33">
        <v>1</v>
      </c>
      <c r="J33">
        <v>23</v>
      </c>
      <c r="K33">
        <v>78</v>
      </c>
      <c r="L33">
        <v>99</v>
      </c>
      <c r="M33">
        <v>78</v>
      </c>
      <c r="N33">
        <v>1</v>
      </c>
      <c r="O33">
        <v>128</v>
      </c>
      <c r="P33">
        <v>3</v>
      </c>
      <c r="Q33">
        <v>3</v>
      </c>
      <c r="R33">
        <v>0</v>
      </c>
      <c r="S33">
        <v>8</v>
      </c>
      <c r="T33">
        <v>0</v>
      </c>
      <c r="U33">
        <v>0</v>
      </c>
      <c r="V33">
        <v>0.26700000000000002</v>
      </c>
      <c r="W33" s="1">
        <v>0.252</v>
      </c>
      <c r="X33" s="1">
        <v>0.73599999999999999</v>
      </c>
      <c r="Y33" s="1">
        <v>0.45800000000000002</v>
      </c>
      <c r="Z33" s="1">
        <v>0.67500000000000004</v>
      </c>
      <c r="AA33" s="1">
        <v>0.877</v>
      </c>
      <c r="AB33" s="1">
        <v>0.81299999999999994</v>
      </c>
      <c r="AC33" s="1">
        <v>0.42499999999999999</v>
      </c>
      <c r="AD33" s="1">
        <v>0.59299999999999997</v>
      </c>
      <c r="AE33" s="1">
        <v>8.5000000000000006E-2</v>
      </c>
      <c r="AF33" s="1">
        <v>0.115</v>
      </c>
      <c r="AG33" s="1">
        <v>0.188</v>
      </c>
      <c r="AH33" s="1">
        <v>7.2999999999999995E-2</v>
      </c>
      <c r="AI3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0.17051909745764271</v>
      </c>
      <c r="AJ3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0.11419840902868941</v>
      </c>
      <c r="AK33" s="1">
        <v>5.6320688428953297E-2</v>
      </c>
      <c r="AL33" s="1">
        <f>Table10[[#This Row],[Diff]]-Table10[[#This Row],[xDiff]]</f>
        <v>1.6679311571046698E-2</v>
      </c>
    </row>
    <row r="34" spans="1:38" x14ac:dyDescent="0.25">
      <c r="A34" t="s">
        <v>515</v>
      </c>
      <c r="B34" t="s">
        <v>50</v>
      </c>
      <c r="C34">
        <v>141</v>
      </c>
      <c r="D34">
        <v>556</v>
      </c>
      <c r="E34">
        <v>588</v>
      </c>
      <c r="F34">
        <v>149</v>
      </c>
      <c r="G34">
        <v>120</v>
      </c>
      <c r="H34">
        <v>17</v>
      </c>
      <c r="I34">
        <v>8</v>
      </c>
      <c r="J34">
        <v>4</v>
      </c>
      <c r="K34">
        <v>62</v>
      </c>
      <c r="L34">
        <v>36</v>
      </c>
      <c r="M34">
        <v>9</v>
      </c>
      <c r="N34">
        <v>0</v>
      </c>
      <c r="O34">
        <v>80</v>
      </c>
      <c r="P34">
        <v>9</v>
      </c>
      <c r="Q34">
        <v>5</v>
      </c>
      <c r="R34">
        <v>9</v>
      </c>
      <c r="S34">
        <v>10</v>
      </c>
      <c r="T34">
        <v>30</v>
      </c>
      <c r="U34">
        <v>12</v>
      </c>
      <c r="V34">
        <v>0.26800000000000002</v>
      </c>
      <c r="W34" s="1">
        <v>0.41399999999999998</v>
      </c>
      <c r="X34" s="1">
        <v>0.68600000000000005</v>
      </c>
      <c r="Y34" s="1">
        <v>0.53600000000000003</v>
      </c>
      <c r="Z34" s="1">
        <v>0.74399999999999999</v>
      </c>
      <c r="AA34" s="1">
        <v>0.94099999999999995</v>
      </c>
      <c r="AB34" s="1">
        <v>0.85799999999999998</v>
      </c>
      <c r="AC34" s="1">
        <v>0.45</v>
      </c>
      <c r="AD34" s="1">
        <v>0.64800000000000002</v>
      </c>
      <c r="AE34" s="1">
        <v>7.5999999999999998E-2</v>
      </c>
      <c r="AF34" s="1">
        <v>1.4999999999999999E-2</v>
      </c>
      <c r="AG34" s="1">
        <v>0.13600000000000001</v>
      </c>
      <c r="AH34" s="1">
        <v>0.12100000000000001</v>
      </c>
      <c r="AI3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0.12122135466410056</v>
      </c>
      <c r="AJ3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1.6339963693927401E-2</v>
      </c>
      <c r="AK34" s="1">
        <v>0.10488139097017316</v>
      </c>
      <c r="AL34" s="1">
        <f>Table10[[#This Row],[Diff]]-Table10[[#This Row],[xDiff]]</f>
        <v>1.6118609029826855E-2</v>
      </c>
    </row>
    <row r="35" spans="1:38" x14ac:dyDescent="0.25">
      <c r="A35" t="s">
        <v>520</v>
      </c>
      <c r="B35" t="s">
        <v>130</v>
      </c>
      <c r="C35">
        <v>155</v>
      </c>
      <c r="D35">
        <v>600</v>
      </c>
      <c r="E35">
        <v>662</v>
      </c>
      <c r="F35">
        <v>145</v>
      </c>
      <c r="G35">
        <v>93</v>
      </c>
      <c r="H35">
        <v>34</v>
      </c>
      <c r="I35">
        <v>10</v>
      </c>
      <c r="J35">
        <v>8</v>
      </c>
      <c r="K35">
        <v>62</v>
      </c>
      <c r="L35">
        <v>55</v>
      </c>
      <c r="M35">
        <v>49</v>
      </c>
      <c r="N35">
        <v>0</v>
      </c>
      <c r="O35">
        <v>138</v>
      </c>
      <c r="P35">
        <v>8</v>
      </c>
      <c r="Q35">
        <v>3</v>
      </c>
      <c r="R35">
        <v>2</v>
      </c>
      <c r="S35">
        <v>9</v>
      </c>
      <c r="T35">
        <v>14</v>
      </c>
      <c r="U35">
        <v>6</v>
      </c>
      <c r="V35">
        <v>0.24199999999999999</v>
      </c>
      <c r="W35" s="1">
        <v>0.34300000000000003</v>
      </c>
      <c r="X35" s="1">
        <v>0.64300000000000002</v>
      </c>
      <c r="Y35" s="1">
        <v>0.47499999999999998</v>
      </c>
      <c r="Z35" s="1">
        <v>0.70399999999999996</v>
      </c>
      <c r="AA35" s="1">
        <v>0.87</v>
      </c>
      <c r="AB35" s="1">
        <v>0.80300000000000005</v>
      </c>
      <c r="AC35" s="1">
        <v>0.441</v>
      </c>
      <c r="AD35" s="1">
        <v>0.61</v>
      </c>
      <c r="AE35" s="1">
        <v>9.4E-2</v>
      </c>
      <c r="AF35" s="1">
        <v>7.3999999999999996E-2</v>
      </c>
      <c r="AG35" s="1">
        <v>0.20799999999999999</v>
      </c>
      <c r="AH35" s="1">
        <v>0.13400000000000001</v>
      </c>
      <c r="AI3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0.1864048333850892</v>
      </c>
      <c r="AJ3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6.8113303624806887E-2</v>
      </c>
      <c r="AK35" s="1">
        <v>0.11829152976028232</v>
      </c>
      <c r="AL35" s="1">
        <f>Table10[[#This Row],[Diff]]-Table10[[#This Row],[xDiff]]</f>
        <v>1.5708470239717692E-2</v>
      </c>
    </row>
    <row r="36" spans="1:38" x14ac:dyDescent="0.25">
      <c r="A36" t="s">
        <v>218</v>
      </c>
      <c r="B36" t="s">
        <v>165</v>
      </c>
      <c r="C36">
        <v>153</v>
      </c>
      <c r="D36">
        <v>558</v>
      </c>
      <c r="E36">
        <v>660</v>
      </c>
      <c r="F36">
        <v>137</v>
      </c>
      <c r="G36">
        <v>65</v>
      </c>
      <c r="H36">
        <v>38</v>
      </c>
      <c r="I36">
        <v>0</v>
      </c>
      <c r="J36">
        <v>34</v>
      </c>
      <c r="K36">
        <v>89</v>
      </c>
      <c r="L36">
        <v>96</v>
      </c>
      <c r="M36">
        <v>87</v>
      </c>
      <c r="N36">
        <v>2</v>
      </c>
      <c r="O36">
        <v>150</v>
      </c>
      <c r="P36">
        <v>9</v>
      </c>
      <c r="Q36">
        <v>5</v>
      </c>
      <c r="R36">
        <v>0</v>
      </c>
      <c r="S36">
        <v>7</v>
      </c>
      <c r="T36">
        <v>5</v>
      </c>
      <c r="U36">
        <v>3</v>
      </c>
      <c r="V36">
        <v>0.246</v>
      </c>
      <c r="W36" s="1">
        <v>0.22800000000000001</v>
      </c>
      <c r="X36" s="1">
        <v>0.60599999999999998</v>
      </c>
      <c r="Y36" s="1">
        <v>0.39100000000000001</v>
      </c>
      <c r="Z36" s="1">
        <v>0.64200000000000002</v>
      </c>
      <c r="AA36" s="1">
        <v>0.874</v>
      </c>
      <c r="AB36" s="1">
        <v>0.79800000000000004</v>
      </c>
      <c r="AC36" s="1">
        <v>0.432</v>
      </c>
      <c r="AD36" s="1">
        <v>0.52400000000000002</v>
      </c>
      <c r="AE36" s="1">
        <v>7.9000000000000001E-2</v>
      </c>
      <c r="AF36" s="1">
        <v>0.13200000000000001</v>
      </c>
      <c r="AG36" s="1">
        <v>0.22700000000000001</v>
      </c>
      <c r="AH36" s="1">
        <v>9.5000000000000001E-2</v>
      </c>
      <c r="AI3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0.21096960834612008</v>
      </c>
      <c r="AJ3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0.1310485279755402</v>
      </c>
      <c r="AK36" s="1">
        <v>7.9921080370579878E-2</v>
      </c>
      <c r="AL36" s="1">
        <f>Table10[[#This Row],[Diff]]-Table10[[#This Row],[xDiff]]</f>
        <v>1.5078919629420123E-2</v>
      </c>
    </row>
    <row r="37" spans="1:38" x14ac:dyDescent="0.25">
      <c r="A37" t="s">
        <v>1813</v>
      </c>
      <c r="B37" t="s">
        <v>81</v>
      </c>
      <c r="C37">
        <v>127</v>
      </c>
      <c r="D37">
        <v>486</v>
      </c>
      <c r="E37">
        <v>543</v>
      </c>
      <c r="F37">
        <v>137</v>
      </c>
      <c r="G37">
        <v>103</v>
      </c>
      <c r="H37">
        <v>27</v>
      </c>
      <c r="I37">
        <v>1</v>
      </c>
      <c r="J37">
        <v>6</v>
      </c>
      <c r="K37">
        <v>64</v>
      </c>
      <c r="L37">
        <v>48</v>
      </c>
      <c r="M37">
        <v>51</v>
      </c>
      <c r="N37">
        <v>5</v>
      </c>
      <c r="O37">
        <v>86</v>
      </c>
      <c r="P37">
        <v>2</v>
      </c>
      <c r="Q37">
        <v>3</v>
      </c>
      <c r="R37">
        <v>1</v>
      </c>
      <c r="S37">
        <v>9</v>
      </c>
      <c r="T37">
        <v>0</v>
      </c>
      <c r="U37">
        <v>1</v>
      </c>
      <c r="V37">
        <v>0.28199999999999997</v>
      </c>
      <c r="W37" s="1">
        <v>0.21</v>
      </c>
      <c r="X37" s="1">
        <v>0.51</v>
      </c>
      <c r="Y37" s="1">
        <v>0.35299999999999998</v>
      </c>
      <c r="Z37" s="1">
        <v>0.72299999999999998</v>
      </c>
      <c r="AA37" s="1">
        <v>0.94</v>
      </c>
      <c r="AB37" s="1">
        <v>0.872</v>
      </c>
      <c r="AC37" s="1">
        <v>0.47599999999999998</v>
      </c>
      <c r="AD37" s="1">
        <v>0.60399999999999998</v>
      </c>
      <c r="AE37" s="1">
        <v>4.4999999999999998E-2</v>
      </c>
      <c r="AF37" s="1">
        <v>9.4E-2</v>
      </c>
      <c r="AG37" s="1">
        <v>0.158</v>
      </c>
      <c r="AH37" s="1">
        <v>6.4000000000000001E-2</v>
      </c>
      <c r="AI3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0.15382430909835257</v>
      </c>
      <c r="AJ3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0.10439502500713667</v>
      </c>
      <c r="AK37" s="1">
        <v>4.94292840912159E-2</v>
      </c>
      <c r="AL37" s="1">
        <f>Table10[[#This Row],[Diff]]-Table10[[#This Row],[xDiff]]</f>
        <v>1.4570715908784101E-2</v>
      </c>
    </row>
    <row r="38" spans="1:38" x14ac:dyDescent="0.25">
      <c r="A38" t="s">
        <v>170</v>
      </c>
      <c r="B38" t="s">
        <v>130</v>
      </c>
      <c r="C38">
        <v>153</v>
      </c>
      <c r="D38">
        <v>567</v>
      </c>
      <c r="E38">
        <v>606</v>
      </c>
      <c r="F38">
        <v>136</v>
      </c>
      <c r="G38">
        <v>85</v>
      </c>
      <c r="H38">
        <v>28</v>
      </c>
      <c r="I38">
        <v>3</v>
      </c>
      <c r="J38">
        <v>20</v>
      </c>
      <c r="K38">
        <v>77</v>
      </c>
      <c r="L38">
        <v>64</v>
      </c>
      <c r="M38">
        <v>30</v>
      </c>
      <c r="N38">
        <v>2</v>
      </c>
      <c r="O38">
        <v>149</v>
      </c>
      <c r="P38">
        <v>4</v>
      </c>
      <c r="Q38">
        <v>3</v>
      </c>
      <c r="R38">
        <v>2</v>
      </c>
      <c r="S38">
        <v>15</v>
      </c>
      <c r="T38">
        <v>26</v>
      </c>
      <c r="U38">
        <v>8</v>
      </c>
      <c r="V38">
        <v>0.24</v>
      </c>
      <c r="W38" s="1">
        <v>0.40300000000000002</v>
      </c>
      <c r="X38" s="1">
        <v>0.72599999999999998</v>
      </c>
      <c r="Y38" s="1">
        <v>0.54</v>
      </c>
      <c r="Z38" s="1">
        <v>0.58299999999999996</v>
      </c>
      <c r="AA38" s="1">
        <v>0.85299999999999998</v>
      </c>
      <c r="AB38" s="1">
        <v>0.73699999999999999</v>
      </c>
      <c r="AC38" s="1">
        <v>0.42599999999999999</v>
      </c>
      <c r="AD38" s="1">
        <v>0.63700000000000001</v>
      </c>
      <c r="AE38" s="1">
        <v>0.14199999999999999</v>
      </c>
      <c r="AF38" s="1">
        <v>0.05</v>
      </c>
      <c r="AG38" s="1">
        <v>0.246</v>
      </c>
      <c r="AH38" s="1">
        <v>0.19600000000000001</v>
      </c>
      <c r="AI3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0.22241089265378128</v>
      </c>
      <c r="AJ3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4.0875921258528222E-2</v>
      </c>
      <c r="AK38" s="1">
        <v>0.18153497139525304</v>
      </c>
      <c r="AL38" s="1">
        <f>Table10[[#This Row],[Diff]]-Table10[[#This Row],[xDiff]]</f>
        <v>1.4465028604746966E-2</v>
      </c>
    </row>
    <row r="39" spans="1:38" x14ac:dyDescent="0.25">
      <c r="A39" t="s">
        <v>613</v>
      </c>
      <c r="B39" t="s">
        <v>60</v>
      </c>
      <c r="C39">
        <v>153</v>
      </c>
      <c r="D39">
        <v>504</v>
      </c>
      <c r="E39">
        <v>556</v>
      </c>
      <c r="F39">
        <v>119</v>
      </c>
      <c r="G39">
        <v>90</v>
      </c>
      <c r="H39">
        <v>16</v>
      </c>
      <c r="I39">
        <v>9</v>
      </c>
      <c r="J39">
        <v>4</v>
      </c>
      <c r="K39">
        <v>74</v>
      </c>
      <c r="L39">
        <v>29</v>
      </c>
      <c r="M39">
        <v>46</v>
      </c>
      <c r="N39">
        <v>0</v>
      </c>
      <c r="O39">
        <v>132</v>
      </c>
      <c r="P39">
        <v>1</v>
      </c>
      <c r="Q39">
        <v>4</v>
      </c>
      <c r="R39">
        <v>1</v>
      </c>
      <c r="S39">
        <v>1</v>
      </c>
      <c r="T39">
        <v>34</v>
      </c>
      <c r="U39">
        <v>10</v>
      </c>
      <c r="V39">
        <v>0.23599999999999999</v>
      </c>
      <c r="W39" s="1">
        <v>0.29899999999999999</v>
      </c>
      <c r="X39" s="1">
        <v>0.67600000000000005</v>
      </c>
      <c r="Y39" s="1">
        <v>0.47499999999999998</v>
      </c>
      <c r="Z39" s="1">
        <v>0.67700000000000005</v>
      </c>
      <c r="AA39" s="1">
        <v>0.84</v>
      </c>
      <c r="AB39" s="1">
        <v>0.78500000000000003</v>
      </c>
      <c r="AC39" s="1">
        <v>0.46600000000000003</v>
      </c>
      <c r="AD39" s="1">
        <v>0.65300000000000002</v>
      </c>
      <c r="AE39" s="1">
        <v>0.10199999999999999</v>
      </c>
      <c r="AF39" s="1">
        <v>8.3000000000000004E-2</v>
      </c>
      <c r="AG39" s="1">
        <v>0.23699999999999999</v>
      </c>
      <c r="AH39" s="1">
        <v>0.15399999999999997</v>
      </c>
      <c r="AI3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0.20862603157362505</v>
      </c>
      <c r="AJ3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6.8840538603273549E-2</v>
      </c>
      <c r="AK39" s="1">
        <v>0.1397854929703515</v>
      </c>
      <c r="AL39" s="1">
        <f>Table10[[#This Row],[Diff]]-Table10[[#This Row],[xDiff]]</f>
        <v>1.4214507029648465E-2</v>
      </c>
    </row>
    <row r="40" spans="1:38" x14ac:dyDescent="0.25">
      <c r="A40" t="s">
        <v>542</v>
      </c>
      <c r="B40" t="s">
        <v>36</v>
      </c>
      <c r="C40">
        <v>139</v>
      </c>
      <c r="D40">
        <v>487</v>
      </c>
      <c r="E40">
        <v>545</v>
      </c>
      <c r="F40">
        <v>146</v>
      </c>
      <c r="G40">
        <v>100</v>
      </c>
      <c r="H40">
        <v>33</v>
      </c>
      <c r="I40">
        <v>6</v>
      </c>
      <c r="J40">
        <v>7</v>
      </c>
      <c r="K40">
        <v>62</v>
      </c>
      <c r="L40">
        <v>61</v>
      </c>
      <c r="M40">
        <v>37</v>
      </c>
      <c r="N40">
        <v>4</v>
      </c>
      <c r="O40">
        <v>96</v>
      </c>
      <c r="P40">
        <v>9</v>
      </c>
      <c r="Q40">
        <v>10</v>
      </c>
      <c r="R40">
        <v>2</v>
      </c>
      <c r="S40">
        <v>11</v>
      </c>
      <c r="T40">
        <v>16</v>
      </c>
      <c r="U40">
        <v>4</v>
      </c>
      <c r="V40">
        <v>0.3</v>
      </c>
      <c r="W40" s="1">
        <v>0.35899999999999999</v>
      </c>
      <c r="X40" s="1">
        <v>0.627</v>
      </c>
      <c r="Y40" s="1">
        <v>0.46500000000000002</v>
      </c>
      <c r="Z40" s="1">
        <v>0.70199999999999996</v>
      </c>
      <c r="AA40" s="1">
        <v>0.91400000000000003</v>
      </c>
      <c r="AB40" s="1">
        <v>0.81499999999999995</v>
      </c>
      <c r="AC40" s="1">
        <v>0.39500000000000002</v>
      </c>
      <c r="AD40" s="1">
        <v>0.57099999999999995</v>
      </c>
      <c r="AE40" s="1">
        <v>8.5999999999999993E-2</v>
      </c>
      <c r="AF40" s="1">
        <v>6.8000000000000005E-2</v>
      </c>
      <c r="AG40" s="1">
        <v>0.17599999999999999</v>
      </c>
      <c r="AH40" s="1">
        <v>0.10799999999999998</v>
      </c>
      <c r="AI4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0.17437520905384873</v>
      </c>
      <c r="AJ4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8.0555250234229187E-2</v>
      </c>
      <c r="AK40" s="1">
        <v>9.3819958819619548E-2</v>
      </c>
      <c r="AL40" s="1">
        <f>Table10[[#This Row],[Diff]]-Table10[[#This Row],[xDiff]]</f>
        <v>1.4180041180380437E-2</v>
      </c>
    </row>
    <row r="41" spans="1:38" x14ac:dyDescent="0.25">
      <c r="A41" t="s">
        <v>553</v>
      </c>
      <c r="B41" t="s">
        <v>60</v>
      </c>
      <c r="C41">
        <v>157</v>
      </c>
      <c r="D41">
        <v>632</v>
      </c>
      <c r="E41">
        <v>683</v>
      </c>
      <c r="F41">
        <v>182</v>
      </c>
      <c r="G41">
        <v>133</v>
      </c>
      <c r="H41">
        <v>31</v>
      </c>
      <c r="I41">
        <v>4</v>
      </c>
      <c r="J41">
        <v>14</v>
      </c>
      <c r="K41">
        <v>85</v>
      </c>
      <c r="L41">
        <v>58</v>
      </c>
      <c r="M41">
        <v>29</v>
      </c>
      <c r="N41">
        <v>4</v>
      </c>
      <c r="O41">
        <v>75</v>
      </c>
      <c r="P41">
        <v>9</v>
      </c>
      <c r="Q41">
        <v>5</v>
      </c>
      <c r="R41">
        <v>8</v>
      </c>
      <c r="S41">
        <v>12</v>
      </c>
      <c r="T41">
        <v>23</v>
      </c>
      <c r="U41">
        <v>6</v>
      </c>
      <c r="V41">
        <v>0.28799999999999998</v>
      </c>
      <c r="W41" s="1">
        <v>0.35199999999999998</v>
      </c>
      <c r="X41" s="1">
        <v>0.67500000000000004</v>
      </c>
      <c r="Y41" s="1">
        <v>0.49099999999999999</v>
      </c>
      <c r="Z41" s="1">
        <v>0.76100000000000001</v>
      </c>
      <c r="AA41" s="1">
        <v>0.95599999999999996</v>
      </c>
      <c r="AB41" s="1">
        <v>0.877</v>
      </c>
      <c r="AC41" s="1">
        <v>0.43</v>
      </c>
      <c r="AD41" s="1">
        <v>0.61899999999999999</v>
      </c>
      <c r="AE41" s="1">
        <v>6.0999999999999999E-2</v>
      </c>
      <c r="AF41" s="1">
        <v>4.2000000000000003E-2</v>
      </c>
      <c r="AG41" s="1">
        <v>0.11</v>
      </c>
      <c r="AH41" s="1">
        <v>6.8000000000000005E-2</v>
      </c>
      <c r="AI4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0.1104889466064139</v>
      </c>
      <c r="AJ4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5.6095850689950905E-2</v>
      </c>
      <c r="AK41" s="1">
        <v>5.4393095916462991E-2</v>
      </c>
      <c r="AL41" s="1">
        <f>Table10[[#This Row],[Diff]]-Table10[[#This Row],[xDiff]]</f>
        <v>1.3606904083537014E-2</v>
      </c>
    </row>
    <row r="42" spans="1:38" x14ac:dyDescent="0.25">
      <c r="A42" t="s">
        <v>532</v>
      </c>
      <c r="B42" t="s">
        <v>117</v>
      </c>
      <c r="C42">
        <v>145</v>
      </c>
      <c r="D42">
        <v>516</v>
      </c>
      <c r="E42">
        <v>574</v>
      </c>
      <c r="F42">
        <v>129</v>
      </c>
      <c r="G42">
        <v>87</v>
      </c>
      <c r="H42">
        <v>19</v>
      </c>
      <c r="I42">
        <v>0</v>
      </c>
      <c r="J42">
        <v>23</v>
      </c>
      <c r="K42">
        <v>64</v>
      </c>
      <c r="L42">
        <v>83</v>
      </c>
      <c r="M42">
        <v>51</v>
      </c>
      <c r="N42">
        <v>1</v>
      </c>
      <c r="O42">
        <v>123</v>
      </c>
      <c r="P42">
        <v>2</v>
      </c>
      <c r="Q42">
        <v>5</v>
      </c>
      <c r="R42">
        <v>0</v>
      </c>
      <c r="S42">
        <v>10</v>
      </c>
      <c r="T42">
        <v>0</v>
      </c>
      <c r="U42">
        <v>0</v>
      </c>
      <c r="V42">
        <v>0.25</v>
      </c>
      <c r="W42" s="1">
        <v>0.32900000000000001</v>
      </c>
      <c r="X42" s="1">
        <v>0.752</v>
      </c>
      <c r="Y42" s="1">
        <v>0.504</v>
      </c>
      <c r="Z42" s="1">
        <v>0.58699999999999997</v>
      </c>
      <c r="AA42" s="1">
        <v>0.88600000000000001</v>
      </c>
      <c r="AB42" s="1">
        <v>0.77100000000000002</v>
      </c>
      <c r="AC42" s="1">
        <v>0.41199999999999998</v>
      </c>
      <c r="AD42" s="1">
        <v>0.57299999999999995</v>
      </c>
      <c r="AE42" s="1">
        <v>0.115</v>
      </c>
      <c r="AF42" s="1">
        <v>8.8999999999999996E-2</v>
      </c>
      <c r="AG42" s="1">
        <v>0.214</v>
      </c>
      <c r="AH42" s="1">
        <v>0.125</v>
      </c>
      <c r="AI4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0.19326844314971162</v>
      </c>
      <c r="AJ4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8.1692225083742923E-2</v>
      </c>
      <c r="AK42" s="1">
        <v>0.11157621806596869</v>
      </c>
      <c r="AL42" s="1">
        <f>Table10[[#This Row],[Diff]]-Table10[[#This Row],[xDiff]]</f>
        <v>1.3423781934031306E-2</v>
      </c>
    </row>
    <row r="43" spans="1:38" x14ac:dyDescent="0.25">
      <c r="A43" t="s">
        <v>440</v>
      </c>
      <c r="B43" t="s">
        <v>36</v>
      </c>
      <c r="C43">
        <v>132</v>
      </c>
      <c r="D43">
        <v>503</v>
      </c>
      <c r="E43">
        <v>560</v>
      </c>
      <c r="F43">
        <v>148</v>
      </c>
      <c r="G43">
        <v>121</v>
      </c>
      <c r="H43">
        <v>22</v>
      </c>
      <c r="I43">
        <v>1</v>
      </c>
      <c r="J43">
        <v>4</v>
      </c>
      <c r="K43">
        <v>59</v>
      </c>
      <c r="L43">
        <v>44</v>
      </c>
      <c r="M43">
        <v>47</v>
      </c>
      <c r="N43">
        <v>1</v>
      </c>
      <c r="O43">
        <v>93</v>
      </c>
      <c r="P43">
        <v>7</v>
      </c>
      <c r="Q43">
        <v>2</v>
      </c>
      <c r="R43">
        <v>1</v>
      </c>
      <c r="S43">
        <v>12</v>
      </c>
      <c r="T43">
        <v>12</v>
      </c>
      <c r="U43">
        <v>6</v>
      </c>
      <c r="V43">
        <v>0.29399999999999998</v>
      </c>
      <c r="W43" s="1">
        <v>0.29799999999999999</v>
      </c>
      <c r="X43" s="1">
        <v>0.67800000000000005</v>
      </c>
      <c r="Y43" s="1">
        <v>0.46300000000000002</v>
      </c>
      <c r="Z43" s="1">
        <v>0.70099999999999996</v>
      </c>
      <c r="AA43" s="1">
        <v>0.92500000000000004</v>
      </c>
      <c r="AB43" s="1">
        <v>0.84299999999999997</v>
      </c>
      <c r="AC43" s="1">
        <v>0.433</v>
      </c>
      <c r="AD43" s="1">
        <v>0.63400000000000001</v>
      </c>
      <c r="AE43" s="1">
        <v>7.2999999999999995E-2</v>
      </c>
      <c r="AF43" s="1">
        <v>8.4000000000000005E-2</v>
      </c>
      <c r="AG43" s="1">
        <v>0.16600000000000001</v>
      </c>
      <c r="AH43" s="1">
        <v>8.2000000000000003E-2</v>
      </c>
      <c r="AI4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0.14838880161545748</v>
      </c>
      <c r="AJ4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7.9609774702438796E-2</v>
      </c>
      <c r="AK43" s="1">
        <v>6.8779026913018682E-2</v>
      </c>
      <c r="AL43" s="1">
        <f>Table10[[#This Row],[Diff]]-Table10[[#This Row],[xDiff]]</f>
        <v>1.3220973086981322E-2</v>
      </c>
    </row>
    <row r="44" spans="1:38" x14ac:dyDescent="0.25">
      <c r="A44" t="s">
        <v>259</v>
      </c>
      <c r="B44" t="s">
        <v>42</v>
      </c>
      <c r="C44">
        <v>148</v>
      </c>
      <c r="D44">
        <v>582</v>
      </c>
      <c r="E44">
        <v>628</v>
      </c>
      <c r="F44">
        <v>163</v>
      </c>
      <c r="G44">
        <v>122</v>
      </c>
      <c r="H44">
        <v>16</v>
      </c>
      <c r="I44">
        <v>2</v>
      </c>
      <c r="J44">
        <v>23</v>
      </c>
      <c r="K44">
        <v>69</v>
      </c>
      <c r="L44">
        <v>88</v>
      </c>
      <c r="M44">
        <v>38</v>
      </c>
      <c r="N44">
        <v>2</v>
      </c>
      <c r="O44">
        <v>110</v>
      </c>
      <c r="P44">
        <v>3</v>
      </c>
      <c r="Q44">
        <v>4</v>
      </c>
      <c r="R44">
        <v>0</v>
      </c>
      <c r="S44">
        <v>10</v>
      </c>
      <c r="T44">
        <v>3</v>
      </c>
      <c r="U44">
        <v>0</v>
      </c>
      <c r="V44">
        <v>0.28000000000000003</v>
      </c>
      <c r="W44" s="1">
        <v>0.32500000000000001</v>
      </c>
      <c r="X44" s="1">
        <v>0.72799999999999998</v>
      </c>
      <c r="Y44" s="1">
        <v>0.48399999999999999</v>
      </c>
      <c r="Z44" s="1">
        <v>0.61299999999999999</v>
      </c>
      <c r="AA44" s="1">
        <v>0.87</v>
      </c>
      <c r="AB44" s="1">
        <v>0.76600000000000001</v>
      </c>
      <c r="AC44" s="1">
        <v>0.39600000000000002</v>
      </c>
      <c r="AD44" s="1">
        <v>0.61299999999999999</v>
      </c>
      <c r="AE44" s="1">
        <v>0.113</v>
      </c>
      <c r="AF44" s="1">
        <v>6.0999999999999999E-2</v>
      </c>
      <c r="AG44" s="1">
        <v>0.17499999999999999</v>
      </c>
      <c r="AH44" s="1">
        <v>0.11399999999999999</v>
      </c>
      <c r="AI4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0.19742763474969777</v>
      </c>
      <c r="AJ4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9.624615739824742E-2</v>
      </c>
      <c r="AK44" s="1">
        <v>0.10118147735145035</v>
      </c>
      <c r="AL44" s="1">
        <f>Table10[[#This Row],[Diff]]-Table10[[#This Row],[xDiff]]</f>
        <v>1.2818522648549643E-2</v>
      </c>
    </row>
    <row r="45" spans="1:38" x14ac:dyDescent="0.25">
      <c r="A45" t="s">
        <v>317</v>
      </c>
      <c r="B45" t="s">
        <v>58</v>
      </c>
      <c r="C45">
        <v>134</v>
      </c>
      <c r="D45">
        <v>476</v>
      </c>
      <c r="E45">
        <v>523</v>
      </c>
      <c r="F45">
        <v>114</v>
      </c>
      <c r="G45">
        <v>56</v>
      </c>
      <c r="H45">
        <v>29</v>
      </c>
      <c r="I45">
        <v>7</v>
      </c>
      <c r="J45">
        <v>22</v>
      </c>
      <c r="K45">
        <v>67</v>
      </c>
      <c r="L45">
        <v>57</v>
      </c>
      <c r="M45">
        <v>41</v>
      </c>
      <c r="N45">
        <v>0</v>
      </c>
      <c r="O45">
        <v>163</v>
      </c>
      <c r="P45">
        <v>3</v>
      </c>
      <c r="Q45">
        <v>3</v>
      </c>
      <c r="R45">
        <v>0</v>
      </c>
      <c r="S45">
        <v>14</v>
      </c>
      <c r="T45">
        <v>5</v>
      </c>
      <c r="U45">
        <v>5</v>
      </c>
      <c r="V45">
        <v>0.23899999999999999</v>
      </c>
      <c r="W45" s="1">
        <v>0.32200000000000001</v>
      </c>
      <c r="X45" s="1">
        <v>0.74299999999999999</v>
      </c>
      <c r="Y45" s="1">
        <v>0.495</v>
      </c>
      <c r="Z45" s="1">
        <v>0.45500000000000002</v>
      </c>
      <c r="AA45" s="1">
        <v>0.75700000000000001</v>
      </c>
      <c r="AB45" s="1">
        <v>0.64100000000000001</v>
      </c>
      <c r="AC45" s="1">
        <v>0.41199999999999998</v>
      </c>
      <c r="AD45" s="1">
        <v>0.64100000000000001</v>
      </c>
      <c r="AE45" s="1">
        <v>0.17799999999999999</v>
      </c>
      <c r="AF45" s="1">
        <v>7.8E-2</v>
      </c>
      <c r="AG45" s="1">
        <v>0.312</v>
      </c>
      <c r="AH45" s="1">
        <v>0.23399999999999999</v>
      </c>
      <c r="AI4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0.31895881552819461</v>
      </c>
      <c r="AJ4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9.7696665032999105E-2</v>
      </c>
      <c r="AK45" s="1">
        <v>0.22126215049519549</v>
      </c>
      <c r="AL45" s="1">
        <f>Table10[[#This Row],[Diff]]-Table10[[#This Row],[xDiff]]</f>
        <v>1.2737849504804499E-2</v>
      </c>
    </row>
    <row r="46" spans="1:38" x14ac:dyDescent="0.25">
      <c r="A46" t="s">
        <v>401</v>
      </c>
      <c r="B46" t="s">
        <v>50</v>
      </c>
      <c r="C46">
        <v>133</v>
      </c>
      <c r="D46">
        <v>493</v>
      </c>
      <c r="E46">
        <v>524</v>
      </c>
      <c r="F46">
        <v>116</v>
      </c>
      <c r="G46">
        <v>77</v>
      </c>
      <c r="H46">
        <v>15</v>
      </c>
      <c r="I46">
        <v>0</v>
      </c>
      <c r="J46">
        <v>24</v>
      </c>
      <c r="K46">
        <v>51</v>
      </c>
      <c r="L46">
        <v>73</v>
      </c>
      <c r="M46">
        <v>27</v>
      </c>
      <c r="N46">
        <v>0</v>
      </c>
      <c r="O46">
        <v>113</v>
      </c>
      <c r="P46">
        <v>2</v>
      </c>
      <c r="Q46">
        <v>2</v>
      </c>
      <c r="R46">
        <v>0</v>
      </c>
      <c r="S46">
        <v>21</v>
      </c>
      <c r="T46">
        <v>0</v>
      </c>
      <c r="U46">
        <v>0</v>
      </c>
      <c r="V46">
        <v>0.23499999999999999</v>
      </c>
      <c r="W46" s="1">
        <v>0.36099999999999999</v>
      </c>
      <c r="X46" s="1">
        <v>0.63900000000000001</v>
      </c>
      <c r="Y46" s="1">
        <v>0.47499999999999998</v>
      </c>
      <c r="Z46" s="1">
        <v>0.57599999999999996</v>
      </c>
      <c r="AA46" s="1">
        <v>0.90800000000000003</v>
      </c>
      <c r="AB46" s="1">
        <v>0.75900000000000001</v>
      </c>
      <c r="AC46" s="1">
        <v>0.41</v>
      </c>
      <c r="AD46" s="1">
        <v>0.60299999999999998</v>
      </c>
      <c r="AE46" s="1">
        <v>0.114</v>
      </c>
      <c r="AF46" s="1">
        <v>5.1999999999999998E-2</v>
      </c>
      <c r="AG46" s="1">
        <v>0.216</v>
      </c>
      <c r="AH46" s="1">
        <v>0.16400000000000001</v>
      </c>
      <c r="AI4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0.21126797386834997</v>
      </c>
      <c r="AJ4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5.8567993884419842E-2</v>
      </c>
      <c r="AK46" s="1">
        <v>0.15269997998393015</v>
      </c>
      <c r="AL46" s="1">
        <f>Table10[[#This Row],[Diff]]-Table10[[#This Row],[xDiff]]</f>
        <v>1.1300020016069862E-2</v>
      </c>
    </row>
    <row r="47" spans="1:38" x14ac:dyDescent="0.25">
      <c r="A47" t="s">
        <v>217</v>
      </c>
      <c r="B47" t="s">
        <v>105</v>
      </c>
      <c r="C47">
        <v>160</v>
      </c>
      <c r="D47">
        <v>606</v>
      </c>
      <c r="E47">
        <v>645</v>
      </c>
      <c r="F47">
        <v>176</v>
      </c>
      <c r="G47">
        <v>93</v>
      </c>
      <c r="H47">
        <v>40</v>
      </c>
      <c r="I47">
        <v>9</v>
      </c>
      <c r="J47">
        <v>34</v>
      </c>
      <c r="K47">
        <v>101</v>
      </c>
      <c r="L47">
        <v>111</v>
      </c>
      <c r="M47">
        <v>29</v>
      </c>
      <c r="N47">
        <v>8</v>
      </c>
      <c r="O47">
        <v>167</v>
      </c>
      <c r="P47">
        <v>5</v>
      </c>
      <c r="Q47">
        <v>4</v>
      </c>
      <c r="R47">
        <v>1</v>
      </c>
      <c r="S47">
        <v>10</v>
      </c>
      <c r="T47">
        <v>21</v>
      </c>
      <c r="U47">
        <v>9</v>
      </c>
      <c r="V47">
        <v>0.28999999999999998</v>
      </c>
      <c r="W47" s="1">
        <v>0.45500000000000002</v>
      </c>
      <c r="X47" s="1">
        <v>0.78</v>
      </c>
      <c r="Y47" s="1">
        <v>0.57699999999999996</v>
      </c>
      <c r="Z47" s="1">
        <v>0.54900000000000004</v>
      </c>
      <c r="AA47" s="1">
        <v>0.81599999999999995</v>
      </c>
      <c r="AB47" s="1">
        <v>0.68500000000000005</v>
      </c>
      <c r="AC47" s="1">
        <v>0.377</v>
      </c>
      <c r="AD47" s="1">
        <v>0.66500000000000004</v>
      </c>
      <c r="AE47" s="1">
        <v>0.182</v>
      </c>
      <c r="AF47" s="1">
        <v>4.4999999999999998E-2</v>
      </c>
      <c r="AG47" s="1">
        <v>0.25900000000000001</v>
      </c>
      <c r="AH47" s="1">
        <v>0.21400000000000002</v>
      </c>
      <c r="AI4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0.25114991703598027</v>
      </c>
      <c r="AJ4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4.8051030959246468E-2</v>
      </c>
      <c r="AK47" s="1">
        <v>0.20309888607673382</v>
      </c>
      <c r="AL47" s="1">
        <f>Table10[[#This Row],[Diff]]-Table10[[#This Row],[xDiff]]</f>
        <v>1.0901113923266204E-2</v>
      </c>
    </row>
    <row r="48" spans="1:38" x14ac:dyDescent="0.25">
      <c r="A48" t="s">
        <v>94</v>
      </c>
      <c r="B48" t="s">
        <v>92</v>
      </c>
      <c r="C48">
        <v>153</v>
      </c>
      <c r="D48">
        <v>520</v>
      </c>
      <c r="E48">
        <v>580</v>
      </c>
      <c r="F48">
        <v>135</v>
      </c>
      <c r="G48">
        <v>83</v>
      </c>
      <c r="H48">
        <v>26</v>
      </c>
      <c r="I48">
        <v>12</v>
      </c>
      <c r="J48">
        <v>14</v>
      </c>
      <c r="K48">
        <v>68</v>
      </c>
      <c r="L48">
        <v>59</v>
      </c>
      <c r="M48">
        <v>54</v>
      </c>
      <c r="N48">
        <v>3</v>
      </c>
      <c r="O48">
        <v>79</v>
      </c>
      <c r="P48">
        <v>3</v>
      </c>
      <c r="Q48">
        <v>2</v>
      </c>
      <c r="R48">
        <v>1</v>
      </c>
      <c r="S48">
        <v>12</v>
      </c>
      <c r="T48">
        <v>6</v>
      </c>
      <c r="U48">
        <v>1</v>
      </c>
      <c r="V48">
        <v>0.26</v>
      </c>
      <c r="W48" s="1">
        <v>0.28100000000000003</v>
      </c>
      <c r="X48" s="1">
        <v>0.68400000000000005</v>
      </c>
      <c r="Y48" s="1">
        <v>0.45500000000000002</v>
      </c>
      <c r="Z48" s="1">
        <v>0.77500000000000002</v>
      </c>
      <c r="AA48" s="1">
        <v>0.90400000000000003</v>
      </c>
      <c r="AB48" s="1">
        <v>0.85899999999999999</v>
      </c>
      <c r="AC48" s="1">
        <v>0.432</v>
      </c>
      <c r="AD48" s="1">
        <v>0.58399999999999996</v>
      </c>
      <c r="AE48" s="1">
        <v>6.4000000000000001E-2</v>
      </c>
      <c r="AF48" s="1">
        <v>9.2999999999999999E-2</v>
      </c>
      <c r="AG48" s="1">
        <v>0.13600000000000001</v>
      </c>
      <c r="AH48" s="1">
        <v>4.300000000000001E-2</v>
      </c>
      <c r="AI4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0.13032876719804509</v>
      </c>
      <c r="AJ4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9.8148934050496503E-2</v>
      </c>
      <c r="AK48" s="1">
        <v>3.2179833147548589E-2</v>
      </c>
      <c r="AL48" s="1">
        <f>Table10[[#This Row],[Diff]]-Table10[[#This Row],[xDiff]]</f>
        <v>1.0820166852451421E-2</v>
      </c>
    </row>
    <row r="49" spans="1:38" x14ac:dyDescent="0.25">
      <c r="A49" t="s">
        <v>79</v>
      </c>
      <c r="B49" t="s">
        <v>78</v>
      </c>
      <c r="C49">
        <v>157</v>
      </c>
      <c r="D49">
        <v>594</v>
      </c>
      <c r="E49">
        <v>705</v>
      </c>
      <c r="F49">
        <v>170</v>
      </c>
      <c r="G49">
        <v>87</v>
      </c>
      <c r="H49">
        <v>51</v>
      </c>
      <c r="I49">
        <v>1</v>
      </c>
      <c r="J49">
        <v>31</v>
      </c>
      <c r="K49">
        <v>105</v>
      </c>
      <c r="L49">
        <v>103</v>
      </c>
      <c r="M49">
        <v>96</v>
      </c>
      <c r="N49">
        <v>2</v>
      </c>
      <c r="O49">
        <v>85</v>
      </c>
      <c r="P49">
        <v>12</v>
      </c>
      <c r="Q49">
        <v>3</v>
      </c>
      <c r="R49">
        <v>0</v>
      </c>
      <c r="S49">
        <v>15</v>
      </c>
      <c r="T49">
        <v>10</v>
      </c>
      <c r="U49">
        <v>4</v>
      </c>
      <c r="V49">
        <v>0.28599999999999998</v>
      </c>
      <c r="W49" s="1">
        <v>0.2</v>
      </c>
      <c r="X49" s="1">
        <v>0.60499999999999998</v>
      </c>
      <c r="Y49" s="1">
        <v>0.371</v>
      </c>
      <c r="Z49" s="1">
        <v>0.79100000000000004</v>
      </c>
      <c r="AA49" s="1">
        <v>0.92800000000000005</v>
      </c>
      <c r="AB49" s="1">
        <v>0.88500000000000001</v>
      </c>
      <c r="AC49" s="1">
        <v>0.42299999999999999</v>
      </c>
      <c r="AD49" s="1">
        <v>0.54</v>
      </c>
      <c r="AE49" s="1">
        <v>4.2999999999999997E-2</v>
      </c>
      <c r="AF49" s="1">
        <v>0.13600000000000001</v>
      </c>
      <c r="AG49" s="1">
        <v>0.121</v>
      </c>
      <c r="AH49" s="1">
        <v>-1.5000000000000013E-2</v>
      </c>
      <c r="AI4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0.12029733173709353</v>
      </c>
      <c r="AJ4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0.14593858510806826</v>
      </c>
      <c r="AK49" s="1">
        <v>-2.5641253370974726E-2</v>
      </c>
      <c r="AL49" s="1">
        <f>Table10[[#This Row],[Diff]]-Table10[[#This Row],[xDiff]]</f>
        <v>1.0641253370974713E-2</v>
      </c>
    </row>
    <row r="50" spans="1:38" x14ac:dyDescent="0.25">
      <c r="A50" t="s">
        <v>368</v>
      </c>
      <c r="B50" t="s">
        <v>50</v>
      </c>
      <c r="C50">
        <v>144</v>
      </c>
      <c r="D50">
        <v>586</v>
      </c>
      <c r="E50">
        <v>632</v>
      </c>
      <c r="F50">
        <v>178</v>
      </c>
      <c r="G50">
        <v>136</v>
      </c>
      <c r="H50">
        <v>29</v>
      </c>
      <c r="I50">
        <v>3</v>
      </c>
      <c r="J50">
        <v>10</v>
      </c>
      <c r="K50">
        <v>91</v>
      </c>
      <c r="L50">
        <v>63</v>
      </c>
      <c r="M50">
        <v>32</v>
      </c>
      <c r="N50">
        <v>2</v>
      </c>
      <c r="O50">
        <v>69</v>
      </c>
      <c r="P50">
        <v>4</v>
      </c>
      <c r="Q50">
        <v>6</v>
      </c>
      <c r="R50">
        <v>4</v>
      </c>
      <c r="S50">
        <v>17</v>
      </c>
      <c r="T50">
        <v>20</v>
      </c>
      <c r="U50">
        <v>11</v>
      </c>
      <c r="V50">
        <v>0.30399999999999999</v>
      </c>
      <c r="W50" s="1">
        <v>0.34599999999999997</v>
      </c>
      <c r="X50" s="1">
        <v>0.66</v>
      </c>
      <c r="Y50" s="1">
        <v>0.48199999999999998</v>
      </c>
      <c r="Z50" s="1">
        <v>0.78300000000000003</v>
      </c>
      <c r="AA50" s="1">
        <v>0.95099999999999996</v>
      </c>
      <c r="AB50" s="1">
        <v>0.88300000000000001</v>
      </c>
      <c r="AC50" s="1">
        <v>0.432</v>
      </c>
      <c r="AD50" s="1">
        <v>0.60799999999999998</v>
      </c>
      <c r="AE50" s="1">
        <v>5.7000000000000002E-2</v>
      </c>
      <c r="AF50" s="1">
        <v>5.0999999999999997E-2</v>
      </c>
      <c r="AG50" s="1">
        <v>0.109</v>
      </c>
      <c r="AH50" s="1">
        <v>5.8000000000000003E-2</v>
      </c>
      <c r="AI5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0.10910208095504864</v>
      </c>
      <c r="AJ5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6.1222646279008308E-2</v>
      </c>
      <c r="AK50" s="1">
        <v>4.7879434676040333E-2</v>
      </c>
      <c r="AL50" s="1">
        <f>Table10[[#This Row],[Diff]]-Table10[[#This Row],[xDiff]]</f>
        <v>1.012056532395967E-2</v>
      </c>
    </row>
    <row r="51" spans="1:38" x14ac:dyDescent="0.25">
      <c r="A51" t="s">
        <v>166</v>
      </c>
      <c r="B51" t="s">
        <v>78</v>
      </c>
      <c r="C51">
        <v>136</v>
      </c>
      <c r="D51">
        <v>537</v>
      </c>
      <c r="E51">
        <v>573</v>
      </c>
      <c r="F51">
        <v>156</v>
      </c>
      <c r="G51">
        <v>109</v>
      </c>
      <c r="H51">
        <v>33</v>
      </c>
      <c r="I51">
        <v>1</v>
      </c>
      <c r="J51">
        <v>13</v>
      </c>
      <c r="K51">
        <v>70</v>
      </c>
      <c r="L51">
        <v>85</v>
      </c>
      <c r="M51">
        <v>23</v>
      </c>
      <c r="N51">
        <v>0</v>
      </c>
      <c r="O51">
        <v>63</v>
      </c>
      <c r="P51">
        <v>6</v>
      </c>
      <c r="Q51">
        <v>7</v>
      </c>
      <c r="R51">
        <v>0</v>
      </c>
      <c r="S51">
        <v>22</v>
      </c>
      <c r="T51">
        <v>5</v>
      </c>
      <c r="U51">
        <v>1</v>
      </c>
      <c r="V51">
        <v>0.29099999999999998</v>
      </c>
      <c r="W51" s="1">
        <v>0.371</v>
      </c>
      <c r="X51" s="1">
        <v>0.69199999999999995</v>
      </c>
      <c r="Y51" s="1">
        <v>0.502</v>
      </c>
      <c r="Z51" s="1">
        <v>0.77300000000000002</v>
      </c>
      <c r="AA51" s="1">
        <v>0.92800000000000005</v>
      </c>
      <c r="AB51" s="1">
        <v>0.86</v>
      </c>
      <c r="AC51" s="1">
        <v>0.40799999999999997</v>
      </c>
      <c r="AD51" s="1">
        <v>0.63400000000000001</v>
      </c>
      <c r="AE51" s="1">
        <v>7.0000000000000007E-2</v>
      </c>
      <c r="AF51" s="1">
        <v>0.04</v>
      </c>
      <c r="AG51" s="1">
        <v>0.11</v>
      </c>
      <c r="AH51" s="1">
        <v>7.0000000000000007E-2</v>
      </c>
      <c r="AI5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0.12534297808024908</v>
      </c>
      <c r="AJ5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6.5193960734915971E-2</v>
      </c>
      <c r="AK51" s="1">
        <v>6.0149017345333108E-2</v>
      </c>
      <c r="AL51" s="1">
        <f>Table10[[#This Row],[Diff]]-Table10[[#This Row],[xDiff]]</f>
        <v>9.8509826546668983E-3</v>
      </c>
    </row>
    <row r="52" spans="1:38" x14ac:dyDescent="0.25">
      <c r="A52" t="s">
        <v>305</v>
      </c>
      <c r="B52" t="s">
        <v>64</v>
      </c>
      <c r="C52">
        <v>128</v>
      </c>
      <c r="D52">
        <v>489</v>
      </c>
      <c r="E52">
        <v>536</v>
      </c>
      <c r="F52">
        <v>126</v>
      </c>
      <c r="G52">
        <v>80</v>
      </c>
      <c r="H52">
        <v>25</v>
      </c>
      <c r="I52">
        <v>1</v>
      </c>
      <c r="J52">
        <v>20</v>
      </c>
      <c r="K52">
        <v>61</v>
      </c>
      <c r="L52">
        <v>77</v>
      </c>
      <c r="M52">
        <v>40</v>
      </c>
      <c r="N52">
        <v>2</v>
      </c>
      <c r="O52">
        <v>116</v>
      </c>
      <c r="P52">
        <v>4</v>
      </c>
      <c r="Q52">
        <v>3</v>
      </c>
      <c r="R52">
        <v>0</v>
      </c>
      <c r="S52">
        <v>13</v>
      </c>
      <c r="T52">
        <v>1</v>
      </c>
      <c r="U52">
        <v>0</v>
      </c>
      <c r="V52">
        <v>0.25800000000000001</v>
      </c>
      <c r="W52" s="1">
        <v>0.33500000000000002</v>
      </c>
      <c r="X52" s="1">
        <v>0.64100000000000001</v>
      </c>
      <c r="Y52" s="1">
        <v>0.46100000000000002</v>
      </c>
      <c r="Z52" s="1">
        <v>0.64300000000000002</v>
      </c>
      <c r="AA52" s="1">
        <v>0.85199999999999998</v>
      </c>
      <c r="AB52" s="1">
        <v>0.76300000000000001</v>
      </c>
      <c r="AC52" s="1">
        <v>0.41399999999999998</v>
      </c>
      <c r="AD52" s="1">
        <v>0.56699999999999995</v>
      </c>
      <c r="AE52" s="1">
        <v>0.109</v>
      </c>
      <c r="AF52" s="1">
        <v>7.4999999999999997E-2</v>
      </c>
      <c r="AG52" s="1">
        <v>0.216</v>
      </c>
      <c r="AH52" s="1">
        <v>0.14100000000000001</v>
      </c>
      <c r="AI5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0.22120210785838984</v>
      </c>
      <c r="AJ5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8.9830402631623299E-2</v>
      </c>
      <c r="AK52" s="1">
        <v>0.13137170522676656</v>
      </c>
      <c r="AL52" s="1">
        <f>Table10[[#This Row],[Diff]]-Table10[[#This Row],[xDiff]]</f>
        <v>9.6282947732334589E-3</v>
      </c>
    </row>
    <row r="53" spans="1:38" x14ac:dyDescent="0.25">
      <c r="A53" t="s">
        <v>326</v>
      </c>
      <c r="B53" t="s">
        <v>42</v>
      </c>
      <c r="C53">
        <v>152</v>
      </c>
      <c r="D53">
        <v>534</v>
      </c>
      <c r="E53">
        <v>590</v>
      </c>
      <c r="F53">
        <v>163</v>
      </c>
      <c r="G53">
        <v>116</v>
      </c>
      <c r="H53">
        <v>30</v>
      </c>
      <c r="I53">
        <v>0</v>
      </c>
      <c r="J53">
        <v>17</v>
      </c>
      <c r="K53">
        <v>64</v>
      </c>
      <c r="L53">
        <v>83</v>
      </c>
      <c r="M53">
        <v>49</v>
      </c>
      <c r="N53">
        <v>0</v>
      </c>
      <c r="O53">
        <v>104</v>
      </c>
      <c r="P53">
        <v>2</v>
      </c>
      <c r="Q53">
        <v>3</v>
      </c>
      <c r="R53">
        <v>2</v>
      </c>
      <c r="S53">
        <v>15</v>
      </c>
      <c r="T53">
        <v>0</v>
      </c>
      <c r="U53">
        <v>3</v>
      </c>
      <c r="V53">
        <v>0.30499999999999999</v>
      </c>
      <c r="W53" s="1">
        <v>0.29499999999999998</v>
      </c>
      <c r="X53" s="1">
        <v>0.63800000000000001</v>
      </c>
      <c r="Y53" s="1">
        <v>0.436</v>
      </c>
      <c r="Z53" s="1">
        <v>0.68600000000000005</v>
      </c>
      <c r="AA53" s="1">
        <v>0.88100000000000001</v>
      </c>
      <c r="AB53" s="1">
        <v>0.80300000000000005</v>
      </c>
      <c r="AC53" s="1">
        <v>0.41</v>
      </c>
      <c r="AD53" s="1">
        <v>0.58799999999999997</v>
      </c>
      <c r="AE53" s="1">
        <v>8.5999999999999993E-2</v>
      </c>
      <c r="AF53" s="1">
        <v>8.3000000000000004E-2</v>
      </c>
      <c r="AG53" s="1">
        <v>0.17599999999999999</v>
      </c>
      <c r="AH53" s="1">
        <v>9.2999999999999985E-2</v>
      </c>
      <c r="AI5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0.18995625383217896</v>
      </c>
      <c r="AJ5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0.10654437733808347</v>
      </c>
      <c r="AK53" s="1">
        <v>8.3411876494095483E-2</v>
      </c>
      <c r="AL53" s="1">
        <f>Table10[[#This Row],[Diff]]-Table10[[#This Row],[xDiff]]</f>
        <v>9.5881235059045028E-3</v>
      </c>
    </row>
    <row r="54" spans="1:38" x14ac:dyDescent="0.25">
      <c r="A54" t="s">
        <v>222</v>
      </c>
      <c r="B54" t="s">
        <v>92</v>
      </c>
      <c r="C54">
        <v>158</v>
      </c>
      <c r="D54">
        <v>593</v>
      </c>
      <c r="E54">
        <v>690</v>
      </c>
      <c r="F54">
        <v>172</v>
      </c>
      <c r="G54">
        <v>99</v>
      </c>
      <c r="H54">
        <v>35</v>
      </c>
      <c r="I54">
        <v>5</v>
      </c>
      <c r="J54">
        <v>33</v>
      </c>
      <c r="K54">
        <v>95</v>
      </c>
      <c r="L54">
        <v>83</v>
      </c>
      <c r="M54">
        <v>90</v>
      </c>
      <c r="N54">
        <v>11</v>
      </c>
      <c r="O54">
        <v>173</v>
      </c>
      <c r="P54">
        <v>6</v>
      </c>
      <c r="Q54">
        <v>0</v>
      </c>
      <c r="R54">
        <v>0</v>
      </c>
      <c r="S54">
        <v>7</v>
      </c>
      <c r="T54">
        <v>7</v>
      </c>
      <c r="U54">
        <v>4</v>
      </c>
      <c r="V54">
        <v>0.28999999999999998</v>
      </c>
      <c r="W54" s="1">
        <v>0.28799999999999998</v>
      </c>
      <c r="X54" s="1">
        <v>0.624</v>
      </c>
      <c r="Y54" s="1">
        <v>0.42299999999999999</v>
      </c>
      <c r="Z54" s="1">
        <v>0.66700000000000004</v>
      </c>
      <c r="AA54" s="1">
        <v>0.82199999999999995</v>
      </c>
      <c r="AB54" s="1">
        <v>0.75900000000000001</v>
      </c>
      <c r="AC54" s="1">
        <v>0.40400000000000003</v>
      </c>
      <c r="AD54" s="1">
        <v>0.59099999999999997</v>
      </c>
      <c r="AE54" s="1">
        <v>0.10199999999999999</v>
      </c>
      <c r="AF54" s="1">
        <v>0.13</v>
      </c>
      <c r="AG54" s="1">
        <v>0.251</v>
      </c>
      <c r="AH54" s="1">
        <v>0.121</v>
      </c>
      <c r="AI5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0.23553264000292448</v>
      </c>
      <c r="AJ5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0.12365534530755894</v>
      </c>
      <c r="AK54" s="1">
        <v>0.11187729469536555</v>
      </c>
      <c r="AL54" s="1">
        <f>Table10[[#This Row],[Diff]]-Table10[[#This Row],[xDiff]]</f>
        <v>9.1227053046344514E-3</v>
      </c>
    </row>
    <row r="55" spans="1:38" x14ac:dyDescent="0.25">
      <c r="A55" t="s">
        <v>252</v>
      </c>
      <c r="B55" t="s">
        <v>92</v>
      </c>
      <c r="C55">
        <v>146</v>
      </c>
      <c r="D55">
        <v>560</v>
      </c>
      <c r="E55">
        <v>614</v>
      </c>
      <c r="F55">
        <v>164</v>
      </c>
      <c r="G55">
        <v>104</v>
      </c>
      <c r="H55">
        <v>25</v>
      </c>
      <c r="I55">
        <v>5</v>
      </c>
      <c r="J55">
        <v>30</v>
      </c>
      <c r="K55">
        <v>75</v>
      </c>
      <c r="L55">
        <v>87</v>
      </c>
      <c r="M55">
        <v>48</v>
      </c>
      <c r="N55">
        <v>4</v>
      </c>
      <c r="O55">
        <v>124</v>
      </c>
      <c r="P55">
        <v>4</v>
      </c>
      <c r="Q55">
        <v>2</v>
      </c>
      <c r="R55">
        <v>0</v>
      </c>
      <c r="S55">
        <v>14</v>
      </c>
      <c r="T55">
        <v>4</v>
      </c>
      <c r="U55">
        <v>0</v>
      </c>
      <c r="V55">
        <v>0.29299999999999998</v>
      </c>
      <c r="W55" s="1">
        <v>0.318</v>
      </c>
      <c r="X55" s="1">
        <v>0.69499999999999995</v>
      </c>
      <c r="Y55" s="1">
        <v>0.48</v>
      </c>
      <c r="Z55" s="1">
        <v>0.67500000000000004</v>
      </c>
      <c r="AA55" s="1">
        <v>0.84699999999999998</v>
      </c>
      <c r="AB55" s="1">
        <v>0.78200000000000003</v>
      </c>
      <c r="AC55" s="1">
        <v>0.43</v>
      </c>
      <c r="AD55" s="1">
        <v>0.61699999999999999</v>
      </c>
      <c r="AE55" s="1">
        <v>0.105</v>
      </c>
      <c r="AF55" s="1">
        <v>7.8E-2</v>
      </c>
      <c r="AG55" s="1">
        <v>0.20200000000000001</v>
      </c>
      <c r="AH55" s="1">
        <v>0.12400000000000001</v>
      </c>
      <c r="AI5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0.20070618839233562</v>
      </c>
      <c r="AJ5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8.5525226949639516E-2</v>
      </c>
      <c r="AK55" s="1">
        <v>0.1151809614426961</v>
      </c>
      <c r="AL55" s="1">
        <f>Table10[[#This Row],[Diff]]-Table10[[#This Row],[xDiff]]</f>
        <v>8.8190385573039126E-3</v>
      </c>
    </row>
    <row r="56" spans="1:38" x14ac:dyDescent="0.25">
      <c r="A56" t="s">
        <v>108</v>
      </c>
      <c r="B56" t="s">
        <v>90</v>
      </c>
      <c r="C56">
        <v>156</v>
      </c>
      <c r="D56">
        <v>626</v>
      </c>
      <c r="E56">
        <v>696</v>
      </c>
      <c r="F56">
        <v>182</v>
      </c>
      <c r="G56">
        <v>115</v>
      </c>
      <c r="H56">
        <v>31</v>
      </c>
      <c r="I56">
        <v>7</v>
      </c>
      <c r="J56">
        <v>29</v>
      </c>
      <c r="K56">
        <v>119</v>
      </c>
      <c r="L56">
        <v>70</v>
      </c>
      <c r="M56">
        <v>59</v>
      </c>
      <c r="N56">
        <v>2</v>
      </c>
      <c r="O56">
        <v>134</v>
      </c>
      <c r="P56">
        <v>8</v>
      </c>
      <c r="Q56">
        <v>2</v>
      </c>
      <c r="R56">
        <v>1</v>
      </c>
      <c r="S56">
        <v>10</v>
      </c>
      <c r="T56">
        <v>12</v>
      </c>
      <c r="U56">
        <v>4</v>
      </c>
      <c r="V56">
        <v>0.29099999999999998</v>
      </c>
      <c r="W56" s="1">
        <v>0.318</v>
      </c>
      <c r="X56" s="1">
        <v>0.66600000000000004</v>
      </c>
      <c r="Y56" s="1">
        <v>0.47399999999999998</v>
      </c>
      <c r="Z56" s="1">
        <v>0.69899999999999995</v>
      </c>
      <c r="AA56" s="1">
        <v>0.89300000000000002</v>
      </c>
      <c r="AB56" s="1">
        <v>0.82099999999999995</v>
      </c>
      <c r="AC56" s="1">
        <v>0.44800000000000001</v>
      </c>
      <c r="AD56" s="1">
        <v>0.60199999999999998</v>
      </c>
      <c r="AE56" s="1">
        <v>8.5000000000000006E-2</v>
      </c>
      <c r="AF56" s="1">
        <v>8.5000000000000006E-2</v>
      </c>
      <c r="AG56" s="1">
        <v>0.193</v>
      </c>
      <c r="AH56" s="1">
        <v>0.108</v>
      </c>
      <c r="AI5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0.16882296040944816</v>
      </c>
      <c r="AJ5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6.9307950874899993E-2</v>
      </c>
      <c r="AK56" s="1">
        <v>9.9515009534548171E-2</v>
      </c>
      <c r="AL56" s="1">
        <f>Table10[[#This Row],[Diff]]-Table10[[#This Row],[xDiff]]</f>
        <v>8.4849904654518277E-3</v>
      </c>
    </row>
    <row r="57" spans="1:38" x14ac:dyDescent="0.25">
      <c r="A57" t="s">
        <v>283</v>
      </c>
      <c r="B57" t="s">
        <v>56</v>
      </c>
      <c r="C57">
        <v>155</v>
      </c>
      <c r="D57">
        <v>536</v>
      </c>
      <c r="E57">
        <v>604</v>
      </c>
      <c r="F57">
        <v>136</v>
      </c>
      <c r="G57">
        <v>76</v>
      </c>
      <c r="H57">
        <v>35</v>
      </c>
      <c r="I57">
        <v>8</v>
      </c>
      <c r="J57">
        <v>17</v>
      </c>
      <c r="K57">
        <v>85</v>
      </c>
      <c r="L57">
        <v>63</v>
      </c>
      <c r="M57">
        <v>55</v>
      </c>
      <c r="N57">
        <v>0</v>
      </c>
      <c r="O57">
        <v>178</v>
      </c>
      <c r="P57">
        <v>9</v>
      </c>
      <c r="Q57">
        <v>4</v>
      </c>
      <c r="R57">
        <v>0</v>
      </c>
      <c r="S57">
        <v>5</v>
      </c>
      <c r="T57">
        <v>9</v>
      </c>
      <c r="U57">
        <v>6</v>
      </c>
      <c r="V57">
        <v>0.254</v>
      </c>
      <c r="W57" s="1">
        <v>0.25800000000000001</v>
      </c>
      <c r="X57" s="1">
        <v>0.72299999999999998</v>
      </c>
      <c r="Y57" s="1">
        <v>0.47399999999999998</v>
      </c>
      <c r="Z57" s="1">
        <v>0.53400000000000003</v>
      </c>
      <c r="AA57" s="1">
        <v>0.78500000000000003</v>
      </c>
      <c r="AB57" s="1">
        <v>0.71199999999999997</v>
      </c>
      <c r="AC57" s="1">
        <v>0.46300000000000002</v>
      </c>
      <c r="AD57" s="1">
        <v>0.626</v>
      </c>
      <c r="AE57" s="1">
        <v>0.13700000000000001</v>
      </c>
      <c r="AF57" s="1">
        <v>9.0999999999999998E-2</v>
      </c>
      <c r="AG57" s="1">
        <v>0.29499999999999998</v>
      </c>
      <c r="AH57" s="1">
        <v>0.20399999999999999</v>
      </c>
      <c r="AI5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0.29038058115638127</v>
      </c>
      <c r="AJ5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9.3886889471891055E-2</v>
      </c>
      <c r="AK57" s="1">
        <v>0.19649369168449021</v>
      </c>
      <c r="AL57" s="1">
        <f>Table10[[#This Row],[Diff]]-Table10[[#This Row],[xDiff]]</f>
        <v>7.5063083155097743E-3</v>
      </c>
    </row>
    <row r="58" spans="1:38" x14ac:dyDescent="0.25">
      <c r="A58" t="s">
        <v>402</v>
      </c>
      <c r="B58" t="s">
        <v>100</v>
      </c>
      <c r="C58">
        <v>162</v>
      </c>
      <c r="D58">
        <v>602</v>
      </c>
      <c r="E58">
        <v>656</v>
      </c>
      <c r="F58">
        <v>149</v>
      </c>
      <c r="G58">
        <v>100</v>
      </c>
      <c r="H58">
        <v>31</v>
      </c>
      <c r="I58">
        <v>5</v>
      </c>
      <c r="J58">
        <v>13</v>
      </c>
      <c r="K58">
        <v>62</v>
      </c>
      <c r="L58">
        <v>67</v>
      </c>
      <c r="M58">
        <v>45</v>
      </c>
      <c r="N58">
        <v>2</v>
      </c>
      <c r="O58">
        <v>147</v>
      </c>
      <c r="P58">
        <v>2</v>
      </c>
      <c r="Q58">
        <v>6</v>
      </c>
      <c r="R58">
        <v>1</v>
      </c>
      <c r="S58">
        <v>8</v>
      </c>
      <c r="T58">
        <v>8</v>
      </c>
      <c r="U58">
        <v>6</v>
      </c>
      <c r="V58">
        <v>0.248</v>
      </c>
      <c r="W58" s="1">
        <v>0.36799999999999999</v>
      </c>
      <c r="X58" s="1">
        <v>0.68700000000000006</v>
      </c>
      <c r="Y58" s="1">
        <v>0.501</v>
      </c>
      <c r="Z58" s="1">
        <v>0.65600000000000003</v>
      </c>
      <c r="AA58" s="1">
        <v>0.83599999999999997</v>
      </c>
      <c r="AB58" s="1">
        <v>0.75900000000000001</v>
      </c>
      <c r="AC58" s="1">
        <v>0.41599999999999998</v>
      </c>
      <c r="AD58" s="1">
        <v>0.623</v>
      </c>
      <c r="AE58" s="1">
        <v>0.121</v>
      </c>
      <c r="AF58" s="1">
        <v>6.9000000000000006E-2</v>
      </c>
      <c r="AG58" s="1">
        <v>0.224</v>
      </c>
      <c r="AH58" s="1">
        <v>0.155</v>
      </c>
      <c r="AI5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0.22139588214413697</v>
      </c>
      <c r="AJ5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7.2878732957337711E-2</v>
      </c>
      <c r="AK58" s="1">
        <v>0.14851714918679926</v>
      </c>
      <c r="AL58" s="1">
        <f>Table10[[#This Row],[Diff]]-Table10[[#This Row],[xDiff]]</f>
        <v>6.4828508132007412E-3</v>
      </c>
    </row>
    <row r="59" spans="1:38" x14ac:dyDescent="0.25">
      <c r="A59" t="s">
        <v>172</v>
      </c>
      <c r="B59" t="s">
        <v>117</v>
      </c>
      <c r="C59">
        <v>137</v>
      </c>
      <c r="D59">
        <v>500</v>
      </c>
      <c r="E59">
        <v>579</v>
      </c>
      <c r="F59">
        <v>123</v>
      </c>
      <c r="G59">
        <v>74</v>
      </c>
      <c r="H59">
        <v>16</v>
      </c>
      <c r="I59">
        <v>1</v>
      </c>
      <c r="J59">
        <v>32</v>
      </c>
      <c r="K59">
        <v>74</v>
      </c>
      <c r="L59">
        <v>107</v>
      </c>
      <c r="M59">
        <v>63</v>
      </c>
      <c r="N59">
        <v>2</v>
      </c>
      <c r="O59">
        <v>132</v>
      </c>
      <c r="P59">
        <v>8</v>
      </c>
      <c r="Q59">
        <v>7</v>
      </c>
      <c r="R59">
        <v>0</v>
      </c>
      <c r="S59">
        <v>14</v>
      </c>
      <c r="T59">
        <v>3</v>
      </c>
      <c r="U59">
        <v>0</v>
      </c>
      <c r="V59">
        <v>0.246</v>
      </c>
      <c r="W59" s="1">
        <v>0.28999999999999998</v>
      </c>
      <c r="X59" s="1">
        <v>0.67200000000000004</v>
      </c>
      <c r="Y59" s="1">
        <v>0.44600000000000001</v>
      </c>
      <c r="Z59" s="1">
        <v>0.61799999999999999</v>
      </c>
      <c r="AA59" s="1">
        <v>0.84399999999999997</v>
      </c>
      <c r="AB59" s="1">
        <v>0.75700000000000001</v>
      </c>
      <c r="AC59" s="1">
        <v>0.40799999999999997</v>
      </c>
      <c r="AD59" s="1">
        <v>0.57199999999999995</v>
      </c>
      <c r="AE59" s="1">
        <v>0.108</v>
      </c>
      <c r="AF59" s="1">
        <v>0.109</v>
      </c>
      <c r="AG59" s="1">
        <v>0.22800000000000001</v>
      </c>
      <c r="AH59" s="1">
        <v>0.11900000000000001</v>
      </c>
      <c r="AI5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0.22635211437440106</v>
      </c>
      <c r="AJ5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0.11347359704181209</v>
      </c>
      <c r="AK59" s="1">
        <v>0.11287851733258897</v>
      </c>
      <c r="AL59" s="1">
        <f>Table10[[#This Row],[Diff]]-Table10[[#This Row],[xDiff]]</f>
        <v>6.1214826674110406E-3</v>
      </c>
    </row>
    <row r="60" spans="1:38" x14ac:dyDescent="0.25">
      <c r="A60" t="s">
        <v>348</v>
      </c>
      <c r="B60" t="s">
        <v>110</v>
      </c>
      <c r="C60">
        <v>156</v>
      </c>
      <c r="D60">
        <v>597</v>
      </c>
      <c r="E60">
        <v>660</v>
      </c>
      <c r="F60">
        <v>158</v>
      </c>
      <c r="G60">
        <v>115</v>
      </c>
      <c r="H60">
        <v>27</v>
      </c>
      <c r="I60">
        <v>6</v>
      </c>
      <c r="J60">
        <v>10</v>
      </c>
      <c r="K60">
        <v>83</v>
      </c>
      <c r="L60">
        <v>61</v>
      </c>
      <c r="M60">
        <v>49</v>
      </c>
      <c r="N60">
        <v>1</v>
      </c>
      <c r="O60">
        <v>86</v>
      </c>
      <c r="P60">
        <v>6</v>
      </c>
      <c r="Q60">
        <v>4</v>
      </c>
      <c r="R60">
        <v>4</v>
      </c>
      <c r="S60">
        <v>6</v>
      </c>
      <c r="T60">
        <v>28</v>
      </c>
      <c r="U60">
        <v>14</v>
      </c>
      <c r="V60">
        <v>0.26500000000000001</v>
      </c>
      <c r="W60" s="1">
        <v>0.31</v>
      </c>
      <c r="X60" s="1">
        <v>0.71</v>
      </c>
      <c r="Y60" s="1">
        <v>0.49099999999999999</v>
      </c>
      <c r="Z60" s="1">
        <v>0.80400000000000005</v>
      </c>
      <c r="AA60" s="1">
        <v>0.90300000000000002</v>
      </c>
      <c r="AB60" s="1">
        <v>0.86899999999999999</v>
      </c>
      <c r="AC60" s="1">
        <v>0.45300000000000001</v>
      </c>
      <c r="AD60" s="1">
        <v>0.63200000000000001</v>
      </c>
      <c r="AE60" s="1">
        <v>6.4000000000000001E-2</v>
      </c>
      <c r="AF60" s="1">
        <v>7.3999999999999996E-2</v>
      </c>
      <c r="AG60" s="1">
        <v>0.13</v>
      </c>
      <c r="AH60" s="1">
        <v>5.6000000000000008E-2</v>
      </c>
      <c r="AI6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0.11785201219100379</v>
      </c>
      <c r="AJ6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6.6656515819129306E-2</v>
      </c>
      <c r="AK60" s="1">
        <v>5.1195496371874483E-2</v>
      </c>
      <c r="AL60" s="1">
        <f>Table10[[#This Row],[Diff]]-Table10[[#This Row],[xDiff]]</f>
        <v>4.8045036281255254E-3</v>
      </c>
    </row>
    <row r="61" spans="1:38" x14ac:dyDescent="0.25">
      <c r="A61" t="s">
        <v>408</v>
      </c>
      <c r="B61" t="s">
        <v>163</v>
      </c>
      <c r="C61">
        <v>154</v>
      </c>
      <c r="D61">
        <v>593</v>
      </c>
      <c r="E61">
        <v>647</v>
      </c>
      <c r="F61">
        <v>165</v>
      </c>
      <c r="G61">
        <v>119</v>
      </c>
      <c r="H61">
        <v>32</v>
      </c>
      <c r="I61">
        <v>2</v>
      </c>
      <c r="J61">
        <v>12</v>
      </c>
      <c r="K61">
        <v>76</v>
      </c>
      <c r="L61">
        <v>54</v>
      </c>
      <c r="M61">
        <v>48</v>
      </c>
      <c r="N61">
        <v>3</v>
      </c>
      <c r="O61">
        <v>124</v>
      </c>
      <c r="P61">
        <v>0</v>
      </c>
      <c r="Q61">
        <v>6</v>
      </c>
      <c r="R61">
        <v>0</v>
      </c>
      <c r="S61">
        <v>18</v>
      </c>
      <c r="T61">
        <v>6</v>
      </c>
      <c r="U61">
        <v>4</v>
      </c>
      <c r="V61">
        <v>0.27800000000000002</v>
      </c>
      <c r="W61" s="1">
        <v>0.30299999999999999</v>
      </c>
      <c r="X61" s="1">
        <v>0.66600000000000004</v>
      </c>
      <c r="Y61" s="1">
        <v>0.46</v>
      </c>
      <c r="Z61" s="1">
        <v>0.63</v>
      </c>
      <c r="AA61" s="1">
        <v>0.88800000000000001</v>
      </c>
      <c r="AB61" s="1">
        <v>0.79100000000000004</v>
      </c>
      <c r="AC61" s="1">
        <v>0.432</v>
      </c>
      <c r="AD61" s="1">
        <v>0.60399999999999998</v>
      </c>
      <c r="AE61" s="1">
        <v>9.6000000000000002E-2</v>
      </c>
      <c r="AF61" s="1">
        <v>7.3999999999999996E-2</v>
      </c>
      <c r="AG61" s="1">
        <v>0.192</v>
      </c>
      <c r="AH61" s="1">
        <v>0.11800000000000001</v>
      </c>
      <c r="AI6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0.19710542693160377</v>
      </c>
      <c r="AJ6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8.3170155405139598E-2</v>
      </c>
      <c r="AK61" s="1">
        <v>0.11393527152646417</v>
      </c>
      <c r="AL61" s="1">
        <f>Table10[[#This Row],[Diff]]-Table10[[#This Row],[xDiff]]</f>
        <v>4.0647284735358391E-3</v>
      </c>
    </row>
    <row r="62" spans="1:38" x14ac:dyDescent="0.25">
      <c r="A62" t="s">
        <v>433</v>
      </c>
      <c r="B62" t="s">
        <v>117</v>
      </c>
      <c r="C62">
        <v>147</v>
      </c>
      <c r="D62">
        <v>530</v>
      </c>
      <c r="E62">
        <v>601</v>
      </c>
      <c r="F62">
        <v>122</v>
      </c>
      <c r="G62">
        <v>75</v>
      </c>
      <c r="H62">
        <v>28</v>
      </c>
      <c r="I62">
        <v>1</v>
      </c>
      <c r="J62">
        <v>18</v>
      </c>
      <c r="K62">
        <v>65</v>
      </c>
      <c r="L62">
        <v>75</v>
      </c>
      <c r="M62">
        <v>60</v>
      </c>
      <c r="N62">
        <v>1</v>
      </c>
      <c r="O62">
        <v>112</v>
      </c>
      <c r="P62">
        <v>7</v>
      </c>
      <c r="Q62">
        <v>3</v>
      </c>
      <c r="R62">
        <v>1</v>
      </c>
      <c r="S62">
        <v>5</v>
      </c>
      <c r="T62">
        <v>7</v>
      </c>
      <c r="U62">
        <v>1</v>
      </c>
      <c r="V62">
        <v>0.23</v>
      </c>
      <c r="W62" s="1">
        <v>0.28299999999999997</v>
      </c>
      <c r="X62" s="1">
        <v>0.621</v>
      </c>
      <c r="Y62" s="1">
        <v>0.42699999999999999</v>
      </c>
      <c r="Z62" s="1">
        <v>0.66100000000000003</v>
      </c>
      <c r="AA62" s="1">
        <v>0.90100000000000002</v>
      </c>
      <c r="AB62" s="1">
        <v>0.81</v>
      </c>
      <c r="AC62" s="1">
        <v>0.42699999999999999</v>
      </c>
      <c r="AD62" s="1">
        <v>0.52700000000000002</v>
      </c>
      <c r="AE62" s="1">
        <v>8.1000000000000003E-2</v>
      </c>
      <c r="AF62" s="1">
        <v>0.1</v>
      </c>
      <c r="AG62" s="1">
        <v>0.186</v>
      </c>
      <c r="AH62" s="1">
        <v>8.5999999999999993E-2</v>
      </c>
      <c r="AI6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0.18446863290848681</v>
      </c>
      <c r="AJ6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0.10245219747616895</v>
      </c>
      <c r="AK62" s="1">
        <v>8.2016435432317861E-2</v>
      </c>
      <c r="AL62" s="1">
        <f>Table10[[#This Row],[Diff]]-Table10[[#This Row],[xDiff]]</f>
        <v>3.9835645676821324E-3</v>
      </c>
    </row>
    <row r="63" spans="1:38" x14ac:dyDescent="0.25">
      <c r="A63" t="s">
        <v>210</v>
      </c>
      <c r="B63" t="s">
        <v>117</v>
      </c>
      <c r="C63">
        <v>158</v>
      </c>
      <c r="D63">
        <v>661</v>
      </c>
      <c r="E63">
        <v>745</v>
      </c>
      <c r="F63">
        <v>183</v>
      </c>
      <c r="G63">
        <v>101</v>
      </c>
      <c r="H63">
        <v>42</v>
      </c>
      <c r="I63">
        <v>2</v>
      </c>
      <c r="J63">
        <v>38</v>
      </c>
      <c r="K63">
        <v>129</v>
      </c>
      <c r="L63">
        <v>92</v>
      </c>
      <c r="M63">
        <v>70</v>
      </c>
      <c r="N63">
        <v>7</v>
      </c>
      <c r="O63">
        <v>107</v>
      </c>
      <c r="P63">
        <v>8</v>
      </c>
      <c r="Q63">
        <v>3</v>
      </c>
      <c r="R63">
        <v>3</v>
      </c>
      <c r="S63">
        <v>5</v>
      </c>
      <c r="T63">
        <v>25</v>
      </c>
      <c r="U63">
        <v>10</v>
      </c>
      <c r="V63">
        <v>0.27700000000000002</v>
      </c>
      <c r="W63" s="1">
        <v>0.32700000000000001</v>
      </c>
      <c r="X63" s="1">
        <v>0.67900000000000005</v>
      </c>
      <c r="Y63" s="1">
        <v>0.46899999999999997</v>
      </c>
      <c r="Z63" s="1">
        <v>0.745</v>
      </c>
      <c r="AA63" s="1">
        <v>0.90900000000000003</v>
      </c>
      <c r="AB63" s="1">
        <v>0.84099999999999997</v>
      </c>
      <c r="AC63" s="1">
        <v>0.40400000000000003</v>
      </c>
      <c r="AD63" s="1">
        <v>0.55800000000000005</v>
      </c>
      <c r="AE63" s="1">
        <v>7.4999999999999997E-2</v>
      </c>
      <c r="AF63" s="1">
        <v>9.4E-2</v>
      </c>
      <c r="AG63" s="1">
        <v>0.14399999999999999</v>
      </c>
      <c r="AH63" s="1">
        <v>4.9999999999999989E-2</v>
      </c>
      <c r="AI6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0.1425537352691251</v>
      </c>
      <c r="AJ6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9.6081699746397284E-2</v>
      </c>
      <c r="AK63" s="1">
        <v>4.6472035522727814E-2</v>
      </c>
      <c r="AL63" s="1">
        <f>Table10[[#This Row],[Diff]]-Table10[[#This Row],[xDiff]]</f>
        <v>3.5279644772721747E-3</v>
      </c>
    </row>
    <row r="64" spans="1:38" x14ac:dyDescent="0.25">
      <c r="A64" t="s">
        <v>378</v>
      </c>
      <c r="B64" t="s">
        <v>70</v>
      </c>
      <c r="C64">
        <v>144</v>
      </c>
      <c r="D64">
        <v>474</v>
      </c>
      <c r="E64">
        <v>535</v>
      </c>
      <c r="F64">
        <v>111</v>
      </c>
      <c r="G64">
        <v>61</v>
      </c>
      <c r="H64">
        <v>33</v>
      </c>
      <c r="I64">
        <v>4</v>
      </c>
      <c r="J64">
        <v>13</v>
      </c>
      <c r="K64">
        <v>76</v>
      </c>
      <c r="L64">
        <v>59</v>
      </c>
      <c r="M64">
        <v>46</v>
      </c>
      <c r="N64">
        <v>3</v>
      </c>
      <c r="O64">
        <v>137</v>
      </c>
      <c r="P64">
        <v>11</v>
      </c>
      <c r="Q64">
        <v>4</v>
      </c>
      <c r="R64">
        <v>0</v>
      </c>
      <c r="S64">
        <v>6</v>
      </c>
      <c r="T64">
        <v>17</v>
      </c>
      <c r="U64">
        <v>1</v>
      </c>
      <c r="V64">
        <v>0.23400000000000001</v>
      </c>
      <c r="W64" s="1">
        <v>0.27800000000000002</v>
      </c>
      <c r="X64" s="1">
        <v>0.71399999999999997</v>
      </c>
      <c r="Y64" s="1">
        <v>0.47</v>
      </c>
      <c r="Z64" s="1">
        <v>0.57399999999999995</v>
      </c>
      <c r="AA64" s="1">
        <v>0.79100000000000004</v>
      </c>
      <c r="AB64" s="1">
        <v>0.71899999999999997</v>
      </c>
      <c r="AC64" s="1">
        <v>0.439</v>
      </c>
      <c r="AD64" s="1">
        <v>0.61499999999999999</v>
      </c>
      <c r="AE64" s="1">
        <v>0.13200000000000001</v>
      </c>
      <c r="AF64" s="1">
        <v>8.5999999999999993E-2</v>
      </c>
      <c r="AG64" s="1">
        <v>0.25600000000000001</v>
      </c>
      <c r="AH64" s="1">
        <v>0.17</v>
      </c>
      <c r="AI6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0.26818610956527528</v>
      </c>
      <c r="AJ6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0.10164347499353939</v>
      </c>
      <c r="AK64" s="1">
        <v>0.1665426345717359</v>
      </c>
      <c r="AL64" s="1">
        <f>Table10[[#This Row],[Diff]]-Table10[[#This Row],[xDiff]]</f>
        <v>3.4573654282641086E-3</v>
      </c>
    </row>
    <row r="65" spans="1:38" x14ac:dyDescent="0.25">
      <c r="A65" t="s">
        <v>287</v>
      </c>
      <c r="B65" t="s">
        <v>68</v>
      </c>
      <c r="C65">
        <v>137</v>
      </c>
      <c r="D65">
        <v>491</v>
      </c>
      <c r="E65">
        <v>552</v>
      </c>
      <c r="F65">
        <v>102</v>
      </c>
      <c r="G65">
        <v>63</v>
      </c>
      <c r="H65">
        <v>18</v>
      </c>
      <c r="I65">
        <v>2</v>
      </c>
      <c r="J65">
        <v>19</v>
      </c>
      <c r="K65">
        <v>71</v>
      </c>
      <c r="L65">
        <v>57</v>
      </c>
      <c r="M65">
        <v>53</v>
      </c>
      <c r="N65">
        <v>2</v>
      </c>
      <c r="O65">
        <v>133</v>
      </c>
      <c r="P65">
        <v>1</v>
      </c>
      <c r="Q65">
        <v>6</v>
      </c>
      <c r="R65">
        <v>0</v>
      </c>
      <c r="S65">
        <v>9</v>
      </c>
      <c r="T65">
        <v>6</v>
      </c>
      <c r="U65">
        <v>2</v>
      </c>
      <c r="V65">
        <v>0.20799999999999999</v>
      </c>
      <c r="W65" s="1">
        <v>0.28199999999999997</v>
      </c>
      <c r="X65" s="1">
        <v>0.76100000000000001</v>
      </c>
      <c r="Y65" s="1">
        <v>0.49099999999999999</v>
      </c>
      <c r="Z65" s="1">
        <v>0.56899999999999995</v>
      </c>
      <c r="AA65" s="1">
        <v>0.81799999999999995</v>
      </c>
      <c r="AB65" s="1">
        <v>0.73699999999999999</v>
      </c>
      <c r="AC65" s="1">
        <v>0.437</v>
      </c>
      <c r="AD65" s="1">
        <v>0.57999999999999996</v>
      </c>
      <c r="AE65" s="1">
        <v>0.129</v>
      </c>
      <c r="AF65" s="1">
        <v>9.6000000000000002E-2</v>
      </c>
      <c r="AG65" s="1">
        <v>0.24099999999999999</v>
      </c>
      <c r="AH65" s="1">
        <v>0.14499999999999999</v>
      </c>
      <c r="AI6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0.24021730274439534</v>
      </c>
      <c r="AJ6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9.8562464924293991E-2</v>
      </c>
      <c r="AK65" s="1">
        <v>0.14165483782010135</v>
      </c>
      <c r="AL65" s="1">
        <f>Table10[[#This Row],[Diff]]-Table10[[#This Row],[xDiff]]</f>
        <v>3.3451621798986364E-3</v>
      </c>
    </row>
    <row r="66" spans="1:38" x14ac:dyDescent="0.25">
      <c r="A66" t="s">
        <v>496</v>
      </c>
      <c r="B66" t="s">
        <v>73</v>
      </c>
      <c r="C66">
        <v>151</v>
      </c>
      <c r="D66">
        <v>576</v>
      </c>
      <c r="E66">
        <v>654</v>
      </c>
      <c r="F66">
        <v>142</v>
      </c>
      <c r="G66">
        <v>65</v>
      </c>
      <c r="H66">
        <v>28</v>
      </c>
      <c r="I66">
        <v>1</v>
      </c>
      <c r="J66">
        <v>48</v>
      </c>
      <c r="K66">
        <v>98</v>
      </c>
      <c r="L66">
        <v>123</v>
      </c>
      <c r="M66">
        <v>59</v>
      </c>
      <c r="N66">
        <v>5</v>
      </c>
      <c r="O66">
        <v>175</v>
      </c>
      <c r="P66">
        <v>12</v>
      </c>
      <c r="Q66">
        <v>7</v>
      </c>
      <c r="R66">
        <v>0</v>
      </c>
      <c r="S66">
        <v>16</v>
      </c>
      <c r="T66">
        <v>0</v>
      </c>
      <c r="U66">
        <v>0</v>
      </c>
      <c r="V66">
        <v>0.247</v>
      </c>
      <c r="W66" s="1">
        <v>0.27800000000000002</v>
      </c>
      <c r="X66" s="1">
        <v>0.78400000000000003</v>
      </c>
      <c r="Y66" s="1">
        <v>0.49299999999999999</v>
      </c>
      <c r="Z66" s="1">
        <v>0.49099999999999999</v>
      </c>
      <c r="AA66" s="1">
        <v>0.77700000000000002</v>
      </c>
      <c r="AB66" s="1">
        <v>0.68500000000000005</v>
      </c>
      <c r="AC66" s="1">
        <v>0.42599999999999999</v>
      </c>
      <c r="AD66" s="1">
        <v>0.61599999999999999</v>
      </c>
      <c r="AE66" s="1">
        <v>0.156</v>
      </c>
      <c r="AF66" s="1">
        <v>0.09</v>
      </c>
      <c r="AG66" s="1">
        <v>0.26800000000000002</v>
      </c>
      <c r="AH66" s="1">
        <v>0.17800000000000002</v>
      </c>
      <c r="AI6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0.28617433816077198</v>
      </c>
      <c r="AJ6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0.11075379307117782</v>
      </c>
      <c r="AK66" s="1">
        <v>0.17542054508959415</v>
      </c>
      <c r="AL66" s="1">
        <f>Table10[[#This Row],[Diff]]-Table10[[#This Row],[xDiff]]</f>
        <v>2.5794549104058706E-3</v>
      </c>
    </row>
    <row r="67" spans="1:38" x14ac:dyDescent="0.25">
      <c r="A67" t="s">
        <v>88</v>
      </c>
      <c r="B67" t="s">
        <v>83</v>
      </c>
      <c r="C67">
        <v>136</v>
      </c>
      <c r="D67">
        <v>529</v>
      </c>
      <c r="E67">
        <v>597</v>
      </c>
      <c r="F67">
        <v>163</v>
      </c>
      <c r="G67">
        <v>93</v>
      </c>
      <c r="H67">
        <v>44</v>
      </c>
      <c r="I67">
        <v>2</v>
      </c>
      <c r="J67">
        <v>24</v>
      </c>
      <c r="K67">
        <v>88</v>
      </c>
      <c r="L67">
        <v>92</v>
      </c>
      <c r="M67">
        <v>55</v>
      </c>
      <c r="N67">
        <v>5</v>
      </c>
      <c r="O67">
        <v>82</v>
      </c>
      <c r="P67">
        <v>5</v>
      </c>
      <c r="Q67">
        <v>8</v>
      </c>
      <c r="R67">
        <v>0</v>
      </c>
      <c r="S67">
        <v>5</v>
      </c>
      <c r="T67">
        <v>2</v>
      </c>
      <c r="U67">
        <v>1</v>
      </c>
      <c r="V67">
        <v>0.308</v>
      </c>
      <c r="W67" s="1">
        <v>0.28899999999999998</v>
      </c>
      <c r="X67" s="1">
        <v>0.70099999999999996</v>
      </c>
      <c r="Y67" s="1">
        <v>0.47699999999999998</v>
      </c>
      <c r="Z67" s="1">
        <v>0.78500000000000003</v>
      </c>
      <c r="AA67" s="1">
        <v>0.92200000000000004</v>
      </c>
      <c r="AB67" s="1">
        <v>0.877</v>
      </c>
      <c r="AC67" s="1">
        <v>0.45600000000000002</v>
      </c>
      <c r="AD67" s="1">
        <v>0.621</v>
      </c>
      <c r="AE67" s="1">
        <v>5.8999999999999997E-2</v>
      </c>
      <c r="AF67" s="1">
        <v>9.1999999999999998E-2</v>
      </c>
      <c r="AG67" s="1">
        <v>0.13700000000000001</v>
      </c>
      <c r="AH67" s="1">
        <v>4.5000000000000012E-2</v>
      </c>
      <c r="AI6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0.1149155106634062</v>
      </c>
      <c r="AJ6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7.122179095753961E-2</v>
      </c>
      <c r="AK67" s="1">
        <v>4.3693719705866593E-2</v>
      </c>
      <c r="AL67" s="1">
        <f>Table10[[#This Row],[Diff]]-Table10[[#This Row],[xDiff]]</f>
        <v>1.306280294133419E-3</v>
      </c>
    </row>
    <row r="68" spans="1:38" x14ac:dyDescent="0.25">
      <c r="A68" t="s">
        <v>380</v>
      </c>
      <c r="B68" t="s">
        <v>78</v>
      </c>
      <c r="C68">
        <v>145</v>
      </c>
      <c r="D68">
        <v>489</v>
      </c>
      <c r="E68">
        <v>552</v>
      </c>
      <c r="F68">
        <v>121</v>
      </c>
      <c r="G68">
        <v>77</v>
      </c>
      <c r="H68">
        <v>25</v>
      </c>
      <c r="I68">
        <v>3</v>
      </c>
      <c r="J68">
        <v>16</v>
      </c>
      <c r="K68">
        <v>61</v>
      </c>
      <c r="L68">
        <v>68</v>
      </c>
      <c r="M68">
        <v>53</v>
      </c>
      <c r="N68">
        <v>3</v>
      </c>
      <c r="O68">
        <v>126</v>
      </c>
      <c r="P68">
        <v>3</v>
      </c>
      <c r="Q68">
        <v>2</v>
      </c>
      <c r="R68">
        <v>5</v>
      </c>
      <c r="S68">
        <v>14</v>
      </c>
      <c r="T68">
        <v>2</v>
      </c>
      <c r="U68">
        <v>3</v>
      </c>
      <c r="V68">
        <v>0.247</v>
      </c>
      <c r="W68" s="1">
        <v>0.31900000000000001</v>
      </c>
      <c r="X68" s="1">
        <v>0.59899999999999998</v>
      </c>
      <c r="Y68" s="1">
        <v>0.436</v>
      </c>
      <c r="Z68" s="1">
        <v>0.65</v>
      </c>
      <c r="AA68" s="1">
        <v>0.86299999999999999</v>
      </c>
      <c r="AB68" s="1">
        <v>0.77200000000000002</v>
      </c>
      <c r="AC68" s="1">
        <v>0.41699999999999998</v>
      </c>
      <c r="AD68" s="1">
        <v>0.58499999999999996</v>
      </c>
      <c r="AE68" s="1">
        <v>9.9000000000000005E-2</v>
      </c>
      <c r="AF68" s="1">
        <v>9.6000000000000002E-2</v>
      </c>
      <c r="AG68" s="1">
        <v>0.22800000000000001</v>
      </c>
      <c r="AH68" s="1">
        <v>0.13200000000000001</v>
      </c>
      <c r="AI6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0.22360935187513939</v>
      </c>
      <c r="AJ6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9.2398256440507684E-2</v>
      </c>
      <c r="AK68" s="1">
        <v>0.13121109543463172</v>
      </c>
      <c r="AL68" s="1">
        <f>Table10[[#This Row],[Diff]]-Table10[[#This Row],[xDiff]]</f>
        <v>7.889045653682869E-4</v>
      </c>
    </row>
    <row r="69" spans="1:38" x14ac:dyDescent="0.25">
      <c r="A69" t="s">
        <v>313</v>
      </c>
      <c r="B69" t="s">
        <v>50</v>
      </c>
      <c r="C69">
        <v>157</v>
      </c>
      <c r="D69">
        <v>596</v>
      </c>
      <c r="E69">
        <v>683</v>
      </c>
      <c r="F69">
        <v>170</v>
      </c>
      <c r="G69">
        <v>102</v>
      </c>
      <c r="H69">
        <v>38</v>
      </c>
      <c r="I69">
        <v>4</v>
      </c>
      <c r="J69">
        <v>26</v>
      </c>
      <c r="K69">
        <v>90</v>
      </c>
      <c r="L69">
        <v>93</v>
      </c>
      <c r="M69">
        <v>70</v>
      </c>
      <c r="N69">
        <v>4</v>
      </c>
      <c r="O69">
        <v>148</v>
      </c>
      <c r="P69">
        <v>10</v>
      </c>
      <c r="Q69">
        <v>7</v>
      </c>
      <c r="R69">
        <v>0</v>
      </c>
      <c r="S69">
        <v>8</v>
      </c>
      <c r="T69">
        <v>8</v>
      </c>
      <c r="U69">
        <v>2</v>
      </c>
      <c r="V69">
        <v>0.28499999999999998</v>
      </c>
      <c r="W69" s="1">
        <v>0.25900000000000001</v>
      </c>
      <c r="X69" s="1">
        <v>0.625</v>
      </c>
      <c r="Y69" s="1">
        <v>0.41799999999999998</v>
      </c>
      <c r="Z69" s="1">
        <v>0.61099999999999999</v>
      </c>
      <c r="AA69" s="1">
        <v>0.871</v>
      </c>
      <c r="AB69" s="1">
        <v>0.78</v>
      </c>
      <c r="AC69" s="1">
        <v>0.434</v>
      </c>
      <c r="AD69" s="1">
        <v>0.58299999999999996</v>
      </c>
      <c r="AE69" s="1">
        <v>9.1999999999999998E-2</v>
      </c>
      <c r="AF69" s="1">
        <v>0.10199999999999999</v>
      </c>
      <c r="AG69" s="1">
        <v>0.217</v>
      </c>
      <c r="AH69" s="1">
        <v>0.115</v>
      </c>
      <c r="AI6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0.22259263759927914</v>
      </c>
      <c r="AJ6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0.10825466227012076</v>
      </c>
      <c r="AK69" s="1">
        <v>0.11433797532915838</v>
      </c>
      <c r="AL69" s="1">
        <f>Table10[[#This Row],[Diff]]-Table10[[#This Row],[xDiff]]</f>
        <v>6.6202467084162941E-4</v>
      </c>
    </row>
    <row r="70" spans="1:38" x14ac:dyDescent="0.25">
      <c r="A70" t="s">
        <v>111</v>
      </c>
      <c r="B70" t="s">
        <v>70</v>
      </c>
      <c r="C70">
        <v>150</v>
      </c>
      <c r="D70">
        <v>569</v>
      </c>
      <c r="E70">
        <v>649</v>
      </c>
      <c r="F70">
        <v>188</v>
      </c>
      <c r="G70">
        <v>106</v>
      </c>
      <c r="H70">
        <v>37</v>
      </c>
      <c r="I70">
        <v>2</v>
      </c>
      <c r="J70">
        <v>43</v>
      </c>
      <c r="K70">
        <v>111</v>
      </c>
      <c r="L70">
        <v>130</v>
      </c>
      <c r="M70">
        <v>69</v>
      </c>
      <c r="N70">
        <v>11</v>
      </c>
      <c r="O70">
        <v>146</v>
      </c>
      <c r="P70">
        <v>4</v>
      </c>
      <c r="Q70">
        <v>7</v>
      </c>
      <c r="R70">
        <v>0</v>
      </c>
      <c r="S70">
        <v>19</v>
      </c>
      <c r="T70">
        <v>6</v>
      </c>
      <c r="U70">
        <v>1</v>
      </c>
      <c r="V70">
        <v>0.33</v>
      </c>
      <c r="W70" s="1">
        <v>0.33200000000000002</v>
      </c>
      <c r="X70" s="1">
        <v>0.76600000000000001</v>
      </c>
      <c r="Y70" s="1">
        <v>0.504</v>
      </c>
      <c r="Z70" s="1">
        <v>0.58899999999999997</v>
      </c>
      <c r="AA70" s="1">
        <v>0.83399999999999996</v>
      </c>
      <c r="AB70" s="1">
        <v>0.73699999999999999</v>
      </c>
      <c r="AC70" s="1">
        <v>0.39600000000000002</v>
      </c>
      <c r="AD70" s="1">
        <v>0.59499999999999997</v>
      </c>
      <c r="AE70" s="1">
        <v>0.13300000000000001</v>
      </c>
      <c r="AF70" s="1">
        <v>0.106</v>
      </c>
      <c r="AG70" s="1">
        <v>0.22500000000000001</v>
      </c>
      <c r="AH70" s="1">
        <v>0.11900000000000001</v>
      </c>
      <c r="AI7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0.21834653361012737</v>
      </c>
      <c r="AJ7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9.9556526244129695E-2</v>
      </c>
      <c r="AK70" s="1">
        <v>0.11879000736599768</v>
      </c>
      <c r="AL70" s="1">
        <f>Table10[[#This Row],[Diff]]-Table10[[#This Row],[xDiff]]</f>
        <v>2.0999263400232893E-4</v>
      </c>
    </row>
    <row r="71" spans="1:38" x14ac:dyDescent="0.25">
      <c r="A71" t="s">
        <v>276</v>
      </c>
      <c r="B71" t="s">
        <v>110</v>
      </c>
      <c r="C71">
        <v>162</v>
      </c>
      <c r="D71">
        <v>623</v>
      </c>
      <c r="E71">
        <v>705</v>
      </c>
      <c r="F71">
        <v>185</v>
      </c>
      <c r="G71">
        <v>126</v>
      </c>
      <c r="H71">
        <v>43</v>
      </c>
      <c r="I71">
        <v>2</v>
      </c>
      <c r="J71">
        <v>14</v>
      </c>
      <c r="K71">
        <v>78</v>
      </c>
      <c r="L71">
        <v>93</v>
      </c>
      <c r="M71">
        <v>72</v>
      </c>
      <c r="N71">
        <v>10</v>
      </c>
      <c r="O71">
        <v>80</v>
      </c>
      <c r="P71">
        <v>1</v>
      </c>
      <c r="Q71">
        <v>9</v>
      </c>
      <c r="R71">
        <v>0</v>
      </c>
      <c r="S71">
        <v>18</v>
      </c>
      <c r="T71">
        <v>1</v>
      </c>
      <c r="U71">
        <v>1</v>
      </c>
      <c r="V71">
        <v>0.29699999999999999</v>
      </c>
      <c r="W71" s="1">
        <v>0.22900000000000001</v>
      </c>
      <c r="X71" s="1">
        <v>0.61599999999999999</v>
      </c>
      <c r="Y71" s="1">
        <v>0.40400000000000003</v>
      </c>
      <c r="Z71" s="1">
        <v>0.78600000000000003</v>
      </c>
      <c r="AA71" s="1">
        <v>0.93300000000000005</v>
      </c>
      <c r="AB71" s="1">
        <v>0.88800000000000001</v>
      </c>
      <c r="AC71" s="1">
        <v>0.45300000000000001</v>
      </c>
      <c r="AD71" s="1">
        <v>0.56899999999999995</v>
      </c>
      <c r="AE71" s="1">
        <v>4.4999999999999998E-2</v>
      </c>
      <c r="AF71" s="1">
        <v>0.10199999999999999</v>
      </c>
      <c r="AG71" s="1">
        <v>0.113</v>
      </c>
      <c r="AH71" s="1">
        <v>1.100000000000001E-2</v>
      </c>
      <c r="AI7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0.11946748190591785</v>
      </c>
      <c r="AJ7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0.10845137270058404</v>
      </c>
      <c r="AK71" s="1">
        <v>1.1016109205333816E-2</v>
      </c>
      <c r="AL71" s="1">
        <f>Table10[[#This Row],[Diff]]-Table10[[#This Row],[xDiff]]</f>
        <v>-1.6109205333805776E-5</v>
      </c>
    </row>
    <row r="72" spans="1:38" x14ac:dyDescent="0.25">
      <c r="A72" t="s">
        <v>419</v>
      </c>
      <c r="B72" t="s">
        <v>163</v>
      </c>
      <c r="C72">
        <v>153</v>
      </c>
      <c r="D72">
        <v>488</v>
      </c>
      <c r="E72">
        <v>528</v>
      </c>
      <c r="F72">
        <v>123</v>
      </c>
      <c r="G72">
        <v>99</v>
      </c>
      <c r="H72">
        <v>13</v>
      </c>
      <c r="I72">
        <v>0</v>
      </c>
      <c r="J72">
        <v>11</v>
      </c>
      <c r="K72">
        <v>44</v>
      </c>
      <c r="L72">
        <v>53</v>
      </c>
      <c r="M72">
        <v>24</v>
      </c>
      <c r="N72">
        <v>2</v>
      </c>
      <c r="O72">
        <v>69</v>
      </c>
      <c r="P72">
        <v>9</v>
      </c>
      <c r="Q72">
        <v>4</v>
      </c>
      <c r="R72">
        <v>2</v>
      </c>
      <c r="S72">
        <v>23</v>
      </c>
      <c r="T72">
        <v>6</v>
      </c>
      <c r="U72">
        <v>3</v>
      </c>
      <c r="V72">
        <v>0.252</v>
      </c>
      <c r="W72" s="1">
        <v>0.35199999999999998</v>
      </c>
      <c r="X72" s="1">
        <v>0.65100000000000002</v>
      </c>
      <c r="Y72" s="1">
        <v>0.48599999999999999</v>
      </c>
      <c r="Z72" s="1">
        <v>0.72299999999999998</v>
      </c>
      <c r="AA72" s="1">
        <v>0.94</v>
      </c>
      <c r="AB72" s="1">
        <v>0.85299999999999998</v>
      </c>
      <c r="AC72" s="1">
        <v>0.44600000000000001</v>
      </c>
      <c r="AD72" s="1">
        <v>0.60199999999999998</v>
      </c>
      <c r="AE72" s="1">
        <v>7.0999999999999994E-2</v>
      </c>
      <c r="AF72" s="1">
        <v>4.4999999999999998E-2</v>
      </c>
      <c r="AG72" s="1">
        <v>0.13100000000000001</v>
      </c>
      <c r="AH72" s="1">
        <v>8.6000000000000007E-2</v>
      </c>
      <c r="AI7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0.13590375708054755</v>
      </c>
      <c r="AJ7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4.8534448321595494E-2</v>
      </c>
      <c r="AK72" s="1">
        <v>8.7369308758952061E-2</v>
      </c>
      <c r="AL72" s="1">
        <f>Table10[[#This Row],[Diff]]-Table10[[#This Row],[xDiff]]</f>
        <v>-1.3693087589520536E-3</v>
      </c>
    </row>
    <row r="73" spans="1:38" x14ac:dyDescent="0.25">
      <c r="A73" t="s">
        <v>123</v>
      </c>
      <c r="B73" t="s">
        <v>70</v>
      </c>
      <c r="C73">
        <v>136</v>
      </c>
      <c r="D73">
        <v>520</v>
      </c>
      <c r="E73">
        <v>614</v>
      </c>
      <c r="F73">
        <v>180</v>
      </c>
      <c r="G73">
        <v>96</v>
      </c>
      <c r="H73">
        <v>47</v>
      </c>
      <c r="I73">
        <v>5</v>
      </c>
      <c r="J73">
        <v>32</v>
      </c>
      <c r="K73">
        <v>129</v>
      </c>
      <c r="L73">
        <v>80</v>
      </c>
      <c r="M73">
        <v>81</v>
      </c>
      <c r="N73">
        <v>8</v>
      </c>
      <c r="O73">
        <v>91</v>
      </c>
      <c r="P73">
        <v>8</v>
      </c>
      <c r="Q73">
        <v>5</v>
      </c>
      <c r="R73">
        <v>0</v>
      </c>
      <c r="S73">
        <v>5</v>
      </c>
      <c r="T73">
        <v>30</v>
      </c>
      <c r="U73">
        <v>6</v>
      </c>
      <c r="V73">
        <v>0.34599999999999997</v>
      </c>
      <c r="W73" s="1">
        <v>0.19800000000000001</v>
      </c>
      <c r="X73" s="1">
        <v>0.56999999999999995</v>
      </c>
      <c r="Y73" s="1">
        <v>0.35599999999999998</v>
      </c>
      <c r="Z73" s="1">
        <v>0.70599999999999996</v>
      </c>
      <c r="AA73" s="1">
        <v>0.93</v>
      </c>
      <c r="AB73" s="1">
        <v>0.85899999999999999</v>
      </c>
      <c r="AC73" s="1">
        <v>0.42599999999999999</v>
      </c>
      <c r="AD73" s="1">
        <v>0.56200000000000006</v>
      </c>
      <c r="AE73" s="1">
        <v>0.05</v>
      </c>
      <c r="AF73" s="1">
        <v>0.13200000000000001</v>
      </c>
      <c r="AG73" s="1">
        <v>0.14799999999999999</v>
      </c>
      <c r="AH73" s="1">
        <v>1.5999999999999986E-2</v>
      </c>
      <c r="AI7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0.16074446957314237</v>
      </c>
      <c r="AJ7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0.14317839407564595</v>
      </c>
      <c r="AK73" s="1">
        <v>1.7566075497496419E-2</v>
      </c>
      <c r="AL73" s="1">
        <f>Table10[[#This Row],[Diff]]-Table10[[#This Row],[xDiff]]</f>
        <v>-1.566075497496433E-3</v>
      </c>
    </row>
    <row r="74" spans="1:38" x14ac:dyDescent="0.25">
      <c r="A74" t="s">
        <v>246</v>
      </c>
      <c r="B74" t="s">
        <v>163</v>
      </c>
      <c r="C74">
        <v>125</v>
      </c>
      <c r="D74">
        <v>477</v>
      </c>
      <c r="E74">
        <v>531</v>
      </c>
      <c r="F74">
        <v>132</v>
      </c>
      <c r="G74">
        <v>78</v>
      </c>
      <c r="H74">
        <v>30</v>
      </c>
      <c r="I74">
        <v>3</v>
      </c>
      <c r="J74">
        <v>21</v>
      </c>
      <c r="K74">
        <v>74</v>
      </c>
      <c r="L74">
        <v>74</v>
      </c>
      <c r="M74">
        <v>38</v>
      </c>
      <c r="N74">
        <v>0</v>
      </c>
      <c r="O74">
        <v>104</v>
      </c>
      <c r="P74">
        <v>10</v>
      </c>
      <c r="Q74">
        <v>4</v>
      </c>
      <c r="R74">
        <v>0</v>
      </c>
      <c r="S74">
        <v>9</v>
      </c>
      <c r="T74">
        <v>3</v>
      </c>
      <c r="U74">
        <v>2</v>
      </c>
      <c r="V74">
        <v>0.27700000000000002</v>
      </c>
      <c r="W74" s="1">
        <v>0.29899999999999999</v>
      </c>
      <c r="X74" s="1">
        <v>0.67800000000000005</v>
      </c>
      <c r="Y74" s="1">
        <v>0.47</v>
      </c>
      <c r="Z74" s="1">
        <v>0.63900000000000001</v>
      </c>
      <c r="AA74" s="1">
        <v>0.86899999999999999</v>
      </c>
      <c r="AB74" s="1">
        <v>0.78900000000000003</v>
      </c>
      <c r="AC74" s="1">
        <v>0.45200000000000001</v>
      </c>
      <c r="AD74" s="1">
        <v>0.60599999999999998</v>
      </c>
      <c r="AE74" s="1">
        <v>9.9000000000000005E-2</v>
      </c>
      <c r="AF74" s="1">
        <v>7.1999999999999995E-2</v>
      </c>
      <c r="AG74" s="1">
        <v>0.19600000000000001</v>
      </c>
      <c r="AH74" s="1">
        <v>0.12400000000000001</v>
      </c>
      <c r="AI7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0.20226824011835412</v>
      </c>
      <c r="AJ7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7.6400218923491303E-2</v>
      </c>
      <c r="AK74" s="1">
        <v>0.12586802119486282</v>
      </c>
      <c r="AL74" s="1">
        <f>Table10[[#This Row],[Diff]]-Table10[[#This Row],[xDiff]]</f>
        <v>-1.8680211948628039E-3</v>
      </c>
    </row>
    <row r="75" spans="1:38" x14ac:dyDescent="0.25">
      <c r="A75" t="s">
        <v>696</v>
      </c>
      <c r="B75" t="s">
        <v>56</v>
      </c>
      <c r="C75">
        <v>146</v>
      </c>
      <c r="D75">
        <v>462</v>
      </c>
      <c r="E75">
        <v>506</v>
      </c>
      <c r="F75">
        <v>134</v>
      </c>
      <c r="G75">
        <v>88</v>
      </c>
      <c r="H75">
        <v>25</v>
      </c>
      <c r="I75">
        <v>0</v>
      </c>
      <c r="J75">
        <v>21</v>
      </c>
      <c r="K75">
        <v>62</v>
      </c>
      <c r="L75">
        <v>85</v>
      </c>
      <c r="M75">
        <v>36</v>
      </c>
      <c r="N75">
        <v>2</v>
      </c>
      <c r="O75">
        <v>115</v>
      </c>
      <c r="P75">
        <v>1</v>
      </c>
      <c r="Q75">
        <v>7</v>
      </c>
      <c r="R75">
        <v>0</v>
      </c>
      <c r="S75">
        <v>14</v>
      </c>
      <c r="T75">
        <v>0</v>
      </c>
      <c r="U75">
        <v>0</v>
      </c>
      <c r="V75">
        <v>0.28999999999999998</v>
      </c>
      <c r="W75" s="1">
        <v>0.34300000000000003</v>
      </c>
      <c r="X75" s="1">
        <v>0.73699999999999999</v>
      </c>
      <c r="Y75" s="1">
        <v>0.50700000000000001</v>
      </c>
      <c r="Z75" s="1">
        <v>0.60699999999999998</v>
      </c>
      <c r="AA75" s="1">
        <v>0.80300000000000005</v>
      </c>
      <c r="AB75" s="1">
        <v>0.72599999999999998</v>
      </c>
      <c r="AC75" s="1">
        <v>0.41699999999999998</v>
      </c>
      <c r="AD75" s="1">
        <v>0.64400000000000002</v>
      </c>
      <c r="AE75" s="1">
        <v>0.13900000000000001</v>
      </c>
      <c r="AF75" s="1">
        <v>7.0999999999999994E-2</v>
      </c>
      <c r="AG75" s="1">
        <v>0.22700000000000001</v>
      </c>
      <c r="AH75" s="1">
        <v>0.15600000000000003</v>
      </c>
      <c r="AI7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0.24273566557224197</v>
      </c>
      <c r="AJ7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8.4504871307471238E-2</v>
      </c>
      <c r="AK75" s="1">
        <v>0.15823079426477071</v>
      </c>
      <c r="AL75" s="1">
        <f>Table10[[#This Row],[Diff]]-Table10[[#This Row],[xDiff]]</f>
        <v>-2.2307942647706858E-3</v>
      </c>
    </row>
    <row r="76" spans="1:38" x14ac:dyDescent="0.25">
      <c r="A76" t="s">
        <v>1704</v>
      </c>
      <c r="B76" t="s">
        <v>135</v>
      </c>
      <c r="C76">
        <v>129</v>
      </c>
      <c r="D76">
        <v>510</v>
      </c>
      <c r="E76">
        <v>544</v>
      </c>
      <c r="F76">
        <v>120</v>
      </c>
      <c r="G76">
        <v>70</v>
      </c>
      <c r="H76">
        <v>23</v>
      </c>
      <c r="I76">
        <v>0</v>
      </c>
      <c r="J76">
        <v>27</v>
      </c>
      <c r="K76">
        <v>52</v>
      </c>
      <c r="L76">
        <v>80</v>
      </c>
      <c r="M76">
        <v>17</v>
      </c>
      <c r="N76">
        <v>0</v>
      </c>
      <c r="O76">
        <v>108</v>
      </c>
      <c r="P76">
        <v>12</v>
      </c>
      <c r="Q76">
        <v>5</v>
      </c>
      <c r="R76">
        <v>0</v>
      </c>
      <c r="S76">
        <v>19</v>
      </c>
      <c r="T76">
        <v>1</v>
      </c>
      <c r="U76">
        <v>1</v>
      </c>
      <c r="V76">
        <v>0.23499999999999999</v>
      </c>
      <c r="W76" s="1">
        <v>0.48399999999999999</v>
      </c>
      <c r="X76" s="1">
        <v>0.71299999999999997</v>
      </c>
      <c r="Y76" s="1">
        <v>0.56999999999999995</v>
      </c>
      <c r="Z76" s="1">
        <v>0.66400000000000003</v>
      </c>
      <c r="AA76" s="1">
        <v>0.90100000000000002</v>
      </c>
      <c r="AB76" s="1">
        <v>0.77500000000000002</v>
      </c>
      <c r="AC76" s="1">
        <v>0.374</v>
      </c>
      <c r="AD76" s="1">
        <v>0.67100000000000004</v>
      </c>
      <c r="AE76" s="1">
        <v>0.128</v>
      </c>
      <c r="AF76" s="1">
        <v>3.1E-2</v>
      </c>
      <c r="AG76" s="1">
        <v>0.19900000000000001</v>
      </c>
      <c r="AH76" s="1">
        <v>0.16800000000000001</v>
      </c>
      <c r="AI7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0.19408574996612407</v>
      </c>
      <c r="AJ7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2.3806970705178197E-2</v>
      </c>
      <c r="AK76" s="1">
        <v>0.17027877926094587</v>
      </c>
      <c r="AL76" s="1">
        <f>Table10[[#This Row],[Diff]]-Table10[[#This Row],[xDiff]]</f>
        <v>-2.2787792609458568E-3</v>
      </c>
    </row>
    <row r="77" spans="1:38" x14ac:dyDescent="0.25">
      <c r="A77" t="s">
        <v>212</v>
      </c>
      <c r="B77" t="s">
        <v>38</v>
      </c>
      <c r="C77">
        <v>137</v>
      </c>
      <c r="D77">
        <v>494</v>
      </c>
      <c r="E77">
        <v>570</v>
      </c>
      <c r="F77">
        <v>136</v>
      </c>
      <c r="G77">
        <v>91</v>
      </c>
      <c r="H77">
        <v>18</v>
      </c>
      <c r="I77">
        <v>6</v>
      </c>
      <c r="J77">
        <v>21</v>
      </c>
      <c r="K77">
        <v>102</v>
      </c>
      <c r="L77">
        <v>63</v>
      </c>
      <c r="M77">
        <v>67</v>
      </c>
      <c r="N77">
        <v>2</v>
      </c>
      <c r="O77">
        <v>140</v>
      </c>
      <c r="P77">
        <v>6</v>
      </c>
      <c r="Q77">
        <v>3</v>
      </c>
      <c r="R77">
        <v>0</v>
      </c>
      <c r="S77">
        <v>18</v>
      </c>
      <c r="T77">
        <v>15</v>
      </c>
      <c r="U77">
        <v>7</v>
      </c>
      <c r="V77">
        <v>0.27500000000000002</v>
      </c>
      <c r="W77" s="1">
        <v>0.23</v>
      </c>
      <c r="X77" s="1">
        <v>0.61199999999999999</v>
      </c>
      <c r="Y77" s="1">
        <v>0.39700000000000002</v>
      </c>
      <c r="Z77" s="1">
        <v>0.54800000000000004</v>
      </c>
      <c r="AA77" s="1">
        <v>0.874</v>
      </c>
      <c r="AB77" s="1">
        <v>0.76800000000000002</v>
      </c>
      <c r="AC77" s="1">
        <v>0.438</v>
      </c>
      <c r="AD77" s="1">
        <v>0.61099999999999999</v>
      </c>
      <c r="AE77" s="1">
        <v>9.1999999999999998E-2</v>
      </c>
      <c r="AF77" s="1">
        <v>0.11799999999999999</v>
      </c>
      <c r="AG77" s="1">
        <v>0.246</v>
      </c>
      <c r="AH77" s="1">
        <v>0.128</v>
      </c>
      <c r="AI7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0.24762511879685631</v>
      </c>
      <c r="AJ7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0.11706603059302199</v>
      </c>
      <c r="AK77" s="1">
        <v>0.13055908820383433</v>
      </c>
      <c r="AL77" s="1">
        <f>Table10[[#This Row],[Diff]]-Table10[[#This Row],[xDiff]]</f>
        <v>-2.5590882038343254E-3</v>
      </c>
    </row>
    <row r="78" spans="1:38" x14ac:dyDescent="0.25">
      <c r="A78" t="s">
        <v>356</v>
      </c>
      <c r="B78" t="s">
        <v>110</v>
      </c>
      <c r="C78">
        <v>136</v>
      </c>
      <c r="D78">
        <v>478</v>
      </c>
      <c r="E78">
        <v>533</v>
      </c>
      <c r="F78">
        <v>114</v>
      </c>
      <c r="G78">
        <v>71</v>
      </c>
      <c r="H78">
        <v>25</v>
      </c>
      <c r="I78">
        <v>4</v>
      </c>
      <c r="J78">
        <v>14</v>
      </c>
      <c r="K78">
        <v>51</v>
      </c>
      <c r="L78">
        <v>59</v>
      </c>
      <c r="M78">
        <v>44</v>
      </c>
      <c r="N78">
        <v>15</v>
      </c>
      <c r="O78">
        <v>122</v>
      </c>
      <c r="P78">
        <v>2</v>
      </c>
      <c r="Q78">
        <v>3</v>
      </c>
      <c r="R78">
        <v>6</v>
      </c>
      <c r="S78">
        <v>5</v>
      </c>
      <c r="T78">
        <v>10</v>
      </c>
      <c r="U78">
        <v>4</v>
      </c>
      <c r="V78">
        <v>0.23799999999999999</v>
      </c>
      <c r="W78" s="1">
        <v>0.36499999999999999</v>
      </c>
      <c r="X78" s="1">
        <v>0.68700000000000006</v>
      </c>
      <c r="Y78" s="1">
        <v>0.499</v>
      </c>
      <c r="Z78" s="1">
        <v>0.61799999999999999</v>
      </c>
      <c r="AA78" s="1">
        <v>0.86199999999999999</v>
      </c>
      <c r="AB78" s="1">
        <v>0.75800000000000001</v>
      </c>
      <c r="AC78" s="1">
        <v>0.41799999999999998</v>
      </c>
      <c r="AD78" s="1">
        <v>0.64</v>
      </c>
      <c r="AE78" s="1">
        <v>0.121</v>
      </c>
      <c r="AF78" s="1">
        <v>8.3000000000000004E-2</v>
      </c>
      <c r="AG78" s="1">
        <v>0.22900000000000001</v>
      </c>
      <c r="AH78" s="1">
        <v>0.14600000000000002</v>
      </c>
      <c r="AI7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0.21455327470112051</v>
      </c>
      <c r="AJ7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6.3906623432809784E-2</v>
      </c>
      <c r="AK78" s="1">
        <v>0.15064665126831073</v>
      </c>
      <c r="AL78" s="1">
        <f>Table10[[#This Row],[Diff]]-Table10[[#This Row],[xDiff]]</f>
        <v>-4.6466512683107086E-3</v>
      </c>
    </row>
    <row r="79" spans="1:38" x14ac:dyDescent="0.25">
      <c r="A79" t="s">
        <v>240</v>
      </c>
      <c r="B79" t="s">
        <v>38</v>
      </c>
      <c r="C79">
        <v>151</v>
      </c>
      <c r="D79">
        <v>566</v>
      </c>
      <c r="E79">
        <v>631</v>
      </c>
      <c r="F79">
        <v>154</v>
      </c>
      <c r="G79">
        <v>80</v>
      </c>
      <c r="H79">
        <v>48</v>
      </c>
      <c r="I79">
        <v>3</v>
      </c>
      <c r="J79">
        <v>23</v>
      </c>
      <c r="K79">
        <v>75</v>
      </c>
      <c r="L79">
        <v>84</v>
      </c>
      <c r="M79">
        <v>52</v>
      </c>
      <c r="N79">
        <v>8</v>
      </c>
      <c r="O79">
        <v>126</v>
      </c>
      <c r="P79">
        <v>5</v>
      </c>
      <c r="Q79">
        <v>8</v>
      </c>
      <c r="R79">
        <v>0</v>
      </c>
      <c r="S79">
        <v>12</v>
      </c>
      <c r="T79">
        <v>2</v>
      </c>
      <c r="U79">
        <v>4</v>
      </c>
      <c r="V79">
        <v>0.27200000000000002</v>
      </c>
      <c r="W79" s="1">
        <v>0.39300000000000002</v>
      </c>
      <c r="X79" s="1">
        <v>0.72799999999999998</v>
      </c>
      <c r="Y79" s="1">
        <v>0.52900000000000003</v>
      </c>
      <c r="Z79" s="1">
        <v>0.69</v>
      </c>
      <c r="AA79" s="1">
        <v>0.85599999999999998</v>
      </c>
      <c r="AB79" s="1">
        <v>0.78300000000000003</v>
      </c>
      <c r="AC79" s="1">
        <v>0.40699999999999997</v>
      </c>
      <c r="AD79" s="1">
        <v>0.61599999999999999</v>
      </c>
      <c r="AE79" s="1">
        <v>0.115</v>
      </c>
      <c r="AF79" s="1">
        <v>8.2000000000000003E-2</v>
      </c>
      <c r="AG79" s="1">
        <v>0.2</v>
      </c>
      <c r="AH79" s="1">
        <v>0.11800000000000001</v>
      </c>
      <c r="AI7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0.18855782942653762</v>
      </c>
      <c r="AJ7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6.5727522729609328E-2</v>
      </c>
      <c r="AK79" s="1">
        <v>0.12283030669692829</v>
      </c>
      <c r="AL79" s="1">
        <f>Table10[[#This Row],[Diff]]-Table10[[#This Row],[xDiff]]</f>
        <v>-4.8303066969282854E-3</v>
      </c>
    </row>
    <row r="80" spans="1:38" x14ac:dyDescent="0.25">
      <c r="A80" t="s">
        <v>453</v>
      </c>
      <c r="B80" t="s">
        <v>58</v>
      </c>
      <c r="C80">
        <v>142</v>
      </c>
      <c r="D80">
        <v>512</v>
      </c>
      <c r="E80">
        <v>542</v>
      </c>
      <c r="F80">
        <v>129</v>
      </c>
      <c r="G80">
        <v>72</v>
      </c>
      <c r="H80">
        <v>40</v>
      </c>
      <c r="I80">
        <v>2</v>
      </c>
      <c r="J80">
        <v>15</v>
      </c>
      <c r="K80">
        <v>65</v>
      </c>
      <c r="L80">
        <v>59</v>
      </c>
      <c r="M80">
        <v>18</v>
      </c>
      <c r="N80">
        <v>0</v>
      </c>
      <c r="O80">
        <v>98</v>
      </c>
      <c r="P80">
        <v>6</v>
      </c>
      <c r="Q80">
        <v>6</v>
      </c>
      <c r="R80">
        <v>0</v>
      </c>
      <c r="S80">
        <v>8</v>
      </c>
      <c r="T80">
        <v>14</v>
      </c>
      <c r="U80">
        <v>3</v>
      </c>
      <c r="V80">
        <v>0.252</v>
      </c>
      <c r="W80" s="1">
        <v>0.435</v>
      </c>
      <c r="X80" s="1">
        <v>0.67900000000000005</v>
      </c>
      <c r="Y80" s="1">
        <v>0.53800000000000003</v>
      </c>
      <c r="Z80" s="1">
        <v>0.66600000000000004</v>
      </c>
      <c r="AA80" s="1">
        <v>0.9</v>
      </c>
      <c r="AB80" s="1">
        <v>0.79</v>
      </c>
      <c r="AC80" s="1">
        <v>0.42099999999999999</v>
      </c>
      <c r="AD80" s="1">
        <v>0.60499999999999998</v>
      </c>
      <c r="AE80" s="1">
        <v>0.113</v>
      </c>
      <c r="AF80" s="1">
        <v>3.3000000000000002E-2</v>
      </c>
      <c r="AG80" s="1">
        <v>0.18099999999999999</v>
      </c>
      <c r="AH80" s="1">
        <v>0.14799999999999999</v>
      </c>
      <c r="AI8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0.18114219733497933</v>
      </c>
      <c r="AJ8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2.7789900723459576E-2</v>
      </c>
      <c r="AK80" s="1">
        <v>0.15335229661151975</v>
      </c>
      <c r="AL80" s="1">
        <f>Table10[[#This Row],[Diff]]-Table10[[#This Row],[xDiff]]</f>
        <v>-5.3522966115197579E-3</v>
      </c>
    </row>
    <row r="81" spans="1:38" x14ac:dyDescent="0.25">
      <c r="A81" t="s">
        <v>97</v>
      </c>
      <c r="B81" t="s">
        <v>78</v>
      </c>
      <c r="C81">
        <v>140</v>
      </c>
      <c r="D81">
        <v>544</v>
      </c>
      <c r="E81">
        <v>620</v>
      </c>
      <c r="F81">
        <v>144</v>
      </c>
      <c r="G81">
        <v>96</v>
      </c>
      <c r="H81">
        <v>26</v>
      </c>
      <c r="I81">
        <v>0</v>
      </c>
      <c r="J81">
        <v>22</v>
      </c>
      <c r="K81">
        <v>102</v>
      </c>
      <c r="L81">
        <v>71</v>
      </c>
      <c r="M81">
        <v>64</v>
      </c>
      <c r="N81">
        <v>0</v>
      </c>
      <c r="O81">
        <v>122</v>
      </c>
      <c r="P81">
        <v>5</v>
      </c>
      <c r="Q81">
        <v>3</v>
      </c>
      <c r="R81">
        <v>0</v>
      </c>
      <c r="S81">
        <v>12</v>
      </c>
      <c r="T81">
        <v>6</v>
      </c>
      <c r="U81">
        <v>4</v>
      </c>
      <c r="V81">
        <v>0.26500000000000001</v>
      </c>
      <c r="W81" s="1">
        <v>0.255</v>
      </c>
      <c r="X81" s="1">
        <v>0.68500000000000005</v>
      </c>
      <c r="Y81" s="1">
        <v>0.442</v>
      </c>
      <c r="Z81" s="1">
        <v>0.63700000000000001</v>
      </c>
      <c r="AA81" s="1">
        <v>0.85199999999999998</v>
      </c>
      <c r="AB81" s="1">
        <v>0.78200000000000003</v>
      </c>
      <c r="AC81" s="1">
        <v>0.434</v>
      </c>
      <c r="AD81" s="1">
        <v>0.57099999999999995</v>
      </c>
      <c r="AE81" s="1">
        <v>9.6000000000000002E-2</v>
      </c>
      <c r="AF81" s="1">
        <v>0.10299999999999999</v>
      </c>
      <c r="AG81" s="1">
        <v>0.19700000000000001</v>
      </c>
      <c r="AH81" s="1">
        <v>9.4000000000000014E-2</v>
      </c>
      <c r="AI8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0.21231429813848368</v>
      </c>
      <c r="AJ8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0.11274408994659847</v>
      </c>
      <c r="AK81" s="1">
        <v>9.9570208191885209E-2</v>
      </c>
      <c r="AL81" s="1">
        <f>Table10[[#This Row],[Diff]]-Table10[[#This Row],[xDiff]]</f>
        <v>-5.5702081918851953E-3</v>
      </c>
    </row>
    <row r="82" spans="1:38" x14ac:dyDescent="0.25">
      <c r="A82" t="s">
        <v>230</v>
      </c>
      <c r="B82" t="s">
        <v>130</v>
      </c>
      <c r="C82">
        <v>128</v>
      </c>
      <c r="D82">
        <v>499</v>
      </c>
      <c r="E82">
        <v>553</v>
      </c>
      <c r="F82">
        <v>132</v>
      </c>
      <c r="G82">
        <v>73</v>
      </c>
      <c r="H82">
        <v>36</v>
      </c>
      <c r="I82">
        <v>1</v>
      </c>
      <c r="J82">
        <v>22</v>
      </c>
      <c r="K82">
        <v>68</v>
      </c>
      <c r="L82">
        <v>78</v>
      </c>
      <c r="M82">
        <v>37</v>
      </c>
      <c r="N82">
        <v>7</v>
      </c>
      <c r="O82">
        <v>109</v>
      </c>
      <c r="P82">
        <v>11</v>
      </c>
      <c r="Q82">
        <v>6</v>
      </c>
      <c r="R82">
        <v>0</v>
      </c>
      <c r="S82">
        <v>14</v>
      </c>
      <c r="T82">
        <v>2</v>
      </c>
      <c r="U82">
        <v>0</v>
      </c>
      <c r="V82">
        <v>0.26500000000000001</v>
      </c>
      <c r="W82" s="1">
        <v>0.372</v>
      </c>
      <c r="X82" s="1">
        <v>0.65900000000000003</v>
      </c>
      <c r="Y82" s="1">
        <v>0.49</v>
      </c>
      <c r="Z82" s="1">
        <v>0.66900000000000004</v>
      </c>
      <c r="AA82" s="1">
        <v>0.86899999999999999</v>
      </c>
      <c r="AB82" s="1">
        <v>0.77900000000000003</v>
      </c>
      <c r="AC82" s="1">
        <v>0.41099999999999998</v>
      </c>
      <c r="AD82" s="1">
        <v>0.624</v>
      </c>
      <c r="AE82" s="1">
        <v>0.108</v>
      </c>
      <c r="AF82" s="1">
        <v>6.7000000000000004E-2</v>
      </c>
      <c r="AG82" s="1">
        <v>0.19700000000000001</v>
      </c>
      <c r="AH82" s="1">
        <v>0.13</v>
      </c>
      <c r="AI8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0.20379029487961559</v>
      </c>
      <c r="AJ8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6.7998948674970416E-2</v>
      </c>
      <c r="AK82" s="1">
        <v>0.13579134620464517</v>
      </c>
      <c r="AL82" s="1">
        <f>Table10[[#This Row],[Diff]]-Table10[[#This Row],[xDiff]]</f>
        <v>-5.7913462046451647E-3</v>
      </c>
    </row>
    <row r="83" spans="1:38" x14ac:dyDescent="0.25">
      <c r="A83" t="s">
        <v>292</v>
      </c>
      <c r="B83" t="s">
        <v>38</v>
      </c>
      <c r="C83">
        <v>151</v>
      </c>
      <c r="D83">
        <v>553</v>
      </c>
      <c r="E83">
        <v>632</v>
      </c>
      <c r="F83">
        <v>119</v>
      </c>
      <c r="G83">
        <v>66</v>
      </c>
      <c r="H83">
        <v>30</v>
      </c>
      <c r="I83">
        <v>2</v>
      </c>
      <c r="J83">
        <v>21</v>
      </c>
      <c r="K83">
        <v>81</v>
      </c>
      <c r="L83">
        <v>72</v>
      </c>
      <c r="M83">
        <v>70</v>
      </c>
      <c r="N83">
        <v>1</v>
      </c>
      <c r="O83">
        <v>129</v>
      </c>
      <c r="P83">
        <v>4</v>
      </c>
      <c r="Q83">
        <v>5</v>
      </c>
      <c r="R83">
        <v>0</v>
      </c>
      <c r="S83">
        <v>12</v>
      </c>
      <c r="T83">
        <v>12</v>
      </c>
      <c r="U83">
        <v>3</v>
      </c>
      <c r="V83">
        <v>0.215</v>
      </c>
      <c r="W83" s="1">
        <v>0.22500000000000001</v>
      </c>
      <c r="X83" s="1">
        <v>0.60499999999999998</v>
      </c>
      <c r="Y83" s="1">
        <v>0.39600000000000002</v>
      </c>
      <c r="Z83" s="1">
        <v>0.65400000000000003</v>
      </c>
      <c r="AA83" s="1">
        <v>0.85699999999999998</v>
      </c>
      <c r="AB83" s="1">
        <v>0.79300000000000004</v>
      </c>
      <c r="AC83" s="1">
        <v>0.44900000000000001</v>
      </c>
      <c r="AD83" s="1">
        <v>0.56499999999999995</v>
      </c>
      <c r="AE83" s="1">
        <v>8.2000000000000003E-2</v>
      </c>
      <c r="AF83" s="1">
        <v>0.111</v>
      </c>
      <c r="AG83" s="1">
        <v>0.20399999999999999</v>
      </c>
      <c r="AH83" s="1">
        <v>9.2999999999999985E-2</v>
      </c>
      <c r="AI8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0.21893284762747106</v>
      </c>
      <c r="AJ8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0.11988359711419788</v>
      </c>
      <c r="AK83" s="1">
        <v>9.9049250513273179E-2</v>
      </c>
      <c r="AL83" s="1">
        <f>Table10[[#This Row],[Diff]]-Table10[[#This Row],[xDiff]]</f>
        <v>-6.0492505132731939E-3</v>
      </c>
    </row>
    <row r="84" spans="1:38" x14ac:dyDescent="0.25">
      <c r="A84" t="s">
        <v>191</v>
      </c>
      <c r="B84" t="s">
        <v>83</v>
      </c>
      <c r="C84">
        <v>162</v>
      </c>
      <c r="D84">
        <v>664</v>
      </c>
      <c r="E84">
        <v>740</v>
      </c>
      <c r="F84">
        <v>180</v>
      </c>
      <c r="G84">
        <v>128</v>
      </c>
      <c r="H84">
        <v>27</v>
      </c>
      <c r="I84">
        <v>6</v>
      </c>
      <c r="J84">
        <v>19</v>
      </c>
      <c r="K84">
        <v>103</v>
      </c>
      <c r="L84">
        <v>73</v>
      </c>
      <c r="M84">
        <v>69</v>
      </c>
      <c r="N84">
        <v>3</v>
      </c>
      <c r="O84">
        <v>132</v>
      </c>
      <c r="P84">
        <v>5</v>
      </c>
      <c r="Q84">
        <v>0</v>
      </c>
      <c r="R84">
        <v>2</v>
      </c>
      <c r="S84">
        <v>7</v>
      </c>
      <c r="T84">
        <v>43</v>
      </c>
      <c r="U84">
        <v>9</v>
      </c>
      <c r="V84">
        <v>0.27100000000000002</v>
      </c>
      <c r="W84" s="1">
        <v>0.26600000000000001</v>
      </c>
      <c r="X84" s="1">
        <v>0.65</v>
      </c>
      <c r="Y84" s="1">
        <v>0.436</v>
      </c>
      <c r="Z84" s="1">
        <v>0.67700000000000005</v>
      </c>
      <c r="AA84" s="1">
        <v>0.88400000000000001</v>
      </c>
      <c r="AB84" s="1">
        <v>0.81299999999999994</v>
      </c>
      <c r="AC84" s="1">
        <v>0.441</v>
      </c>
      <c r="AD84" s="1">
        <v>0.624</v>
      </c>
      <c r="AE84" s="1">
        <v>8.1000000000000003E-2</v>
      </c>
      <c r="AF84" s="1">
        <v>9.2999999999999999E-2</v>
      </c>
      <c r="AG84" s="1">
        <v>0.17799999999999999</v>
      </c>
      <c r="AH84" s="1">
        <v>8.4999999999999992E-2</v>
      </c>
      <c r="AI8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0.1877079592455376</v>
      </c>
      <c r="AJ8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9.6344336030833214E-2</v>
      </c>
      <c r="AK84" s="1">
        <v>9.1363623214704384E-2</v>
      </c>
      <c r="AL84" s="1">
        <f>Table10[[#This Row],[Diff]]-Table10[[#This Row],[xDiff]]</f>
        <v>-6.363623214704392E-3</v>
      </c>
    </row>
    <row r="85" spans="1:38" x14ac:dyDescent="0.25">
      <c r="A85" t="s">
        <v>244</v>
      </c>
      <c r="B85" t="s">
        <v>135</v>
      </c>
      <c r="C85">
        <v>158</v>
      </c>
      <c r="D85">
        <v>632</v>
      </c>
      <c r="E85">
        <v>707</v>
      </c>
      <c r="F85">
        <v>192</v>
      </c>
      <c r="G85">
        <v>134</v>
      </c>
      <c r="H85">
        <v>43</v>
      </c>
      <c r="I85">
        <v>3</v>
      </c>
      <c r="J85">
        <v>12</v>
      </c>
      <c r="K85">
        <v>88</v>
      </c>
      <c r="L85">
        <v>60</v>
      </c>
      <c r="M85">
        <v>61</v>
      </c>
      <c r="N85">
        <v>2</v>
      </c>
      <c r="O85">
        <v>114</v>
      </c>
      <c r="P85">
        <v>6</v>
      </c>
      <c r="Q85">
        <v>6</v>
      </c>
      <c r="R85">
        <v>2</v>
      </c>
      <c r="S85">
        <v>12</v>
      </c>
      <c r="T85">
        <v>45</v>
      </c>
      <c r="U85">
        <v>10</v>
      </c>
      <c r="V85">
        <v>0.30399999999999999</v>
      </c>
      <c r="W85" s="1">
        <v>0.32800000000000001</v>
      </c>
      <c r="X85" s="1">
        <v>0.67700000000000005</v>
      </c>
      <c r="Y85" s="1">
        <v>0.47699999999999998</v>
      </c>
      <c r="Z85" s="1">
        <v>0.73099999999999998</v>
      </c>
      <c r="AA85" s="1">
        <v>0.88400000000000001</v>
      </c>
      <c r="AB85" s="1">
        <v>0.82299999999999995</v>
      </c>
      <c r="AC85" s="1">
        <v>0.42499999999999999</v>
      </c>
      <c r="AD85" s="1">
        <v>0.59</v>
      </c>
      <c r="AE85" s="1">
        <v>8.4000000000000005E-2</v>
      </c>
      <c r="AF85" s="1">
        <v>8.5999999999999993E-2</v>
      </c>
      <c r="AG85" s="1">
        <v>0.161</v>
      </c>
      <c r="AH85" s="1">
        <v>7.5000000000000011E-2</v>
      </c>
      <c r="AI8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0.16468789191284003</v>
      </c>
      <c r="AJ8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8.2414192836772815E-2</v>
      </c>
      <c r="AK85" s="1">
        <v>8.2273699076067214E-2</v>
      </c>
      <c r="AL85" s="1">
        <f>Table10[[#This Row],[Diff]]-Table10[[#This Row],[xDiff]]</f>
        <v>-7.2736990760672027E-3</v>
      </c>
    </row>
    <row r="86" spans="1:38" x14ac:dyDescent="0.25">
      <c r="A86" t="s">
        <v>1812</v>
      </c>
      <c r="B86" t="s">
        <v>44</v>
      </c>
      <c r="C86">
        <v>133</v>
      </c>
      <c r="D86">
        <v>467</v>
      </c>
      <c r="E86">
        <v>508</v>
      </c>
      <c r="F86">
        <v>117</v>
      </c>
      <c r="G86">
        <v>87</v>
      </c>
      <c r="H86">
        <v>21</v>
      </c>
      <c r="I86">
        <v>0</v>
      </c>
      <c r="J86">
        <v>9</v>
      </c>
      <c r="K86">
        <v>32</v>
      </c>
      <c r="L86">
        <v>54</v>
      </c>
      <c r="M86">
        <v>32</v>
      </c>
      <c r="N86">
        <v>4</v>
      </c>
      <c r="O86">
        <v>49</v>
      </c>
      <c r="P86">
        <v>2</v>
      </c>
      <c r="Q86">
        <v>7</v>
      </c>
      <c r="R86">
        <v>0</v>
      </c>
      <c r="S86">
        <v>19</v>
      </c>
      <c r="T86">
        <v>0</v>
      </c>
      <c r="U86">
        <v>0</v>
      </c>
      <c r="V86">
        <v>0.251</v>
      </c>
      <c r="W86" s="1">
        <v>0.33800000000000002</v>
      </c>
      <c r="X86" s="1">
        <v>0.69799999999999995</v>
      </c>
      <c r="Y86" s="1">
        <v>0.49199999999999999</v>
      </c>
      <c r="Z86" s="1">
        <v>0.8</v>
      </c>
      <c r="AA86" s="1">
        <v>0.91400000000000003</v>
      </c>
      <c r="AB86" s="1">
        <v>0.86899999999999999</v>
      </c>
      <c r="AC86" s="1">
        <v>0.42699999999999999</v>
      </c>
      <c r="AD86" s="1">
        <v>0.57499999999999996</v>
      </c>
      <c r="AE86" s="1">
        <v>6.4000000000000001E-2</v>
      </c>
      <c r="AF86" s="1">
        <v>6.3E-2</v>
      </c>
      <c r="AG86" s="1">
        <v>9.6000000000000002E-2</v>
      </c>
      <c r="AH86" s="1">
        <v>3.3000000000000002E-2</v>
      </c>
      <c r="AI8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0.11711155472712116</v>
      </c>
      <c r="AJ8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7.5764083570391091E-2</v>
      </c>
      <c r="AK86" s="1">
        <v>4.134747115673007E-2</v>
      </c>
      <c r="AL86" s="1">
        <f>Table10[[#This Row],[Diff]]-Table10[[#This Row],[xDiff]]</f>
        <v>-8.3474711567300686E-3</v>
      </c>
    </row>
    <row r="87" spans="1:38" x14ac:dyDescent="0.25">
      <c r="A87" t="s">
        <v>301</v>
      </c>
      <c r="B87" t="s">
        <v>90</v>
      </c>
      <c r="C87">
        <v>160</v>
      </c>
      <c r="D87">
        <v>555</v>
      </c>
      <c r="E87">
        <v>619</v>
      </c>
      <c r="F87">
        <v>131</v>
      </c>
      <c r="G87">
        <v>80</v>
      </c>
      <c r="H87">
        <v>21</v>
      </c>
      <c r="I87">
        <v>8</v>
      </c>
      <c r="J87">
        <v>22</v>
      </c>
      <c r="K87">
        <v>82</v>
      </c>
      <c r="L87">
        <v>88</v>
      </c>
      <c r="M87">
        <v>53</v>
      </c>
      <c r="N87">
        <v>0</v>
      </c>
      <c r="O87">
        <v>146</v>
      </c>
      <c r="P87">
        <v>6</v>
      </c>
      <c r="Q87">
        <v>4</v>
      </c>
      <c r="R87">
        <v>1</v>
      </c>
      <c r="S87">
        <v>17</v>
      </c>
      <c r="T87">
        <v>20</v>
      </c>
      <c r="U87">
        <v>6</v>
      </c>
      <c r="V87">
        <v>0.23599999999999999</v>
      </c>
      <c r="W87" s="1">
        <v>0.31</v>
      </c>
      <c r="X87" s="1">
        <v>0.71299999999999997</v>
      </c>
      <c r="Y87" s="1">
        <v>0.48099999999999998</v>
      </c>
      <c r="Z87" s="1">
        <v>0.57899999999999996</v>
      </c>
      <c r="AA87" s="1">
        <v>0.81699999999999995</v>
      </c>
      <c r="AB87" s="1">
        <v>0.72899999999999998</v>
      </c>
      <c r="AC87" s="1">
        <v>0.42499999999999999</v>
      </c>
      <c r="AD87" s="1">
        <v>0.65400000000000003</v>
      </c>
      <c r="AE87" s="1">
        <v>0.13</v>
      </c>
      <c r="AF87" s="1">
        <v>8.5999999999999993E-2</v>
      </c>
      <c r="AG87" s="1">
        <v>0.23599999999999999</v>
      </c>
      <c r="AH87" s="1">
        <v>0.15</v>
      </c>
      <c r="AI8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0.24908462672649898</v>
      </c>
      <c r="AJ8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8.9984419192133985E-2</v>
      </c>
      <c r="AK87" s="1">
        <v>0.15910020753436499</v>
      </c>
      <c r="AL87" s="1">
        <f>Table10[[#This Row],[Diff]]-Table10[[#This Row],[xDiff]]</f>
        <v>-9.1002075343649957E-3</v>
      </c>
    </row>
    <row r="88" spans="1:38" x14ac:dyDescent="0.25">
      <c r="A88" t="s">
        <v>539</v>
      </c>
      <c r="B88" t="s">
        <v>38</v>
      </c>
      <c r="C88">
        <v>143</v>
      </c>
      <c r="D88">
        <v>527</v>
      </c>
      <c r="E88">
        <v>586</v>
      </c>
      <c r="F88">
        <v>141</v>
      </c>
      <c r="G88">
        <v>112</v>
      </c>
      <c r="H88">
        <v>19</v>
      </c>
      <c r="I88">
        <v>7</v>
      </c>
      <c r="J88">
        <v>3</v>
      </c>
      <c r="K88">
        <v>74</v>
      </c>
      <c r="L88">
        <v>40</v>
      </c>
      <c r="M88">
        <v>33</v>
      </c>
      <c r="N88">
        <v>0</v>
      </c>
      <c r="O88">
        <v>95</v>
      </c>
      <c r="P88">
        <v>18</v>
      </c>
      <c r="Q88">
        <v>3</v>
      </c>
      <c r="R88">
        <v>5</v>
      </c>
      <c r="S88">
        <v>11</v>
      </c>
      <c r="T88">
        <v>4</v>
      </c>
      <c r="U88">
        <v>3</v>
      </c>
      <c r="V88">
        <v>0.26800000000000002</v>
      </c>
      <c r="W88" s="1">
        <v>0.35699999999999998</v>
      </c>
      <c r="X88" s="1">
        <v>0.65100000000000002</v>
      </c>
      <c r="Y88" s="1">
        <v>0.48799999999999999</v>
      </c>
      <c r="Z88" s="1">
        <v>0.68899999999999995</v>
      </c>
      <c r="AA88" s="1">
        <v>0.91300000000000003</v>
      </c>
      <c r="AB88" s="1">
        <v>0.82199999999999995</v>
      </c>
      <c r="AC88" s="1">
        <v>0.44500000000000001</v>
      </c>
      <c r="AD88" s="1">
        <v>0.626</v>
      </c>
      <c r="AE88" s="1">
        <v>8.6999999999999994E-2</v>
      </c>
      <c r="AF88" s="1">
        <v>5.6000000000000001E-2</v>
      </c>
      <c r="AG88" s="1">
        <v>0.16200000000000001</v>
      </c>
      <c r="AH88" s="1">
        <v>0.10600000000000001</v>
      </c>
      <c r="AI8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0.16373438349399685</v>
      </c>
      <c r="AJ8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4.8523769033460389E-2</v>
      </c>
      <c r="AK88" s="1">
        <v>0.11521061446053646</v>
      </c>
      <c r="AL88" s="1">
        <f>Table10[[#This Row],[Diff]]-Table10[[#This Row],[xDiff]]</f>
        <v>-9.2106144605364482E-3</v>
      </c>
    </row>
    <row r="89" spans="1:38" x14ac:dyDescent="0.25">
      <c r="A89" t="s">
        <v>366</v>
      </c>
      <c r="B89" t="s">
        <v>165</v>
      </c>
      <c r="C89">
        <v>161</v>
      </c>
      <c r="D89">
        <v>605</v>
      </c>
      <c r="E89">
        <v>708</v>
      </c>
      <c r="F89">
        <v>153</v>
      </c>
      <c r="G89">
        <v>120</v>
      </c>
      <c r="H89">
        <v>15</v>
      </c>
      <c r="I89">
        <v>3</v>
      </c>
      <c r="J89">
        <v>15</v>
      </c>
      <c r="K89">
        <v>91</v>
      </c>
      <c r="L89">
        <v>60</v>
      </c>
      <c r="M89">
        <v>95</v>
      </c>
      <c r="N89">
        <v>4</v>
      </c>
      <c r="O89">
        <v>155</v>
      </c>
      <c r="P89">
        <v>4</v>
      </c>
      <c r="Q89">
        <v>3</v>
      </c>
      <c r="R89">
        <v>1</v>
      </c>
      <c r="S89">
        <v>12</v>
      </c>
      <c r="T89">
        <v>19</v>
      </c>
      <c r="U89">
        <v>6</v>
      </c>
      <c r="V89">
        <v>0.253</v>
      </c>
      <c r="W89" s="1">
        <v>0.20300000000000001</v>
      </c>
      <c r="X89" s="1">
        <v>0.58699999999999997</v>
      </c>
      <c r="Y89" s="1">
        <v>0.376</v>
      </c>
      <c r="Z89" s="1">
        <v>0.6</v>
      </c>
      <c r="AA89" s="1">
        <v>0.89700000000000002</v>
      </c>
      <c r="AB89" s="1">
        <v>0.80900000000000005</v>
      </c>
      <c r="AC89" s="1">
        <v>0.45</v>
      </c>
      <c r="AD89" s="1">
        <v>0.58299999999999996</v>
      </c>
      <c r="AE89" s="1">
        <v>7.1999999999999995E-2</v>
      </c>
      <c r="AF89" s="1">
        <v>0.13400000000000001</v>
      </c>
      <c r="AG89" s="1">
        <v>0.219</v>
      </c>
      <c r="AH89" s="1">
        <v>8.4999999999999992E-2</v>
      </c>
      <c r="AI8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0.22064742399424486</v>
      </c>
      <c r="AJ8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0.12511721369321624</v>
      </c>
      <c r="AK89" s="1">
        <v>9.5530210301028623E-2</v>
      </c>
      <c r="AL89" s="1">
        <f>Table10[[#This Row],[Diff]]-Table10[[#This Row],[xDiff]]</f>
        <v>-1.0530210301028631E-2</v>
      </c>
    </row>
    <row r="90" spans="1:38" x14ac:dyDescent="0.25">
      <c r="A90" t="s">
        <v>262</v>
      </c>
      <c r="B90" t="s">
        <v>117</v>
      </c>
      <c r="C90">
        <v>157</v>
      </c>
      <c r="D90">
        <v>578</v>
      </c>
      <c r="E90">
        <v>698</v>
      </c>
      <c r="F90">
        <v>156</v>
      </c>
      <c r="G90">
        <v>75</v>
      </c>
      <c r="H90">
        <v>38</v>
      </c>
      <c r="I90">
        <v>4</v>
      </c>
      <c r="J90">
        <v>39</v>
      </c>
      <c r="K90">
        <v>110</v>
      </c>
      <c r="L90">
        <v>105</v>
      </c>
      <c r="M90">
        <v>106</v>
      </c>
      <c r="N90">
        <v>15</v>
      </c>
      <c r="O90">
        <v>80</v>
      </c>
      <c r="P90">
        <v>8</v>
      </c>
      <c r="Q90">
        <v>6</v>
      </c>
      <c r="R90">
        <v>0</v>
      </c>
      <c r="S90">
        <v>2</v>
      </c>
      <c r="T90">
        <v>34</v>
      </c>
      <c r="U90">
        <v>6</v>
      </c>
      <c r="V90">
        <v>0.27</v>
      </c>
      <c r="W90" s="1">
        <v>0.223</v>
      </c>
      <c r="X90" s="1">
        <v>0.623</v>
      </c>
      <c r="Y90" s="1">
        <v>0.38500000000000001</v>
      </c>
      <c r="Z90" s="1">
        <v>0.79400000000000004</v>
      </c>
      <c r="AA90" s="1">
        <v>0.92100000000000004</v>
      </c>
      <c r="AB90" s="1">
        <v>0.877</v>
      </c>
      <c r="AC90" s="1">
        <v>0.40400000000000003</v>
      </c>
      <c r="AD90" s="1">
        <v>0.53</v>
      </c>
      <c r="AE90" s="1">
        <v>4.7E-2</v>
      </c>
      <c r="AF90" s="1">
        <v>0.152</v>
      </c>
      <c r="AG90" s="1">
        <v>0.115</v>
      </c>
      <c r="AH90" s="1">
        <v>-3.6999999999999991E-2</v>
      </c>
      <c r="AI9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0.12237796320449933</v>
      </c>
      <c r="AJ9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0.14881987216939047</v>
      </c>
      <c r="AK90" s="1">
        <v>-2.6441908964891139E-2</v>
      </c>
      <c r="AL90" s="1">
        <f>Table10[[#This Row],[Diff]]-Table10[[#This Row],[xDiff]]</f>
        <v>-1.0558091035108852E-2</v>
      </c>
    </row>
    <row r="91" spans="1:38" x14ac:dyDescent="0.25">
      <c r="A91" t="s">
        <v>341</v>
      </c>
      <c r="B91" t="s">
        <v>135</v>
      </c>
      <c r="C91">
        <v>141</v>
      </c>
      <c r="D91">
        <v>506</v>
      </c>
      <c r="E91">
        <v>568</v>
      </c>
      <c r="F91">
        <v>124</v>
      </c>
      <c r="G91">
        <v>87</v>
      </c>
      <c r="H91">
        <v>24</v>
      </c>
      <c r="I91">
        <v>0</v>
      </c>
      <c r="J91">
        <v>13</v>
      </c>
      <c r="K91">
        <v>56</v>
      </c>
      <c r="L91">
        <v>54</v>
      </c>
      <c r="M91">
        <v>50</v>
      </c>
      <c r="N91">
        <v>4</v>
      </c>
      <c r="O91">
        <v>124</v>
      </c>
      <c r="P91">
        <v>10</v>
      </c>
      <c r="Q91">
        <v>2</v>
      </c>
      <c r="R91">
        <v>0</v>
      </c>
      <c r="S91">
        <v>7</v>
      </c>
      <c r="T91">
        <v>12</v>
      </c>
      <c r="U91">
        <v>2</v>
      </c>
      <c r="V91">
        <v>0.245</v>
      </c>
      <c r="W91" s="1">
        <v>0.29699999999999999</v>
      </c>
      <c r="X91" s="1">
        <v>0.67</v>
      </c>
      <c r="Y91" s="1">
        <v>0.46200000000000002</v>
      </c>
      <c r="Z91" s="1">
        <v>0.59</v>
      </c>
      <c r="AA91" s="1">
        <v>0.87</v>
      </c>
      <c r="AB91" s="1">
        <v>0.77</v>
      </c>
      <c r="AC91" s="1">
        <v>0.442</v>
      </c>
      <c r="AD91" s="1">
        <v>0.60899999999999999</v>
      </c>
      <c r="AE91" s="1">
        <v>0.106</v>
      </c>
      <c r="AF91" s="1">
        <v>8.7999999999999995E-2</v>
      </c>
      <c r="AG91" s="1">
        <v>0.218</v>
      </c>
      <c r="AH91" s="1">
        <v>0.13</v>
      </c>
      <c r="AI9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0.22202476602934279</v>
      </c>
      <c r="AJ9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8.1450834690370344E-2</v>
      </c>
      <c r="AK91" s="1">
        <v>0.14057393133897245</v>
      </c>
      <c r="AL91" s="1">
        <f>Table10[[#This Row],[Diff]]-Table10[[#This Row],[xDiff]]</f>
        <v>-1.0573931338972442E-2</v>
      </c>
    </row>
    <row r="92" spans="1:38" x14ac:dyDescent="0.25">
      <c r="A92" t="s">
        <v>109</v>
      </c>
      <c r="B92" t="s">
        <v>110</v>
      </c>
      <c r="C92">
        <v>162</v>
      </c>
      <c r="D92">
        <v>618</v>
      </c>
      <c r="E92">
        <v>707</v>
      </c>
      <c r="F92">
        <v>191</v>
      </c>
      <c r="G92">
        <v>120</v>
      </c>
      <c r="H92">
        <v>44</v>
      </c>
      <c r="I92">
        <v>4</v>
      </c>
      <c r="J92">
        <v>23</v>
      </c>
      <c r="K92">
        <v>94</v>
      </c>
      <c r="L92">
        <v>98</v>
      </c>
      <c r="M92">
        <v>76</v>
      </c>
      <c r="N92">
        <v>12</v>
      </c>
      <c r="O92">
        <v>132</v>
      </c>
      <c r="P92">
        <v>7</v>
      </c>
      <c r="Q92">
        <v>6</v>
      </c>
      <c r="R92">
        <v>0</v>
      </c>
      <c r="S92">
        <v>11</v>
      </c>
      <c r="T92">
        <v>10</v>
      </c>
      <c r="U92">
        <v>3</v>
      </c>
      <c r="V92">
        <v>0.309</v>
      </c>
      <c r="W92" s="1">
        <v>0.34499999999999997</v>
      </c>
      <c r="X92" s="1">
        <v>0.85</v>
      </c>
      <c r="Y92" s="1">
        <v>0.55600000000000005</v>
      </c>
      <c r="Z92" s="1">
        <v>0.66800000000000004</v>
      </c>
      <c r="AA92" s="1">
        <v>0.84</v>
      </c>
      <c r="AB92" s="1">
        <v>0.77800000000000002</v>
      </c>
      <c r="AC92" s="1">
        <v>0.41699999999999998</v>
      </c>
      <c r="AD92" s="1">
        <v>0.60299999999999998</v>
      </c>
      <c r="AE92" s="1">
        <v>0.124</v>
      </c>
      <c r="AF92" s="1">
        <v>0.107</v>
      </c>
      <c r="AG92" s="1">
        <v>0.187</v>
      </c>
      <c r="AH92" s="1">
        <v>0.08</v>
      </c>
      <c r="AI9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0.17009746752062457</v>
      </c>
      <c r="AJ9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7.8938863752311406E-2</v>
      </c>
      <c r="AK92" s="1">
        <v>9.1158603768313168E-2</v>
      </c>
      <c r="AL92" s="1">
        <f>Table10[[#This Row],[Diff]]-Table10[[#This Row],[xDiff]]</f>
        <v>-1.1158603768313166E-2</v>
      </c>
    </row>
    <row r="93" spans="1:38" x14ac:dyDescent="0.25">
      <c r="A93" t="s">
        <v>620</v>
      </c>
      <c r="B93" t="s">
        <v>54</v>
      </c>
      <c r="C93">
        <v>152</v>
      </c>
      <c r="D93">
        <v>498</v>
      </c>
      <c r="E93">
        <v>587</v>
      </c>
      <c r="F93">
        <v>120</v>
      </c>
      <c r="G93">
        <v>65</v>
      </c>
      <c r="H93">
        <v>23</v>
      </c>
      <c r="I93">
        <v>0</v>
      </c>
      <c r="J93">
        <v>32</v>
      </c>
      <c r="K93">
        <v>73</v>
      </c>
      <c r="L93">
        <v>86</v>
      </c>
      <c r="M93">
        <v>78</v>
      </c>
      <c r="N93">
        <v>6</v>
      </c>
      <c r="O93">
        <v>108</v>
      </c>
      <c r="P93">
        <v>4</v>
      </c>
      <c r="Q93">
        <v>6</v>
      </c>
      <c r="R93">
        <v>1</v>
      </c>
      <c r="S93">
        <v>7</v>
      </c>
      <c r="T93">
        <v>5</v>
      </c>
      <c r="U93">
        <v>2</v>
      </c>
      <c r="V93">
        <v>0.24099999999999999</v>
      </c>
      <c r="W93" s="1">
        <v>0.28799999999999998</v>
      </c>
      <c r="X93" s="1">
        <v>0.66500000000000004</v>
      </c>
      <c r="Y93" s="1">
        <v>0.44400000000000001</v>
      </c>
      <c r="Z93" s="1">
        <v>0.70899999999999996</v>
      </c>
      <c r="AA93" s="1">
        <v>0.879</v>
      </c>
      <c r="AB93" s="1">
        <v>0.81399999999999995</v>
      </c>
      <c r="AC93" s="1">
        <v>0.41199999999999998</v>
      </c>
      <c r="AD93" s="1">
        <v>0.54200000000000004</v>
      </c>
      <c r="AE93" s="1">
        <v>8.2000000000000003E-2</v>
      </c>
      <c r="AF93" s="1">
        <v>0.13300000000000001</v>
      </c>
      <c r="AG93" s="1">
        <v>0.184</v>
      </c>
      <c r="AH93" s="1">
        <v>5.099999999999999E-2</v>
      </c>
      <c r="AI9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0.17495382131410803</v>
      </c>
      <c r="AJ9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0.11269766986459577</v>
      </c>
      <c r="AK93" s="1">
        <v>6.2256151449512256E-2</v>
      </c>
      <c r="AL93" s="1">
        <f>Table10[[#This Row],[Diff]]-Table10[[#This Row],[xDiff]]</f>
        <v>-1.1256151449512267E-2</v>
      </c>
    </row>
    <row r="94" spans="1:38" x14ac:dyDescent="0.25">
      <c r="A94" t="s">
        <v>296</v>
      </c>
      <c r="B94" t="s">
        <v>81</v>
      </c>
      <c r="C94">
        <v>138</v>
      </c>
      <c r="D94">
        <v>559</v>
      </c>
      <c r="E94">
        <v>592</v>
      </c>
      <c r="F94">
        <v>161</v>
      </c>
      <c r="G94">
        <v>104</v>
      </c>
      <c r="H94">
        <v>31</v>
      </c>
      <c r="I94">
        <v>2</v>
      </c>
      <c r="J94">
        <v>24</v>
      </c>
      <c r="K94">
        <v>87</v>
      </c>
      <c r="L94">
        <v>77</v>
      </c>
      <c r="M94">
        <v>30</v>
      </c>
      <c r="N94">
        <v>5</v>
      </c>
      <c r="O94">
        <v>104</v>
      </c>
      <c r="P94">
        <v>0</v>
      </c>
      <c r="Q94">
        <v>2</v>
      </c>
      <c r="R94">
        <v>1</v>
      </c>
      <c r="S94">
        <v>4</v>
      </c>
      <c r="T94">
        <v>8</v>
      </c>
      <c r="U94">
        <v>2</v>
      </c>
      <c r="V94">
        <v>0.28799999999999998</v>
      </c>
      <c r="W94" s="1">
        <v>0.42799999999999999</v>
      </c>
      <c r="X94" s="1">
        <v>0.78500000000000003</v>
      </c>
      <c r="Y94" s="1">
        <v>0.57599999999999996</v>
      </c>
      <c r="Z94" s="1">
        <v>0.69799999999999995</v>
      </c>
      <c r="AA94" s="1">
        <v>0.83899999999999997</v>
      </c>
      <c r="AB94" s="1">
        <v>0.77800000000000002</v>
      </c>
      <c r="AC94" s="1">
        <v>0.41399999999999998</v>
      </c>
      <c r="AD94" s="1">
        <v>0.61499999999999999</v>
      </c>
      <c r="AE94" s="1">
        <v>0.128</v>
      </c>
      <c r="AF94" s="1">
        <v>5.0999999999999997E-2</v>
      </c>
      <c r="AG94" s="1">
        <v>0.17599999999999999</v>
      </c>
      <c r="AH94" s="1">
        <v>0.125</v>
      </c>
      <c r="AI9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0.18539972042789588</v>
      </c>
      <c r="AJ9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4.8729416406348737E-2</v>
      </c>
      <c r="AK94" s="1">
        <v>0.13667030402154715</v>
      </c>
      <c r="AL94" s="1">
        <f>Table10[[#This Row],[Diff]]-Table10[[#This Row],[xDiff]]</f>
        <v>-1.1670304021547145E-2</v>
      </c>
    </row>
    <row r="95" spans="1:38" x14ac:dyDescent="0.25">
      <c r="A95" t="s">
        <v>200</v>
      </c>
      <c r="B95" t="s">
        <v>46</v>
      </c>
      <c r="C95">
        <v>145</v>
      </c>
      <c r="D95">
        <v>559</v>
      </c>
      <c r="E95">
        <v>606</v>
      </c>
      <c r="F95">
        <v>155</v>
      </c>
      <c r="G95">
        <v>98</v>
      </c>
      <c r="H95">
        <v>32</v>
      </c>
      <c r="I95">
        <v>5</v>
      </c>
      <c r="J95">
        <v>20</v>
      </c>
      <c r="K95">
        <v>81</v>
      </c>
      <c r="L95">
        <v>72</v>
      </c>
      <c r="M95">
        <v>35</v>
      </c>
      <c r="N95">
        <v>2</v>
      </c>
      <c r="O95">
        <v>109</v>
      </c>
      <c r="P95">
        <v>8</v>
      </c>
      <c r="Q95">
        <v>3</v>
      </c>
      <c r="R95">
        <v>1</v>
      </c>
      <c r="S95">
        <v>11</v>
      </c>
      <c r="T95">
        <v>33</v>
      </c>
      <c r="U95">
        <v>14</v>
      </c>
      <c r="V95">
        <v>0.27700000000000002</v>
      </c>
      <c r="W95" s="1">
        <v>0.36099999999999999</v>
      </c>
      <c r="X95" s="1">
        <v>0.77200000000000002</v>
      </c>
      <c r="Y95" s="1">
        <v>0.53600000000000003</v>
      </c>
      <c r="Z95" s="1">
        <v>0.60799999999999998</v>
      </c>
      <c r="AA95" s="1">
        <v>0.873</v>
      </c>
      <c r="AB95" s="1">
        <v>0.77100000000000002</v>
      </c>
      <c r="AC95" s="1">
        <v>0.42699999999999999</v>
      </c>
      <c r="AD95" s="1">
        <v>0.63400000000000001</v>
      </c>
      <c r="AE95" s="1">
        <v>0.123</v>
      </c>
      <c r="AF95" s="1">
        <v>5.8000000000000003E-2</v>
      </c>
      <c r="AG95" s="1">
        <v>0.18</v>
      </c>
      <c r="AH95" s="1">
        <v>0.122</v>
      </c>
      <c r="AI9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0.19104616724137582</v>
      </c>
      <c r="AJ9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5.6925833445078247E-2</v>
      </c>
      <c r="AK95" s="1">
        <v>0.13412033379629756</v>
      </c>
      <c r="AL95" s="1">
        <f>Table10[[#This Row],[Diff]]-Table10[[#This Row],[xDiff]]</f>
        <v>-1.2120333796297567E-2</v>
      </c>
    </row>
    <row r="96" spans="1:38" x14ac:dyDescent="0.25">
      <c r="A96" t="s">
        <v>278</v>
      </c>
      <c r="B96" t="s">
        <v>60</v>
      </c>
      <c r="C96">
        <v>145</v>
      </c>
      <c r="D96">
        <v>503</v>
      </c>
      <c r="E96">
        <v>623</v>
      </c>
      <c r="F96">
        <v>143</v>
      </c>
      <c r="G96">
        <v>101</v>
      </c>
      <c r="H96">
        <v>28</v>
      </c>
      <c r="I96">
        <v>2</v>
      </c>
      <c r="J96">
        <v>12</v>
      </c>
      <c r="K96">
        <v>67</v>
      </c>
      <c r="L96">
        <v>67</v>
      </c>
      <c r="M96">
        <v>108</v>
      </c>
      <c r="N96">
        <v>6</v>
      </c>
      <c r="O96">
        <v>101</v>
      </c>
      <c r="P96">
        <v>9</v>
      </c>
      <c r="Q96">
        <v>3</v>
      </c>
      <c r="R96">
        <v>0</v>
      </c>
      <c r="S96">
        <v>15</v>
      </c>
      <c r="T96">
        <v>2</v>
      </c>
      <c r="U96">
        <v>0</v>
      </c>
      <c r="V96">
        <v>0.28399999999999997</v>
      </c>
      <c r="W96" s="1">
        <v>0.16400000000000001</v>
      </c>
      <c r="X96" s="1">
        <v>0.68600000000000005</v>
      </c>
      <c r="Y96" s="1">
        <v>0.39700000000000002</v>
      </c>
      <c r="Z96" s="1">
        <v>0.78400000000000003</v>
      </c>
      <c r="AA96" s="1">
        <v>0.86699999999999999</v>
      </c>
      <c r="AB96" s="1">
        <v>0.84799999999999998</v>
      </c>
      <c r="AC96" s="1">
        <v>0.44600000000000001</v>
      </c>
      <c r="AD96" s="1">
        <v>0.55900000000000005</v>
      </c>
      <c r="AE96" s="1">
        <v>0.06</v>
      </c>
      <c r="AF96" s="1">
        <v>0.17299999999999999</v>
      </c>
      <c r="AG96" s="1">
        <v>0.16200000000000001</v>
      </c>
      <c r="AH96" s="1">
        <v>-1.0999999999999982E-2</v>
      </c>
      <c r="AI9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0.14425858103023492</v>
      </c>
      <c r="AJ9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0.14270847214313448</v>
      </c>
      <c r="AK96" s="1">
        <v>1.5501088871004431E-3</v>
      </c>
      <c r="AL96" s="1">
        <f>Table10[[#This Row],[Diff]]-Table10[[#This Row],[xDiff]]</f>
        <v>-1.2550108887100425E-2</v>
      </c>
    </row>
    <row r="97" spans="1:38" x14ac:dyDescent="0.25">
      <c r="A97" t="s">
        <v>161</v>
      </c>
      <c r="B97" t="s">
        <v>46</v>
      </c>
      <c r="C97">
        <v>135</v>
      </c>
      <c r="D97">
        <v>504</v>
      </c>
      <c r="E97">
        <v>533</v>
      </c>
      <c r="F97">
        <v>151</v>
      </c>
      <c r="G97">
        <v>96</v>
      </c>
      <c r="H97">
        <v>35</v>
      </c>
      <c r="I97">
        <v>7</v>
      </c>
      <c r="J97">
        <v>13</v>
      </c>
      <c r="K97">
        <v>65</v>
      </c>
      <c r="L97">
        <v>55</v>
      </c>
      <c r="M97">
        <v>21</v>
      </c>
      <c r="N97">
        <v>4</v>
      </c>
      <c r="O97">
        <v>80</v>
      </c>
      <c r="P97">
        <v>4</v>
      </c>
      <c r="Q97">
        <v>4</v>
      </c>
      <c r="R97">
        <v>0</v>
      </c>
      <c r="S97">
        <v>14</v>
      </c>
      <c r="T97">
        <v>8</v>
      </c>
      <c r="U97">
        <v>3</v>
      </c>
      <c r="V97">
        <v>0.3</v>
      </c>
      <c r="W97" s="1">
        <v>0.45300000000000001</v>
      </c>
      <c r="X97" s="1">
        <v>0.79500000000000004</v>
      </c>
      <c r="Y97" s="1">
        <v>0.59299999999999997</v>
      </c>
      <c r="Z97" s="1">
        <v>0.73799999999999999</v>
      </c>
      <c r="AA97" s="1">
        <v>0.85799999999999998</v>
      </c>
      <c r="AB97" s="1">
        <v>0.80400000000000005</v>
      </c>
      <c r="AC97" s="1">
        <v>0.41</v>
      </c>
      <c r="AD97" s="1">
        <v>0.63600000000000001</v>
      </c>
      <c r="AE97" s="1">
        <v>0.11600000000000001</v>
      </c>
      <c r="AF97" s="1">
        <v>3.9E-2</v>
      </c>
      <c r="AG97" s="1">
        <v>0.15</v>
      </c>
      <c r="AH97" s="1">
        <v>0.11099999999999999</v>
      </c>
      <c r="AI9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0.16133466298729759</v>
      </c>
      <c r="AJ9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3.766538433942284E-2</v>
      </c>
      <c r="AK97" s="1">
        <v>0.12366927864787475</v>
      </c>
      <c r="AL97" s="1">
        <f>Table10[[#This Row],[Diff]]-Table10[[#This Row],[xDiff]]</f>
        <v>-1.266927864787476E-2</v>
      </c>
    </row>
    <row r="98" spans="1:38" x14ac:dyDescent="0.25">
      <c r="A98" t="s">
        <v>66</v>
      </c>
      <c r="B98" t="s">
        <v>54</v>
      </c>
      <c r="C98">
        <v>147</v>
      </c>
      <c r="D98">
        <v>574</v>
      </c>
      <c r="E98">
        <v>651</v>
      </c>
      <c r="F98">
        <v>187</v>
      </c>
      <c r="G98">
        <v>110</v>
      </c>
      <c r="H98">
        <v>34</v>
      </c>
      <c r="I98">
        <v>7</v>
      </c>
      <c r="J98">
        <v>36</v>
      </c>
      <c r="K98">
        <v>118</v>
      </c>
      <c r="L98">
        <v>110</v>
      </c>
      <c r="M98">
        <v>68</v>
      </c>
      <c r="N98">
        <v>2</v>
      </c>
      <c r="O98">
        <v>135</v>
      </c>
      <c r="P98">
        <v>7</v>
      </c>
      <c r="Q98">
        <v>2</v>
      </c>
      <c r="R98">
        <v>0</v>
      </c>
      <c r="S98">
        <v>14</v>
      </c>
      <c r="T98">
        <v>22</v>
      </c>
      <c r="U98">
        <v>4</v>
      </c>
      <c r="V98">
        <v>0.32600000000000001</v>
      </c>
      <c r="W98" s="1">
        <v>0.27700000000000002</v>
      </c>
      <c r="X98" s="1">
        <v>0.64600000000000002</v>
      </c>
      <c r="Y98" s="1">
        <v>0.44</v>
      </c>
      <c r="Z98" s="1">
        <v>0.622</v>
      </c>
      <c r="AA98" s="1">
        <v>0.88100000000000001</v>
      </c>
      <c r="AB98" s="1">
        <v>0.79</v>
      </c>
      <c r="AC98" s="1">
        <v>0.442</v>
      </c>
      <c r="AD98" s="1">
        <v>0.60499999999999998</v>
      </c>
      <c r="AE98" s="1">
        <v>9.1999999999999998E-2</v>
      </c>
      <c r="AF98" s="1">
        <v>0.104</v>
      </c>
      <c r="AG98" s="1">
        <v>0.20699999999999999</v>
      </c>
      <c r="AH98" s="1">
        <v>0.10299999999999999</v>
      </c>
      <c r="AI9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0.20792950179179648</v>
      </c>
      <c r="AJ9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9.1351929717268049E-2</v>
      </c>
      <c r="AK98" s="1">
        <v>0.11657757207452843</v>
      </c>
      <c r="AL98" s="1">
        <f>Table10[[#This Row],[Diff]]-Table10[[#This Row],[xDiff]]</f>
        <v>-1.3577572074528435E-2</v>
      </c>
    </row>
    <row r="99" spans="1:38" x14ac:dyDescent="0.25">
      <c r="A99" t="s">
        <v>184</v>
      </c>
      <c r="B99" t="s">
        <v>40</v>
      </c>
      <c r="C99">
        <v>153</v>
      </c>
      <c r="D99">
        <v>543</v>
      </c>
      <c r="E99">
        <v>638</v>
      </c>
      <c r="F99">
        <v>132</v>
      </c>
      <c r="G99">
        <v>78</v>
      </c>
      <c r="H99">
        <v>25</v>
      </c>
      <c r="I99">
        <v>1</v>
      </c>
      <c r="J99">
        <v>28</v>
      </c>
      <c r="K99">
        <v>78</v>
      </c>
      <c r="L99">
        <v>82</v>
      </c>
      <c r="M99">
        <v>84</v>
      </c>
      <c r="N99">
        <v>8</v>
      </c>
      <c r="O99">
        <v>159</v>
      </c>
      <c r="P99">
        <v>7</v>
      </c>
      <c r="Q99">
        <v>4</v>
      </c>
      <c r="R99">
        <v>0</v>
      </c>
      <c r="S99">
        <v>10</v>
      </c>
      <c r="T99">
        <v>3</v>
      </c>
      <c r="U99">
        <v>4</v>
      </c>
      <c r="V99">
        <v>0.24299999999999999</v>
      </c>
      <c r="W99" s="1">
        <v>0.27600000000000002</v>
      </c>
      <c r="X99" s="1">
        <v>0.65100000000000002</v>
      </c>
      <c r="Y99" s="1">
        <v>0.432</v>
      </c>
      <c r="Z99" s="1">
        <v>0.58699999999999997</v>
      </c>
      <c r="AA99" s="1">
        <v>0.84</v>
      </c>
      <c r="AB99" s="1">
        <v>0.745</v>
      </c>
      <c r="AC99" s="1">
        <v>0.41499999999999998</v>
      </c>
      <c r="AD99" s="1">
        <v>0.58499999999999996</v>
      </c>
      <c r="AE99" s="1">
        <v>0.11</v>
      </c>
      <c r="AF99" s="1">
        <v>0.13200000000000001</v>
      </c>
      <c r="AG99" s="1">
        <v>0.249</v>
      </c>
      <c r="AH99" s="1">
        <v>0.11699999999999999</v>
      </c>
      <c r="AI9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0.24522345065892501</v>
      </c>
      <c r="AJ9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0.11389556974386279</v>
      </c>
      <c r="AK99" s="1">
        <v>0.1313278809150622</v>
      </c>
      <c r="AL99" s="1">
        <f>Table10[[#This Row],[Diff]]-Table10[[#This Row],[xDiff]]</f>
        <v>-1.4327880915062208E-2</v>
      </c>
    </row>
    <row r="100" spans="1:38" x14ac:dyDescent="0.25">
      <c r="A100" t="s">
        <v>388</v>
      </c>
      <c r="B100" t="s">
        <v>100</v>
      </c>
      <c r="C100">
        <v>157</v>
      </c>
      <c r="D100">
        <v>613</v>
      </c>
      <c r="E100">
        <v>677</v>
      </c>
      <c r="F100">
        <v>155</v>
      </c>
      <c r="G100">
        <v>104</v>
      </c>
      <c r="H100">
        <v>31</v>
      </c>
      <c r="I100">
        <v>2</v>
      </c>
      <c r="J100">
        <v>18</v>
      </c>
      <c r="K100">
        <v>72</v>
      </c>
      <c r="L100">
        <v>69</v>
      </c>
      <c r="M100">
        <v>62</v>
      </c>
      <c r="N100">
        <v>10</v>
      </c>
      <c r="O100">
        <v>142</v>
      </c>
      <c r="P100">
        <v>1</v>
      </c>
      <c r="Q100">
        <v>1</v>
      </c>
      <c r="R100">
        <v>0</v>
      </c>
      <c r="S100">
        <v>18</v>
      </c>
      <c r="T100">
        <v>7</v>
      </c>
      <c r="U100">
        <v>4</v>
      </c>
      <c r="V100">
        <v>0.253</v>
      </c>
      <c r="W100" s="1">
        <v>0.33100000000000002</v>
      </c>
      <c r="X100" s="1">
        <v>0.70699999999999996</v>
      </c>
      <c r="Y100" s="1">
        <v>0.48499999999999999</v>
      </c>
      <c r="Z100" s="1">
        <v>0.58399999999999996</v>
      </c>
      <c r="AA100" s="1">
        <v>0.85699999999999998</v>
      </c>
      <c r="AB100" s="1">
        <v>0.747</v>
      </c>
      <c r="AC100" s="1">
        <v>0.40899999999999997</v>
      </c>
      <c r="AD100" s="1">
        <v>0.56399999999999995</v>
      </c>
      <c r="AE100" s="1">
        <v>0.123</v>
      </c>
      <c r="AF100" s="1">
        <v>9.1999999999999998E-2</v>
      </c>
      <c r="AG100" s="1">
        <v>0.21</v>
      </c>
      <c r="AH100" s="1">
        <v>0.11799999999999999</v>
      </c>
      <c r="AI10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0.22231101699377145</v>
      </c>
      <c r="AJ10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8.9083223468786998E-2</v>
      </c>
      <c r="AK100" s="1">
        <v>0.13322779352498446</v>
      </c>
      <c r="AL100" s="1">
        <f>Table10[[#This Row],[Diff]]-Table10[[#This Row],[xDiff]]</f>
        <v>-1.5227793524984462E-2</v>
      </c>
    </row>
    <row r="101" spans="1:38" x14ac:dyDescent="0.25">
      <c r="A101" t="s">
        <v>187</v>
      </c>
      <c r="B101" t="s">
        <v>105</v>
      </c>
      <c r="C101">
        <v>137</v>
      </c>
      <c r="D101">
        <v>428</v>
      </c>
      <c r="E101">
        <v>510</v>
      </c>
      <c r="F101">
        <v>102</v>
      </c>
      <c r="G101">
        <v>59</v>
      </c>
      <c r="H101">
        <v>14</v>
      </c>
      <c r="I101">
        <v>3</v>
      </c>
      <c r="J101">
        <v>26</v>
      </c>
      <c r="K101">
        <v>64</v>
      </c>
      <c r="L101">
        <v>61</v>
      </c>
      <c r="M101">
        <v>78</v>
      </c>
      <c r="N101">
        <v>20</v>
      </c>
      <c r="O101">
        <v>140</v>
      </c>
      <c r="P101">
        <v>1</v>
      </c>
      <c r="Q101">
        <v>2</v>
      </c>
      <c r="R101">
        <v>1</v>
      </c>
      <c r="S101">
        <v>6</v>
      </c>
      <c r="T101">
        <v>4</v>
      </c>
      <c r="U101">
        <v>3</v>
      </c>
      <c r="V101">
        <v>0.23799999999999999</v>
      </c>
      <c r="W101" s="1">
        <v>0.252</v>
      </c>
      <c r="X101" s="1">
        <v>0.64900000000000002</v>
      </c>
      <c r="Y101" s="1">
        <v>0.41399999999999998</v>
      </c>
      <c r="Z101" s="1">
        <v>0.54100000000000004</v>
      </c>
      <c r="AA101" s="1">
        <v>0.82099999999999995</v>
      </c>
      <c r="AB101" s="1">
        <v>0.72</v>
      </c>
      <c r="AC101" s="1">
        <v>0.40699999999999997</v>
      </c>
      <c r="AD101" s="1">
        <v>0.55900000000000005</v>
      </c>
      <c r="AE101" s="1">
        <v>0.11600000000000001</v>
      </c>
      <c r="AF101" s="1">
        <v>0.153</v>
      </c>
      <c r="AG101" s="1">
        <v>0.27500000000000002</v>
      </c>
      <c r="AH101" s="1">
        <v>0.12200000000000003</v>
      </c>
      <c r="AI10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0.27262208401304477</v>
      </c>
      <c r="AJ10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0.1340549697585145</v>
      </c>
      <c r="AK101" s="1">
        <v>0.13856711425453028</v>
      </c>
      <c r="AL101" s="1">
        <f>Table10[[#This Row],[Diff]]-Table10[[#This Row],[xDiff]]</f>
        <v>-1.6567114254530252E-2</v>
      </c>
    </row>
    <row r="102" spans="1:38" x14ac:dyDescent="0.25">
      <c r="A102" t="s">
        <v>464</v>
      </c>
      <c r="B102" t="s">
        <v>100</v>
      </c>
      <c r="C102">
        <v>141</v>
      </c>
      <c r="D102">
        <v>477</v>
      </c>
      <c r="E102">
        <v>519</v>
      </c>
      <c r="F102">
        <v>117</v>
      </c>
      <c r="G102">
        <v>75</v>
      </c>
      <c r="H102">
        <v>26</v>
      </c>
      <c r="I102">
        <v>8</v>
      </c>
      <c r="J102">
        <v>8</v>
      </c>
      <c r="K102">
        <v>50</v>
      </c>
      <c r="L102">
        <v>51</v>
      </c>
      <c r="M102">
        <v>32</v>
      </c>
      <c r="N102">
        <v>4</v>
      </c>
      <c r="O102">
        <v>88</v>
      </c>
      <c r="P102">
        <v>2</v>
      </c>
      <c r="Q102">
        <v>7</v>
      </c>
      <c r="R102">
        <v>1</v>
      </c>
      <c r="S102">
        <v>9</v>
      </c>
      <c r="T102">
        <v>11</v>
      </c>
      <c r="U102">
        <v>10</v>
      </c>
      <c r="V102">
        <v>0.245</v>
      </c>
      <c r="W102" s="1">
        <v>0.28999999999999998</v>
      </c>
      <c r="X102" s="1">
        <v>0.65</v>
      </c>
      <c r="Y102" s="1">
        <v>0.45800000000000002</v>
      </c>
      <c r="Z102" s="1">
        <v>0.65800000000000003</v>
      </c>
      <c r="AA102" s="1">
        <v>0.876</v>
      </c>
      <c r="AB102" s="1">
        <v>0.80300000000000005</v>
      </c>
      <c r="AC102" s="1">
        <v>0.46800000000000003</v>
      </c>
      <c r="AD102" s="1">
        <v>0.62</v>
      </c>
      <c r="AE102" s="1">
        <v>0.09</v>
      </c>
      <c r="AF102" s="1">
        <v>6.2E-2</v>
      </c>
      <c r="AG102" s="1">
        <v>0.17</v>
      </c>
      <c r="AH102" s="1">
        <v>0.10800000000000001</v>
      </c>
      <c r="AI10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0.19537655794506836</v>
      </c>
      <c r="AJ10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7.0548296014738734E-2</v>
      </c>
      <c r="AK102" s="1">
        <v>0.12482826193032963</v>
      </c>
      <c r="AL102" s="1">
        <f>Table10[[#This Row],[Diff]]-Table10[[#This Row],[xDiff]]</f>
        <v>-1.6828261930329616E-2</v>
      </c>
    </row>
    <row r="103" spans="1:38" x14ac:dyDescent="0.25">
      <c r="A103" t="s">
        <v>485</v>
      </c>
      <c r="B103" t="s">
        <v>68</v>
      </c>
      <c r="C103">
        <v>146</v>
      </c>
      <c r="D103">
        <v>554</v>
      </c>
      <c r="E103">
        <v>600</v>
      </c>
      <c r="F103">
        <v>162</v>
      </c>
      <c r="G103">
        <v>120</v>
      </c>
      <c r="H103">
        <v>26</v>
      </c>
      <c r="I103">
        <v>5</v>
      </c>
      <c r="J103">
        <v>11</v>
      </c>
      <c r="K103">
        <v>68</v>
      </c>
      <c r="L103">
        <v>75</v>
      </c>
      <c r="M103">
        <v>35</v>
      </c>
      <c r="N103">
        <v>2</v>
      </c>
      <c r="O103">
        <v>44</v>
      </c>
      <c r="P103">
        <v>5</v>
      </c>
      <c r="Q103">
        <v>5</v>
      </c>
      <c r="R103">
        <v>1</v>
      </c>
      <c r="S103">
        <v>17</v>
      </c>
      <c r="T103">
        <v>10</v>
      </c>
      <c r="U103">
        <v>2</v>
      </c>
      <c r="V103">
        <v>0.29199999999999998</v>
      </c>
      <c r="W103" s="1">
        <v>0.28000000000000003</v>
      </c>
      <c r="X103" s="1">
        <v>0.66600000000000004</v>
      </c>
      <c r="Y103" s="1">
        <v>0.45200000000000001</v>
      </c>
      <c r="Z103" s="1">
        <v>0.77900000000000003</v>
      </c>
      <c r="AA103" s="1">
        <v>0.92900000000000005</v>
      </c>
      <c r="AB103" s="1">
        <v>0.877</v>
      </c>
      <c r="AC103" s="1">
        <v>0.44600000000000001</v>
      </c>
      <c r="AD103" s="1">
        <v>0.59699999999999998</v>
      </c>
      <c r="AE103" s="1">
        <v>5.6000000000000001E-2</v>
      </c>
      <c r="AF103" s="1">
        <v>5.8000000000000003E-2</v>
      </c>
      <c r="AG103" s="1">
        <v>7.2999999999999995E-2</v>
      </c>
      <c r="AH103" s="1">
        <v>1.4999999999999993E-2</v>
      </c>
      <c r="AI10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0.11699109272673135</v>
      </c>
      <c r="AJ10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8.5031670450097838E-2</v>
      </c>
      <c r="AK103" s="1">
        <v>3.1959422276633509E-2</v>
      </c>
      <c r="AL103" s="1">
        <f>Table10[[#This Row],[Diff]]-Table10[[#This Row],[xDiff]]</f>
        <v>-1.6959422276633516E-2</v>
      </c>
    </row>
    <row r="104" spans="1:38" x14ac:dyDescent="0.25">
      <c r="A104" t="s">
        <v>234</v>
      </c>
      <c r="B104" t="s">
        <v>163</v>
      </c>
      <c r="C104">
        <v>156</v>
      </c>
      <c r="D104">
        <v>590</v>
      </c>
      <c r="E104">
        <v>670</v>
      </c>
      <c r="F104">
        <v>161</v>
      </c>
      <c r="G104">
        <v>112</v>
      </c>
      <c r="H104">
        <v>34</v>
      </c>
      <c r="I104">
        <v>4</v>
      </c>
      <c r="J104">
        <v>11</v>
      </c>
      <c r="K104">
        <v>87</v>
      </c>
      <c r="L104">
        <v>65</v>
      </c>
      <c r="M104">
        <v>62</v>
      </c>
      <c r="N104">
        <v>2</v>
      </c>
      <c r="O104">
        <v>129</v>
      </c>
      <c r="P104">
        <v>16</v>
      </c>
      <c r="Q104">
        <v>2</v>
      </c>
      <c r="R104">
        <v>0</v>
      </c>
      <c r="S104">
        <v>18</v>
      </c>
      <c r="T104">
        <v>2</v>
      </c>
      <c r="U104">
        <v>4</v>
      </c>
      <c r="V104">
        <v>0.27300000000000002</v>
      </c>
      <c r="W104" s="1">
        <v>0.28100000000000003</v>
      </c>
      <c r="X104" s="1">
        <v>0.68600000000000005</v>
      </c>
      <c r="Y104" s="1">
        <v>0.46200000000000002</v>
      </c>
      <c r="Z104" s="1">
        <v>0.65</v>
      </c>
      <c r="AA104" s="1">
        <v>0.84899999999999998</v>
      </c>
      <c r="AB104" s="1">
        <v>0.78200000000000003</v>
      </c>
      <c r="AC104" s="1">
        <v>0.44600000000000001</v>
      </c>
      <c r="AD104" s="1">
        <v>0.58199999999999996</v>
      </c>
      <c r="AE104" s="1">
        <v>0.10100000000000001</v>
      </c>
      <c r="AF104" s="1">
        <v>9.2999999999999999E-2</v>
      </c>
      <c r="AG104" s="1">
        <v>0.193</v>
      </c>
      <c r="AH104" s="1">
        <v>0.1</v>
      </c>
      <c r="AI10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0.20990957861937368</v>
      </c>
      <c r="AJ10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9.2696013109251157E-2</v>
      </c>
      <c r="AK104" s="1">
        <v>0.11721356551012252</v>
      </c>
      <c r="AL104" s="1">
        <f>Table10[[#This Row],[Diff]]-Table10[[#This Row],[xDiff]]</f>
        <v>-1.7213565510122514E-2</v>
      </c>
    </row>
    <row r="105" spans="1:38" x14ac:dyDescent="0.25">
      <c r="A105" t="s">
        <v>183</v>
      </c>
      <c r="B105" t="s">
        <v>38</v>
      </c>
      <c r="C105">
        <v>155</v>
      </c>
      <c r="D105">
        <v>569</v>
      </c>
      <c r="E105">
        <v>682</v>
      </c>
      <c r="F105">
        <v>145</v>
      </c>
      <c r="G105">
        <v>92</v>
      </c>
      <c r="H105">
        <v>30</v>
      </c>
      <c r="I105">
        <v>3</v>
      </c>
      <c r="J105">
        <v>20</v>
      </c>
      <c r="K105">
        <v>83</v>
      </c>
      <c r="L105">
        <v>65</v>
      </c>
      <c r="M105">
        <v>95</v>
      </c>
      <c r="N105">
        <v>1</v>
      </c>
      <c r="O105">
        <v>145</v>
      </c>
      <c r="P105">
        <v>11</v>
      </c>
      <c r="Q105">
        <v>7</v>
      </c>
      <c r="R105">
        <v>0</v>
      </c>
      <c r="S105">
        <v>12</v>
      </c>
      <c r="T105">
        <v>14</v>
      </c>
      <c r="U105">
        <v>9</v>
      </c>
      <c r="V105">
        <v>0.255</v>
      </c>
      <c r="W105" s="1">
        <v>0.193</v>
      </c>
      <c r="X105" s="1">
        <v>0.64100000000000001</v>
      </c>
      <c r="Y105" s="1">
        <v>0.39800000000000002</v>
      </c>
      <c r="Z105" s="1">
        <v>0.65300000000000002</v>
      </c>
      <c r="AA105" s="1">
        <v>0.84499999999999997</v>
      </c>
      <c r="AB105" s="1">
        <v>0.79500000000000004</v>
      </c>
      <c r="AC105" s="1">
        <v>0.45800000000000002</v>
      </c>
      <c r="AD105" s="1">
        <v>0.56000000000000005</v>
      </c>
      <c r="AE105" s="1">
        <v>8.2000000000000003E-2</v>
      </c>
      <c r="AF105" s="1">
        <v>0.13900000000000001</v>
      </c>
      <c r="AG105" s="1">
        <v>0.21299999999999999</v>
      </c>
      <c r="AH105" s="1">
        <v>7.3999999999999982E-2</v>
      </c>
      <c r="AI10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0.22086399939719664</v>
      </c>
      <c r="AJ10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0.12951252305997607</v>
      </c>
      <c r="AK105" s="1">
        <v>9.1351476337220572E-2</v>
      </c>
      <c r="AL105" s="1">
        <f>Table10[[#This Row],[Diff]]-Table10[[#This Row],[xDiff]]</f>
        <v>-1.7351476337220589E-2</v>
      </c>
    </row>
    <row r="106" spans="1:38" x14ac:dyDescent="0.25">
      <c r="A106" t="s">
        <v>213</v>
      </c>
      <c r="B106" t="s">
        <v>38</v>
      </c>
      <c r="C106">
        <v>152</v>
      </c>
      <c r="D106">
        <v>573</v>
      </c>
      <c r="E106">
        <v>635</v>
      </c>
      <c r="F106">
        <v>144</v>
      </c>
      <c r="G106">
        <v>82</v>
      </c>
      <c r="H106">
        <v>33</v>
      </c>
      <c r="I106">
        <v>1</v>
      </c>
      <c r="J106">
        <v>28</v>
      </c>
      <c r="K106">
        <v>66</v>
      </c>
      <c r="L106">
        <v>95</v>
      </c>
      <c r="M106">
        <v>49</v>
      </c>
      <c r="N106">
        <v>5</v>
      </c>
      <c r="O106">
        <v>103</v>
      </c>
      <c r="P106">
        <v>7</v>
      </c>
      <c r="Q106">
        <v>6</v>
      </c>
      <c r="R106">
        <v>0</v>
      </c>
      <c r="S106">
        <v>13</v>
      </c>
      <c r="T106">
        <v>4</v>
      </c>
      <c r="U106">
        <v>1</v>
      </c>
      <c r="V106">
        <v>0.251</v>
      </c>
      <c r="W106" s="1">
        <v>0.37</v>
      </c>
      <c r="X106" s="1">
        <v>0.73599999999999999</v>
      </c>
      <c r="Y106" s="1">
        <v>0.52100000000000002</v>
      </c>
      <c r="Z106" s="1">
        <v>0.67700000000000005</v>
      </c>
      <c r="AA106" s="1">
        <v>0.88400000000000001</v>
      </c>
      <c r="AB106" s="1">
        <v>0.79800000000000004</v>
      </c>
      <c r="AC106" s="1">
        <v>0.41299999999999998</v>
      </c>
      <c r="AD106" s="1">
        <v>0.59099999999999997</v>
      </c>
      <c r="AE106" s="1">
        <v>0.105</v>
      </c>
      <c r="AF106" s="1">
        <v>7.6999999999999999E-2</v>
      </c>
      <c r="AG106" s="1">
        <v>0.16200000000000001</v>
      </c>
      <c r="AH106" s="1">
        <v>8.5000000000000006E-2</v>
      </c>
      <c r="AI10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0.169940906769842</v>
      </c>
      <c r="AJ10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6.689427105989286E-2</v>
      </c>
      <c r="AK106" s="1">
        <v>0.10304663570994914</v>
      </c>
      <c r="AL106" s="1">
        <f>Table10[[#This Row],[Diff]]-Table10[[#This Row],[xDiff]]</f>
        <v>-1.8046635709949133E-2</v>
      </c>
    </row>
    <row r="107" spans="1:38" x14ac:dyDescent="0.25">
      <c r="A107" t="s">
        <v>247</v>
      </c>
      <c r="B107" t="s">
        <v>40</v>
      </c>
      <c r="C107">
        <v>140</v>
      </c>
      <c r="D107">
        <v>433</v>
      </c>
      <c r="E107">
        <v>535</v>
      </c>
      <c r="F107">
        <v>114</v>
      </c>
      <c r="G107">
        <v>61</v>
      </c>
      <c r="H107">
        <v>28</v>
      </c>
      <c r="I107">
        <v>8</v>
      </c>
      <c r="J107">
        <v>17</v>
      </c>
      <c r="K107">
        <v>77</v>
      </c>
      <c r="L107">
        <v>47</v>
      </c>
      <c r="M107">
        <v>80</v>
      </c>
      <c r="N107">
        <v>2</v>
      </c>
      <c r="O107">
        <v>140</v>
      </c>
      <c r="P107">
        <v>22</v>
      </c>
      <c r="Q107">
        <v>0</v>
      </c>
      <c r="R107">
        <v>0</v>
      </c>
      <c r="S107">
        <v>8</v>
      </c>
      <c r="T107">
        <v>9</v>
      </c>
      <c r="U107">
        <v>6</v>
      </c>
      <c r="V107">
        <v>0.26300000000000001</v>
      </c>
      <c r="W107" s="1">
        <v>0.19700000000000001</v>
      </c>
      <c r="X107" s="1">
        <v>0.63600000000000001</v>
      </c>
      <c r="Y107" s="1">
        <v>0.39200000000000002</v>
      </c>
      <c r="Z107" s="1">
        <v>0.57499999999999996</v>
      </c>
      <c r="AA107" s="1">
        <v>0.82699999999999996</v>
      </c>
      <c r="AB107" s="1">
        <v>0.75600000000000001</v>
      </c>
      <c r="AC107" s="1">
        <v>0.44500000000000001</v>
      </c>
      <c r="AD107" s="1">
        <v>0.63</v>
      </c>
      <c r="AE107" s="1">
        <v>9.5000000000000001E-2</v>
      </c>
      <c r="AF107" s="1">
        <v>0.15</v>
      </c>
      <c r="AG107" s="1">
        <v>0.26200000000000001</v>
      </c>
      <c r="AH107" s="1">
        <v>0.11200000000000002</v>
      </c>
      <c r="AI10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0.26348469245041767</v>
      </c>
      <c r="AJ10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0.13327981721437215</v>
      </c>
      <c r="AK107" s="1">
        <v>0.13020487523604551</v>
      </c>
      <c r="AL107" s="1">
        <f>Table10[[#This Row],[Diff]]-Table10[[#This Row],[xDiff]]</f>
        <v>-1.8204875236045498E-2</v>
      </c>
    </row>
    <row r="108" spans="1:38" x14ac:dyDescent="0.25">
      <c r="A108" t="s">
        <v>106</v>
      </c>
      <c r="B108" t="s">
        <v>70</v>
      </c>
      <c r="C108">
        <v>136</v>
      </c>
      <c r="D108">
        <v>513</v>
      </c>
      <c r="E108">
        <v>580</v>
      </c>
      <c r="F108">
        <v>148</v>
      </c>
      <c r="G108">
        <v>77</v>
      </c>
      <c r="H108">
        <v>45</v>
      </c>
      <c r="I108">
        <v>3</v>
      </c>
      <c r="J108">
        <v>23</v>
      </c>
      <c r="K108">
        <v>72</v>
      </c>
      <c r="L108">
        <v>103</v>
      </c>
      <c r="M108">
        <v>55</v>
      </c>
      <c r="N108">
        <v>4</v>
      </c>
      <c r="O108">
        <v>102</v>
      </c>
      <c r="P108">
        <v>6</v>
      </c>
      <c r="Q108">
        <v>6</v>
      </c>
      <c r="R108">
        <v>0</v>
      </c>
      <c r="S108">
        <v>14</v>
      </c>
      <c r="T108">
        <v>8</v>
      </c>
      <c r="U108">
        <v>2</v>
      </c>
      <c r="V108">
        <v>0.28799999999999998</v>
      </c>
      <c r="W108" s="1">
        <v>0.30099999999999999</v>
      </c>
      <c r="X108" s="1">
        <v>0.61299999999999999</v>
      </c>
      <c r="Y108" s="1">
        <v>0.432</v>
      </c>
      <c r="Z108" s="1">
        <v>0.65800000000000003</v>
      </c>
      <c r="AA108" s="1">
        <v>0.89300000000000002</v>
      </c>
      <c r="AB108" s="1">
        <v>0.79800000000000004</v>
      </c>
      <c r="AC108" s="1">
        <v>0.42099999999999999</v>
      </c>
      <c r="AD108" s="1">
        <v>0.56699999999999995</v>
      </c>
      <c r="AE108" s="1">
        <v>8.6999999999999994E-2</v>
      </c>
      <c r="AF108" s="1">
        <v>9.5000000000000001E-2</v>
      </c>
      <c r="AG108" s="1">
        <v>0.17599999999999999</v>
      </c>
      <c r="AH108" s="1">
        <v>8.0999999999999989E-2</v>
      </c>
      <c r="AI10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0.19462688748372606</v>
      </c>
      <c r="AJ10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9.5273892382649494E-2</v>
      </c>
      <c r="AK108" s="1">
        <v>9.9352995101076563E-2</v>
      </c>
      <c r="AL108" s="1">
        <f>Table10[[#This Row],[Diff]]-Table10[[#This Row],[xDiff]]</f>
        <v>-1.8352995101076575E-2</v>
      </c>
    </row>
    <row r="109" spans="1:38" x14ac:dyDescent="0.25">
      <c r="A109" t="s">
        <v>141</v>
      </c>
      <c r="B109" t="s">
        <v>78</v>
      </c>
      <c r="C109">
        <v>137</v>
      </c>
      <c r="D109">
        <v>534</v>
      </c>
      <c r="E109">
        <v>599</v>
      </c>
      <c r="F109">
        <v>169</v>
      </c>
      <c r="G109">
        <v>125</v>
      </c>
      <c r="H109">
        <v>29</v>
      </c>
      <c r="I109">
        <v>2</v>
      </c>
      <c r="J109">
        <v>13</v>
      </c>
      <c r="K109">
        <v>84</v>
      </c>
      <c r="L109">
        <v>61</v>
      </c>
      <c r="M109">
        <v>55</v>
      </c>
      <c r="N109">
        <v>4</v>
      </c>
      <c r="O109">
        <v>79</v>
      </c>
      <c r="P109">
        <v>6</v>
      </c>
      <c r="Q109">
        <v>1</v>
      </c>
      <c r="R109">
        <v>3</v>
      </c>
      <c r="S109">
        <v>17</v>
      </c>
      <c r="T109">
        <v>17</v>
      </c>
      <c r="U109">
        <v>4</v>
      </c>
      <c r="V109">
        <v>0.316</v>
      </c>
      <c r="W109" s="1">
        <v>0.33300000000000002</v>
      </c>
      <c r="X109" s="1">
        <v>0.68700000000000006</v>
      </c>
      <c r="Y109" s="1">
        <v>0.47299999999999998</v>
      </c>
      <c r="Z109" s="1">
        <v>0.73499999999999999</v>
      </c>
      <c r="AA109" s="1">
        <v>0.91</v>
      </c>
      <c r="AB109" s="1">
        <v>0.83599999999999997</v>
      </c>
      <c r="AC109" s="1">
        <v>0.39600000000000002</v>
      </c>
      <c r="AD109" s="1">
        <v>0.67800000000000005</v>
      </c>
      <c r="AE109" s="1">
        <v>7.8E-2</v>
      </c>
      <c r="AF109" s="1">
        <v>9.1999999999999998E-2</v>
      </c>
      <c r="AG109" s="1">
        <v>0.13200000000000001</v>
      </c>
      <c r="AH109" s="1">
        <v>4.0000000000000008E-2</v>
      </c>
      <c r="AI10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0.14810271108515702</v>
      </c>
      <c r="AJ10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8.8727107718709286E-2</v>
      </c>
      <c r="AK109" s="1">
        <v>5.9375603366447732E-2</v>
      </c>
      <c r="AL109" s="1">
        <f>Table10[[#This Row],[Diff]]-Table10[[#This Row],[xDiff]]</f>
        <v>-1.9375603366447725E-2</v>
      </c>
    </row>
    <row r="110" spans="1:38" x14ac:dyDescent="0.25">
      <c r="A110" t="s">
        <v>429</v>
      </c>
      <c r="B110" t="s">
        <v>54</v>
      </c>
      <c r="C110">
        <v>141</v>
      </c>
      <c r="D110">
        <v>539</v>
      </c>
      <c r="E110">
        <v>620</v>
      </c>
      <c r="F110">
        <v>166</v>
      </c>
      <c r="G110">
        <v>129</v>
      </c>
      <c r="H110">
        <v>25</v>
      </c>
      <c r="I110">
        <v>2</v>
      </c>
      <c r="J110">
        <v>10</v>
      </c>
      <c r="K110">
        <v>90</v>
      </c>
      <c r="L110">
        <v>38</v>
      </c>
      <c r="M110">
        <v>71</v>
      </c>
      <c r="N110">
        <v>1</v>
      </c>
      <c r="O110">
        <v>94</v>
      </c>
      <c r="P110">
        <v>8</v>
      </c>
      <c r="Q110">
        <v>2</v>
      </c>
      <c r="R110">
        <v>0</v>
      </c>
      <c r="S110">
        <v>10</v>
      </c>
      <c r="T110">
        <v>30</v>
      </c>
      <c r="U110">
        <v>7</v>
      </c>
      <c r="V110">
        <v>0.308</v>
      </c>
      <c r="W110" s="1">
        <v>0.249</v>
      </c>
      <c r="X110" s="1">
        <v>0.64700000000000002</v>
      </c>
      <c r="Y110" s="1">
        <v>0.42299999999999999</v>
      </c>
      <c r="Z110" s="1">
        <v>0.69099999999999995</v>
      </c>
      <c r="AA110" s="1">
        <v>0.90900000000000003</v>
      </c>
      <c r="AB110" s="1">
        <v>0.83699999999999997</v>
      </c>
      <c r="AC110" s="1">
        <v>0.438</v>
      </c>
      <c r="AD110" s="1">
        <v>0.60199999999999998</v>
      </c>
      <c r="AE110" s="1">
        <v>6.9000000000000006E-2</v>
      </c>
      <c r="AF110" s="1">
        <v>0.115</v>
      </c>
      <c r="AG110" s="1">
        <v>0.152</v>
      </c>
      <c r="AH110" s="1">
        <v>3.6999999999999991E-2</v>
      </c>
      <c r="AI11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0.16495760342813726</v>
      </c>
      <c r="AJ11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0.10613584927013088</v>
      </c>
      <c r="AK110" s="1">
        <v>5.8821754158006376E-2</v>
      </c>
      <c r="AL110" s="1">
        <f>Table10[[#This Row],[Diff]]-Table10[[#This Row],[xDiff]]</f>
        <v>-2.1821754158006385E-2</v>
      </c>
    </row>
    <row r="111" spans="1:38" x14ac:dyDescent="0.25">
      <c r="A111" t="s">
        <v>428</v>
      </c>
      <c r="B111" t="s">
        <v>42</v>
      </c>
      <c r="C111">
        <v>123</v>
      </c>
      <c r="D111">
        <v>459</v>
      </c>
      <c r="E111">
        <v>503</v>
      </c>
      <c r="F111">
        <v>120</v>
      </c>
      <c r="G111">
        <v>80</v>
      </c>
      <c r="H111">
        <v>20</v>
      </c>
      <c r="I111">
        <v>0</v>
      </c>
      <c r="J111">
        <v>20</v>
      </c>
      <c r="K111">
        <v>55</v>
      </c>
      <c r="L111">
        <v>74</v>
      </c>
      <c r="M111">
        <v>29</v>
      </c>
      <c r="N111">
        <v>0</v>
      </c>
      <c r="O111">
        <v>66</v>
      </c>
      <c r="P111">
        <v>9</v>
      </c>
      <c r="Q111">
        <v>6</v>
      </c>
      <c r="R111">
        <v>0</v>
      </c>
      <c r="S111">
        <v>15</v>
      </c>
      <c r="T111">
        <v>4</v>
      </c>
      <c r="U111">
        <v>3</v>
      </c>
      <c r="V111">
        <v>0.26100000000000001</v>
      </c>
      <c r="W111" s="1">
        <v>0.38500000000000001</v>
      </c>
      <c r="X111" s="1">
        <v>0.70799999999999996</v>
      </c>
      <c r="Y111" s="1">
        <v>0.52600000000000002</v>
      </c>
      <c r="Z111" s="1">
        <v>0.76800000000000002</v>
      </c>
      <c r="AA111" s="1">
        <v>0.89200000000000002</v>
      </c>
      <c r="AB111" s="1">
        <v>0.84099999999999997</v>
      </c>
      <c r="AC111" s="1">
        <v>0.437</v>
      </c>
      <c r="AD111" s="1">
        <v>0.64</v>
      </c>
      <c r="AE111" s="1">
        <v>8.4000000000000005E-2</v>
      </c>
      <c r="AF111" s="1">
        <v>5.8000000000000003E-2</v>
      </c>
      <c r="AG111" s="1">
        <v>0.13100000000000001</v>
      </c>
      <c r="AH111" s="1">
        <v>7.3000000000000009E-2</v>
      </c>
      <c r="AI11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0.14206264081856226</v>
      </c>
      <c r="AJ11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4.7097835667643438E-2</v>
      </c>
      <c r="AK111" s="1">
        <v>9.4964805150918818E-2</v>
      </c>
      <c r="AL111" s="1">
        <f>Table10[[#This Row],[Diff]]-Table10[[#This Row],[xDiff]]</f>
        <v>-2.1964805150918809E-2</v>
      </c>
    </row>
    <row r="112" spans="1:38" x14ac:dyDescent="0.25">
      <c r="A112" t="s">
        <v>85</v>
      </c>
      <c r="B112" t="s">
        <v>56</v>
      </c>
      <c r="C112">
        <v>162</v>
      </c>
      <c r="D112">
        <v>557</v>
      </c>
      <c r="E112">
        <v>632</v>
      </c>
      <c r="F112">
        <v>145</v>
      </c>
      <c r="G112">
        <v>85</v>
      </c>
      <c r="H112">
        <v>28</v>
      </c>
      <c r="I112">
        <v>7</v>
      </c>
      <c r="J112">
        <v>25</v>
      </c>
      <c r="K112">
        <v>84</v>
      </c>
      <c r="L112">
        <v>76</v>
      </c>
      <c r="M112">
        <v>69</v>
      </c>
      <c r="N112">
        <v>9</v>
      </c>
      <c r="O112">
        <v>151</v>
      </c>
      <c r="P112">
        <v>3</v>
      </c>
      <c r="Q112">
        <v>3</v>
      </c>
      <c r="R112">
        <v>0</v>
      </c>
      <c r="S112">
        <v>7</v>
      </c>
      <c r="T112">
        <v>14</v>
      </c>
      <c r="U112">
        <v>1</v>
      </c>
      <c r="V112">
        <v>0.26</v>
      </c>
      <c r="W112" s="1">
        <v>0.28299999999999997</v>
      </c>
      <c r="X112" s="1">
        <v>0.66900000000000004</v>
      </c>
      <c r="Y112" s="1">
        <v>0.45</v>
      </c>
      <c r="Z112" s="1">
        <v>0.623</v>
      </c>
      <c r="AA112" s="1">
        <v>0.78</v>
      </c>
      <c r="AB112" s="1">
        <v>0.72399999999999998</v>
      </c>
      <c r="AC112" s="1">
        <v>0.434</v>
      </c>
      <c r="AD112" s="1">
        <v>0.58099999999999996</v>
      </c>
      <c r="AE112" s="1">
        <v>0.124</v>
      </c>
      <c r="AF112" s="1">
        <v>0.109</v>
      </c>
      <c r="AG112" s="1">
        <v>0.23899999999999999</v>
      </c>
      <c r="AH112" s="1">
        <v>0.13</v>
      </c>
      <c r="AI11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0.26295291113072838</v>
      </c>
      <c r="AJ11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0.11052043463356848</v>
      </c>
      <c r="AK112" s="1">
        <v>0.15243247649715991</v>
      </c>
      <c r="AL112" s="1">
        <f>Table10[[#This Row],[Diff]]-Table10[[#This Row],[xDiff]]</f>
        <v>-2.2432476497159903E-2</v>
      </c>
    </row>
    <row r="113" spans="1:38" x14ac:dyDescent="0.25">
      <c r="A113" t="s">
        <v>527</v>
      </c>
      <c r="B113" t="s">
        <v>110</v>
      </c>
      <c r="C113">
        <v>134</v>
      </c>
      <c r="D113">
        <v>464</v>
      </c>
      <c r="E113">
        <v>524</v>
      </c>
      <c r="F113">
        <v>126</v>
      </c>
      <c r="G113">
        <v>79</v>
      </c>
      <c r="H113">
        <v>27</v>
      </c>
      <c r="I113">
        <v>1</v>
      </c>
      <c r="J113">
        <v>19</v>
      </c>
      <c r="K113">
        <v>63</v>
      </c>
      <c r="L113">
        <v>76</v>
      </c>
      <c r="M113">
        <v>51</v>
      </c>
      <c r="N113">
        <v>4</v>
      </c>
      <c r="O113">
        <v>108</v>
      </c>
      <c r="P113">
        <v>6</v>
      </c>
      <c r="Q113">
        <v>3</v>
      </c>
      <c r="R113">
        <v>0</v>
      </c>
      <c r="S113">
        <v>13</v>
      </c>
      <c r="T113">
        <v>1</v>
      </c>
      <c r="U113">
        <v>1</v>
      </c>
      <c r="V113">
        <v>0.27200000000000002</v>
      </c>
      <c r="W113" s="1">
        <v>0.36</v>
      </c>
      <c r="X113" s="1">
        <v>0.69699999999999995</v>
      </c>
      <c r="Y113" s="1">
        <v>0.495</v>
      </c>
      <c r="Z113" s="1">
        <v>0.66700000000000004</v>
      </c>
      <c r="AA113" s="1">
        <v>0.81799999999999995</v>
      </c>
      <c r="AB113" s="1">
        <v>0.752</v>
      </c>
      <c r="AC113" s="1">
        <v>0.4</v>
      </c>
      <c r="AD113" s="1">
        <v>0.57599999999999996</v>
      </c>
      <c r="AE113" s="1">
        <v>0.123</v>
      </c>
      <c r="AF113" s="1">
        <v>9.7000000000000003E-2</v>
      </c>
      <c r="AG113" s="1">
        <v>0.20599999999999999</v>
      </c>
      <c r="AH113" s="1">
        <v>0.10899999999999999</v>
      </c>
      <c r="AI11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0.22644102247713185</v>
      </c>
      <c r="AJ11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9.4008018345227679E-2</v>
      </c>
      <c r="AK113" s="1">
        <v>0.13243300413190418</v>
      </c>
      <c r="AL113" s="1">
        <f>Table10[[#This Row],[Diff]]-Table10[[#This Row],[xDiff]]</f>
        <v>-2.3433004131904189E-2</v>
      </c>
    </row>
    <row r="114" spans="1:38" x14ac:dyDescent="0.25">
      <c r="A114" t="s">
        <v>261</v>
      </c>
      <c r="B114" t="s">
        <v>38</v>
      </c>
      <c r="C114">
        <v>162</v>
      </c>
      <c r="D114">
        <v>632</v>
      </c>
      <c r="E114">
        <v>709</v>
      </c>
      <c r="F114">
        <v>188</v>
      </c>
      <c r="G114">
        <v>113</v>
      </c>
      <c r="H114">
        <v>35</v>
      </c>
      <c r="I114">
        <v>3</v>
      </c>
      <c r="J114">
        <v>37</v>
      </c>
      <c r="K114">
        <v>84</v>
      </c>
      <c r="L114">
        <v>107</v>
      </c>
      <c r="M114">
        <v>70</v>
      </c>
      <c r="N114">
        <v>18</v>
      </c>
      <c r="O114">
        <v>104</v>
      </c>
      <c r="P114">
        <v>2</v>
      </c>
      <c r="Q114">
        <v>5</v>
      </c>
      <c r="R114">
        <v>0</v>
      </c>
      <c r="S114">
        <v>26</v>
      </c>
      <c r="T114">
        <v>14</v>
      </c>
      <c r="U114">
        <v>2</v>
      </c>
      <c r="V114">
        <v>0.29699999999999999</v>
      </c>
      <c r="W114" s="1">
        <v>0.32200000000000001</v>
      </c>
      <c r="X114" s="1">
        <v>0.73499999999999999</v>
      </c>
      <c r="Y114" s="1">
        <v>0.48799999999999999</v>
      </c>
      <c r="Z114" s="1">
        <v>0.65800000000000003</v>
      </c>
      <c r="AA114" s="1">
        <v>0.89</v>
      </c>
      <c r="AB114" s="1">
        <v>0.79800000000000004</v>
      </c>
      <c r="AC114" s="1">
        <v>0.40100000000000002</v>
      </c>
      <c r="AD114" s="1">
        <v>0.56299999999999994</v>
      </c>
      <c r="AE114" s="1">
        <v>9.8000000000000004E-2</v>
      </c>
      <c r="AF114" s="1">
        <v>9.9000000000000005E-2</v>
      </c>
      <c r="AG114" s="1">
        <v>0.14699999999999999</v>
      </c>
      <c r="AH114" s="1">
        <v>4.7999999999999987E-2</v>
      </c>
      <c r="AI11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0.16862083470054995</v>
      </c>
      <c r="AJ11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9.6145450255400361E-2</v>
      </c>
      <c r="AK114" s="1">
        <v>7.2475384445149588E-2</v>
      </c>
      <c r="AL114" s="1">
        <f>Table10[[#This Row],[Diff]]-Table10[[#This Row],[xDiff]]</f>
        <v>-2.4475384445149601E-2</v>
      </c>
    </row>
    <row r="115" spans="1:38" x14ac:dyDescent="0.25">
      <c r="A115" t="s">
        <v>432</v>
      </c>
      <c r="B115" t="s">
        <v>64</v>
      </c>
      <c r="C115">
        <v>146</v>
      </c>
      <c r="D115">
        <v>524</v>
      </c>
      <c r="E115">
        <v>594</v>
      </c>
      <c r="F115">
        <v>133</v>
      </c>
      <c r="G115">
        <v>72</v>
      </c>
      <c r="H115">
        <v>35</v>
      </c>
      <c r="I115">
        <v>6</v>
      </c>
      <c r="J115">
        <v>20</v>
      </c>
      <c r="K115">
        <v>82</v>
      </c>
      <c r="L115">
        <v>77</v>
      </c>
      <c r="M115">
        <v>54</v>
      </c>
      <c r="N115">
        <v>1</v>
      </c>
      <c r="O115">
        <v>88</v>
      </c>
      <c r="P115">
        <v>12</v>
      </c>
      <c r="Q115">
        <v>4</v>
      </c>
      <c r="R115">
        <v>0</v>
      </c>
      <c r="S115">
        <v>9</v>
      </c>
      <c r="T115">
        <v>10</v>
      </c>
      <c r="U115">
        <v>0</v>
      </c>
      <c r="V115">
        <v>0.254</v>
      </c>
      <c r="W115" s="1">
        <v>0.33300000000000002</v>
      </c>
      <c r="X115" s="1">
        <v>0.68700000000000006</v>
      </c>
      <c r="Y115" s="1">
        <v>0.48399999999999999</v>
      </c>
      <c r="Z115" s="1">
        <v>0.72099999999999997</v>
      </c>
      <c r="AA115" s="1">
        <v>0.89400000000000002</v>
      </c>
      <c r="AB115" s="1">
        <v>0.82599999999999996</v>
      </c>
      <c r="AC115" s="1">
        <v>0.42799999999999999</v>
      </c>
      <c r="AD115" s="1">
        <v>0.60299999999999998</v>
      </c>
      <c r="AE115" s="1">
        <v>8.4000000000000005E-2</v>
      </c>
      <c r="AF115" s="1">
        <v>9.0999999999999998E-2</v>
      </c>
      <c r="AG115" s="1">
        <v>0.14799999999999999</v>
      </c>
      <c r="AH115" s="1">
        <v>5.6999999999999995E-2</v>
      </c>
      <c r="AI11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0.15726998384836266</v>
      </c>
      <c r="AJ11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7.5717895735257917E-2</v>
      </c>
      <c r="AK115" s="1">
        <v>8.1552088113104743E-2</v>
      </c>
      <c r="AL115" s="1">
        <f>Table10[[#This Row],[Diff]]-Table10[[#This Row],[xDiff]]</f>
        <v>-2.4552088113104747E-2</v>
      </c>
    </row>
    <row r="116" spans="1:38" x14ac:dyDescent="0.25">
      <c r="A116" t="s">
        <v>192</v>
      </c>
      <c r="B116" t="s">
        <v>81</v>
      </c>
      <c r="C116">
        <v>156</v>
      </c>
      <c r="D116">
        <v>532</v>
      </c>
      <c r="E116">
        <v>611</v>
      </c>
      <c r="F116">
        <v>119</v>
      </c>
      <c r="G116">
        <v>65</v>
      </c>
      <c r="H116">
        <v>30</v>
      </c>
      <c r="I116">
        <v>4</v>
      </c>
      <c r="J116">
        <v>20</v>
      </c>
      <c r="K116">
        <v>80</v>
      </c>
      <c r="L116">
        <v>58</v>
      </c>
      <c r="M116">
        <v>71</v>
      </c>
      <c r="N116">
        <v>2</v>
      </c>
      <c r="O116">
        <v>96</v>
      </c>
      <c r="P116">
        <v>5</v>
      </c>
      <c r="Q116">
        <v>3</v>
      </c>
      <c r="R116">
        <v>0</v>
      </c>
      <c r="S116">
        <v>8</v>
      </c>
      <c r="T116">
        <v>4</v>
      </c>
      <c r="U116">
        <v>5</v>
      </c>
      <c r="V116">
        <v>0.224</v>
      </c>
      <c r="W116" s="1">
        <v>0.249</v>
      </c>
      <c r="X116" s="1">
        <v>0.65200000000000002</v>
      </c>
      <c r="Y116" s="1">
        <v>0.42599999999999999</v>
      </c>
      <c r="Z116" s="1">
        <v>0.66200000000000003</v>
      </c>
      <c r="AA116" s="1">
        <v>0.91700000000000004</v>
      </c>
      <c r="AB116" s="1">
        <v>0.83299999999999996</v>
      </c>
      <c r="AC116" s="1">
        <v>0.439</v>
      </c>
      <c r="AD116" s="1">
        <v>0.58099999999999996</v>
      </c>
      <c r="AE116" s="1">
        <v>7.0999999999999994E-2</v>
      </c>
      <c r="AF116" s="1">
        <v>0.11600000000000001</v>
      </c>
      <c r="AG116" s="1">
        <v>0.157</v>
      </c>
      <c r="AH116" s="1">
        <v>4.0999999999999995E-2</v>
      </c>
      <c r="AI11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0.170220635523225</v>
      </c>
      <c r="AJ11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0.10440408585636324</v>
      </c>
      <c r="AK116" s="1">
        <v>6.5816549666861762E-2</v>
      </c>
      <c r="AL116" s="1">
        <f>Table10[[#This Row],[Diff]]-Table10[[#This Row],[xDiff]]</f>
        <v>-2.4816549666861767E-2</v>
      </c>
    </row>
    <row r="117" spans="1:38" x14ac:dyDescent="0.25">
      <c r="A117" t="s">
        <v>133</v>
      </c>
      <c r="B117" t="s">
        <v>46</v>
      </c>
      <c r="C117">
        <v>148</v>
      </c>
      <c r="D117">
        <v>501</v>
      </c>
      <c r="E117">
        <v>583</v>
      </c>
      <c r="F117">
        <v>131</v>
      </c>
      <c r="G117">
        <v>84</v>
      </c>
      <c r="H117">
        <v>31</v>
      </c>
      <c r="I117">
        <v>4</v>
      </c>
      <c r="J117">
        <v>12</v>
      </c>
      <c r="K117">
        <v>74</v>
      </c>
      <c r="L117">
        <v>62</v>
      </c>
      <c r="M117">
        <v>77</v>
      </c>
      <c r="N117">
        <v>2</v>
      </c>
      <c r="O117">
        <v>104</v>
      </c>
      <c r="P117">
        <v>0</v>
      </c>
      <c r="Q117">
        <v>5</v>
      </c>
      <c r="R117">
        <v>0</v>
      </c>
      <c r="S117">
        <v>12</v>
      </c>
      <c r="T117">
        <v>2</v>
      </c>
      <c r="U117">
        <v>5</v>
      </c>
      <c r="V117">
        <v>0.26100000000000001</v>
      </c>
      <c r="W117" s="1">
        <v>0.26700000000000002</v>
      </c>
      <c r="X117" s="1">
        <v>0.67800000000000005</v>
      </c>
      <c r="Y117" s="1">
        <v>0.42899999999999999</v>
      </c>
      <c r="Z117" s="1">
        <v>0.65400000000000003</v>
      </c>
      <c r="AA117" s="1">
        <v>0.84499999999999997</v>
      </c>
      <c r="AB117" s="1">
        <v>0.77300000000000002</v>
      </c>
      <c r="AC117" s="1">
        <v>0.39500000000000002</v>
      </c>
      <c r="AD117" s="1">
        <v>0.55400000000000005</v>
      </c>
      <c r="AE117" s="1">
        <v>9.7000000000000003E-2</v>
      </c>
      <c r="AF117" s="1">
        <v>0.13200000000000001</v>
      </c>
      <c r="AG117" s="1">
        <v>0.17799999999999999</v>
      </c>
      <c r="AH117" s="1">
        <v>4.5999999999999985E-2</v>
      </c>
      <c r="AI11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0.20744537623379625</v>
      </c>
      <c r="AJ11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0.13645569712080891</v>
      </c>
      <c r="AK117" s="1">
        <v>7.0989679112987342E-2</v>
      </c>
      <c r="AL117" s="1">
        <f>Table10[[#This Row],[Diff]]-Table10[[#This Row],[xDiff]]</f>
        <v>-2.4989679112987356E-2</v>
      </c>
    </row>
    <row r="118" spans="1:38" x14ac:dyDescent="0.25">
      <c r="A118" t="s">
        <v>427</v>
      </c>
      <c r="B118" t="s">
        <v>105</v>
      </c>
      <c r="C118">
        <v>139</v>
      </c>
      <c r="D118">
        <v>455</v>
      </c>
      <c r="E118">
        <v>520</v>
      </c>
      <c r="F118">
        <v>139</v>
      </c>
      <c r="G118">
        <v>99</v>
      </c>
      <c r="H118">
        <v>28</v>
      </c>
      <c r="I118">
        <v>3</v>
      </c>
      <c r="J118">
        <v>9</v>
      </c>
      <c r="K118">
        <v>67</v>
      </c>
      <c r="L118">
        <v>58</v>
      </c>
      <c r="M118">
        <v>55</v>
      </c>
      <c r="N118">
        <v>1</v>
      </c>
      <c r="O118">
        <v>60</v>
      </c>
      <c r="P118">
        <v>2</v>
      </c>
      <c r="Q118">
        <v>7</v>
      </c>
      <c r="R118">
        <v>1</v>
      </c>
      <c r="S118">
        <v>8</v>
      </c>
      <c r="T118">
        <v>3</v>
      </c>
      <c r="U118">
        <v>4</v>
      </c>
      <c r="V118">
        <v>0.30499999999999999</v>
      </c>
      <c r="W118" s="1">
        <v>0.26</v>
      </c>
      <c r="X118" s="1">
        <v>0.59599999999999997</v>
      </c>
      <c r="Y118" s="1">
        <v>0.40799999999999997</v>
      </c>
      <c r="Z118" s="1">
        <v>0.76800000000000002</v>
      </c>
      <c r="AA118" s="1">
        <v>0.92100000000000004</v>
      </c>
      <c r="AB118" s="1">
        <v>0.86599999999999999</v>
      </c>
      <c r="AC118" s="1">
        <v>0.441</v>
      </c>
      <c r="AD118" s="1">
        <v>0.58099999999999996</v>
      </c>
      <c r="AE118" s="1">
        <v>5.5E-2</v>
      </c>
      <c r="AF118" s="1">
        <v>0.106</v>
      </c>
      <c r="AG118" s="1">
        <v>0.115</v>
      </c>
      <c r="AH118" s="1">
        <v>9.000000000000008E-3</v>
      </c>
      <c r="AI11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0.1384947772763763</v>
      </c>
      <c r="AJ11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0.10344417807044036</v>
      </c>
      <c r="AK118" s="1">
        <v>3.5050599205935937E-2</v>
      </c>
      <c r="AL118" s="1">
        <f>Table10[[#This Row],[Diff]]-Table10[[#This Row],[xDiff]]</f>
        <v>-2.6050599205935929E-2</v>
      </c>
    </row>
    <row r="119" spans="1:38" x14ac:dyDescent="0.25">
      <c r="A119" t="s">
        <v>403</v>
      </c>
      <c r="B119" t="s">
        <v>54</v>
      </c>
      <c r="C119">
        <v>149</v>
      </c>
      <c r="D119">
        <v>492</v>
      </c>
      <c r="E119">
        <v>566</v>
      </c>
      <c r="F119">
        <v>135</v>
      </c>
      <c r="G119">
        <v>75</v>
      </c>
      <c r="H119">
        <v>25</v>
      </c>
      <c r="I119">
        <v>0</v>
      </c>
      <c r="J119">
        <v>35</v>
      </c>
      <c r="K119">
        <v>80</v>
      </c>
      <c r="L119">
        <v>108</v>
      </c>
      <c r="M119">
        <v>58</v>
      </c>
      <c r="N119">
        <v>3</v>
      </c>
      <c r="O119">
        <v>143</v>
      </c>
      <c r="P119">
        <v>6</v>
      </c>
      <c r="Q119">
        <v>10</v>
      </c>
      <c r="R119">
        <v>0</v>
      </c>
      <c r="S119">
        <v>19</v>
      </c>
      <c r="T119">
        <v>0</v>
      </c>
      <c r="U119">
        <v>0</v>
      </c>
      <c r="V119">
        <v>0.27400000000000002</v>
      </c>
      <c r="W119" s="1">
        <v>0.35599999999999998</v>
      </c>
      <c r="X119" s="1">
        <v>0.60099999999999998</v>
      </c>
      <c r="Y119" s="1">
        <v>0.45500000000000002</v>
      </c>
      <c r="Z119" s="1">
        <v>0.61399999999999999</v>
      </c>
      <c r="AA119" s="1">
        <v>0.82399999999999995</v>
      </c>
      <c r="AB119" s="1">
        <v>0.72599999999999998</v>
      </c>
      <c r="AC119" s="1">
        <v>0.40400000000000003</v>
      </c>
      <c r="AD119" s="1">
        <v>0.58099999999999996</v>
      </c>
      <c r="AE119" s="1">
        <v>0.125</v>
      </c>
      <c r="AF119" s="1">
        <v>0.10199999999999999</v>
      </c>
      <c r="AG119" s="1">
        <v>0.253</v>
      </c>
      <c r="AH119" s="1">
        <v>0.15100000000000002</v>
      </c>
      <c r="AI11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0.26540253562844424</v>
      </c>
      <c r="AJ11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8.7540906525232776E-2</v>
      </c>
      <c r="AK119" s="1">
        <v>0.17786162910321146</v>
      </c>
      <c r="AL119" s="1">
        <f>Table10[[#This Row],[Diff]]-Table10[[#This Row],[xDiff]]</f>
        <v>-2.6861629103211437E-2</v>
      </c>
    </row>
    <row r="120" spans="1:38" x14ac:dyDescent="0.25">
      <c r="A120" t="s">
        <v>314</v>
      </c>
      <c r="B120" t="s">
        <v>120</v>
      </c>
      <c r="C120">
        <v>137</v>
      </c>
      <c r="D120">
        <v>480</v>
      </c>
      <c r="E120">
        <v>581</v>
      </c>
      <c r="F120">
        <v>119</v>
      </c>
      <c r="G120">
        <v>71</v>
      </c>
      <c r="H120">
        <v>18</v>
      </c>
      <c r="I120">
        <v>3</v>
      </c>
      <c r="J120">
        <v>27</v>
      </c>
      <c r="K120">
        <v>90</v>
      </c>
      <c r="L120">
        <v>79</v>
      </c>
      <c r="M120">
        <v>90</v>
      </c>
      <c r="N120">
        <v>1</v>
      </c>
      <c r="O120">
        <v>111</v>
      </c>
      <c r="P120">
        <v>3</v>
      </c>
      <c r="Q120">
        <v>6</v>
      </c>
      <c r="R120">
        <v>2</v>
      </c>
      <c r="S120">
        <v>1</v>
      </c>
      <c r="T120">
        <v>11</v>
      </c>
      <c r="U120">
        <v>2</v>
      </c>
      <c r="V120">
        <v>0.248</v>
      </c>
      <c r="W120" s="1">
        <v>0.20899999999999999</v>
      </c>
      <c r="X120" s="1">
        <v>0.65500000000000003</v>
      </c>
      <c r="Y120" s="1">
        <v>0.39600000000000002</v>
      </c>
      <c r="Z120" s="1">
        <v>0.67100000000000004</v>
      </c>
      <c r="AA120" s="1">
        <v>0.82699999999999996</v>
      </c>
      <c r="AB120" s="1">
        <v>0.78</v>
      </c>
      <c r="AC120" s="1">
        <v>0.42</v>
      </c>
      <c r="AD120" s="1">
        <v>0.53</v>
      </c>
      <c r="AE120" s="1">
        <v>8.6999999999999994E-2</v>
      </c>
      <c r="AF120" s="1">
        <v>0.155</v>
      </c>
      <c r="AG120" s="1">
        <v>0.191</v>
      </c>
      <c r="AH120" s="1">
        <v>3.6000000000000004E-2</v>
      </c>
      <c r="AI12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0.21591836888478369</v>
      </c>
      <c r="AJ12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0.15284371971414437</v>
      </c>
      <c r="AK120" s="1">
        <v>6.3074649170639319E-2</v>
      </c>
      <c r="AL120" s="1">
        <f>Table10[[#This Row],[Diff]]-Table10[[#This Row],[xDiff]]</f>
        <v>-2.7074649170639314E-2</v>
      </c>
    </row>
    <row r="121" spans="1:38" x14ac:dyDescent="0.25">
      <c r="A121" t="s">
        <v>186</v>
      </c>
      <c r="B121" t="s">
        <v>44</v>
      </c>
      <c r="C121">
        <v>157</v>
      </c>
      <c r="D121">
        <v>620</v>
      </c>
      <c r="E121">
        <v>678</v>
      </c>
      <c r="F121">
        <v>185</v>
      </c>
      <c r="G121">
        <v>111</v>
      </c>
      <c r="H121">
        <v>46</v>
      </c>
      <c r="I121">
        <v>5</v>
      </c>
      <c r="J121">
        <v>23</v>
      </c>
      <c r="K121">
        <v>88</v>
      </c>
      <c r="L121">
        <v>89</v>
      </c>
      <c r="M121">
        <v>49</v>
      </c>
      <c r="N121">
        <v>5</v>
      </c>
      <c r="O121">
        <v>151</v>
      </c>
      <c r="P121">
        <v>6</v>
      </c>
      <c r="Q121">
        <v>3</v>
      </c>
      <c r="R121">
        <v>0</v>
      </c>
      <c r="S121">
        <v>8</v>
      </c>
      <c r="T121">
        <v>2</v>
      </c>
      <c r="U121">
        <v>1</v>
      </c>
      <c r="V121">
        <v>0.29799999999999999</v>
      </c>
      <c r="W121" s="1">
        <v>0.38600000000000001</v>
      </c>
      <c r="X121" s="1">
        <v>0.78800000000000003</v>
      </c>
      <c r="Y121" s="1">
        <v>0.55100000000000005</v>
      </c>
      <c r="Z121" s="1">
        <v>0.52500000000000002</v>
      </c>
      <c r="AA121" s="1">
        <v>0.84399999999999997</v>
      </c>
      <c r="AB121" s="1">
        <v>0.71199999999999997</v>
      </c>
      <c r="AC121" s="1">
        <v>0.41</v>
      </c>
      <c r="AD121" s="1">
        <v>0.65300000000000002</v>
      </c>
      <c r="AE121" s="1">
        <v>0.159</v>
      </c>
      <c r="AF121" s="1">
        <v>7.1999999999999995E-2</v>
      </c>
      <c r="AG121" s="1">
        <v>0.223</v>
      </c>
      <c r="AH121" s="1">
        <v>0.15100000000000002</v>
      </c>
      <c r="AI12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0.23326128769886481</v>
      </c>
      <c r="AJ12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5.4367758491084689E-2</v>
      </c>
      <c r="AK121" s="1">
        <v>0.17889352920778012</v>
      </c>
      <c r="AL121" s="1">
        <f>Table10[[#This Row],[Diff]]-Table10[[#This Row],[xDiff]]</f>
        <v>-2.7893529207780099E-2</v>
      </c>
    </row>
    <row r="122" spans="1:38" x14ac:dyDescent="0.25">
      <c r="A122" t="s">
        <v>455</v>
      </c>
      <c r="B122" t="s">
        <v>120</v>
      </c>
      <c r="C122">
        <v>134</v>
      </c>
      <c r="D122">
        <v>504</v>
      </c>
      <c r="E122">
        <v>569</v>
      </c>
      <c r="F122">
        <v>135</v>
      </c>
      <c r="G122">
        <v>80</v>
      </c>
      <c r="H122">
        <v>23</v>
      </c>
      <c r="I122">
        <v>5</v>
      </c>
      <c r="J122">
        <v>27</v>
      </c>
      <c r="K122">
        <v>89</v>
      </c>
      <c r="L122">
        <v>86</v>
      </c>
      <c r="M122">
        <v>48</v>
      </c>
      <c r="N122">
        <v>3</v>
      </c>
      <c r="O122">
        <v>69</v>
      </c>
      <c r="P122">
        <v>7</v>
      </c>
      <c r="Q122">
        <v>9</v>
      </c>
      <c r="R122">
        <v>1</v>
      </c>
      <c r="S122">
        <v>8</v>
      </c>
      <c r="T122">
        <v>10</v>
      </c>
      <c r="U122">
        <v>6</v>
      </c>
      <c r="V122">
        <v>0.26800000000000002</v>
      </c>
      <c r="W122" s="1">
        <v>0.36199999999999999</v>
      </c>
      <c r="X122" s="1">
        <v>0.747</v>
      </c>
      <c r="Y122" s="1">
        <v>0.51500000000000001</v>
      </c>
      <c r="Z122" s="1">
        <v>0.71</v>
      </c>
      <c r="AA122" s="1">
        <v>0.90300000000000002</v>
      </c>
      <c r="AB122" s="1">
        <v>0.82099999999999995</v>
      </c>
      <c r="AC122" s="1">
        <v>0.39700000000000002</v>
      </c>
      <c r="AD122" s="1">
        <v>0.59399999999999997</v>
      </c>
      <c r="AE122" s="1">
        <v>9.1999999999999998E-2</v>
      </c>
      <c r="AF122" s="1">
        <v>8.4000000000000005E-2</v>
      </c>
      <c r="AG122" s="1">
        <v>0.121</v>
      </c>
      <c r="AH122" s="1">
        <v>3.6999999999999991E-2</v>
      </c>
      <c r="AI12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0.14429540569773711</v>
      </c>
      <c r="AJ12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7.8308108051156011E-2</v>
      </c>
      <c r="AK122" s="1">
        <v>6.5987297646581095E-2</v>
      </c>
      <c r="AL122" s="1">
        <f>Table10[[#This Row],[Diff]]-Table10[[#This Row],[xDiff]]</f>
        <v>-2.8987297646581103E-2</v>
      </c>
    </row>
    <row r="123" spans="1:38" x14ac:dyDescent="0.25">
      <c r="A123" t="s">
        <v>80</v>
      </c>
      <c r="B123" t="s">
        <v>50</v>
      </c>
      <c r="C123">
        <v>144</v>
      </c>
      <c r="D123">
        <v>519</v>
      </c>
      <c r="E123">
        <v>591</v>
      </c>
      <c r="F123">
        <v>133</v>
      </c>
      <c r="G123">
        <v>77</v>
      </c>
      <c r="H123">
        <v>18</v>
      </c>
      <c r="I123">
        <v>1</v>
      </c>
      <c r="J123">
        <v>37</v>
      </c>
      <c r="K123">
        <v>70</v>
      </c>
      <c r="L123">
        <v>97</v>
      </c>
      <c r="M123">
        <v>55</v>
      </c>
      <c r="N123">
        <v>5</v>
      </c>
      <c r="O123">
        <v>122</v>
      </c>
      <c r="P123">
        <v>14</v>
      </c>
      <c r="Q123">
        <v>3</v>
      </c>
      <c r="R123">
        <v>0</v>
      </c>
      <c r="S123">
        <v>15</v>
      </c>
      <c r="T123">
        <v>1</v>
      </c>
      <c r="U123">
        <v>0</v>
      </c>
      <c r="V123">
        <v>0.25600000000000001</v>
      </c>
      <c r="W123" s="1">
        <v>0.31900000000000001</v>
      </c>
      <c r="X123" s="1">
        <v>0.69699999999999995</v>
      </c>
      <c r="Y123" s="1">
        <v>0.46500000000000002</v>
      </c>
      <c r="Z123" s="1">
        <v>0.51100000000000001</v>
      </c>
      <c r="AA123" s="1">
        <v>0.85799999999999998</v>
      </c>
      <c r="AB123" s="1">
        <v>0.71099999999999997</v>
      </c>
      <c r="AC123" s="1">
        <v>0.38500000000000001</v>
      </c>
      <c r="AD123" s="1">
        <v>0.54300000000000004</v>
      </c>
      <c r="AE123" s="1">
        <v>0.13400000000000001</v>
      </c>
      <c r="AF123" s="1">
        <v>9.2999999999999999E-2</v>
      </c>
      <c r="AG123" s="1">
        <v>0.20599999999999999</v>
      </c>
      <c r="AH123" s="1">
        <v>0.11299999999999999</v>
      </c>
      <c r="AI12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0.24672933752582626</v>
      </c>
      <c r="AJ12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0.10394443036324875</v>
      </c>
      <c r="AK123" s="1">
        <v>0.14278490716257752</v>
      </c>
      <c r="AL123" s="1">
        <f>Table10[[#This Row],[Diff]]-Table10[[#This Row],[xDiff]]</f>
        <v>-2.9784907162577534E-2</v>
      </c>
    </row>
    <row r="124" spans="1:38" x14ac:dyDescent="0.25">
      <c r="A124" t="s">
        <v>373</v>
      </c>
      <c r="B124" t="s">
        <v>42</v>
      </c>
      <c r="C124">
        <v>156</v>
      </c>
      <c r="D124">
        <v>564</v>
      </c>
      <c r="E124">
        <v>677</v>
      </c>
      <c r="F124">
        <v>145</v>
      </c>
      <c r="G124">
        <v>67</v>
      </c>
      <c r="H124">
        <v>42</v>
      </c>
      <c r="I124">
        <v>0</v>
      </c>
      <c r="J124">
        <v>36</v>
      </c>
      <c r="K124">
        <v>111</v>
      </c>
      <c r="L124">
        <v>81</v>
      </c>
      <c r="M124">
        <v>102</v>
      </c>
      <c r="N124">
        <v>17</v>
      </c>
      <c r="O124">
        <v>158</v>
      </c>
      <c r="P124">
        <v>6</v>
      </c>
      <c r="Q124">
        <v>4</v>
      </c>
      <c r="R124">
        <v>0</v>
      </c>
      <c r="S124">
        <v>0</v>
      </c>
      <c r="T124">
        <v>4</v>
      </c>
      <c r="U124">
        <v>1</v>
      </c>
      <c r="V124">
        <v>0.25700000000000001</v>
      </c>
      <c r="W124" s="1">
        <v>0.21</v>
      </c>
      <c r="X124" s="1">
        <v>0.57699999999999996</v>
      </c>
      <c r="Y124" s="1">
        <v>0.37</v>
      </c>
      <c r="Z124" s="1">
        <v>0.56499999999999995</v>
      </c>
      <c r="AA124" s="1">
        <v>0.871</v>
      </c>
      <c r="AB124" s="1">
        <v>0.77300000000000002</v>
      </c>
      <c r="AC124" s="1">
        <v>0.437</v>
      </c>
      <c r="AD124" s="1">
        <v>0.52900000000000003</v>
      </c>
      <c r="AE124" s="1">
        <v>8.4000000000000005E-2</v>
      </c>
      <c r="AF124" s="1">
        <v>0.151</v>
      </c>
      <c r="AG124" s="1">
        <v>0.23300000000000001</v>
      </c>
      <c r="AH124" s="1">
        <v>8.2000000000000017E-2</v>
      </c>
      <c r="AI12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0.24786734854306611</v>
      </c>
      <c r="AJ12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0.1353883542841578</v>
      </c>
      <c r="AK124" s="1">
        <v>0.11247899425890831</v>
      </c>
      <c r="AL124" s="1">
        <f>Table10[[#This Row],[Diff]]-Table10[[#This Row],[xDiff]]</f>
        <v>-3.0478994258908293E-2</v>
      </c>
    </row>
    <row r="125" spans="1:38" x14ac:dyDescent="0.25">
      <c r="A125" t="s">
        <v>156</v>
      </c>
      <c r="B125" t="s">
        <v>105</v>
      </c>
      <c r="C125">
        <v>138</v>
      </c>
      <c r="D125">
        <v>474</v>
      </c>
      <c r="E125">
        <v>544</v>
      </c>
      <c r="F125">
        <v>118</v>
      </c>
      <c r="G125">
        <v>76</v>
      </c>
      <c r="H125">
        <v>27</v>
      </c>
      <c r="I125">
        <v>5</v>
      </c>
      <c r="J125">
        <v>10</v>
      </c>
      <c r="K125">
        <v>50</v>
      </c>
      <c r="L125">
        <v>54</v>
      </c>
      <c r="M125">
        <v>53</v>
      </c>
      <c r="N125">
        <v>2</v>
      </c>
      <c r="O125">
        <v>121</v>
      </c>
      <c r="P125">
        <v>13</v>
      </c>
      <c r="Q125">
        <v>2</v>
      </c>
      <c r="R125">
        <v>2</v>
      </c>
      <c r="S125">
        <v>14</v>
      </c>
      <c r="T125">
        <v>4</v>
      </c>
      <c r="U125">
        <v>1</v>
      </c>
      <c r="V125">
        <v>0.249</v>
      </c>
      <c r="W125" s="1">
        <v>0.34399999999999997</v>
      </c>
      <c r="X125" s="1">
        <v>0.70099999999999996</v>
      </c>
      <c r="Y125" s="1">
        <v>0.495</v>
      </c>
      <c r="Z125" s="1">
        <v>0.622</v>
      </c>
      <c r="AA125" s="1">
        <v>0.81599999999999995</v>
      </c>
      <c r="AB125" s="1">
        <v>0.73799999999999999</v>
      </c>
      <c r="AC125" s="1">
        <v>0.42</v>
      </c>
      <c r="AD125" s="1">
        <v>0.59</v>
      </c>
      <c r="AE125" s="1">
        <v>0.13</v>
      </c>
      <c r="AF125" s="1">
        <v>9.7000000000000003E-2</v>
      </c>
      <c r="AG125" s="1">
        <v>0.222</v>
      </c>
      <c r="AH125" s="1">
        <v>0.125</v>
      </c>
      <c r="AI12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0.24032804426624174</v>
      </c>
      <c r="AJ12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8.4287244901362024E-2</v>
      </c>
      <c r="AK125" s="1">
        <v>0.15604079936487972</v>
      </c>
      <c r="AL125" s="1">
        <f>Table10[[#This Row],[Diff]]-Table10[[#This Row],[xDiff]]</f>
        <v>-3.1040799364879718E-2</v>
      </c>
    </row>
    <row r="126" spans="1:38" x14ac:dyDescent="0.25">
      <c r="A126" t="s">
        <v>521</v>
      </c>
      <c r="B126" t="s">
        <v>34</v>
      </c>
      <c r="C126">
        <v>151</v>
      </c>
      <c r="D126">
        <v>531</v>
      </c>
      <c r="E126">
        <v>594</v>
      </c>
      <c r="F126">
        <v>135</v>
      </c>
      <c r="G126">
        <v>91</v>
      </c>
      <c r="H126">
        <v>28</v>
      </c>
      <c r="I126">
        <v>2</v>
      </c>
      <c r="J126">
        <v>14</v>
      </c>
      <c r="K126">
        <v>63</v>
      </c>
      <c r="L126">
        <v>54</v>
      </c>
      <c r="M126">
        <v>50</v>
      </c>
      <c r="N126">
        <v>13</v>
      </c>
      <c r="O126">
        <v>122</v>
      </c>
      <c r="P126">
        <v>8</v>
      </c>
      <c r="Q126">
        <v>5</v>
      </c>
      <c r="R126">
        <v>0</v>
      </c>
      <c r="S126">
        <v>12</v>
      </c>
      <c r="T126">
        <v>4</v>
      </c>
      <c r="U126">
        <v>5</v>
      </c>
      <c r="V126">
        <v>0.254</v>
      </c>
      <c r="W126" s="1">
        <v>0.32600000000000001</v>
      </c>
      <c r="X126" s="1">
        <v>0.77800000000000002</v>
      </c>
      <c r="Y126" s="1">
        <v>0.52100000000000002</v>
      </c>
      <c r="Z126" s="1">
        <v>0.58599999999999997</v>
      </c>
      <c r="AA126" s="1">
        <v>0.81699999999999995</v>
      </c>
      <c r="AB126" s="1">
        <v>0.73499999999999999</v>
      </c>
      <c r="AC126" s="1">
        <v>0.432</v>
      </c>
      <c r="AD126" s="1">
        <v>0.62</v>
      </c>
      <c r="AE126" s="1">
        <v>0.13800000000000001</v>
      </c>
      <c r="AF126" s="1">
        <v>8.4000000000000005E-2</v>
      </c>
      <c r="AG126" s="1">
        <v>0.20499999999999999</v>
      </c>
      <c r="AH126" s="1">
        <v>0.12099999999999998</v>
      </c>
      <c r="AI12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0.23149510477961302</v>
      </c>
      <c r="AJ12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7.9335811438075915E-2</v>
      </c>
      <c r="AK126" s="1">
        <v>0.15215929334153711</v>
      </c>
      <c r="AL126" s="1">
        <f>Table10[[#This Row],[Diff]]-Table10[[#This Row],[xDiff]]</f>
        <v>-3.1159293341537123E-2</v>
      </c>
    </row>
    <row r="127" spans="1:38" x14ac:dyDescent="0.25">
      <c r="A127" t="s">
        <v>347</v>
      </c>
      <c r="B127" t="s">
        <v>40</v>
      </c>
      <c r="C127">
        <v>154</v>
      </c>
      <c r="D127">
        <v>554</v>
      </c>
      <c r="E127">
        <v>592</v>
      </c>
      <c r="F127">
        <v>142</v>
      </c>
      <c r="G127">
        <v>99</v>
      </c>
      <c r="H127">
        <v>26</v>
      </c>
      <c r="I127">
        <v>8</v>
      </c>
      <c r="J127">
        <v>9</v>
      </c>
      <c r="K127">
        <v>76</v>
      </c>
      <c r="L127">
        <v>51</v>
      </c>
      <c r="M127">
        <v>29</v>
      </c>
      <c r="N127">
        <v>4</v>
      </c>
      <c r="O127">
        <v>119</v>
      </c>
      <c r="P127">
        <v>3</v>
      </c>
      <c r="Q127">
        <v>3</v>
      </c>
      <c r="R127">
        <v>3</v>
      </c>
      <c r="S127">
        <v>9</v>
      </c>
      <c r="T127">
        <v>24</v>
      </c>
      <c r="U127">
        <v>11</v>
      </c>
      <c r="V127">
        <v>0.25600000000000001</v>
      </c>
      <c r="W127" s="1">
        <v>0.41199999999999998</v>
      </c>
      <c r="X127" s="1">
        <v>0.69399999999999995</v>
      </c>
      <c r="Y127" s="1">
        <v>0.53800000000000003</v>
      </c>
      <c r="Z127" s="1">
        <v>0.63600000000000001</v>
      </c>
      <c r="AA127" s="1">
        <v>0.85099999999999998</v>
      </c>
      <c r="AB127" s="1">
        <v>0.76</v>
      </c>
      <c r="AC127" s="1">
        <v>0.44900000000000001</v>
      </c>
      <c r="AD127" s="1">
        <v>0.67200000000000004</v>
      </c>
      <c r="AE127" s="1">
        <v>0.129</v>
      </c>
      <c r="AF127" s="1">
        <v>4.9000000000000002E-2</v>
      </c>
      <c r="AG127" s="1">
        <v>0.20100000000000001</v>
      </c>
      <c r="AH127" s="1">
        <v>0.15200000000000002</v>
      </c>
      <c r="AI12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0.21076399007259142</v>
      </c>
      <c r="AJ12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2.6664984567124489E-2</v>
      </c>
      <c r="AK127" s="1">
        <v>0.18409900550546693</v>
      </c>
      <c r="AL127" s="1">
        <f>Table10[[#This Row],[Diff]]-Table10[[#This Row],[xDiff]]</f>
        <v>-3.2099005505466904E-2</v>
      </c>
    </row>
    <row r="128" spans="1:38" x14ac:dyDescent="0.25">
      <c r="A128" t="s">
        <v>393</v>
      </c>
      <c r="B128" t="s">
        <v>48</v>
      </c>
      <c r="C128">
        <v>145</v>
      </c>
      <c r="D128">
        <v>580</v>
      </c>
      <c r="E128">
        <v>613</v>
      </c>
      <c r="F128">
        <v>163</v>
      </c>
      <c r="G128">
        <v>113</v>
      </c>
      <c r="H128">
        <v>35</v>
      </c>
      <c r="I128">
        <v>0</v>
      </c>
      <c r="J128">
        <v>15</v>
      </c>
      <c r="K128">
        <v>54</v>
      </c>
      <c r="L128">
        <v>63</v>
      </c>
      <c r="M128">
        <v>24</v>
      </c>
      <c r="N128">
        <v>1</v>
      </c>
      <c r="O128">
        <v>93</v>
      </c>
      <c r="P128">
        <v>5</v>
      </c>
      <c r="Q128">
        <v>4</v>
      </c>
      <c r="R128">
        <v>0</v>
      </c>
      <c r="S128">
        <v>21</v>
      </c>
      <c r="T128">
        <v>7</v>
      </c>
      <c r="U128">
        <v>1</v>
      </c>
      <c r="V128">
        <v>0.28100000000000003</v>
      </c>
      <c r="W128" s="1">
        <v>0.41899999999999998</v>
      </c>
      <c r="X128" s="1">
        <v>0.73499999999999999</v>
      </c>
      <c r="Y128" s="1">
        <v>0.54800000000000004</v>
      </c>
      <c r="Z128" s="1">
        <v>0.64100000000000001</v>
      </c>
      <c r="AA128" s="1">
        <v>0.89100000000000001</v>
      </c>
      <c r="AB128" s="1">
        <v>0.77800000000000002</v>
      </c>
      <c r="AC128" s="1">
        <v>0.40799999999999997</v>
      </c>
      <c r="AD128" s="1">
        <v>0.65900000000000003</v>
      </c>
      <c r="AE128" s="1">
        <v>0.122</v>
      </c>
      <c r="AF128" s="1">
        <v>3.9E-2</v>
      </c>
      <c r="AG128" s="1">
        <v>0.152</v>
      </c>
      <c r="AH128" s="1">
        <v>0.11299999999999999</v>
      </c>
      <c r="AI12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0.18349844502875734</v>
      </c>
      <c r="AJ12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3.7946132021946501E-2</v>
      </c>
      <c r="AK128" s="1">
        <v>0.14555231300681085</v>
      </c>
      <c r="AL128" s="1">
        <f>Table10[[#This Row],[Diff]]-Table10[[#This Row],[xDiff]]</f>
        <v>-3.2552313006810857E-2</v>
      </c>
    </row>
    <row r="129" spans="1:38" x14ac:dyDescent="0.25">
      <c r="A129" t="s">
        <v>103</v>
      </c>
      <c r="B129" t="s">
        <v>90</v>
      </c>
      <c r="C129">
        <v>156</v>
      </c>
      <c r="D129">
        <v>590</v>
      </c>
      <c r="E129">
        <v>673</v>
      </c>
      <c r="F129">
        <v>175</v>
      </c>
      <c r="G129">
        <v>97</v>
      </c>
      <c r="H129">
        <v>38</v>
      </c>
      <c r="I129">
        <v>2</v>
      </c>
      <c r="J129">
        <v>38</v>
      </c>
      <c r="K129">
        <v>104</v>
      </c>
      <c r="L129">
        <v>110</v>
      </c>
      <c r="M129">
        <v>73</v>
      </c>
      <c r="N129">
        <v>10</v>
      </c>
      <c r="O129">
        <v>122</v>
      </c>
      <c r="P129">
        <v>3</v>
      </c>
      <c r="Q129">
        <v>6</v>
      </c>
      <c r="R129">
        <v>1</v>
      </c>
      <c r="S129">
        <v>16</v>
      </c>
      <c r="T129">
        <v>2</v>
      </c>
      <c r="U129">
        <v>2</v>
      </c>
      <c r="V129">
        <v>0.29699999999999999</v>
      </c>
      <c r="W129" s="1">
        <v>0.33200000000000002</v>
      </c>
      <c r="X129" s="1">
        <v>0.73299999999999998</v>
      </c>
      <c r="Y129" s="1">
        <v>0.498</v>
      </c>
      <c r="Z129" s="1">
        <v>0.66200000000000003</v>
      </c>
      <c r="AA129" s="1">
        <v>0.84399999999999997</v>
      </c>
      <c r="AB129" s="1">
        <v>0.77300000000000002</v>
      </c>
      <c r="AC129" s="1">
        <v>0.41499999999999998</v>
      </c>
      <c r="AD129" s="1">
        <v>0.58399999999999996</v>
      </c>
      <c r="AE129" s="1">
        <v>0.113</v>
      </c>
      <c r="AF129" s="1">
        <v>0.108</v>
      </c>
      <c r="AG129" s="1">
        <v>0.18099999999999999</v>
      </c>
      <c r="AH129" s="1">
        <v>7.2999999999999995E-2</v>
      </c>
      <c r="AI12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0.19683405515073799</v>
      </c>
      <c r="AJ12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9.0379635878359968E-2</v>
      </c>
      <c r="AK129" s="1">
        <v>0.10645441927237802</v>
      </c>
      <c r="AL129" s="1">
        <f>Table10[[#This Row],[Diff]]-Table10[[#This Row],[xDiff]]</f>
        <v>-3.3454419272378022E-2</v>
      </c>
    </row>
    <row r="130" spans="1:38" x14ac:dyDescent="0.25">
      <c r="A130" t="s">
        <v>374</v>
      </c>
      <c r="B130" t="s">
        <v>92</v>
      </c>
      <c r="C130">
        <v>153</v>
      </c>
      <c r="D130">
        <v>516</v>
      </c>
      <c r="E130">
        <v>564</v>
      </c>
      <c r="F130">
        <v>121</v>
      </c>
      <c r="G130">
        <v>67</v>
      </c>
      <c r="H130">
        <v>33</v>
      </c>
      <c r="I130">
        <v>5</v>
      </c>
      <c r="J130">
        <v>16</v>
      </c>
      <c r="K130">
        <v>61</v>
      </c>
      <c r="L130">
        <v>70</v>
      </c>
      <c r="M130">
        <v>40</v>
      </c>
      <c r="N130">
        <v>2</v>
      </c>
      <c r="O130">
        <v>109</v>
      </c>
      <c r="P130">
        <v>2</v>
      </c>
      <c r="Q130">
        <v>5</v>
      </c>
      <c r="R130">
        <v>1</v>
      </c>
      <c r="S130">
        <v>15</v>
      </c>
      <c r="T130">
        <v>5</v>
      </c>
      <c r="U130">
        <v>4</v>
      </c>
      <c r="V130">
        <v>0.23400000000000001</v>
      </c>
      <c r="W130" s="1">
        <v>0.34200000000000003</v>
      </c>
      <c r="X130" s="1">
        <v>0.70299999999999996</v>
      </c>
      <c r="Y130" s="1">
        <v>0.5</v>
      </c>
      <c r="Z130" s="1">
        <v>0.57199999999999995</v>
      </c>
      <c r="AA130" s="1">
        <v>0.88600000000000001</v>
      </c>
      <c r="AB130" s="1">
        <v>0.76600000000000001</v>
      </c>
      <c r="AC130" s="1">
        <v>0.439</v>
      </c>
      <c r="AD130" s="1">
        <v>0.65400000000000003</v>
      </c>
      <c r="AE130" s="1">
        <v>0.11700000000000001</v>
      </c>
      <c r="AF130" s="1">
        <v>7.0999999999999994E-2</v>
      </c>
      <c r="AG130" s="1">
        <v>0.193</v>
      </c>
      <c r="AH130" s="1">
        <v>0.12200000000000001</v>
      </c>
      <c r="AI13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0.21080610383511822</v>
      </c>
      <c r="AJ13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5.4497363184516624E-2</v>
      </c>
      <c r="AK130" s="1">
        <v>0.1563087406506016</v>
      </c>
      <c r="AL130" s="1">
        <f>Table10[[#This Row],[Diff]]-Table10[[#This Row],[xDiff]]</f>
        <v>-3.4308740650601591E-2</v>
      </c>
    </row>
    <row r="131" spans="1:38" x14ac:dyDescent="0.25">
      <c r="A131" t="s">
        <v>573</v>
      </c>
      <c r="B131" t="s">
        <v>38</v>
      </c>
      <c r="C131">
        <v>141</v>
      </c>
      <c r="D131">
        <v>423</v>
      </c>
      <c r="E131">
        <v>501</v>
      </c>
      <c r="F131">
        <v>96</v>
      </c>
      <c r="G131">
        <v>62</v>
      </c>
      <c r="H131">
        <v>13</v>
      </c>
      <c r="I131">
        <v>1</v>
      </c>
      <c r="J131">
        <v>20</v>
      </c>
      <c r="K131">
        <v>49</v>
      </c>
      <c r="L131">
        <v>59</v>
      </c>
      <c r="M131">
        <v>73</v>
      </c>
      <c r="N131">
        <v>6</v>
      </c>
      <c r="O131">
        <v>124</v>
      </c>
      <c r="P131">
        <v>2</v>
      </c>
      <c r="Q131">
        <v>3</v>
      </c>
      <c r="R131">
        <v>0</v>
      </c>
      <c r="S131">
        <v>10</v>
      </c>
      <c r="T131">
        <v>2</v>
      </c>
      <c r="U131">
        <v>0</v>
      </c>
      <c r="V131">
        <v>0.22700000000000001</v>
      </c>
      <c r="W131" s="1">
        <v>0.29799999999999999</v>
      </c>
      <c r="X131" s="1">
        <v>0.58299999999999996</v>
      </c>
      <c r="Y131" s="1">
        <v>0.41399999999999998</v>
      </c>
      <c r="Z131" s="1">
        <v>0.65800000000000003</v>
      </c>
      <c r="AA131" s="1">
        <v>0.81299999999999994</v>
      </c>
      <c r="AB131" s="1">
        <v>0.746</v>
      </c>
      <c r="AC131" s="1">
        <v>0.40600000000000003</v>
      </c>
      <c r="AD131" s="1">
        <v>0.55300000000000005</v>
      </c>
      <c r="AE131" s="1">
        <v>0.105</v>
      </c>
      <c r="AF131" s="1">
        <v>0.14599999999999999</v>
      </c>
      <c r="AG131" s="1">
        <v>0.248</v>
      </c>
      <c r="AH131" s="1">
        <v>0.10200000000000001</v>
      </c>
      <c r="AI13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0.25782331052167179</v>
      </c>
      <c r="AJ13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0.12097024690153291</v>
      </c>
      <c r="AK131" s="1">
        <v>0.13685306362013888</v>
      </c>
      <c r="AL131" s="1">
        <f>Table10[[#This Row],[Diff]]-Table10[[#This Row],[xDiff]]</f>
        <v>-3.4853063620138874E-2</v>
      </c>
    </row>
    <row r="132" spans="1:38" x14ac:dyDescent="0.25">
      <c r="A132" t="s">
        <v>551</v>
      </c>
      <c r="B132" t="s">
        <v>165</v>
      </c>
      <c r="C132">
        <v>148</v>
      </c>
      <c r="D132">
        <v>550</v>
      </c>
      <c r="E132">
        <v>597</v>
      </c>
      <c r="F132">
        <v>140</v>
      </c>
      <c r="G132">
        <v>96</v>
      </c>
      <c r="H132">
        <v>19</v>
      </c>
      <c r="I132">
        <v>3</v>
      </c>
      <c r="J132">
        <v>22</v>
      </c>
      <c r="K132">
        <v>64</v>
      </c>
      <c r="L132">
        <v>71</v>
      </c>
      <c r="M132">
        <v>38</v>
      </c>
      <c r="N132">
        <v>3</v>
      </c>
      <c r="O132">
        <v>122</v>
      </c>
      <c r="P132">
        <v>7</v>
      </c>
      <c r="Q132">
        <v>1</v>
      </c>
      <c r="R132">
        <v>1</v>
      </c>
      <c r="S132">
        <v>11</v>
      </c>
      <c r="T132">
        <v>5</v>
      </c>
      <c r="U132">
        <v>2</v>
      </c>
      <c r="V132">
        <v>0.255</v>
      </c>
      <c r="W132" s="1">
        <v>0.39600000000000002</v>
      </c>
      <c r="X132" s="1">
        <v>0.68899999999999995</v>
      </c>
      <c r="Y132" s="1">
        <v>0.51700000000000002</v>
      </c>
      <c r="Z132" s="1">
        <v>0.59899999999999998</v>
      </c>
      <c r="AA132" s="1">
        <v>0.85799999999999998</v>
      </c>
      <c r="AB132" s="1">
        <v>0.74099999999999999</v>
      </c>
      <c r="AC132" s="1">
        <v>0.41299999999999998</v>
      </c>
      <c r="AD132" s="1">
        <v>0.64300000000000002</v>
      </c>
      <c r="AE132" s="1">
        <v>0.13400000000000001</v>
      </c>
      <c r="AF132" s="1">
        <v>6.4000000000000001E-2</v>
      </c>
      <c r="AG132" s="1">
        <v>0.20399999999999999</v>
      </c>
      <c r="AH132" s="1">
        <v>0.13999999999999999</v>
      </c>
      <c r="AI132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0.2261962446476557</v>
      </c>
      <c r="AJ132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5.0638876955178193E-2</v>
      </c>
      <c r="AK132" s="1">
        <v>0.17555736769247751</v>
      </c>
      <c r="AL132" s="1">
        <f>Table10[[#This Row],[Diff]]-Table10[[#This Row],[xDiff]]</f>
        <v>-3.5557367692477526E-2</v>
      </c>
    </row>
    <row r="133" spans="1:38" x14ac:dyDescent="0.25">
      <c r="A133" t="s">
        <v>67</v>
      </c>
      <c r="B133" t="s">
        <v>68</v>
      </c>
      <c r="C133">
        <v>140</v>
      </c>
      <c r="D133">
        <v>471</v>
      </c>
      <c r="E133">
        <v>608</v>
      </c>
      <c r="F133">
        <v>147</v>
      </c>
      <c r="G133">
        <v>80</v>
      </c>
      <c r="H133">
        <v>24</v>
      </c>
      <c r="I133">
        <v>4</v>
      </c>
      <c r="J133">
        <v>39</v>
      </c>
      <c r="K133">
        <v>101</v>
      </c>
      <c r="L133">
        <v>79</v>
      </c>
      <c r="M133">
        <v>122</v>
      </c>
      <c r="N133">
        <v>25</v>
      </c>
      <c r="O133">
        <v>124</v>
      </c>
      <c r="P133">
        <v>10</v>
      </c>
      <c r="Q133">
        <v>4</v>
      </c>
      <c r="R133">
        <v>0</v>
      </c>
      <c r="S133">
        <v>5</v>
      </c>
      <c r="T133">
        <v>24</v>
      </c>
      <c r="U133">
        <v>2</v>
      </c>
      <c r="V133">
        <v>0.312</v>
      </c>
      <c r="W133" s="1">
        <v>0.218</v>
      </c>
      <c r="X133" s="1">
        <v>0.59099999999999997</v>
      </c>
      <c r="Y133" s="1">
        <v>0.376</v>
      </c>
      <c r="Z133" s="1">
        <v>0.69</v>
      </c>
      <c r="AA133" s="1">
        <v>0.91700000000000004</v>
      </c>
      <c r="AB133" s="1">
        <v>0.84099999999999997</v>
      </c>
      <c r="AC133" s="1">
        <v>0.42399999999999999</v>
      </c>
      <c r="AD133" s="1">
        <v>0.58099999999999996</v>
      </c>
      <c r="AE133" s="1">
        <v>0.06</v>
      </c>
      <c r="AF133" s="1">
        <v>0.20100000000000001</v>
      </c>
      <c r="AG133" s="1">
        <v>0.20399999999999999</v>
      </c>
      <c r="AH133" s="1">
        <v>2.9999999999999749E-3</v>
      </c>
      <c r="AI133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0.17142644588036354</v>
      </c>
      <c r="AJ133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0.13261013129526625</v>
      </c>
      <c r="AK133" s="1">
        <v>3.8816314585097295E-2</v>
      </c>
      <c r="AL133" s="1">
        <f>Table10[[#This Row],[Diff]]-Table10[[#This Row],[xDiff]]</f>
        <v>-3.581631458509732E-2</v>
      </c>
    </row>
    <row r="134" spans="1:38" x14ac:dyDescent="0.25">
      <c r="A134" t="s">
        <v>1811</v>
      </c>
      <c r="B134" t="s">
        <v>135</v>
      </c>
      <c r="C134">
        <v>140</v>
      </c>
      <c r="D134">
        <v>485</v>
      </c>
      <c r="E134">
        <v>531</v>
      </c>
      <c r="F134">
        <v>112</v>
      </c>
      <c r="G134">
        <v>83</v>
      </c>
      <c r="H134">
        <v>22</v>
      </c>
      <c r="I134">
        <v>3</v>
      </c>
      <c r="J134">
        <v>4</v>
      </c>
      <c r="K134">
        <v>54</v>
      </c>
      <c r="L134">
        <v>34</v>
      </c>
      <c r="M134">
        <v>29</v>
      </c>
      <c r="N134">
        <v>1</v>
      </c>
      <c r="O134">
        <v>74</v>
      </c>
      <c r="P134">
        <v>5</v>
      </c>
      <c r="Q134">
        <v>4</v>
      </c>
      <c r="R134">
        <v>8</v>
      </c>
      <c r="S134">
        <v>14</v>
      </c>
      <c r="T134">
        <v>8</v>
      </c>
      <c r="U134">
        <v>2</v>
      </c>
      <c r="V134">
        <v>0.23100000000000001</v>
      </c>
      <c r="W134" s="1">
        <v>0.35199999999999998</v>
      </c>
      <c r="X134" s="1">
        <v>0.71599999999999997</v>
      </c>
      <c r="Y134" s="1">
        <v>0.51500000000000001</v>
      </c>
      <c r="Z134" s="1">
        <v>0.69499999999999995</v>
      </c>
      <c r="AA134" s="1">
        <v>0.88200000000000001</v>
      </c>
      <c r="AB134" s="1">
        <v>0.81100000000000005</v>
      </c>
      <c r="AC134" s="1">
        <v>0.44800000000000001</v>
      </c>
      <c r="AD134" s="1">
        <v>0.65900000000000003</v>
      </c>
      <c r="AE134" s="1">
        <v>9.7000000000000003E-2</v>
      </c>
      <c r="AF134" s="1">
        <v>5.5E-2</v>
      </c>
      <c r="AG134" s="1">
        <v>0.13900000000000001</v>
      </c>
      <c r="AH134" s="1">
        <v>8.4000000000000019E-2</v>
      </c>
      <c r="AI134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0.16936412444330409</v>
      </c>
      <c r="AJ134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4.9369401723176554E-2</v>
      </c>
      <c r="AK134" s="1">
        <v>0.11999472272012754</v>
      </c>
      <c r="AL134" s="1">
        <f>Table10[[#This Row],[Diff]]-Table10[[#This Row],[xDiff]]</f>
        <v>-3.599472272012752E-2</v>
      </c>
    </row>
    <row r="135" spans="1:38" x14ac:dyDescent="0.25">
      <c r="A135" t="s">
        <v>104</v>
      </c>
      <c r="B135" t="s">
        <v>105</v>
      </c>
      <c r="C135">
        <v>153</v>
      </c>
      <c r="D135">
        <v>566</v>
      </c>
      <c r="E135">
        <v>665</v>
      </c>
      <c r="F135">
        <v>160</v>
      </c>
      <c r="G135">
        <v>105</v>
      </c>
      <c r="H135">
        <v>29</v>
      </c>
      <c r="I135">
        <v>1</v>
      </c>
      <c r="J135">
        <v>25</v>
      </c>
      <c r="K135">
        <v>74</v>
      </c>
      <c r="L135">
        <v>101</v>
      </c>
      <c r="M135">
        <v>70</v>
      </c>
      <c r="N135">
        <v>15</v>
      </c>
      <c r="O135">
        <v>80</v>
      </c>
      <c r="P135">
        <v>20</v>
      </c>
      <c r="Q135">
        <v>9</v>
      </c>
      <c r="R135">
        <v>0</v>
      </c>
      <c r="S135">
        <v>11</v>
      </c>
      <c r="T135">
        <v>6</v>
      </c>
      <c r="U135">
        <v>4</v>
      </c>
      <c r="V135">
        <v>0.28299999999999997</v>
      </c>
      <c r="W135" s="1">
        <v>0.32800000000000001</v>
      </c>
      <c r="X135" s="1">
        <v>0.67900000000000005</v>
      </c>
      <c r="Y135" s="1">
        <v>0.47499999999999998</v>
      </c>
      <c r="Z135" s="1">
        <v>0.749</v>
      </c>
      <c r="AA135" s="1">
        <v>0.91900000000000004</v>
      </c>
      <c r="AB135" s="1">
        <v>0.85099999999999998</v>
      </c>
      <c r="AC135" s="1">
        <v>0.41799999999999998</v>
      </c>
      <c r="AD135" s="1">
        <v>0.56999999999999995</v>
      </c>
      <c r="AE135" s="1">
        <v>7.0999999999999994E-2</v>
      </c>
      <c r="AF135" s="1">
        <v>0.105</v>
      </c>
      <c r="AG135" s="1">
        <v>0.12</v>
      </c>
      <c r="AH135" s="1">
        <v>1.4999999999999999E-2</v>
      </c>
      <c r="AI135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0.13547368478008753</v>
      </c>
      <c r="AJ135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8.3834857921120887E-2</v>
      </c>
      <c r="AK135" s="1">
        <v>5.1638826858966647E-2</v>
      </c>
      <c r="AL135" s="1">
        <f>Table10[[#This Row],[Diff]]-Table10[[#This Row],[xDiff]]</f>
        <v>-3.6638826858966647E-2</v>
      </c>
    </row>
    <row r="136" spans="1:38" x14ac:dyDescent="0.25">
      <c r="A136" t="s">
        <v>199</v>
      </c>
      <c r="B136" t="s">
        <v>64</v>
      </c>
      <c r="C136">
        <v>146</v>
      </c>
      <c r="D136">
        <v>560</v>
      </c>
      <c r="E136">
        <v>665</v>
      </c>
      <c r="F136">
        <v>148</v>
      </c>
      <c r="G136">
        <v>96</v>
      </c>
      <c r="H136">
        <v>30</v>
      </c>
      <c r="I136">
        <v>1</v>
      </c>
      <c r="J136">
        <v>21</v>
      </c>
      <c r="K136">
        <v>83</v>
      </c>
      <c r="L136">
        <v>62</v>
      </c>
      <c r="M136">
        <v>92</v>
      </c>
      <c r="N136">
        <v>2</v>
      </c>
      <c r="O136">
        <v>156</v>
      </c>
      <c r="P136">
        <v>10</v>
      </c>
      <c r="Q136">
        <v>2</v>
      </c>
      <c r="R136">
        <v>1</v>
      </c>
      <c r="S136">
        <v>11</v>
      </c>
      <c r="T136">
        <v>6</v>
      </c>
      <c r="U136">
        <v>1</v>
      </c>
      <c r="V136">
        <v>0.26400000000000001</v>
      </c>
      <c r="W136" s="1">
        <v>0.23899999999999999</v>
      </c>
      <c r="X136" s="1">
        <v>0.624</v>
      </c>
      <c r="Y136" s="1">
        <v>0.40600000000000003</v>
      </c>
      <c r="Z136" s="1">
        <v>0.59799999999999998</v>
      </c>
      <c r="AA136" s="1">
        <v>0.82099999999999995</v>
      </c>
      <c r="AB136" s="1">
        <v>0.746</v>
      </c>
      <c r="AC136" s="1">
        <v>0.432</v>
      </c>
      <c r="AD136" s="1">
        <v>0.58199999999999996</v>
      </c>
      <c r="AE136" s="1">
        <v>0.10299999999999999</v>
      </c>
      <c r="AF136" s="1">
        <v>0.13800000000000001</v>
      </c>
      <c r="AG136" s="1">
        <v>0.23499999999999999</v>
      </c>
      <c r="AH136" s="1">
        <v>9.6999999999999975E-2</v>
      </c>
      <c r="AI136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0.25947482887666107</v>
      </c>
      <c r="AJ136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0.12529015437577962</v>
      </c>
      <c r="AK136" s="1">
        <v>0.13418467450088145</v>
      </c>
      <c r="AL136" s="1">
        <f>Table10[[#This Row],[Diff]]-Table10[[#This Row],[xDiff]]</f>
        <v>-3.7184674500881476E-2</v>
      </c>
    </row>
    <row r="137" spans="1:38" x14ac:dyDescent="0.25">
      <c r="A137" t="s">
        <v>530</v>
      </c>
      <c r="B137" t="s">
        <v>36</v>
      </c>
      <c r="C137">
        <v>141</v>
      </c>
      <c r="D137">
        <v>480</v>
      </c>
      <c r="E137">
        <v>544</v>
      </c>
      <c r="F137">
        <v>142</v>
      </c>
      <c r="G137">
        <v>103</v>
      </c>
      <c r="H137">
        <v>27</v>
      </c>
      <c r="I137">
        <v>10</v>
      </c>
      <c r="J137">
        <v>2</v>
      </c>
      <c r="K137">
        <v>65</v>
      </c>
      <c r="L137">
        <v>40</v>
      </c>
      <c r="M137">
        <v>47</v>
      </c>
      <c r="N137">
        <v>0</v>
      </c>
      <c r="O137">
        <v>98</v>
      </c>
      <c r="P137">
        <v>8</v>
      </c>
      <c r="Q137">
        <v>2</v>
      </c>
      <c r="R137">
        <v>7</v>
      </c>
      <c r="S137">
        <v>11</v>
      </c>
      <c r="T137">
        <v>40</v>
      </c>
      <c r="U137">
        <v>12</v>
      </c>
      <c r="V137">
        <v>0.29599999999999999</v>
      </c>
      <c r="W137" s="1">
        <v>0.29599999999999999</v>
      </c>
      <c r="X137" s="1">
        <v>0.72599999999999998</v>
      </c>
      <c r="Y137" s="1">
        <v>0.48899999999999999</v>
      </c>
      <c r="Z137" s="1">
        <v>0.64</v>
      </c>
      <c r="AA137" s="1">
        <v>0.82899999999999996</v>
      </c>
      <c r="AB137" s="1">
        <v>0.76600000000000001</v>
      </c>
      <c r="AC137" s="1">
        <v>0.44900000000000001</v>
      </c>
      <c r="AD137" s="1">
        <v>0.61199999999999999</v>
      </c>
      <c r="AE137" s="1">
        <v>0.115</v>
      </c>
      <c r="AF137" s="1">
        <v>8.5999999999999993E-2</v>
      </c>
      <c r="AG137" s="1">
        <v>0.18</v>
      </c>
      <c r="AH137" s="1">
        <v>9.4E-2</v>
      </c>
      <c r="AI137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0.21782863128263677</v>
      </c>
      <c r="AJ137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8.306042281529008E-2</v>
      </c>
      <c r="AK137" s="1">
        <v>0.13476820846734669</v>
      </c>
      <c r="AL137" s="1">
        <f>Table10[[#This Row],[Diff]]-Table10[[#This Row],[xDiff]]</f>
        <v>-4.0768208467346689E-2</v>
      </c>
    </row>
    <row r="138" spans="1:38" x14ac:dyDescent="0.25">
      <c r="A138" t="s">
        <v>175</v>
      </c>
      <c r="B138" t="s">
        <v>56</v>
      </c>
      <c r="C138">
        <v>140</v>
      </c>
      <c r="D138">
        <v>440</v>
      </c>
      <c r="E138">
        <v>518</v>
      </c>
      <c r="F138">
        <v>106</v>
      </c>
      <c r="G138">
        <v>57</v>
      </c>
      <c r="H138">
        <v>23</v>
      </c>
      <c r="I138">
        <v>2</v>
      </c>
      <c r="J138">
        <v>24</v>
      </c>
      <c r="K138">
        <v>65</v>
      </c>
      <c r="L138">
        <v>68</v>
      </c>
      <c r="M138">
        <v>72</v>
      </c>
      <c r="N138">
        <v>1</v>
      </c>
      <c r="O138">
        <v>124</v>
      </c>
      <c r="P138">
        <v>3</v>
      </c>
      <c r="Q138">
        <v>3</v>
      </c>
      <c r="R138">
        <v>0</v>
      </c>
      <c r="S138">
        <v>12</v>
      </c>
      <c r="T138">
        <v>2</v>
      </c>
      <c r="U138">
        <v>1</v>
      </c>
      <c r="V138">
        <v>0.24099999999999999</v>
      </c>
      <c r="W138" s="1">
        <v>0.22700000000000001</v>
      </c>
      <c r="X138" s="1">
        <v>0.57899999999999996</v>
      </c>
      <c r="Y138" s="1">
        <v>0.38400000000000001</v>
      </c>
      <c r="Z138" s="1">
        <v>0.59</v>
      </c>
      <c r="AA138" s="1">
        <v>0.81799999999999995</v>
      </c>
      <c r="AB138" s="1">
        <v>0.74399999999999999</v>
      </c>
      <c r="AC138" s="1">
        <v>0.44800000000000001</v>
      </c>
      <c r="AD138" s="1">
        <v>0.54100000000000004</v>
      </c>
      <c r="AE138" s="1">
        <v>9.9000000000000005E-2</v>
      </c>
      <c r="AF138" s="1">
        <v>0.13900000000000001</v>
      </c>
      <c r="AG138" s="1">
        <v>0.23899999999999999</v>
      </c>
      <c r="AH138" s="1">
        <v>9.9999999999999978E-2</v>
      </c>
      <c r="AI138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0.26851626527130334</v>
      </c>
      <c r="AJ138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0.12703830777479372</v>
      </c>
      <c r="AK138" s="1">
        <v>0.14147795749650963</v>
      </c>
      <c r="AL138" s="1">
        <f>Table10[[#This Row],[Diff]]-Table10[[#This Row],[xDiff]]</f>
        <v>-4.1477957496509649E-2</v>
      </c>
    </row>
    <row r="139" spans="1:38" x14ac:dyDescent="0.25">
      <c r="A139" t="s">
        <v>410</v>
      </c>
      <c r="B139" t="s">
        <v>73</v>
      </c>
      <c r="C139">
        <v>151</v>
      </c>
      <c r="D139">
        <v>546</v>
      </c>
      <c r="E139">
        <v>605</v>
      </c>
      <c r="F139">
        <v>146</v>
      </c>
      <c r="G139">
        <v>78</v>
      </c>
      <c r="H139">
        <v>41</v>
      </c>
      <c r="I139">
        <v>0</v>
      </c>
      <c r="J139">
        <v>27</v>
      </c>
      <c r="K139">
        <v>78</v>
      </c>
      <c r="L139">
        <v>88</v>
      </c>
      <c r="M139">
        <v>42</v>
      </c>
      <c r="N139">
        <v>0</v>
      </c>
      <c r="O139">
        <v>114</v>
      </c>
      <c r="P139">
        <v>12</v>
      </c>
      <c r="Q139">
        <v>5</v>
      </c>
      <c r="R139">
        <v>0</v>
      </c>
      <c r="S139">
        <v>21</v>
      </c>
      <c r="T139">
        <v>2</v>
      </c>
      <c r="U139">
        <v>0</v>
      </c>
      <c r="V139">
        <v>0.26700000000000002</v>
      </c>
      <c r="W139" s="1">
        <v>0.377</v>
      </c>
      <c r="X139" s="1">
        <v>0.73599999999999999</v>
      </c>
      <c r="Y139" s="1">
        <v>0.53300000000000003</v>
      </c>
      <c r="Z139" s="1">
        <v>0.59499999999999997</v>
      </c>
      <c r="AA139" s="1">
        <v>0.871</v>
      </c>
      <c r="AB139" s="1">
        <v>0.76</v>
      </c>
      <c r="AC139" s="1">
        <v>0.432</v>
      </c>
      <c r="AD139" s="1">
        <v>0.65</v>
      </c>
      <c r="AE139" s="1">
        <v>0.128</v>
      </c>
      <c r="AF139" s="1">
        <v>6.9000000000000006E-2</v>
      </c>
      <c r="AG139" s="1">
        <v>0.188</v>
      </c>
      <c r="AH139" s="1">
        <v>0.11899999999999999</v>
      </c>
      <c r="AI139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0.20853452721735583</v>
      </c>
      <c r="AJ139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4.4586975235095229E-2</v>
      </c>
      <c r="AK139" s="1">
        <v>0.1639475519822606</v>
      </c>
      <c r="AL139" s="1">
        <f>Table10[[#This Row],[Diff]]-Table10[[#This Row],[xDiff]]</f>
        <v>-4.4947551982260608E-2</v>
      </c>
    </row>
    <row r="140" spans="1:38" x14ac:dyDescent="0.25">
      <c r="A140" t="s">
        <v>164</v>
      </c>
      <c r="B140" t="s">
        <v>83</v>
      </c>
      <c r="C140">
        <v>159</v>
      </c>
      <c r="D140">
        <v>550</v>
      </c>
      <c r="E140">
        <v>695</v>
      </c>
      <c r="F140">
        <v>137</v>
      </c>
      <c r="G140">
        <v>69</v>
      </c>
      <c r="H140">
        <v>34</v>
      </c>
      <c r="I140">
        <v>0</v>
      </c>
      <c r="J140">
        <v>34</v>
      </c>
      <c r="K140">
        <v>103</v>
      </c>
      <c r="L140">
        <v>100</v>
      </c>
      <c r="M140">
        <v>130</v>
      </c>
      <c r="N140">
        <v>16</v>
      </c>
      <c r="O140">
        <v>169</v>
      </c>
      <c r="P140">
        <v>6</v>
      </c>
      <c r="Q140">
        <v>9</v>
      </c>
      <c r="R140">
        <v>0</v>
      </c>
      <c r="S140">
        <v>7</v>
      </c>
      <c r="T140">
        <v>13</v>
      </c>
      <c r="U140">
        <v>3</v>
      </c>
      <c r="V140">
        <v>0.249</v>
      </c>
      <c r="W140" s="1">
        <v>0.26100000000000001</v>
      </c>
      <c r="X140" s="1">
        <v>0.754</v>
      </c>
      <c r="Y140" s="1">
        <v>0.45400000000000001</v>
      </c>
      <c r="Z140" s="1">
        <v>0.55400000000000005</v>
      </c>
      <c r="AA140" s="1">
        <v>0.79600000000000004</v>
      </c>
      <c r="AB140" s="1">
        <v>0.71099999999999997</v>
      </c>
      <c r="AC140" s="1">
        <v>0.39100000000000001</v>
      </c>
      <c r="AD140" s="1">
        <v>0.57399999999999995</v>
      </c>
      <c r="AE140" s="1">
        <v>0.13100000000000001</v>
      </c>
      <c r="AF140" s="1">
        <v>0.187</v>
      </c>
      <c r="AG140" s="1">
        <v>0.24299999999999999</v>
      </c>
      <c r="AH140" s="1">
        <v>5.5999999999999994E-2</v>
      </c>
      <c r="AI140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0.25016829850589151</v>
      </c>
      <c r="AJ140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0.14387995215766913</v>
      </c>
      <c r="AK140" s="1">
        <v>0.10628834634822237</v>
      </c>
      <c r="AL140" s="1">
        <f>Table10[[#This Row],[Diff]]-Table10[[#This Row],[xDiff]]</f>
        <v>-5.0288346348222379E-2</v>
      </c>
    </row>
    <row r="141" spans="1:38" x14ac:dyDescent="0.25">
      <c r="A141" t="s">
        <v>126</v>
      </c>
      <c r="B141" t="s">
        <v>165</v>
      </c>
      <c r="C141">
        <v>161</v>
      </c>
      <c r="D141">
        <v>560</v>
      </c>
      <c r="E141">
        <v>679</v>
      </c>
      <c r="F141">
        <v>128</v>
      </c>
      <c r="G141">
        <v>74</v>
      </c>
      <c r="H141">
        <v>28</v>
      </c>
      <c r="I141">
        <v>2</v>
      </c>
      <c r="J141">
        <v>24</v>
      </c>
      <c r="K141">
        <v>82</v>
      </c>
      <c r="L141">
        <v>86</v>
      </c>
      <c r="M141">
        <v>110</v>
      </c>
      <c r="N141">
        <v>6</v>
      </c>
      <c r="O141">
        <v>93</v>
      </c>
      <c r="P141">
        <v>1</v>
      </c>
      <c r="Q141">
        <v>8</v>
      </c>
      <c r="R141">
        <v>0</v>
      </c>
      <c r="S141">
        <v>12</v>
      </c>
      <c r="T141">
        <v>2</v>
      </c>
      <c r="U141">
        <v>1</v>
      </c>
      <c r="V141">
        <v>0.22900000000000001</v>
      </c>
      <c r="W141" s="1">
        <v>0.24099999999999999</v>
      </c>
      <c r="X141" s="1">
        <v>0.65500000000000003</v>
      </c>
      <c r="Y141" s="1">
        <v>0.41299999999999998</v>
      </c>
      <c r="Z141" s="1">
        <v>0.74199999999999999</v>
      </c>
      <c r="AA141" s="1">
        <v>0.87</v>
      </c>
      <c r="AB141" s="1">
        <v>0.82599999999999996</v>
      </c>
      <c r="AC141" s="1">
        <v>0.41399999999999998</v>
      </c>
      <c r="AD141" s="1">
        <v>0.57999999999999996</v>
      </c>
      <c r="AE141" s="1">
        <v>7.1999999999999995E-2</v>
      </c>
      <c r="AF141" s="1">
        <v>0.16200000000000001</v>
      </c>
      <c r="AG141" s="1">
        <v>0.13700000000000001</v>
      </c>
      <c r="AH141" s="1">
        <v>-2.4999999999999994E-2</v>
      </c>
      <c r="AI141" s="1">
        <f>Glossary!$R$124+Glossary!$R$125*Table10[[#This Row],[O-Swing%]]+Glossary!$R$126*Table10[[#This Row],[Z-Swing%]]+Glossary!$R$127*Table10[[#This Row],[Swing%]]+Glossary!$R$128*Table10[[#This Row],[O-Contact%]]+Glossary!$R$129*Table10[[#This Row],[Z-Contact%]]+Glossary!$R$130*Table10[[#This Row],[Contact%]]+Glossary!$R$131*Table10[[#This Row],[Zone%]]+Glossary!$R$132*Table10[[#This Row],[F-Strike%]]+Glossary!$R$133*Table10[[#This Row],[SwStr%]]</f>
        <v>0.16807381357733078</v>
      </c>
      <c r="AJ141" s="1">
        <f>Glossary!$H$124+Glossary!$H$125*Table10[[#This Row],[O-Swing%]]+Glossary!$H$126*Table10[[#This Row],[Z-Swing%]]+Glossary!$H$127*Table10[[#This Row],[Swing%]]+Glossary!$H$128*Table10[[#This Row],[O-Contact%]]+Glossary!$H$129*Table10[[#This Row],[Z-Contact%]]+Glossary!$H$130*Table10[[#This Row],[Contact%]]+Glossary!$H$131*Table10[[#This Row],[Zone%]]+Glossary!$H$132*Table10[[#This Row],[F-Strike%]]+Glossary!$H$133*Table10[[#This Row],[SwStr%]]</f>
        <v>0.13368417260759857</v>
      </c>
      <c r="AK141" s="1">
        <v>3.438964096973221E-2</v>
      </c>
      <c r="AL141" s="1">
        <f>Table10[[#This Row],[Diff]]-Table10[[#This Row],[xDiff]]</f>
        <v>-5.9389640969732205E-2</v>
      </c>
    </row>
  </sheetData>
  <conditionalFormatting sqref="AK2:AK14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H2:AH14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B1B4C-DA2B-497A-B75E-1B7E6AA8FC24}">
  <dimension ref="A1:AL145"/>
  <sheetViews>
    <sheetView workbookViewId="0">
      <selection activeCell="AN115" sqref="AN115"/>
    </sheetView>
  </sheetViews>
  <sheetFormatPr defaultRowHeight="15" x14ac:dyDescent="0.25"/>
  <cols>
    <col min="1" max="1" width="19.42578125" bestFit="1" customWidth="1"/>
    <col min="2" max="2" width="14" hidden="1" customWidth="1"/>
    <col min="3" max="3" width="4.7109375" hidden="1" customWidth="1"/>
    <col min="4" max="5" width="5.7109375" hidden="1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12.28515625" bestFit="1" customWidth="1"/>
    <col min="24" max="24" width="11.85546875" bestFit="1" customWidth="1"/>
    <col min="25" max="25" width="10.140625" bestFit="1" customWidth="1"/>
    <col min="26" max="26" width="13.7109375" bestFit="1" customWidth="1"/>
    <col min="27" max="27" width="13.28515625" bestFit="1" customWidth="1"/>
    <col min="28" max="28" width="11.5703125" bestFit="1" customWidth="1"/>
    <col min="29" max="29" width="9.28515625" bestFit="1" customWidth="1"/>
    <col min="30" max="30" width="11.7109375" bestFit="1" customWidth="1"/>
    <col min="31" max="31" width="9.85546875" bestFit="1" customWidth="1"/>
    <col min="32" max="33" width="7.140625" bestFit="1" customWidth="1"/>
    <col min="34" max="38" width="7.140625" customWidth="1"/>
    <col min="40" max="40" width="18" bestFit="1" customWidth="1"/>
  </cols>
  <sheetData>
    <row r="1" spans="1:38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5</v>
      </c>
      <c r="X1" t="s">
        <v>6</v>
      </c>
      <c r="Y1" t="s">
        <v>7</v>
      </c>
      <c r="Z1" t="s">
        <v>8</v>
      </c>
      <c r="AA1" t="s">
        <v>9</v>
      </c>
      <c r="AB1" t="s">
        <v>10</v>
      </c>
      <c r="AC1" t="s">
        <v>11</v>
      </c>
      <c r="AD1" t="s">
        <v>12</v>
      </c>
      <c r="AE1" t="s">
        <v>13</v>
      </c>
      <c r="AF1" t="s">
        <v>3</v>
      </c>
      <c r="AG1" t="s">
        <v>4</v>
      </c>
      <c r="AH1" t="s">
        <v>1744</v>
      </c>
      <c r="AI1" t="s">
        <v>1497</v>
      </c>
      <c r="AJ1" t="s">
        <v>1498</v>
      </c>
      <c r="AK1" t="s">
        <v>1501</v>
      </c>
      <c r="AL1" t="s">
        <v>1804</v>
      </c>
    </row>
    <row r="2" spans="1:38" x14ac:dyDescent="0.25">
      <c r="A2" t="s">
        <v>104</v>
      </c>
      <c r="B2" t="s">
        <v>105</v>
      </c>
      <c r="C2">
        <v>157</v>
      </c>
      <c r="D2">
        <v>572</v>
      </c>
      <c r="E2">
        <v>691</v>
      </c>
      <c r="F2">
        <v>156</v>
      </c>
      <c r="G2">
        <v>89</v>
      </c>
      <c r="H2">
        <v>32</v>
      </c>
      <c r="I2">
        <v>3</v>
      </c>
      <c r="J2">
        <v>32</v>
      </c>
      <c r="K2">
        <v>99</v>
      </c>
      <c r="L2">
        <v>109</v>
      </c>
      <c r="M2">
        <v>91</v>
      </c>
      <c r="N2">
        <v>11</v>
      </c>
      <c r="O2">
        <v>90</v>
      </c>
      <c r="P2">
        <v>24</v>
      </c>
      <c r="Q2">
        <v>4</v>
      </c>
      <c r="R2">
        <v>0</v>
      </c>
      <c r="S2">
        <v>21</v>
      </c>
      <c r="T2">
        <v>10</v>
      </c>
      <c r="U2">
        <v>4</v>
      </c>
      <c r="V2">
        <v>0.27300000000000002</v>
      </c>
      <c r="W2" s="1">
        <v>0.30399999999999999</v>
      </c>
      <c r="X2" s="1">
        <v>0.66800000000000004</v>
      </c>
      <c r="Y2" s="1">
        <v>0.46300000000000002</v>
      </c>
      <c r="Z2" s="1">
        <v>0.71</v>
      </c>
      <c r="AA2" s="1">
        <v>0.90600000000000003</v>
      </c>
      <c r="AB2" s="1">
        <v>0.83299999999999996</v>
      </c>
      <c r="AC2" s="1">
        <v>0.437</v>
      </c>
      <c r="AD2" s="1">
        <v>0.56200000000000006</v>
      </c>
      <c r="AE2" s="1">
        <v>7.6999999999999999E-2</v>
      </c>
      <c r="AF2" s="1">
        <v>0.13200000000000001</v>
      </c>
      <c r="AG2" s="1">
        <v>0.13</v>
      </c>
      <c r="AH2" s="1">
        <v>-2.0000000000000018E-3</v>
      </c>
      <c r="AI2" s="1">
        <v>8.7003532804439621E-2</v>
      </c>
      <c r="AJ2" s="1">
        <v>0.14594593568605621</v>
      </c>
      <c r="AK2" s="1">
        <v>5.894240288161659E-2</v>
      </c>
      <c r="AL2" s="1">
        <v>6.0942402881616592E-2</v>
      </c>
    </row>
    <row r="3" spans="1:38" x14ac:dyDescent="0.25">
      <c r="A3" t="s">
        <v>106</v>
      </c>
      <c r="B3" t="s">
        <v>70</v>
      </c>
      <c r="C3">
        <v>148</v>
      </c>
      <c r="D3">
        <v>571</v>
      </c>
      <c r="E3">
        <v>635</v>
      </c>
      <c r="F3">
        <v>156</v>
      </c>
      <c r="G3">
        <v>108</v>
      </c>
      <c r="H3">
        <v>32</v>
      </c>
      <c r="I3">
        <v>6</v>
      </c>
      <c r="J3">
        <v>10</v>
      </c>
      <c r="K3">
        <v>94</v>
      </c>
      <c r="L3">
        <v>62</v>
      </c>
      <c r="M3">
        <v>56</v>
      </c>
      <c r="N3">
        <v>6</v>
      </c>
      <c r="O3">
        <v>116</v>
      </c>
      <c r="P3">
        <v>6</v>
      </c>
      <c r="Q3">
        <v>2</v>
      </c>
      <c r="R3">
        <v>0</v>
      </c>
      <c r="S3">
        <v>17</v>
      </c>
      <c r="T3">
        <v>15</v>
      </c>
      <c r="U3">
        <v>1</v>
      </c>
      <c r="V3">
        <v>0.27300000000000002</v>
      </c>
      <c r="W3" s="1">
        <v>0.32800000000000001</v>
      </c>
      <c r="X3" s="1">
        <v>0.53</v>
      </c>
      <c r="Y3" s="1">
        <v>0.41899999999999998</v>
      </c>
      <c r="Z3" s="1">
        <v>0.67500000000000004</v>
      </c>
      <c r="AA3" s="1">
        <v>0.89900000000000002</v>
      </c>
      <c r="AB3" s="1">
        <v>0.80300000000000005</v>
      </c>
      <c r="AC3" s="1">
        <v>0.44900000000000001</v>
      </c>
      <c r="AD3" s="1">
        <v>0.622</v>
      </c>
      <c r="AE3" s="1">
        <v>8.3000000000000004E-2</v>
      </c>
      <c r="AF3" s="1">
        <v>8.7999999999999995E-2</v>
      </c>
      <c r="AG3" s="1">
        <v>0.183</v>
      </c>
      <c r="AH3" s="1">
        <v>9.5000000000000001E-2</v>
      </c>
      <c r="AI3" s="1">
        <v>6.4066693880873535E-2</v>
      </c>
      <c r="AJ3" s="1">
        <v>0.21545024984179684</v>
      </c>
      <c r="AK3" s="1">
        <v>0.15138355596092329</v>
      </c>
      <c r="AL3" s="1">
        <v>5.6383555960923287E-2</v>
      </c>
    </row>
    <row r="4" spans="1:38" x14ac:dyDescent="0.25">
      <c r="A4" t="s">
        <v>80</v>
      </c>
      <c r="B4" t="s">
        <v>50</v>
      </c>
      <c r="C4">
        <v>155</v>
      </c>
      <c r="D4">
        <v>556</v>
      </c>
      <c r="E4">
        <v>645</v>
      </c>
      <c r="F4">
        <v>160</v>
      </c>
      <c r="G4">
        <v>93</v>
      </c>
      <c r="H4">
        <v>28</v>
      </c>
      <c r="I4">
        <v>0</v>
      </c>
      <c r="J4">
        <v>39</v>
      </c>
      <c r="K4">
        <v>91</v>
      </c>
      <c r="L4">
        <v>119</v>
      </c>
      <c r="M4">
        <v>70</v>
      </c>
      <c r="N4">
        <v>7</v>
      </c>
      <c r="O4">
        <v>140</v>
      </c>
      <c r="P4">
        <v>12</v>
      </c>
      <c r="Q4">
        <v>7</v>
      </c>
      <c r="R4">
        <v>0</v>
      </c>
      <c r="S4">
        <v>15</v>
      </c>
      <c r="T4">
        <v>1</v>
      </c>
      <c r="U4">
        <v>1</v>
      </c>
      <c r="V4">
        <v>0.28799999999999998</v>
      </c>
      <c r="W4" s="1">
        <v>0.29599999999999999</v>
      </c>
      <c r="X4" s="1">
        <v>0.71399999999999997</v>
      </c>
      <c r="Y4" s="1">
        <v>0.47199999999999998</v>
      </c>
      <c r="Z4" s="1">
        <v>0.51800000000000002</v>
      </c>
      <c r="AA4" s="1">
        <v>0.81399999999999995</v>
      </c>
      <c r="AB4" s="1">
        <v>0.70599999999999996</v>
      </c>
      <c r="AC4" s="1">
        <v>0.42</v>
      </c>
      <c r="AD4" s="1">
        <v>0.59399999999999997</v>
      </c>
      <c r="AE4" s="1">
        <v>0.13900000000000001</v>
      </c>
      <c r="AF4" s="1">
        <v>0.109</v>
      </c>
      <c r="AG4" s="1">
        <v>0.217</v>
      </c>
      <c r="AH4" s="1">
        <v>0.108</v>
      </c>
      <c r="AI4" s="1">
        <v>0.10957747387288859</v>
      </c>
      <c r="AJ4" s="1">
        <v>0.26381720488424709</v>
      </c>
      <c r="AK4" s="1">
        <v>0.15423973101135852</v>
      </c>
      <c r="AL4" s="1">
        <v>4.6239731011358517E-2</v>
      </c>
    </row>
    <row r="5" spans="1:38" x14ac:dyDescent="0.25">
      <c r="A5" t="s">
        <v>568</v>
      </c>
      <c r="B5" t="s">
        <v>54</v>
      </c>
      <c r="C5">
        <v>153</v>
      </c>
      <c r="D5">
        <v>506</v>
      </c>
      <c r="E5">
        <v>548</v>
      </c>
      <c r="F5">
        <v>140</v>
      </c>
      <c r="G5">
        <v>106</v>
      </c>
      <c r="H5">
        <v>17</v>
      </c>
      <c r="I5">
        <v>2</v>
      </c>
      <c r="J5">
        <v>15</v>
      </c>
      <c r="K5">
        <v>56</v>
      </c>
      <c r="L5">
        <v>53</v>
      </c>
      <c r="M5">
        <v>36</v>
      </c>
      <c r="N5">
        <v>9</v>
      </c>
      <c r="O5">
        <v>100</v>
      </c>
      <c r="P5">
        <v>1</v>
      </c>
      <c r="Q5">
        <v>3</v>
      </c>
      <c r="R5">
        <v>2</v>
      </c>
      <c r="S5">
        <v>10</v>
      </c>
      <c r="T5">
        <v>14</v>
      </c>
      <c r="U5">
        <v>7</v>
      </c>
      <c r="V5">
        <v>0.27700000000000002</v>
      </c>
      <c r="W5" s="1">
        <v>0.38700000000000001</v>
      </c>
      <c r="X5" s="1">
        <v>0.73699999999999999</v>
      </c>
      <c r="Y5" s="1">
        <v>0.54</v>
      </c>
      <c r="Z5" s="1">
        <v>0.61399999999999999</v>
      </c>
      <c r="AA5" s="1">
        <v>0.85699999999999998</v>
      </c>
      <c r="AB5" s="1">
        <v>0.75900000000000001</v>
      </c>
      <c r="AC5" s="1">
        <v>0.438</v>
      </c>
      <c r="AD5" s="1">
        <v>0.64100000000000001</v>
      </c>
      <c r="AE5" s="1">
        <v>0.13</v>
      </c>
      <c r="AF5" s="1">
        <v>6.6000000000000003E-2</v>
      </c>
      <c r="AG5" s="1">
        <v>0.182</v>
      </c>
      <c r="AH5" s="1">
        <v>0.11599999999999999</v>
      </c>
      <c r="AI5" s="1">
        <v>4.7194325443698996E-2</v>
      </c>
      <c r="AJ5" s="1">
        <v>0.20869444361019079</v>
      </c>
      <c r="AK5" s="1">
        <v>0.16150011816649179</v>
      </c>
      <c r="AL5" s="1">
        <v>4.5500118166491799E-2</v>
      </c>
    </row>
    <row r="6" spans="1:38" x14ac:dyDescent="0.25">
      <c r="A6" t="s">
        <v>604</v>
      </c>
      <c r="B6" t="s">
        <v>90</v>
      </c>
      <c r="C6">
        <v>136</v>
      </c>
      <c r="D6">
        <v>470</v>
      </c>
      <c r="E6">
        <v>534</v>
      </c>
      <c r="F6">
        <v>123</v>
      </c>
      <c r="G6">
        <v>75</v>
      </c>
      <c r="H6">
        <v>34</v>
      </c>
      <c r="I6">
        <v>0</v>
      </c>
      <c r="J6">
        <v>14</v>
      </c>
      <c r="K6">
        <v>72</v>
      </c>
      <c r="L6">
        <v>57</v>
      </c>
      <c r="M6">
        <v>56</v>
      </c>
      <c r="N6">
        <v>3</v>
      </c>
      <c r="O6">
        <v>119</v>
      </c>
      <c r="P6">
        <v>2</v>
      </c>
      <c r="Q6">
        <v>6</v>
      </c>
      <c r="R6">
        <v>0</v>
      </c>
      <c r="S6">
        <v>9</v>
      </c>
      <c r="T6">
        <v>3</v>
      </c>
      <c r="U6">
        <v>0</v>
      </c>
      <c r="V6">
        <v>0.26200000000000001</v>
      </c>
      <c r="W6" s="1">
        <v>0.34200000000000003</v>
      </c>
      <c r="X6" s="1">
        <v>0.72299999999999998</v>
      </c>
      <c r="Y6" s="1">
        <v>0.498</v>
      </c>
      <c r="Z6" s="1">
        <v>0.52400000000000002</v>
      </c>
      <c r="AA6" s="1">
        <v>0.82599999999999996</v>
      </c>
      <c r="AB6" s="1">
        <v>0.70399999999999996</v>
      </c>
      <c r="AC6" s="1">
        <v>0.41099999999999998</v>
      </c>
      <c r="AD6" s="1">
        <v>0.54900000000000004</v>
      </c>
      <c r="AE6" s="1">
        <v>0.14699999999999999</v>
      </c>
      <c r="AF6" s="1">
        <v>0.105</v>
      </c>
      <c r="AG6" s="1">
        <v>0.223</v>
      </c>
      <c r="AH6" s="1">
        <v>0.11800000000000001</v>
      </c>
      <c r="AI6" s="1">
        <v>8.7348159226010552E-2</v>
      </c>
      <c r="AJ6" s="1">
        <v>0.2488924376127076</v>
      </c>
      <c r="AK6" s="1">
        <v>0.16154427838669705</v>
      </c>
      <c r="AL6" s="1">
        <v>4.3544278386697041E-2</v>
      </c>
    </row>
    <row r="7" spans="1:38" x14ac:dyDescent="0.25">
      <c r="A7" t="s">
        <v>263</v>
      </c>
      <c r="B7" t="s">
        <v>130</v>
      </c>
      <c r="C7">
        <v>136</v>
      </c>
      <c r="D7">
        <v>518</v>
      </c>
      <c r="E7">
        <v>561</v>
      </c>
      <c r="F7">
        <v>171</v>
      </c>
      <c r="G7">
        <v>121</v>
      </c>
      <c r="H7">
        <v>27</v>
      </c>
      <c r="I7">
        <v>5</v>
      </c>
      <c r="J7">
        <v>18</v>
      </c>
      <c r="K7">
        <v>75</v>
      </c>
      <c r="L7">
        <v>80</v>
      </c>
      <c r="M7">
        <v>33</v>
      </c>
      <c r="N7">
        <v>5</v>
      </c>
      <c r="O7">
        <v>111</v>
      </c>
      <c r="P7">
        <v>9</v>
      </c>
      <c r="Q7">
        <v>1</v>
      </c>
      <c r="R7">
        <v>0</v>
      </c>
      <c r="S7">
        <v>14</v>
      </c>
      <c r="T7">
        <v>5</v>
      </c>
      <c r="U7">
        <v>3</v>
      </c>
      <c r="V7">
        <v>0.33</v>
      </c>
      <c r="W7" s="1">
        <v>0.39800000000000002</v>
      </c>
      <c r="X7" s="1">
        <v>0.83399999999999996</v>
      </c>
      <c r="Y7" s="1">
        <v>0.58899999999999997</v>
      </c>
      <c r="Z7" s="1">
        <v>0.52900000000000003</v>
      </c>
      <c r="AA7" s="1">
        <v>0.84199999999999997</v>
      </c>
      <c r="AB7" s="1">
        <v>0.72399999999999998</v>
      </c>
      <c r="AC7" s="1">
        <v>0.439</v>
      </c>
      <c r="AD7" s="1">
        <v>0.626</v>
      </c>
      <c r="AE7" s="1">
        <v>0.16300000000000001</v>
      </c>
      <c r="AF7" s="1">
        <v>5.8999999999999997E-2</v>
      </c>
      <c r="AG7" s="1">
        <v>0.19800000000000001</v>
      </c>
      <c r="AH7" s="1">
        <v>0.13900000000000001</v>
      </c>
      <c r="AI7" s="1">
        <v>4.1845833178934151E-2</v>
      </c>
      <c r="AJ7" s="1">
        <v>0.22163859050620491</v>
      </c>
      <c r="AK7" s="1">
        <v>0.17979275732727076</v>
      </c>
      <c r="AL7" s="1">
        <v>4.0792757327270751E-2</v>
      </c>
    </row>
    <row r="8" spans="1:38" x14ac:dyDescent="0.25">
      <c r="A8" t="s">
        <v>128</v>
      </c>
      <c r="B8" t="s">
        <v>105</v>
      </c>
      <c r="C8">
        <v>151</v>
      </c>
      <c r="D8">
        <v>549</v>
      </c>
      <c r="E8">
        <v>665</v>
      </c>
      <c r="F8">
        <v>162</v>
      </c>
      <c r="G8">
        <v>91</v>
      </c>
      <c r="H8">
        <v>38</v>
      </c>
      <c r="I8">
        <v>4</v>
      </c>
      <c r="J8">
        <v>29</v>
      </c>
      <c r="K8">
        <v>111</v>
      </c>
      <c r="L8">
        <v>73</v>
      </c>
      <c r="M8">
        <v>95</v>
      </c>
      <c r="N8">
        <v>5</v>
      </c>
      <c r="O8">
        <v>128</v>
      </c>
      <c r="P8">
        <v>15</v>
      </c>
      <c r="Q8">
        <v>6</v>
      </c>
      <c r="R8">
        <v>0</v>
      </c>
      <c r="S8">
        <v>8</v>
      </c>
      <c r="T8">
        <v>7</v>
      </c>
      <c r="U8">
        <v>5</v>
      </c>
      <c r="V8">
        <v>0.29499999999999998</v>
      </c>
      <c r="W8" s="1">
        <v>0.28299999999999997</v>
      </c>
      <c r="X8" s="1">
        <v>0.68300000000000005</v>
      </c>
      <c r="Y8" s="1">
        <v>0.45400000000000001</v>
      </c>
      <c r="Z8" s="1">
        <v>0.64700000000000002</v>
      </c>
      <c r="AA8" s="1">
        <v>0.85</v>
      </c>
      <c r="AB8" s="1">
        <v>0.77700000000000002</v>
      </c>
      <c r="AC8" s="1">
        <v>0.42699999999999999</v>
      </c>
      <c r="AD8" s="1">
        <v>0.57599999999999996</v>
      </c>
      <c r="AE8" s="1">
        <v>0.10100000000000001</v>
      </c>
      <c r="AF8" s="1">
        <v>0.14299999999999999</v>
      </c>
      <c r="AG8" s="1">
        <v>0.192</v>
      </c>
      <c r="AH8" s="1">
        <v>4.9000000000000016E-2</v>
      </c>
      <c r="AI8" s="1">
        <v>0.1102675921706221</v>
      </c>
      <c r="AJ8" s="1">
        <v>0.19959851264869014</v>
      </c>
      <c r="AK8" s="1">
        <v>8.9330920478068038E-2</v>
      </c>
      <c r="AL8" s="1">
        <v>4.0330920478068022E-2</v>
      </c>
    </row>
    <row r="9" spans="1:38" x14ac:dyDescent="0.25">
      <c r="A9" t="s">
        <v>428</v>
      </c>
      <c r="B9" t="s">
        <v>42</v>
      </c>
      <c r="C9">
        <v>136</v>
      </c>
      <c r="D9">
        <v>501</v>
      </c>
      <c r="E9">
        <v>543</v>
      </c>
      <c r="F9">
        <v>137</v>
      </c>
      <c r="G9">
        <v>91</v>
      </c>
      <c r="H9">
        <v>27</v>
      </c>
      <c r="I9">
        <v>1</v>
      </c>
      <c r="J9">
        <v>18</v>
      </c>
      <c r="K9">
        <v>60</v>
      </c>
      <c r="L9">
        <v>82</v>
      </c>
      <c r="M9">
        <v>28</v>
      </c>
      <c r="N9">
        <v>4</v>
      </c>
      <c r="O9">
        <v>74</v>
      </c>
      <c r="P9">
        <v>4</v>
      </c>
      <c r="Q9">
        <v>9</v>
      </c>
      <c r="R9">
        <v>1</v>
      </c>
      <c r="S9">
        <v>14</v>
      </c>
      <c r="T9">
        <v>9</v>
      </c>
      <c r="U9">
        <v>4</v>
      </c>
      <c r="V9">
        <v>0.27300000000000002</v>
      </c>
      <c r="W9" s="1">
        <v>0.378</v>
      </c>
      <c r="X9" s="1">
        <v>0.69299999999999995</v>
      </c>
      <c r="Y9" s="1">
        <v>0.52600000000000002</v>
      </c>
      <c r="Z9" s="1">
        <v>0.77400000000000002</v>
      </c>
      <c r="AA9" s="1">
        <v>0.86</v>
      </c>
      <c r="AB9" s="1">
        <v>0.82699999999999996</v>
      </c>
      <c r="AC9" s="1">
        <v>0.46800000000000003</v>
      </c>
      <c r="AD9" s="1">
        <v>0.63</v>
      </c>
      <c r="AE9" s="1">
        <v>9.0999999999999998E-2</v>
      </c>
      <c r="AF9" s="1">
        <v>5.1999999999999998E-2</v>
      </c>
      <c r="AG9" s="1">
        <v>0.13600000000000001</v>
      </c>
      <c r="AH9" s="1">
        <v>8.4000000000000019E-2</v>
      </c>
      <c r="AI9" s="1">
        <v>4.01122253864864E-2</v>
      </c>
      <c r="AJ9" s="1">
        <v>0.16245772133633984</v>
      </c>
      <c r="AK9" s="1">
        <v>0.12234549594985344</v>
      </c>
      <c r="AL9" s="1">
        <v>3.8345495949853425E-2</v>
      </c>
    </row>
    <row r="10" spans="1:38" x14ac:dyDescent="0.25">
      <c r="A10" t="s">
        <v>172</v>
      </c>
      <c r="B10" t="s">
        <v>117</v>
      </c>
      <c r="C10">
        <v>157</v>
      </c>
      <c r="D10">
        <v>554</v>
      </c>
      <c r="E10">
        <v>669</v>
      </c>
      <c r="F10">
        <v>143</v>
      </c>
      <c r="G10">
        <v>84</v>
      </c>
      <c r="H10">
        <v>20</v>
      </c>
      <c r="I10">
        <v>1</v>
      </c>
      <c r="J10">
        <v>38</v>
      </c>
      <c r="K10">
        <v>96</v>
      </c>
      <c r="L10">
        <v>107</v>
      </c>
      <c r="M10">
        <v>104</v>
      </c>
      <c r="N10">
        <v>5</v>
      </c>
      <c r="O10">
        <v>133</v>
      </c>
      <c r="P10">
        <v>5</v>
      </c>
      <c r="Q10">
        <v>5</v>
      </c>
      <c r="R10">
        <v>0</v>
      </c>
      <c r="S10">
        <v>18</v>
      </c>
      <c r="T10">
        <v>2</v>
      </c>
      <c r="U10">
        <v>0</v>
      </c>
      <c r="V10">
        <v>0.25800000000000001</v>
      </c>
      <c r="W10" s="1">
        <v>0.23499999999999999</v>
      </c>
      <c r="X10" s="1">
        <v>0.68400000000000005</v>
      </c>
      <c r="Y10" s="1">
        <v>0.42899999999999999</v>
      </c>
      <c r="Z10" s="1">
        <v>0.60699999999999998</v>
      </c>
      <c r="AA10" s="1">
        <v>0.83299999999999996</v>
      </c>
      <c r="AB10" s="1">
        <v>0.76300000000000001</v>
      </c>
      <c r="AC10" s="1">
        <v>0.433</v>
      </c>
      <c r="AD10" s="1">
        <v>0.52600000000000002</v>
      </c>
      <c r="AE10" s="1">
        <v>0.10199999999999999</v>
      </c>
      <c r="AF10" s="1">
        <v>0.155</v>
      </c>
      <c r="AG10" s="1">
        <v>0.19900000000000001</v>
      </c>
      <c r="AH10" s="1">
        <v>4.4000000000000011E-2</v>
      </c>
      <c r="AI10" s="1">
        <v>0.13524243630622751</v>
      </c>
      <c r="AJ10" s="1">
        <v>0.21709998965155655</v>
      </c>
      <c r="AK10" s="1">
        <v>8.1857553345329043E-2</v>
      </c>
      <c r="AL10" s="1">
        <v>3.7857553345329031E-2</v>
      </c>
    </row>
    <row r="11" spans="1:38" x14ac:dyDescent="0.25">
      <c r="A11" t="s">
        <v>222</v>
      </c>
      <c r="B11" t="s">
        <v>92</v>
      </c>
      <c r="C11">
        <v>155</v>
      </c>
      <c r="D11">
        <v>558</v>
      </c>
      <c r="E11">
        <v>665</v>
      </c>
      <c r="F11">
        <v>166</v>
      </c>
      <c r="G11">
        <v>93</v>
      </c>
      <c r="H11">
        <v>34</v>
      </c>
      <c r="I11">
        <v>3</v>
      </c>
      <c r="J11">
        <v>36</v>
      </c>
      <c r="K11">
        <v>117</v>
      </c>
      <c r="L11">
        <v>120</v>
      </c>
      <c r="M11">
        <v>94</v>
      </c>
      <c r="N11">
        <v>15</v>
      </c>
      <c r="O11">
        <v>147</v>
      </c>
      <c r="P11">
        <v>8</v>
      </c>
      <c r="Q11">
        <v>4</v>
      </c>
      <c r="R11">
        <v>0</v>
      </c>
      <c r="S11">
        <v>14</v>
      </c>
      <c r="T11">
        <v>18</v>
      </c>
      <c r="U11">
        <v>5</v>
      </c>
      <c r="V11">
        <v>0.29699999999999999</v>
      </c>
      <c r="W11" s="1">
        <v>0.24399999999999999</v>
      </c>
      <c r="X11" s="1">
        <v>0.621</v>
      </c>
      <c r="Y11" s="1">
        <v>0.40899999999999997</v>
      </c>
      <c r="Z11" s="1">
        <v>0.64300000000000002</v>
      </c>
      <c r="AA11" s="1">
        <v>0.80200000000000005</v>
      </c>
      <c r="AB11" s="1">
        <v>0.749</v>
      </c>
      <c r="AC11" s="1">
        <v>0.438</v>
      </c>
      <c r="AD11" s="1">
        <v>0.58899999999999997</v>
      </c>
      <c r="AE11" s="1">
        <v>0.10299999999999999</v>
      </c>
      <c r="AF11" s="1">
        <v>0.14099999999999999</v>
      </c>
      <c r="AG11" s="1">
        <v>0.221</v>
      </c>
      <c r="AH11" s="1">
        <v>8.0000000000000016E-2</v>
      </c>
      <c r="AI11" s="1">
        <v>0.1304933182394383</v>
      </c>
      <c r="AJ11" s="1">
        <v>0.24821492753397528</v>
      </c>
      <c r="AK11" s="1">
        <v>0.11772160929453698</v>
      </c>
      <c r="AL11" s="1">
        <v>3.7721609294536967E-2</v>
      </c>
    </row>
    <row r="12" spans="1:38" x14ac:dyDescent="0.25">
      <c r="A12" t="s">
        <v>126</v>
      </c>
      <c r="B12" t="s">
        <v>117</v>
      </c>
      <c r="C12">
        <v>154</v>
      </c>
      <c r="D12">
        <v>571</v>
      </c>
      <c r="E12">
        <v>667</v>
      </c>
      <c r="F12">
        <v>148</v>
      </c>
      <c r="G12">
        <v>85</v>
      </c>
      <c r="H12">
        <v>37</v>
      </c>
      <c r="I12">
        <v>3</v>
      </c>
      <c r="J12">
        <v>23</v>
      </c>
      <c r="K12">
        <v>90</v>
      </c>
      <c r="L12">
        <v>79</v>
      </c>
      <c r="M12">
        <v>88</v>
      </c>
      <c r="N12">
        <v>6</v>
      </c>
      <c r="O12">
        <v>94</v>
      </c>
      <c r="P12">
        <v>6</v>
      </c>
      <c r="Q12">
        <v>2</v>
      </c>
      <c r="R12">
        <v>0</v>
      </c>
      <c r="S12">
        <v>11</v>
      </c>
      <c r="T12">
        <v>5</v>
      </c>
      <c r="U12">
        <v>1</v>
      </c>
      <c r="V12">
        <v>0.25900000000000001</v>
      </c>
      <c r="W12" s="1">
        <v>0.214</v>
      </c>
      <c r="X12" s="1">
        <v>0.621</v>
      </c>
      <c r="Y12" s="1">
        <v>0.4</v>
      </c>
      <c r="Z12" s="1">
        <v>0.70599999999999996</v>
      </c>
      <c r="AA12" s="1">
        <v>0.86899999999999999</v>
      </c>
      <c r="AB12" s="1">
        <v>0.82099999999999995</v>
      </c>
      <c r="AC12" s="1">
        <v>0.45600000000000002</v>
      </c>
      <c r="AD12" s="1">
        <v>0.54100000000000004</v>
      </c>
      <c r="AE12" s="1">
        <v>7.0999999999999994E-2</v>
      </c>
      <c r="AF12" s="1">
        <v>0.13200000000000001</v>
      </c>
      <c r="AG12" s="1">
        <v>0.14099999999999999</v>
      </c>
      <c r="AH12" s="1">
        <v>8.9999999999999802E-3</v>
      </c>
      <c r="AI12" s="1">
        <v>0.12808598178459063</v>
      </c>
      <c r="AJ12" s="1">
        <v>0.17399210358146638</v>
      </c>
      <c r="AK12" s="1">
        <v>4.5906121796875754E-2</v>
      </c>
      <c r="AL12" s="1">
        <v>3.6906121796875774E-2</v>
      </c>
    </row>
    <row r="13" spans="1:38" x14ac:dyDescent="0.25">
      <c r="A13" t="s">
        <v>285</v>
      </c>
      <c r="B13" t="s">
        <v>56</v>
      </c>
      <c r="C13">
        <v>152</v>
      </c>
      <c r="D13">
        <v>499</v>
      </c>
      <c r="E13">
        <v>570</v>
      </c>
      <c r="F13">
        <v>131</v>
      </c>
      <c r="G13">
        <v>77</v>
      </c>
      <c r="H13">
        <v>24</v>
      </c>
      <c r="I13">
        <v>2</v>
      </c>
      <c r="J13">
        <v>28</v>
      </c>
      <c r="K13">
        <v>72</v>
      </c>
      <c r="L13">
        <v>74</v>
      </c>
      <c r="M13">
        <v>64</v>
      </c>
      <c r="N13">
        <v>8</v>
      </c>
      <c r="O13">
        <v>100</v>
      </c>
      <c r="P13">
        <v>2</v>
      </c>
      <c r="Q13">
        <v>5</v>
      </c>
      <c r="R13">
        <v>0</v>
      </c>
      <c r="S13">
        <v>21</v>
      </c>
      <c r="T13">
        <v>15</v>
      </c>
      <c r="U13">
        <v>6</v>
      </c>
      <c r="V13">
        <v>0.26300000000000001</v>
      </c>
      <c r="W13" s="1">
        <v>0.29299999999999998</v>
      </c>
      <c r="X13" s="1">
        <v>0.69499999999999995</v>
      </c>
      <c r="Y13" s="1">
        <v>0.46200000000000002</v>
      </c>
      <c r="Z13" s="1">
        <v>0.59799999999999998</v>
      </c>
      <c r="AA13" s="1">
        <v>0.86899999999999999</v>
      </c>
      <c r="AB13" s="1">
        <v>0.76900000000000002</v>
      </c>
      <c r="AC13" s="1">
        <v>0.42</v>
      </c>
      <c r="AD13" s="1">
        <v>0.58899999999999997</v>
      </c>
      <c r="AE13" s="1">
        <v>0.107</v>
      </c>
      <c r="AF13" s="1">
        <v>0.112</v>
      </c>
      <c r="AG13" s="1">
        <v>0.17499999999999999</v>
      </c>
      <c r="AH13" s="1">
        <v>6.2999999999999987E-2</v>
      </c>
      <c r="AI13" s="1">
        <v>0.10550672498373337</v>
      </c>
      <c r="AJ13" s="1">
        <v>0.20461449024453521</v>
      </c>
      <c r="AK13" s="1">
        <v>9.9107765260801839E-2</v>
      </c>
      <c r="AL13" s="1">
        <v>3.6107765260801852E-2</v>
      </c>
    </row>
    <row r="14" spans="1:38" x14ac:dyDescent="0.25">
      <c r="A14" t="s">
        <v>1822</v>
      </c>
      <c r="B14" t="s">
        <v>38</v>
      </c>
      <c r="C14">
        <v>144</v>
      </c>
      <c r="D14">
        <v>572</v>
      </c>
      <c r="E14">
        <v>604</v>
      </c>
      <c r="F14">
        <v>163</v>
      </c>
      <c r="G14">
        <v>115</v>
      </c>
      <c r="H14">
        <v>34</v>
      </c>
      <c r="I14">
        <v>1</v>
      </c>
      <c r="J14">
        <v>13</v>
      </c>
      <c r="K14">
        <v>81</v>
      </c>
      <c r="L14">
        <v>60</v>
      </c>
      <c r="M14">
        <v>21</v>
      </c>
      <c r="N14">
        <v>1</v>
      </c>
      <c r="O14">
        <v>73</v>
      </c>
      <c r="P14">
        <v>8</v>
      </c>
      <c r="Q14">
        <v>1</v>
      </c>
      <c r="R14">
        <v>2</v>
      </c>
      <c r="S14">
        <v>21</v>
      </c>
      <c r="T14">
        <v>11</v>
      </c>
      <c r="U14">
        <v>8</v>
      </c>
      <c r="V14">
        <v>0.28499999999999998</v>
      </c>
      <c r="W14" s="1">
        <v>0.41799999999999998</v>
      </c>
      <c r="X14" s="1">
        <v>0.748</v>
      </c>
      <c r="Y14" s="1">
        <v>0.56100000000000005</v>
      </c>
      <c r="Z14" s="1">
        <v>0.68799999999999994</v>
      </c>
      <c r="AA14" s="1">
        <v>0.90200000000000002</v>
      </c>
      <c r="AB14" s="1">
        <v>0.81100000000000005</v>
      </c>
      <c r="AC14" s="1">
        <v>0.433</v>
      </c>
      <c r="AD14" s="1">
        <v>0.64600000000000002</v>
      </c>
      <c r="AE14" s="1">
        <v>0.106</v>
      </c>
      <c r="AF14" s="1">
        <v>3.5000000000000003E-2</v>
      </c>
      <c r="AG14" s="1">
        <v>0.121</v>
      </c>
      <c r="AH14" s="1">
        <v>8.5999999999999993E-2</v>
      </c>
      <c r="AI14" s="1">
        <v>2.9875854568357424E-2</v>
      </c>
      <c r="AJ14" s="1">
        <v>0.15112531076900185</v>
      </c>
      <c r="AK14" s="1">
        <v>0.12124945620064442</v>
      </c>
      <c r="AL14" s="1">
        <v>3.524945620064443E-2</v>
      </c>
    </row>
    <row r="15" spans="1:38" x14ac:dyDescent="0.25">
      <c r="A15" t="s">
        <v>67</v>
      </c>
      <c r="B15" t="s">
        <v>68</v>
      </c>
      <c r="C15">
        <v>114</v>
      </c>
      <c r="D15">
        <v>402</v>
      </c>
      <c r="E15">
        <v>507</v>
      </c>
      <c r="F15">
        <v>123</v>
      </c>
      <c r="G15">
        <v>62</v>
      </c>
      <c r="H15">
        <v>25</v>
      </c>
      <c r="I15">
        <v>3</v>
      </c>
      <c r="J15">
        <v>33</v>
      </c>
      <c r="K15">
        <v>92</v>
      </c>
      <c r="L15">
        <v>72</v>
      </c>
      <c r="M15">
        <v>94</v>
      </c>
      <c r="N15">
        <v>15</v>
      </c>
      <c r="O15">
        <v>90</v>
      </c>
      <c r="P15">
        <v>7</v>
      </c>
      <c r="Q15">
        <v>4</v>
      </c>
      <c r="R15">
        <v>0</v>
      </c>
      <c r="S15">
        <v>8</v>
      </c>
      <c r="T15">
        <v>22</v>
      </c>
      <c r="U15">
        <v>4</v>
      </c>
      <c r="V15">
        <v>0.30599999999999999</v>
      </c>
      <c r="W15" s="1">
        <v>0.19700000000000001</v>
      </c>
      <c r="X15" s="1">
        <v>0.61499999999999999</v>
      </c>
      <c r="Y15" s="1">
        <v>0.377</v>
      </c>
      <c r="Z15" s="1">
        <v>0.68100000000000005</v>
      </c>
      <c r="AA15" s="1">
        <v>0.90100000000000002</v>
      </c>
      <c r="AB15" s="1">
        <v>0.83499999999999996</v>
      </c>
      <c r="AC15" s="1">
        <v>0.43099999999999999</v>
      </c>
      <c r="AD15" s="1">
        <v>0.6</v>
      </c>
      <c r="AE15" s="1">
        <v>6.2E-2</v>
      </c>
      <c r="AF15" s="1">
        <v>0.185</v>
      </c>
      <c r="AG15" s="1">
        <v>0.17799999999999999</v>
      </c>
      <c r="AH15" s="1">
        <v>-7.0000000000000062E-3</v>
      </c>
      <c r="AI15" s="1">
        <v>0.14659558180361545</v>
      </c>
      <c r="AJ15" s="1">
        <v>0.17467750273974711</v>
      </c>
      <c r="AK15" s="1">
        <v>2.8081920936131655E-2</v>
      </c>
      <c r="AL15" s="1">
        <v>3.5081920936131661E-2</v>
      </c>
    </row>
    <row r="16" spans="1:38" x14ac:dyDescent="0.25">
      <c r="A16" t="s">
        <v>123</v>
      </c>
      <c r="B16" t="s">
        <v>70</v>
      </c>
      <c r="C16">
        <v>153</v>
      </c>
      <c r="D16">
        <v>628</v>
      </c>
      <c r="E16">
        <v>712</v>
      </c>
      <c r="F16">
        <v>166</v>
      </c>
      <c r="G16">
        <v>94</v>
      </c>
      <c r="H16">
        <v>46</v>
      </c>
      <c r="I16">
        <v>2</v>
      </c>
      <c r="J16">
        <v>24</v>
      </c>
      <c r="K16">
        <v>101</v>
      </c>
      <c r="L16">
        <v>102</v>
      </c>
      <c r="M16">
        <v>77</v>
      </c>
      <c r="N16">
        <v>9</v>
      </c>
      <c r="O16">
        <v>79</v>
      </c>
      <c r="P16">
        <v>2</v>
      </c>
      <c r="Q16">
        <v>5</v>
      </c>
      <c r="R16">
        <v>0</v>
      </c>
      <c r="S16">
        <v>9</v>
      </c>
      <c r="T16">
        <v>26</v>
      </c>
      <c r="U16">
        <v>3</v>
      </c>
      <c r="V16">
        <v>0.26400000000000001</v>
      </c>
      <c r="W16" s="1">
        <v>0.22</v>
      </c>
      <c r="X16" s="1">
        <v>0.53800000000000003</v>
      </c>
      <c r="Y16" s="1">
        <v>0.36</v>
      </c>
      <c r="Z16" s="1">
        <v>0.72599999999999998</v>
      </c>
      <c r="AA16" s="1">
        <v>0.92700000000000005</v>
      </c>
      <c r="AB16" s="1">
        <v>0.85799999999999998</v>
      </c>
      <c r="AC16" s="1">
        <v>0.438</v>
      </c>
      <c r="AD16" s="1">
        <v>0.56699999999999995</v>
      </c>
      <c r="AE16" s="1">
        <v>5.0999999999999997E-2</v>
      </c>
      <c r="AF16" s="1">
        <v>0.108</v>
      </c>
      <c r="AG16" s="1">
        <v>0.111</v>
      </c>
      <c r="AH16" s="1">
        <v>3.0000000000000027E-3</v>
      </c>
      <c r="AI16" s="1">
        <v>0.12277157049430323</v>
      </c>
      <c r="AJ16" s="1">
        <v>0.15972860071389883</v>
      </c>
      <c r="AK16" s="1">
        <v>3.6957030219595594E-2</v>
      </c>
      <c r="AL16" s="1">
        <v>3.3957030219595591E-2</v>
      </c>
    </row>
    <row r="17" spans="1:38" x14ac:dyDescent="0.25">
      <c r="A17" t="s">
        <v>373</v>
      </c>
      <c r="B17" t="s">
        <v>42</v>
      </c>
      <c r="C17">
        <v>145</v>
      </c>
      <c r="D17">
        <v>497</v>
      </c>
      <c r="E17">
        <v>622</v>
      </c>
      <c r="F17">
        <v>120</v>
      </c>
      <c r="G17">
        <v>64</v>
      </c>
      <c r="H17">
        <v>31</v>
      </c>
      <c r="I17">
        <v>2</v>
      </c>
      <c r="J17">
        <v>23</v>
      </c>
      <c r="K17">
        <v>91</v>
      </c>
      <c r="L17">
        <v>69</v>
      </c>
      <c r="M17">
        <v>109</v>
      </c>
      <c r="N17">
        <v>4</v>
      </c>
      <c r="O17">
        <v>125</v>
      </c>
      <c r="P17">
        <v>9</v>
      </c>
      <c r="Q17">
        <v>5</v>
      </c>
      <c r="R17">
        <v>2</v>
      </c>
      <c r="S17">
        <v>5</v>
      </c>
      <c r="T17">
        <v>2</v>
      </c>
      <c r="U17">
        <v>1</v>
      </c>
      <c r="V17">
        <v>0.24099999999999999</v>
      </c>
      <c r="W17" s="1">
        <v>0.16500000000000001</v>
      </c>
      <c r="X17" s="1">
        <v>0.54700000000000004</v>
      </c>
      <c r="Y17" s="1">
        <v>0.34100000000000003</v>
      </c>
      <c r="Z17" s="1">
        <v>0.66</v>
      </c>
      <c r="AA17" s="1">
        <v>0.88300000000000001</v>
      </c>
      <c r="AB17" s="1">
        <v>0.82499999999999996</v>
      </c>
      <c r="AC17" s="1">
        <v>0.46</v>
      </c>
      <c r="AD17" s="1">
        <v>0.56299999999999994</v>
      </c>
      <c r="AE17" s="1">
        <v>0.06</v>
      </c>
      <c r="AF17" s="1">
        <v>0.17499999999999999</v>
      </c>
      <c r="AG17" s="1">
        <v>0.20100000000000001</v>
      </c>
      <c r="AH17" s="1">
        <v>2.6000000000000023E-2</v>
      </c>
      <c r="AI17" s="1">
        <v>0.14700147120958984</v>
      </c>
      <c r="AJ17" s="1">
        <v>0.20681773161122244</v>
      </c>
      <c r="AK17" s="1">
        <v>5.9816260401632598E-2</v>
      </c>
      <c r="AL17" s="1">
        <v>3.3816260401632575E-2</v>
      </c>
    </row>
    <row r="18" spans="1:38" x14ac:dyDescent="0.25">
      <c r="A18" t="s">
        <v>1821</v>
      </c>
      <c r="B18" t="s">
        <v>40</v>
      </c>
      <c r="C18">
        <v>145</v>
      </c>
      <c r="D18">
        <v>501</v>
      </c>
      <c r="E18">
        <v>561</v>
      </c>
      <c r="F18">
        <v>123</v>
      </c>
      <c r="G18">
        <v>76</v>
      </c>
      <c r="H18">
        <v>25</v>
      </c>
      <c r="I18">
        <v>7</v>
      </c>
      <c r="J18">
        <v>15</v>
      </c>
      <c r="K18">
        <v>75</v>
      </c>
      <c r="L18">
        <v>58</v>
      </c>
      <c r="M18">
        <v>50</v>
      </c>
      <c r="N18">
        <v>1</v>
      </c>
      <c r="O18">
        <v>79</v>
      </c>
      <c r="P18">
        <v>2</v>
      </c>
      <c r="Q18">
        <v>3</v>
      </c>
      <c r="R18">
        <v>5</v>
      </c>
      <c r="S18">
        <v>3</v>
      </c>
      <c r="T18">
        <v>24</v>
      </c>
      <c r="U18">
        <v>6</v>
      </c>
      <c r="V18">
        <v>0.246</v>
      </c>
      <c r="W18" s="1">
        <v>0.30599999999999999</v>
      </c>
      <c r="X18" s="1">
        <v>0.628</v>
      </c>
      <c r="Y18" s="1">
        <v>0.45</v>
      </c>
      <c r="Z18" s="1">
        <v>0.70699999999999996</v>
      </c>
      <c r="AA18" s="1">
        <v>0.91100000000000003</v>
      </c>
      <c r="AB18" s="1">
        <v>0.83399999999999996</v>
      </c>
      <c r="AC18" s="1">
        <v>0.44700000000000001</v>
      </c>
      <c r="AD18" s="1">
        <v>0.61499999999999999</v>
      </c>
      <c r="AE18" s="1">
        <v>7.4999999999999997E-2</v>
      </c>
      <c r="AF18" s="1">
        <v>8.8999999999999996E-2</v>
      </c>
      <c r="AG18" s="1">
        <v>0.14099999999999999</v>
      </c>
      <c r="AH18" s="1">
        <v>5.1999999999999991E-2</v>
      </c>
      <c r="AI18" s="1">
        <v>7.885147989438962E-2</v>
      </c>
      <c r="AJ18" s="1">
        <v>0.16371047822589541</v>
      </c>
      <c r="AK18" s="1">
        <v>8.4858998331505786E-2</v>
      </c>
      <c r="AL18" s="1">
        <v>3.2858998331505795E-2</v>
      </c>
    </row>
    <row r="19" spans="1:38" x14ac:dyDescent="0.25">
      <c r="A19" t="s">
        <v>217</v>
      </c>
      <c r="B19" t="s">
        <v>105</v>
      </c>
      <c r="C19">
        <v>145</v>
      </c>
      <c r="D19">
        <v>469</v>
      </c>
      <c r="E19">
        <v>508</v>
      </c>
      <c r="F19">
        <v>128</v>
      </c>
      <c r="G19">
        <v>79</v>
      </c>
      <c r="H19">
        <v>24</v>
      </c>
      <c r="I19">
        <v>2</v>
      </c>
      <c r="J19">
        <v>23</v>
      </c>
      <c r="K19">
        <v>75</v>
      </c>
      <c r="L19">
        <v>75</v>
      </c>
      <c r="M19">
        <v>30</v>
      </c>
      <c r="N19">
        <v>15</v>
      </c>
      <c r="O19">
        <v>144</v>
      </c>
      <c r="P19">
        <v>1</v>
      </c>
      <c r="Q19">
        <v>2</v>
      </c>
      <c r="R19">
        <v>6</v>
      </c>
      <c r="S19">
        <v>10</v>
      </c>
      <c r="T19">
        <v>10</v>
      </c>
      <c r="U19">
        <v>3</v>
      </c>
      <c r="V19">
        <v>0.27300000000000002</v>
      </c>
      <c r="W19" s="1">
        <v>0.45100000000000001</v>
      </c>
      <c r="X19" s="1">
        <v>0.72599999999999998</v>
      </c>
      <c r="Y19" s="1">
        <v>0.56200000000000006</v>
      </c>
      <c r="Z19" s="1">
        <v>0.52700000000000002</v>
      </c>
      <c r="AA19" s="1">
        <v>0.77800000000000002</v>
      </c>
      <c r="AB19" s="1">
        <v>0.65800000000000003</v>
      </c>
      <c r="AC19" s="1">
        <v>0.40400000000000003</v>
      </c>
      <c r="AD19" s="1">
        <v>0.61</v>
      </c>
      <c r="AE19" s="1">
        <v>0.192</v>
      </c>
      <c r="AF19" s="1">
        <v>5.8999999999999997E-2</v>
      </c>
      <c r="AG19" s="1">
        <v>0.28299999999999997</v>
      </c>
      <c r="AH19" s="1">
        <v>0.22399999999999998</v>
      </c>
      <c r="AI19" s="1">
        <v>3.0337384632784126E-2</v>
      </c>
      <c r="AJ19" s="1">
        <v>0.287033872429515</v>
      </c>
      <c r="AK19" s="1">
        <v>0.25669648779673088</v>
      </c>
      <c r="AL19" s="1">
        <v>3.26964877967309E-2</v>
      </c>
    </row>
    <row r="20" spans="1:38" x14ac:dyDescent="0.25">
      <c r="A20" t="s">
        <v>119</v>
      </c>
      <c r="B20" t="s">
        <v>120</v>
      </c>
      <c r="C20">
        <v>155</v>
      </c>
      <c r="D20">
        <v>542</v>
      </c>
      <c r="E20">
        <v>678</v>
      </c>
      <c r="F20">
        <v>154</v>
      </c>
      <c r="G20">
        <v>75</v>
      </c>
      <c r="H20">
        <v>24</v>
      </c>
      <c r="I20">
        <v>3</v>
      </c>
      <c r="J20">
        <v>52</v>
      </c>
      <c r="K20">
        <v>128</v>
      </c>
      <c r="L20">
        <v>114</v>
      </c>
      <c r="M20">
        <v>127</v>
      </c>
      <c r="N20">
        <v>11</v>
      </c>
      <c r="O20">
        <v>208</v>
      </c>
      <c r="P20">
        <v>5</v>
      </c>
      <c r="Q20">
        <v>4</v>
      </c>
      <c r="R20">
        <v>0</v>
      </c>
      <c r="S20">
        <v>15</v>
      </c>
      <c r="T20">
        <v>9</v>
      </c>
      <c r="U20">
        <v>4</v>
      </c>
      <c r="V20">
        <v>0.28399999999999997</v>
      </c>
      <c r="W20" s="1">
        <v>0.247</v>
      </c>
      <c r="X20" s="1">
        <v>0.66200000000000003</v>
      </c>
      <c r="Y20" s="1">
        <v>0.41099999999999998</v>
      </c>
      <c r="Z20" s="1">
        <v>0.44800000000000001</v>
      </c>
      <c r="AA20" s="1">
        <v>0.80600000000000005</v>
      </c>
      <c r="AB20" s="1">
        <v>0.67600000000000005</v>
      </c>
      <c r="AC20" s="1">
        <v>0.39500000000000002</v>
      </c>
      <c r="AD20" s="1">
        <v>0.56799999999999995</v>
      </c>
      <c r="AE20" s="1">
        <v>0.13300000000000001</v>
      </c>
      <c r="AF20" s="1">
        <v>0.187</v>
      </c>
      <c r="AG20" s="1">
        <v>0.307</v>
      </c>
      <c r="AH20" s="1">
        <v>0.12</v>
      </c>
      <c r="AI20" s="1">
        <v>0.15075651241872109</v>
      </c>
      <c r="AJ20" s="1">
        <v>0.30262009676068463</v>
      </c>
      <c r="AK20" s="1">
        <v>0.15186358434196354</v>
      </c>
      <c r="AL20" s="1">
        <v>3.1863584341963541E-2</v>
      </c>
    </row>
    <row r="21" spans="1:38" x14ac:dyDescent="0.25">
      <c r="A21" t="s">
        <v>103</v>
      </c>
      <c r="B21" t="s">
        <v>90</v>
      </c>
      <c r="C21">
        <v>159</v>
      </c>
      <c r="D21">
        <v>606</v>
      </c>
      <c r="E21">
        <v>680</v>
      </c>
      <c r="F21">
        <v>187</v>
      </c>
      <c r="G21">
        <v>100</v>
      </c>
      <c r="H21">
        <v>43</v>
      </c>
      <c r="I21">
        <v>7</v>
      </c>
      <c r="J21">
        <v>37</v>
      </c>
      <c r="K21">
        <v>100</v>
      </c>
      <c r="L21">
        <v>130</v>
      </c>
      <c r="M21">
        <v>62</v>
      </c>
      <c r="N21">
        <v>9</v>
      </c>
      <c r="O21">
        <v>106</v>
      </c>
      <c r="P21">
        <v>4</v>
      </c>
      <c r="Q21">
        <v>6</v>
      </c>
      <c r="R21">
        <v>1</v>
      </c>
      <c r="S21">
        <v>21</v>
      </c>
      <c r="T21">
        <v>3</v>
      </c>
      <c r="U21">
        <v>2</v>
      </c>
      <c r="V21">
        <v>0.309</v>
      </c>
      <c r="W21" s="1">
        <v>0.30599999999999999</v>
      </c>
      <c r="X21" s="1">
        <v>0.70899999999999996</v>
      </c>
      <c r="Y21" s="1">
        <v>0.48199999999999998</v>
      </c>
      <c r="Z21" s="1">
        <v>0.63100000000000001</v>
      </c>
      <c r="AA21" s="1">
        <v>0.873</v>
      </c>
      <c r="AB21" s="1">
        <v>0.78700000000000003</v>
      </c>
      <c r="AC21" s="1">
        <v>0.436</v>
      </c>
      <c r="AD21" s="1">
        <v>0.57199999999999995</v>
      </c>
      <c r="AE21" s="1">
        <v>0.10299999999999999</v>
      </c>
      <c r="AF21" s="1">
        <v>9.0999999999999998E-2</v>
      </c>
      <c r="AG21" s="1">
        <v>0.156</v>
      </c>
      <c r="AH21" s="1">
        <v>6.5000000000000002E-2</v>
      </c>
      <c r="AI21" s="1">
        <v>8.992716321776012E-2</v>
      </c>
      <c r="AJ21" s="1">
        <v>0.18486306678589665</v>
      </c>
      <c r="AK21" s="1">
        <v>9.4935903568136526E-2</v>
      </c>
      <c r="AL21" s="1">
        <v>2.9935903568136524E-2</v>
      </c>
    </row>
    <row r="22" spans="1:38" x14ac:dyDescent="0.25">
      <c r="A22" t="s">
        <v>298</v>
      </c>
      <c r="B22" t="s">
        <v>38</v>
      </c>
      <c r="C22">
        <v>147</v>
      </c>
      <c r="D22">
        <v>474</v>
      </c>
      <c r="E22">
        <v>576</v>
      </c>
      <c r="F22">
        <v>101</v>
      </c>
      <c r="G22">
        <v>54</v>
      </c>
      <c r="H22">
        <v>19</v>
      </c>
      <c r="I22">
        <v>1</v>
      </c>
      <c r="J22">
        <v>27</v>
      </c>
      <c r="K22">
        <v>74</v>
      </c>
      <c r="L22">
        <v>76</v>
      </c>
      <c r="M22">
        <v>83</v>
      </c>
      <c r="N22">
        <v>2</v>
      </c>
      <c r="O22">
        <v>125</v>
      </c>
      <c r="P22">
        <v>14</v>
      </c>
      <c r="Q22">
        <v>5</v>
      </c>
      <c r="R22">
        <v>0</v>
      </c>
      <c r="S22">
        <v>10</v>
      </c>
      <c r="T22">
        <v>4</v>
      </c>
      <c r="U22">
        <v>3</v>
      </c>
      <c r="V22">
        <v>0.21299999999999999</v>
      </c>
      <c r="W22" s="1">
        <v>0.25</v>
      </c>
      <c r="X22" s="1">
        <v>0.60199999999999998</v>
      </c>
      <c r="Y22" s="1">
        <v>0.40200000000000002</v>
      </c>
      <c r="Z22" s="1">
        <v>0.67100000000000004</v>
      </c>
      <c r="AA22" s="1">
        <v>0.82199999999999995</v>
      </c>
      <c r="AB22" s="1">
        <v>0.76900000000000002</v>
      </c>
      <c r="AC22" s="1">
        <v>0.433</v>
      </c>
      <c r="AD22" s="1">
        <v>0.55700000000000005</v>
      </c>
      <c r="AE22" s="1">
        <v>9.2999999999999999E-2</v>
      </c>
      <c r="AF22" s="1">
        <v>0.14399999999999999</v>
      </c>
      <c r="AG22" s="1">
        <v>0.217</v>
      </c>
      <c r="AH22" s="1">
        <v>7.3000000000000009E-2</v>
      </c>
      <c r="AI22" s="1">
        <v>0.12682208280226204</v>
      </c>
      <c r="AJ22" s="1">
        <v>0.22769312508628964</v>
      </c>
      <c r="AK22" s="1">
        <v>0.1008710422840276</v>
      </c>
      <c r="AL22" s="1">
        <v>2.7871042284027592E-2</v>
      </c>
    </row>
    <row r="23" spans="1:38" x14ac:dyDescent="0.25">
      <c r="A23" t="s">
        <v>438</v>
      </c>
      <c r="B23" t="s">
        <v>64</v>
      </c>
      <c r="C23">
        <v>158</v>
      </c>
      <c r="D23">
        <v>643</v>
      </c>
      <c r="E23">
        <v>689</v>
      </c>
      <c r="F23">
        <v>191</v>
      </c>
      <c r="G23">
        <v>123</v>
      </c>
      <c r="H23">
        <v>44</v>
      </c>
      <c r="I23">
        <v>4</v>
      </c>
      <c r="J23">
        <v>20</v>
      </c>
      <c r="K23">
        <v>100</v>
      </c>
      <c r="L23">
        <v>88</v>
      </c>
      <c r="M23">
        <v>38</v>
      </c>
      <c r="N23">
        <v>0</v>
      </c>
      <c r="O23">
        <v>101</v>
      </c>
      <c r="P23">
        <v>3</v>
      </c>
      <c r="Q23">
        <v>4</v>
      </c>
      <c r="R23">
        <v>1</v>
      </c>
      <c r="S23">
        <v>18</v>
      </c>
      <c r="T23">
        <v>25</v>
      </c>
      <c r="U23">
        <v>10</v>
      </c>
      <c r="V23">
        <v>0.29699999999999999</v>
      </c>
      <c r="W23" s="1">
        <v>0.33900000000000002</v>
      </c>
      <c r="X23" s="1">
        <v>0.63100000000000001</v>
      </c>
      <c r="Y23" s="1">
        <v>0.47099999999999997</v>
      </c>
      <c r="Z23" s="1">
        <v>0.69099999999999995</v>
      </c>
      <c r="AA23" s="1">
        <v>0.90200000000000002</v>
      </c>
      <c r="AB23" s="1">
        <v>0.81899999999999995</v>
      </c>
      <c r="AC23" s="1">
        <v>0.45200000000000001</v>
      </c>
      <c r="AD23" s="1">
        <v>0.627</v>
      </c>
      <c r="AE23" s="1">
        <v>8.5000000000000006E-2</v>
      </c>
      <c r="AF23" s="1">
        <v>5.5E-2</v>
      </c>
      <c r="AG23" s="1">
        <v>0.14699999999999999</v>
      </c>
      <c r="AH23" s="1">
        <v>9.1999999999999998E-2</v>
      </c>
      <c r="AI23" s="1">
        <v>6.0096649542655776E-2</v>
      </c>
      <c r="AJ23" s="1">
        <v>0.17962738828465563</v>
      </c>
      <c r="AK23" s="1">
        <v>0.11953073874199985</v>
      </c>
      <c r="AL23" s="1">
        <v>2.7530738741999849E-2</v>
      </c>
    </row>
    <row r="24" spans="1:38" x14ac:dyDescent="0.25">
      <c r="A24" t="s">
        <v>388</v>
      </c>
      <c r="B24" t="s">
        <v>135</v>
      </c>
      <c r="C24">
        <v>162</v>
      </c>
      <c r="D24">
        <v>603</v>
      </c>
      <c r="E24">
        <v>671</v>
      </c>
      <c r="F24">
        <v>192</v>
      </c>
      <c r="G24">
        <v>135</v>
      </c>
      <c r="H24">
        <v>31</v>
      </c>
      <c r="I24">
        <v>1</v>
      </c>
      <c r="J24">
        <v>25</v>
      </c>
      <c r="K24">
        <v>98</v>
      </c>
      <c r="L24">
        <v>94</v>
      </c>
      <c r="M24">
        <v>66</v>
      </c>
      <c r="N24">
        <v>3</v>
      </c>
      <c r="O24">
        <v>104</v>
      </c>
      <c r="P24">
        <v>0</v>
      </c>
      <c r="Q24">
        <v>2</v>
      </c>
      <c r="R24">
        <v>0</v>
      </c>
      <c r="S24">
        <v>20</v>
      </c>
      <c r="T24">
        <v>6</v>
      </c>
      <c r="U24">
        <v>1</v>
      </c>
      <c r="V24">
        <v>0.318</v>
      </c>
      <c r="W24" s="1">
        <v>0.3</v>
      </c>
      <c r="X24" s="1">
        <v>0.69199999999999995</v>
      </c>
      <c r="Y24" s="1">
        <v>0.47</v>
      </c>
      <c r="Z24" s="1">
        <v>0.64200000000000002</v>
      </c>
      <c r="AA24" s="1">
        <v>0.89100000000000001</v>
      </c>
      <c r="AB24" s="1">
        <v>0.80200000000000005</v>
      </c>
      <c r="AC24" s="1">
        <v>0.435</v>
      </c>
      <c r="AD24" s="1">
        <v>0.58099999999999996</v>
      </c>
      <c r="AE24" s="1">
        <v>9.2999999999999999E-2</v>
      </c>
      <c r="AF24" s="1">
        <v>9.8000000000000004E-2</v>
      </c>
      <c r="AG24" s="1">
        <v>0.155</v>
      </c>
      <c r="AH24" s="1">
        <v>5.6999999999999995E-2</v>
      </c>
      <c r="AI24" s="1">
        <v>9.2084356332477843E-2</v>
      </c>
      <c r="AJ24" s="1">
        <v>0.17659243780448419</v>
      </c>
      <c r="AK24" s="1">
        <v>8.4508081472006349E-2</v>
      </c>
      <c r="AL24" s="1">
        <v>2.7508081472006354E-2</v>
      </c>
    </row>
    <row r="25" spans="1:38" x14ac:dyDescent="0.25">
      <c r="A25" t="s">
        <v>429</v>
      </c>
      <c r="B25" t="s">
        <v>135</v>
      </c>
      <c r="C25">
        <v>155</v>
      </c>
      <c r="D25">
        <v>584</v>
      </c>
      <c r="E25">
        <v>645</v>
      </c>
      <c r="F25">
        <v>175</v>
      </c>
      <c r="G25">
        <v>128</v>
      </c>
      <c r="H25">
        <v>27</v>
      </c>
      <c r="I25">
        <v>5</v>
      </c>
      <c r="J25">
        <v>15</v>
      </c>
      <c r="K25">
        <v>86</v>
      </c>
      <c r="L25">
        <v>49</v>
      </c>
      <c r="M25">
        <v>54</v>
      </c>
      <c r="N25">
        <v>1</v>
      </c>
      <c r="O25">
        <v>100</v>
      </c>
      <c r="P25">
        <v>5</v>
      </c>
      <c r="Q25">
        <v>2</v>
      </c>
      <c r="R25">
        <v>0</v>
      </c>
      <c r="S25">
        <v>20</v>
      </c>
      <c r="T25">
        <v>26</v>
      </c>
      <c r="U25">
        <v>2</v>
      </c>
      <c r="V25">
        <v>0.3</v>
      </c>
      <c r="W25" s="1">
        <v>0.30399999999999999</v>
      </c>
      <c r="X25" s="1">
        <v>0.71</v>
      </c>
      <c r="Y25" s="1">
        <v>0.49299999999999999</v>
      </c>
      <c r="Z25" s="1">
        <v>0.64100000000000001</v>
      </c>
      <c r="AA25" s="1">
        <v>0.90600000000000003</v>
      </c>
      <c r="AB25" s="1">
        <v>0.81899999999999995</v>
      </c>
      <c r="AC25" s="1">
        <v>0.46600000000000003</v>
      </c>
      <c r="AD25" s="1">
        <v>0.63900000000000001</v>
      </c>
      <c r="AE25" s="1">
        <v>8.8999999999999996E-2</v>
      </c>
      <c r="AF25" s="1">
        <v>8.4000000000000005E-2</v>
      </c>
      <c r="AG25" s="1">
        <v>0.155</v>
      </c>
      <c r="AH25" s="1">
        <v>7.0999999999999994E-2</v>
      </c>
      <c r="AI25" s="1">
        <v>7.2020439871467182E-2</v>
      </c>
      <c r="AJ25" s="1">
        <v>0.16901644401448271</v>
      </c>
      <c r="AK25" s="1">
        <v>9.6996004143015527E-2</v>
      </c>
      <c r="AL25" s="1">
        <v>2.5996004143015533E-2</v>
      </c>
    </row>
    <row r="26" spans="1:38" x14ac:dyDescent="0.25">
      <c r="A26" t="s">
        <v>131</v>
      </c>
      <c r="B26" t="s">
        <v>163</v>
      </c>
      <c r="C26">
        <v>159</v>
      </c>
      <c r="D26">
        <v>597</v>
      </c>
      <c r="E26">
        <v>692</v>
      </c>
      <c r="F26">
        <v>168</v>
      </c>
      <c r="G26">
        <v>77</v>
      </c>
      <c r="H26">
        <v>32</v>
      </c>
      <c r="I26">
        <v>0</v>
      </c>
      <c r="J26">
        <v>59</v>
      </c>
      <c r="K26">
        <v>123</v>
      </c>
      <c r="L26">
        <v>132</v>
      </c>
      <c r="M26">
        <v>85</v>
      </c>
      <c r="N26">
        <v>13</v>
      </c>
      <c r="O26">
        <v>163</v>
      </c>
      <c r="P26">
        <v>7</v>
      </c>
      <c r="Q26">
        <v>3</v>
      </c>
      <c r="R26">
        <v>0</v>
      </c>
      <c r="S26">
        <v>13</v>
      </c>
      <c r="T26">
        <v>2</v>
      </c>
      <c r="U26">
        <v>2</v>
      </c>
      <c r="V26">
        <v>0.28100000000000003</v>
      </c>
      <c r="W26" s="1">
        <v>0.27400000000000002</v>
      </c>
      <c r="X26" s="1">
        <v>0.65800000000000003</v>
      </c>
      <c r="Y26" s="1">
        <v>0.42899999999999999</v>
      </c>
      <c r="Z26" s="1">
        <v>0.52400000000000002</v>
      </c>
      <c r="AA26" s="1">
        <v>0.81499999999999995</v>
      </c>
      <c r="AB26" s="1">
        <v>0.70399999999999996</v>
      </c>
      <c r="AC26" s="1">
        <v>0.40500000000000003</v>
      </c>
      <c r="AD26" s="1">
        <v>0.53200000000000003</v>
      </c>
      <c r="AE26" s="1">
        <v>0.127</v>
      </c>
      <c r="AF26" s="1">
        <v>0.123</v>
      </c>
      <c r="AG26" s="1">
        <v>0.23599999999999999</v>
      </c>
      <c r="AH26" s="1">
        <v>0.11299999999999999</v>
      </c>
      <c r="AI26" s="1">
        <v>0.12889318389031382</v>
      </c>
      <c r="AJ26" s="1">
        <v>0.2666868227806406</v>
      </c>
      <c r="AK26" s="1">
        <v>0.13779363889032678</v>
      </c>
      <c r="AL26" s="1">
        <v>2.4793638890326791E-2</v>
      </c>
    </row>
    <row r="27" spans="1:38" x14ac:dyDescent="0.25">
      <c r="A27" t="s">
        <v>761</v>
      </c>
      <c r="B27" t="s">
        <v>60</v>
      </c>
      <c r="C27">
        <v>122</v>
      </c>
      <c r="D27">
        <v>438</v>
      </c>
      <c r="E27">
        <v>507</v>
      </c>
      <c r="F27">
        <v>130</v>
      </c>
      <c r="G27">
        <v>75</v>
      </c>
      <c r="H27">
        <v>24</v>
      </c>
      <c r="I27">
        <v>7</v>
      </c>
      <c r="J27">
        <v>24</v>
      </c>
      <c r="K27">
        <v>80</v>
      </c>
      <c r="L27">
        <v>63</v>
      </c>
      <c r="M27">
        <v>62</v>
      </c>
      <c r="N27">
        <v>0</v>
      </c>
      <c r="O27">
        <v>78</v>
      </c>
      <c r="P27">
        <v>3</v>
      </c>
      <c r="Q27">
        <v>4</v>
      </c>
      <c r="R27">
        <v>0</v>
      </c>
      <c r="S27">
        <v>5</v>
      </c>
      <c r="T27">
        <v>3</v>
      </c>
      <c r="U27">
        <v>0</v>
      </c>
      <c r="V27">
        <v>0.29699999999999999</v>
      </c>
      <c r="W27" s="1">
        <v>0.24399999999999999</v>
      </c>
      <c r="X27" s="1">
        <v>0.60399999999999998</v>
      </c>
      <c r="Y27" s="1">
        <v>0.40899999999999997</v>
      </c>
      <c r="Z27" s="1">
        <v>0.71199999999999997</v>
      </c>
      <c r="AA27" s="1">
        <v>0.92200000000000004</v>
      </c>
      <c r="AB27" s="1">
        <v>0.85399999999999998</v>
      </c>
      <c r="AC27" s="1">
        <v>0.45800000000000002</v>
      </c>
      <c r="AD27" s="1">
        <v>0.60899999999999999</v>
      </c>
      <c r="AE27" s="1">
        <v>0.06</v>
      </c>
      <c r="AF27" s="1">
        <v>0.122</v>
      </c>
      <c r="AG27" s="1">
        <v>0.154</v>
      </c>
      <c r="AH27" s="1">
        <v>3.2000000000000001E-2</v>
      </c>
      <c r="AI27" s="1">
        <v>0.10395257153592379</v>
      </c>
      <c r="AJ27" s="1">
        <v>0.15777193491314079</v>
      </c>
      <c r="AK27" s="1">
        <v>5.3819363377217003E-2</v>
      </c>
      <c r="AL27" s="1">
        <v>2.1819363377217002E-2</v>
      </c>
    </row>
    <row r="28" spans="1:38" x14ac:dyDescent="0.25">
      <c r="A28" t="s">
        <v>397</v>
      </c>
      <c r="B28" t="s">
        <v>50</v>
      </c>
      <c r="C28">
        <v>150</v>
      </c>
      <c r="D28">
        <v>592</v>
      </c>
      <c r="E28">
        <v>648</v>
      </c>
      <c r="F28">
        <v>166</v>
      </c>
      <c r="G28">
        <v>110</v>
      </c>
      <c r="H28">
        <v>33</v>
      </c>
      <c r="I28">
        <v>0</v>
      </c>
      <c r="J28">
        <v>23</v>
      </c>
      <c r="K28">
        <v>79</v>
      </c>
      <c r="L28">
        <v>97</v>
      </c>
      <c r="M28">
        <v>49</v>
      </c>
      <c r="N28">
        <v>8</v>
      </c>
      <c r="O28">
        <v>85</v>
      </c>
      <c r="P28">
        <v>4</v>
      </c>
      <c r="Q28">
        <v>3</v>
      </c>
      <c r="R28">
        <v>0</v>
      </c>
      <c r="S28">
        <v>18</v>
      </c>
      <c r="T28">
        <v>1</v>
      </c>
      <c r="U28">
        <v>0</v>
      </c>
      <c r="V28">
        <v>0.28000000000000003</v>
      </c>
      <c r="W28" s="1">
        <v>0.34899999999999998</v>
      </c>
      <c r="X28" s="1">
        <v>0.73299999999999998</v>
      </c>
      <c r="Y28" s="1">
        <v>0.52</v>
      </c>
      <c r="Z28" s="1">
        <v>0.70799999999999996</v>
      </c>
      <c r="AA28" s="1">
        <v>0.90600000000000003</v>
      </c>
      <c r="AB28" s="1">
        <v>0.83199999999999996</v>
      </c>
      <c r="AC28" s="1">
        <v>0.44600000000000001</v>
      </c>
      <c r="AD28" s="1">
        <v>0.59899999999999998</v>
      </c>
      <c r="AE28" s="1">
        <v>8.6999999999999994E-2</v>
      </c>
      <c r="AF28" s="1">
        <v>7.5999999999999998E-2</v>
      </c>
      <c r="AG28" s="1">
        <v>0.13100000000000001</v>
      </c>
      <c r="AH28" s="1">
        <v>5.5000000000000007E-2</v>
      </c>
      <c r="AI28" s="1">
        <v>6.0941829491523686E-2</v>
      </c>
      <c r="AJ28" s="1">
        <v>0.13604600434364766</v>
      </c>
      <c r="AK28" s="1">
        <v>7.5104174852123978E-2</v>
      </c>
      <c r="AL28" s="1">
        <v>2.0104174852123971E-2</v>
      </c>
    </row>
    <row r="29" spans="1:38" x14ac:dyDescent="0.25">
      <c r="A29" t="s">
        <v>455</v>
      </c>
      <c r="B29" t="s">
        <v>120</v>
      </c>
      <c r="C29">
        <v>136</v>
      </c>
      <c r="D29">
        <v>534</v>
      </c>
      <c r="E29">
        <v>570</v>
      </c>
      <c r="F29">
        <v>153</v>
      </c>
      <c r="G29">
        <v>101</v>
      </c>
      <c r="H29">
        <v>27</v>
      </c>
      <c r="I29">
        <v>0</v>
      </c>
      <c r="J29">
        <v>25</v>
      </c>
      <c r="K29">
        <v>73</v>
      </c>
      <c r="L29">
        <v>87</v>
      </c>
      <c r="M29">
        <v>25</v>
      </c>
      <c r="N29">
        <v>1</v>
      </c>
      <c r="O29">
        <v>70</v>
      </c>
      <c r="P29">
        <v>3</v>
      </c>
      <c r="Q29">
        <v>7</v>
      </c>
      <c r="R29">
        <v>0</v>
      </c>
      <c r="S29">
        <v>7</v>
      </c>
      <c r="T29">
        <v>3</v>
      </c>
      <c r="U29">
        <v>1</v>
      </c>
      <c r="V29">
        <v>0.28699999999999998</v>
      </c>
      <c r="W29" s="1">
        <v>0.40799999999999997</v>
      </c>
      <c r="X29" s="1">
        <v>0.81299999999999994</v>
      </c>
      <c r="Y29" s="1">
        <v>0.58199999999999996</v>
      </c>
      <c r="Z29" s="1">
        <v>0.69099999999999995</v>
      </c>
      <c r="AA29" s="1">
        <v>0.88</v>
      </c>
      <c r="AB29" s="1">
        <v>0.80400000000000005</v>
      </c>
      <c r="AC29" s="1">
        <v>0.42899999999999999</v>
      </c>
      <c r="AD29" s="1">
        <v>0.61799999999999999</v>
      </c>
      <c r="AE29" s="1">
        <v>0.114</v>
      </c>
      <c r="AF29" s="1">
        <v>4.3999999999999997E-2</v>
      </c>
      <c r="AG29" s="1">
        <v>0.123</v>
      </c>
      <c r="AH29" s="1">
        <v>7.9000000000000001E-2</v>
      </c>
      <c r="AI29" s="1">
        <v>4.2635159125962593E-2</v>
      </c>
      <c r="AJ29" s="1">
        <v>0.14165852758676117</v>
      </c>
      <c r="AK29" s="1">
        <v>9.902336846079858E-2</v>
      </c>
      <c r="AL29" s="1">
        <v>2.002336846079858E-2</v>
      </c>
    </row>
    <row r="30" spans="1:38" x14ac:dyDescent="0.25">
      <c r="A30" t="s">
        <v>278</v>
      </c>
      <c r="B30" t="s">
        <v>60</v>
      </c>
      <c r="C30">
        <v>162</v>
      </c>
      <c r="D30">
        <v>559</v>
      </c>
      <c r="E30">
        <v>707</v>
      </c>
      <c r="F30">
        <v>179</v>
      </c>
      <c r="G30">
        <v>108</v>
      </c>
      <c r="H30">
        <v>34</v>
      </c>
      <c r="I30">
        <v>1</v>
      </c>
      <c r="J30">
        <v>36</v>
      </c>
      <c r="K30">
        <v>106</v>
      </c>
      <c r="L30">
        <v>100</v>
      </c>
      <c r="M30">
        <v>134</v>
      </c>
      <c r="N30">
        <v>20</v>
      </c>
      <c r="O30">
        <v>83</v>
      </c>
      <c r="P30">
        <v>8</v>
      </c>
      <c r="Q30">
        <v>6</v>
      </c>
      <c r="R30">
        <v>0</v>
      </c>
      <c r="S30">
        <v>16</v>
      </c>
      <c r="T30">
        <v>5</v>
      </c>
      <c r="U30">
        <v>1</v>
      </c>
      <c r="V30">
        <v>0.32</v>
      </c>
      <c r="W30" s="1">
        <v>0.158</v>
      </c>
      <c r="X30" s="1">
        <v>0.71399999999999997</v>
      </c>
      <c r="Y30" s="1">
        <v>0.41899999999999998</v>
      </c>
      <c r="Z30" s="1">
        <v>0.78300000000000003</v>
      </c>
      <c r="AA30" s="1">
        <v>0.88</v>
      </c>
      <c r="AB30" s="1">
        <v>0.86</v>
      </c>
      <c r="AC30" s="1">
        <v>0.46800000000000003</v>
      </c>
      <c r="AD30" s="1">
        <v>0.55900000000000005</v>
      </c>
      <c r="AE30" s="1">
        <v>5.8999999999999997E-2</v>
      </c>
      <c r="AF30" s="1">
        <v>0.19</v>
      </c>
      <c r="AG30" s="1">
        <v>0.11700000000000001</v>
      </c>
      <c r="AH30" s="1">
        <v>-7.2999999999999995E-2</v>
      </c>
      <c r="AI30" s="1">
        <v>0.15147256280194779</v>
      </c>
      <c r="AJ30" s="1">
        <v>9.78880070076069E-2</v>
      </c>
      <c r="AK30" s="1">
        <v>-5.3584555794340891E-2</v>
      </c>
      <c r="AL30" s="1">
        <v>1.9415444205659105E-2</v>
      </c>
    </row>
    <row r="31" spans="1:38" x14ac:dyDescent="0.25">
      <c r="A31" t="s">
        <v>292</v>
      </c>
      <c r="B31" t="s">
        <v>81</v>
      </c>
      <c r="C31">
        <v>152</v>
      </c>
      <c r="D31">
        <v>617</v>
      </c>
      <c r="E31">
        <v>705</v>
      </c>
      <c r="F31">
        <v>167</v>
      </c>
      <c r="G31">
        <v>99</v>
      </c>
      <c r="H31">
        <v>30</v>
      </c>
      <c r="I31">
        <v>4</v>
      </c>
      <c r="J31">
        <v>34</v>
      </c>
      <c r="K31">
        <v>106</v>
      </c>
      <c r="L31">
        <v>93</v>
      </c>
      <c r="M31">
        <v>78</v>
      </c>
      <c r="N31">
        <v>6</v>
      </c>
      <c r="O31">
        <v>141</v>
      </c>
      <c r="P31">
        <v>8</v>
      </c>
      <c r="Q31">
        <v>2</v>
      </c>
      <c r="R31">
        <v>0</v>
      </c>
      <c r="S31">
        <v>11</v>
      </c>
      <c r="T31">
        <v>16</v>
      </c>
      <c r="U31">
        <v>7</v>
      </c>
      <c r="V31">
        <v>0.27100000000000002</v>
      </c>
      <c r="W31" s="1">
        <v>0.23400000000000001</v>
      </c>
      <c r="X31" s="1">
        <v>0.625</v>
      </c>
      <c r="Y31" s="1">
        <v>0.41499999999999998</v>
      </c>
      <c r="Z31" s="1">
        <v>0.63700000000000001</v>
      </c>
      <c r="AA31" s="1">
        <v>0.83799999999999997</v>
      </c>
      <c r="AB31" s="1">
        <v>0.77700000000000002</v>
      </c>
      <c r="AC31" s="1">
        <v>0.46400000000000002</v>
      </c>
      <c r="AD31" s="1">
        <v>0.56999999999999995</v>
      </c>
      <c r="AE31" s="1">
        <v>9.2999999999999999E-2</v>
      </c>
      <c r="AF31" s="1">
        <v>0.111</v>
      </c>
      <c r="AG31" s="1">
        <v>0.2</v>
      </c>
      <c r="AH31" s="1">
        <v>8.900000000000001E-2</v>
      </c>
      <c r="AI31" s="1">
        <v>0.11701644458837257</v>
      </c>
      <c r="AJ31" s="1">
        <v>0.22493802968132912</v>
      </c>
      <c r="AK31" s="1">
        <v>0.10792158509295655</v>
      </c>
      <c r="AL31" s="1">
        <v>1.8921585092956536E-2</v>
      </c>
    </row>
    <row r="32" spans="1:38" x14ac:dyDescent="0.25">
      <c r="A32" t="s">
        <v>378</v>
      </c>
      <c r="B32" t="s">
        <v>70</v>
      </c>
      <c r="C32">
        <v>133</v>
      </c>
      <c r="D32">
        <v>482</v>
      </c>
      <c r="E32">
        <v>541</v>
      </c>
      <c r="F32">
        <v>118</v>
      </c>
      <c r="G32">
        <v>79</v>
      </c>
      <c r="H32">
        <v>19</v>
      </c>
      <c r="I32">
        <v>3</v>
      </c>
      <c r="J32">
        <v>17</v>
      </c>
      <c r="K32">
        <v>58</v>
      </c>
      <c r="L32">
        <v>63</v>
      </c>
      <c r="M32">
        <v>48</v>
      </c>
      <c r="N32">
        <v>4</v>
      </c>
      <c r="O32">
        <v>124</v>
      </c>
      <c r="P32">
        <v>9</v>
      </c>
      <c r="Q32">
        <v>2</v>
      </c>
      <c r="R32">
        <v>0</v>
      </c>
      <c r="S32">
        <v>8</v>
      </c>
      <c r="T32">
        <v>8</v>
      </c>
      <c r="U32">
        <v>3</v>
      </c>
      <c r="V32">
        <v>0.245</v>
      </c>
      <c r="W32" s="1">
        <v>0.3</v>
      </c>
      <c r="X32" s="1">
        <v>0.67900000000000005</v>
      </c>
      <c r="Y32" s="1">
        <v>0.47099999999999997</v>
      </c>
      <c r="Z32" s="1">
        <v>0.60699999999999998</v>
      </c>
      <c r="AA32" s="1">
        <v>0.78700000000000003</v>
      </c>
      <c r="AB32" s="1">
        <v>0.72399999999999998</v>
      </c>
      <c r="AC32" s="1">
        <v>0.45</v>
      </c>
      <c r="AD32" s="1">
        <v>0.54200000000000004</v>
      </c>
      <c r="AE32" s="1">
        <v>0.13</v>
      </c>
      <c r="AF32" s="1">
        <v>8.8999999999999996E-2</v>
      </c>
      <c r="AG32" s="1">
        <v>0.22900000000000001</v>
      </c>
      <c r="AH32" s="1">
        <v>0.14000000000000001</v>
      </c>
      <c r="AI32" s="1">
        <v>9.4719135478190442E-2</v>
      </c>
      <c r="AJ32" s="1">
        <v>0.25184005433186307</v>
      </c>
      <c r="AK32" s="1">
        <v>0.15712091885367263</v>
      </c>
      <c r="AL32" s="1">
        <v>1.7120918853672618E-2</v>
      </c>
    </row>
    <row r="33" spans="1:38" x14ac:dyDescent="0.25">
      <c r="A33" t="s">
        <v>571</v>
      </c>
      <c r="B33" t="s">
        <v>90</v>
      </c>
      <c r="C33">
        <v>148</v>
      </c>
      <c r="D33">
        <v>520</v>
      </c>
      <c r="E33">
        <v>593</v>
      </c>
      <c r="F33">
        <v>139</v>
      </c>
      <c r="G33">
        <v>86</v>
      </c>
      <c r="H33">
        <v>22</v>
      </c>
      <c r="I33">
        <v>1</v>
      </c>
      <c r="J33">
        <v>30</v>
      </c>
      <c r="K33">
        <v>82</v>
      </c>
      <c r="L33">
        <v>97</v>
      </c>
      <c r="M33">
        <v>69</v>
      </c>
      <c r="N33">
        <v>0</v>
      </c>
      <c r="O33">
        <v>175</v>
      </c>
      <c r="P33">
        <v>1</v>
      </c>
      <c r="Q33">
        <v>3</v>
      </c>
      <c r="R33">
        <v>0</v>
      </c>
      <c r="S33">
        <v>12</v>
      </c>
      <c r="T33">
        <v>2</v>
      </c>
      <c r="U33">
        <v>1</v>
      </c>
      <c r="V33">
        <v>0.26700000000000002</v>
      </c>
      <c r="W33" s="1">
        <v>0.26100000000000001</v>
      </c>
      <c r="X33" s="1">
        <v>0.67500000000000004</v>
      </c>
      <c r="Y33" s="1">
        <v>0.44500000000000001</v>
      </c>
      <c r="Z33" s="1">
        <v>0.45</v>
      </c>
      <c r="AA33" s="1">
        <v>0.78600000000000003</v>
      </c>
      <c r="AB33" s="1">
        <v>0.67600000000000005</v>
      </c>
      <c r="AC33" s="1">
        <v>0.44500000000000001</v>
      </c>
      <c r="AD33" s="1">
        <v>0.57299999999999995</v>
      </c>
      <c r="AE33" s="1">
        <v>0.14399999999999999</v>
      </c>
      <c r="AF33" s="1">
        <v>0.11600000000000001</v>
      </c>
      <c r="AG33" s="1">
        <v>0.29499999999999998</v>
      </c>
      <c r="AH33" s="1">
        <v>0.17899999999999999</v>
      </c>
      <c r="AI33" s="1">
        <v>0.11700379604636058</v>
      </c>
      <c r="AJ33" s="1">
        <v>0.31309082285312634</v>
      </c>
      <c r="AK33" s="1">
        <v>0.19608702680676576</v>
      </c>
      <c r="AL33" s="1">
        <v>1.708702680676577E-2</v>
      </c>
    </row>
    <row r="34" spans="1:38" x14ac:dyDescent="0.25">
      <c r="A34" t="s">
        <v>279</v>
      </c>
      <c r="B34" t="s">
        <v>50</v>
      </c>
      <c r="C34">
        <v>154</v>
      </c>
      <c r="D34">
        <v>578</v>
      </c>
      <c r="E34">
        <v>650</v>
      </c>
      <c r="F34">
        <v>144</v>
      </c>
      <c r="G34">
        <v>83</v>
      </c>
      <c r="H34">
        <v>33</v>
      </c>
      <c r="I34">
        <v>1</v>
      </c>
      <c r="J34">
        <v>27</v>
      </c>
      <c r="K34">
        <v>72</v>
      </c>
      <c r="L34">
        <v>88</v>
      </c>
      <c r="M34">
        <v>58</v>
      </c>
      <c r="N34">
        <v>6</v>
      </c>
      <c r="O34">
        <v>110</v>
      </c>
      <c r="P34">
        <v>8</v>
      </c>
      <c r="Q34">
        <v>6</v>
      </c>
      <c r="R34">
        <v>0</v>
      </c>
      <c r="S34">
        <v>6</v>
      </c>
      <c r="T34">
        <v>2</v>
      </c>
      <c r="U34">
        <v>1</v>
      </c>
      <c r="V34">
        <v>0.249</v>
      </c>
      <c r="W34" s="1">
        <v>0.253</v>
      </c>
      <c r="X34" s="1">
        <v>0.63300000000000001</v>
      </c>
      <c r="Y34" s="1">
        <v>0.42799999999999999</v>
      </c>
      <c r="Z34" s="1">
        <v>0.65</v>
      </c>
      <c r="AA34" s="1">
        <v>0.86599999999999999</v>
      </c>
      <c r="AB34" s="1">
        <v>0.79800000000000004</v>
      </c>
      <c r="AC34" s="1">
        <v>0.46200000000000002</v>
      </c>
      <c r="AD34" s="1">
        <v>0.55800000000000005</v>
      </c>
      <c r="AE34" s="1">
        <v>8.6999999999999994E-2</v>
      </c>
      <c r="AF34" s="1">
        <v>8.8999999999999996E-2</v>
      </c>
      <c r="AG34" s="1">
        <v>0.16900000000000001</v>
      </c>
      <c r="AH34" s="1">
        <v>8.0000000000000016E-2</v>
      </c>
      <c r="AI34" s="1">
        <v>0.10449828123139555</v>
      </c>
      <c r="AJ34" s="1">
        <v>0.20146430490934206</v>
      </c>
      <c r="AK34" s="1">
        <v>9.6966023677946503E-2</v>
      </c>
      <c r="AL34" s="1">
        <v>1.6966023677946487E-2</v>
      </c>
    </row>
    <row r="35" spans="1:38" x14ac:dyDescent="0.25">
      <c r="A35" t="s">
        <v>366</v>
      </c>
      <c r="B35" t="s">
        <v>165</v>
      </c>
      <c r="C35">
        <v>128</v>
      </c>
      <c r="D35">
        <v>511</v>
      </c>
      <c r="E35">
        <v>577</v>
      </c>
      <c r="F35">
        <v>150</v>
      </c>
      <c r="G35">
        <v>109</v>
      </c>
      <c r="H35">
        <v>26</v>
      </c>
      <c r="I35">
        <v>6</v>
      </c>
      <c r="J35">
        <v>9</v>
      </c>
      <c r="K35">
        <v>85</v>
      </c>
      <c r="L35">
        <v>34</v>
      </c>
      <c r="M35">
        <v>61</v>
      </c>
      <c r="N35">
        <v>1</v>
      </c>
      <c r="O35">
        <v>104</v>
      </c>
      <c r="P35">
        <v>4</v>
      </c>
      <c r="Q35">
        <v>1</v>
      </c>
      <c r="R35">
        <v>0</v>
      </c>
      <c r="S35">
        <v>8</v>
      </c>
      <c r="T35">
        <v>15</v>
      </c>
      <c r="U35">
        <v>5</v>
      </c>
      <c r="V35">
        <v>0.29399999999999998</v>
      </c>
      <c r="W35" s="1">
        <v>0.216</v>
      </c>
      <c r="X35" s="1">
        <v>0.61399999999999999</v>
      </c>
      <c r="Y35" s="1">
        <v>0.40300000000000002</v>
      </c>
      <c r="Z35" s="1">
        <v>0.623</v>
      </c>
      <c r="AA35" s="1">
        <v>0.88</v>
      </c>
      <c r="AB35" s="1">
        <v>0.80700000000000005</v>
      </c>
      <c r="AC35" s="1">
        <v>0.47</v>
      </c>
      <c r="AD35" s="1">
        <v>0.57399999999999995</v>
      </c>
      <c r="AE35" s="1">
        <v>7.8E-2</v>
      </c>
      <c r="AF35" s="1">
        <v>0.106</v>
      </c>
      <c r="AG35" s="1">
        <v>0.18</v>
      </c>
      <c r="AH35" s="1">
        <v>7.3999999999999996E-2</v>
      </c>
      <c r="AI35" s="1">
        <v>0.1166250635559192</v>
      </c>
      <c r="AJ35" s="1">
        <v>0.2066589414502307</v>
      </c>
      <c r="AK35" s="1">
        <v>9.0033877894311498E-2</v>
      </c>
      <c r="AL35" s="1">
        <v>1.6033877894311502E-2</v>
      </c>
    </row>
    <row r="36" spans="1:38" x14ac:dyDescent="0.25">
      <c r="A36" t="s">
        <v>151</v>
      </c>
      <c r="B36" t="s">
        <v>56</v>
      </c>
      <c r="C36">
        <v>130</v>
      </c>
      <c r="D36">
        <v>457</v>
      </c>
      <c r="E36">
        <v>543</v>
      </c>
      <c r="F36">
        <v>147</v>
      </c>
      <c r="G36">
        <v>94</v>
      </c>
      <c r="H36">
        <v>32</v>
      </c>
      <c r="I36">
        <v>0</v>
      </c>
      <c r="J36">
        <v>21</v>
      </c>
      <c r="K36">
        <v>72</v>
      </c>
      <c r="L36">
        <v>71</v>
      </c>
      <c r="M36">
        <v>59</v>
      </c>
      <c r="N36">
        <v>5</v>
      </c>
      <c r="O36">
        <v>56</v>
      </c>
      <c r="P36">
        <v>19</v>
      </c>
      <c r="Q36">
        <v>7</v>
      </c>
      <c r="R36">
        <v>1</v>
      </c>
      <c r="S36">
        <v>12</v>
      </c>
      <c r="T36">
        <v>7</v>
      </c>
      <c r="U36">
        <v>1</v>
      </c>
      <c r="V36">
        <v>0.32200000000000001</v>
      </c>
      <c r="W36" s="1">
        <v>0.25</v>
      </c>
      <c r="X36" s="1">
        <v>0.67400000000000004</v>
      </c>
      <c r="Y36" s="1">
        <v>0.438</v>
      </c>
      <c r="Z36" s="1">
        <v>0.77400000000000002</v>
      </c>
      <c r="AA36" s="1">
        <v>0.89100000000000001</v>
      </c>
      <c r="AB36" s="1">
        <v>0.85399999999999998</v>
      </c>
      <c r="AC36" s="1">
        <v>0.443</v>
      </c>
      <c r="AD36" s="1">
        <v>0.56000000000000005</v>
      </c>
      <c r="AE36" s="1">
        <v>6.4000000000000001E-2</v>
      </c>
      <c r="AF36" s="1">
        <v>0.109</v>
      </c>
      <c r="AG36" s="1">
        <v>0.10299999999999999</v>
      </c>
      <c r="AH36" s="1">
        <v>-6.0000000000000053E-3</v>
      </c>
      <c r="AI36" s="1">
        <v>0.11614912321845805</v>
      </c>
      <c r="AJ36" s="1">
        <v>0.12547538021963001</v>
      </c>
      <c r="AK36" s="1">
        <v>9.3262570011719559E-3</v>
      </c>
      <c r="AL36" s="1">
        <v>1.5326257001171961E-2</v>
      </c>
    </row>
    <row r="37" spans="1:38" x14ac:dyDescent="0.25">
      <c r="A37" t="s">
        <v>88</v>
      </c>
      <c r="B37" t="s">
        <v>83</v>
      </c>
      <c r="C37">
        <v>147</v>
      </c>
      <c r="D37">
        <v>508</v>
      </c>
      <c r="E37">
        <v>605</v>
      </c>
      <c r="F37">
        <v>153</v>
      </c>
      <c r="G37">
        <v>86</v>
      </c>
      <c r="H37">
        <v>41</v>
      </c>
      <c r="I37">
        <v>1</v>
      </c>
      <c r="J37">
        <v>25</v>
      </c>
      <c r="K37">
        <v>81</v>
      </c>
      <c r="L37">
        <v>100</v>
      </c>
      <c r="M37">
        <v>84</v>
      </c>
      <c r="N37">
        <v>6</v>
      </c>
      <c r="O37">
        <v>82</v>
      </c>
      <c r="P37">
        <v>7</v>
      </c>
      <c r="Q37">
        <v>6</v>
      </c>
      <c r="R37">
        <v>0</v>
      </c>
      <c r="S37">
        <v>7</v>
      </c>
      <c r="T37">
        <v>7</v>
      </c>
      <c r="U37">
        <v>2</v>
      </c>
      <c r="V37">
        <v>0.30099999999999999</v>
      </c>
      <c r="W37" s="1">
        <v>0.21</v>
      </c>
      <c r="X37" s="1">
        <v>0.63</v>
      </c>
      <c r="Y37" s="1">
        <v>0.40400000000000003</v>
      </c>
      <c r="Z37" s="1">
        <v>0.73199999999999998</v>
      </c>
      <c r="AA37" s="1">
        <v>0.92600000000000005</v>
      </c>
      <c r="AB37" s="1">
        <v>0.872</v>
      </c>
      <c r="AC37" s="1">
        <v>0.46200000000000002</v>
      </c>
      <c r="AD37" s="1">
        <v>0.56999999999999995</v>
      </c>
      <c r="AE37" s="1">
        <v>5.1999999999999998E-2</v>
      </c>
      <c r="AF37" s="1">
        <v>0.13900000000000001</v>
      </c>
      <c r="AG37" s="1">
        <v>0.13600000000000001</v>
      </c>
      <c r="AH37" s="1">
        <v>-3.0000000000000027E-3</v>
      </c>
      <c r="AI37" s="1">
        <v>0.11963219931825816</v>
      </c>
      <c r="AJ37" s="1">
        <v>0.13136947899011828</v>
      </c>
      <c r="AK37" s="1">
        <v>1.1737279671860112E-2</v>
      </c>
      <c r="AL37" s="1">
        <v>1.4737279671860115E-2</v>
      </c>
    </row>
    <row r="38" spans="1:38" x14ac:dyDescent="0.25">
      <c r="A38" t="s">
        <v>141</v>
      </c>
      <c r="B38" t="s">
        <v>78</v>
      </c>
      <c r="C38">
        <v>153</v>
      </c>
      <c r="D38">
        <v>590</v>
      </c>
      <c r="E38">
        <v>662</v>
      </c>
      <c r="F38">
        <v>204</v>
      </c>
      <c r="G38">
        <v>137</v>
      </c>
      <c r="H38">
        <v>39</v>
      </c>
      <c r="I38">
        <v>4</v>
      </c>
      <c r="J38">
        <v>24</v>
      </c>
      <c r="K38">
        <v>112</v>
      </c>
      <c r="L38">
        <v>81</v>
      </c>
      <c r="M38">
        <v>58</v>
      </c>
      <c r="N38">
        <v>3</v>
      </c>
      <c r="O38">
        <v>84</v>
      </c>
      <c r="P38">
        <v>9</v>
      </c>
      <c r="Q38">
        <v>4</v>
      </c>
      <c r="R38">
        <v>1</v>
      </c>
      <c r="S38">
        <v>19</v>
      </c>
      <c r="T38">
        <v>32</v>
      </c>
      <c r="U38">
        <v>6</v>
      </c>
      <c r="V38">
        <v>0.34599999999999997</v>
      </c>
      <c r="W38" s="1">
        <v>0.33100000000000002</v>
      </c>
      <c r="X38" s="1">
        <v>0.67800000000000005</v>
      </c>
      <c r="Y38" s="1">
        <v>0.47599999999999998</v>
      </c>
      <c r="Z38" s="1">
        <v>0.749</v>
      </c>
      <c r="AA38" s="1">
        <v>0.91700000000000004</v>
      </c>
      <c r="AB38" s="1">
        <v>0.84899999999999998</v>
      </c>
      <c r="AC38" s="1">
        <v>0.41699999999999998</v>
      </c>
      <c r="AD38" s="1">
        <v>0.66900000000000004</v>
      </c>
      <c r="AE38" s="1">
        <v>7.1999999999999995E-2</v>
      </c>
      <c r="AF38" s="1">
        <v>8.7999999999999995E-2</v>
      </c>
      <c r="AG38" s="1">
        <v>0.127</v>
      </c>
      <c r="AH38" s="1">
        <v>3.9000000000000007E-2</v>
      </c>
      <c r="AI38" s="1">
        <v>8.2410364425146862E-2</v>
      </c>
      <c r="AJ38" s="1">
        <v>0.13525485141991955</v>
      </c>
      <c r="AK38" s="1">
        <v>5.2844486994772691E-2</v>
      </c>
      <c r="AL38" s="1">
        <v>1.3844486994772684E-2</v>
      </c>
    </row>
    <row r="39" spans="1:38" x14ac:dyDescent="0.25">
      <c r="A39" t="s">
        <v>515</v>
      </c>
      <c r="B39" t="s">
        <v>163</v>
      </c>
      <c r="C39">
        <v>158</v>
      </c>
      <c r="D39">
        <v>653</v>
      </c>
      <c r="E39">
        <v>695</v>
      </c>
      <c r="F39">
        <v>201</v>
      </c>
      <c r="G39">
        <v>170</v>
      </c>
      <c r="H39">
        <v>20</v>
      </c>
      <c r="I39">
        <v>9</v>
      </c>
      <c r="J39">
        <v>2</v>
      </c>
      <c r="K39">
        <v>114</v>
      </c>
      <c r="L39">
        <v>33</v>
      </c>
      <c r="M39">
        <v>25</v>
      </c>
      <c r="N39">
        <v>0</v>
      </c>
      <c r="O39">
        <v>93</v>
      </c>
      <c r="P39">
        <v>10</v>
      </c>
      <c r="Q39">
        <v>4</v>
      </c>
      <c r="R39">
        <v>2</v>
      </c>
      <c r="S39">
        <v>7</v>
      </c>
      <c r="T39">
        <v>60</v>
      </c>
      <c r="U39">
        <v>16</v>
      </c>
      <c r="V39">
        <v>0.308</v>
      </c>
      <c r="W39" s="1">
        <v>0.36599999999999999</v>
      </c>
      <c r="X39" s="1">
        <v>0.67800000000000005</v>
      </c>
      <c r="Y39" s="1">
        <v>0.52200000000000002</v>
      </c>
      <c r="Z39" s="1">
        <v>0.77900000000000003</v>
      </c>
      <c r="AA39" s="1">
        <v>0.91600000000000004</v>
      </c>
      <c r="AB39" s="1">
        <v>0.86799999999999999</v>
      </c>
      <c r="AC39" s="1">
        <v>0.5</v>
      </c>
      <c r="AD39" s="1">
        <v>0.65</v>
      </c>
      <c r="AE39" s="1">
        <v>6.9000000000000006E-2</v>
      </c>
      <c r="AF39" s="1">
        <v>3.5999999999999997E-2</v>
      </c>
      <c r="AG39" s="1">
        <v>0.13400000000000001</v>
      </c>
      <c r="AH39" s="1">
        <v>9.8000000000000004E-2</v>
      </c>
      <c r="AI39" s="1">
        <v>2.5845905366431648E-2</v>
      </c>
      <c r="AJ39" s="1">
        <v>0.13675050969498714</v>
      </c>
      <c r="AK39" s="1">
        <v>0.11090460432855549</v>
      </c>
      <c r="AL39" s="1">
        <v>1.2904604328555488E-2</v>
      </c>
    </row>
    <row r="40" spans="1:38" x14ac:dyDescent="0.25">
      <c r="A40" t="s">
        <v>259</v>
      </c>
      <c r="B40" t="s">
        <v>163</v>
      </c>
      <c r="C40">
        <v>159</v>
      </c>
      <c r="D40">
        <v>613</v>
      </c>
      <c r="E40">
        <v>679</v>
      </c>
      <c r="F40">
        <v>191</v>
      </c>
      <c r="G40">
        <v>122</v>
      </c>
      <c r="H40">
        <v>30</v>
      </c>
      <c r="I40">
        <v>2</v>
      </c>
      <c r="J40">
        <v>37</v>
      </c>
      <c r="K40">
        <v>93</v>
      </c>
      <c r="L40">
        <v>124</v>
      </c>
      <c r="M40">
        <v>64</v>
      </c>
      <c r="N40">
        <v>4</v>
      </c>
      <c r="O40">
        <v>144</v>
      </c>
      <c r="P40">
        <v>0</v>
      </c>
      <c r="Q40">
        <v>2</v>
      </c>
      <c r="R40">
        <v>0</v>
      </c>
      <c r="S40">
        <v>18</v>
      </c>
      <c r="T40">
        <v>1</v>
      </c>
      <c r="U40">
        <v>3</v>
      </c>
      <c r="V40">
        <v>0.312</v>
      </c>
      <c r="W40" s="1">
        <v>0.33100000000000002</v>
      </c>
      <c r="X40" s="1">
        <v>0.73099999999999998</v>
      </c>
      <c r="Y40" s="1">
        <v>0.496</v>
      </c>
      <c r="Z40" s="1">
        <v>0.59199999999999997</v>
      </c>
      <c r="AA40" s="1">
        <v>0.83899999999999997</v>
      </c>
      <c r="AB40" s="1">
        <v>0.74299999999999999</v>
      </c>
      <c r="AC40" s="1">
        <v>0.41299999999999998</v>
      </c>
      <c r="AD40" s="1">
        <v>0.629</v>
      </c>
      <c r="AE40" s="1">
        <v>0.128</v>
      </c>
      <c r="AF40" s="1">
        <v>9.4E-2</v>
      </c>
      <c r="AG40" s="1">
        <v>0.21199999999999999</v>
      </c>
      <c r="AH40" s="1">
        <v>0.11799999999999999</v>
      </c>
      <c r="AI40" s="1">
        <v>9.3263278354371024E-2</v>
      </c>
      <c r="AJ40" s="1">
        <v>0.22414186864310079</v>
      </c>
      <c r="AK40" s="1">
        <v>0.13087859028872978</v>
      </c>
      <c r="AL40" s="1">
        <v>1.2878590288729785E-2</v>
      </c>
    </row>
    <row r="41" spans="1:38" x14ac:dyDescent="0.25">
      <c r="A41" t="s">
        <v>137</v>
      </c>
      <c r="B41" t="s">
        <v>34</v>
      </c>
      <c r="C41">
        <v>134</v>
      </c>
      <c r="D41">
        <v>493</v>
      </c>
      <c r="E41">
        <v>539</v>
      </c>
      <c r="F41">
        <v>128</v>
      </c>
      <c r="G41">
        <v>97</v>
      </c>
      <c r="H41">
        <v>13</v>
      </c>
      <c r="I41">
        <v>5</v>
      </c>
      <c r="J41">
        <v>13</v>
      </c>
      <c r="K41">
        <v>55</v>
      </c>
      <c r="L41">
        <v>67</v>
      </c>
      <c r="M41">
        <v>40</v>
      </c>
      <c r="N41">
        <v>1</v>
      </c>
      <c r="O41">
        <v>102</v>
      </c>
      <c r="P41">
        <v>2</v>
      </c>
      <c r="Q41">
        <v>4</v>
      </c>
      <c r="R41">
        <v>0</v>
      </c>
      <c r="S41">
        <v>8</v>
      </c>
      <c r="T41">
        <v>2</v>
      </c>
      <c r="U41">
        <v>3</v>
      </c>
      <c r="V41">
        <v>0.26</v>
      </c>
      <c r="W41" s="1">
        <v>0.29799999999999999</v>
      </c>
      <c r="X41" s="1">
        <v>0.65600000000000003</v>
      </c>
      <c r="Y41" s="1">
        <v>0.44900000000000001</v>
      </c>
      <c r="Z41" s="1">
        <v>0.61</v>
      </c>
      <c r="AA41" s="1">
        <v>0.83499999999999996</v>
      </c>
      <c r="AB41" s="1">
        <v>0.748</v>
      </c>
      <c r="AC41" s="1">
        <v>0.42</v>
      </c>
      <c r="AD41" s="1">
        <v>0.60499999999999998</v>
      </c>
      <c r="AE41" s="1">
        <v>0.113</v>
      </c>
      <c r="AF41" s="1">
        <v>7.3999999999999996E-2</v>
      </c>
      <c r="AG41" s="1">
        <v>0.189</v>
      </c>
      <c r="AH41" s="1">
        <v>0.115</v>
      </c>
      <c r="AI41" s="1">
        <v>0.10524497918843544</v>
      </c>
      <c r="AJ41" s="1">
        <v>0.2324210626172887</v>
      </c>
      <c r="AK41" s="1">
        <v>0.12717608342885328</v>
      </c>
      <c r="AL41" s="1">
        <v>1.2176083428853277E-2</v>
      </c>
    </row>
    <row r="42" spans="1:38" x14ac:dyDescent="0.25">
      <c r="A42" t="s">
        <v>287</v>
      </c>
      <c r="B42" t="s">
        <v>68</v>
      </c>
      <c r="C42">
        <v>155</v>
      </c>
      <c r="D42">
        <v>569</v>
      </c>
      <c r="E42">
        <v>654</v>
      </c>
      <c r="F42">
        <v>139</v>
      </c>
      <c r="G42">
        <v>95</v>
      </c>
      <c r="H42">
        <v>23</v>
      </c>
      <c r="I42">
        <v>2</v>
      </c>
      <c r="J42">
        <v>19</v>
      </c>
      <c r="K42">
        <v>77</v>
      </c>
      <c r="L42">
        <v>71</v>
      </c>
      <c r="M42">
        <v>71</v>
      </c>
      <c r="N42">
        <v>4</v>
      </c>
      <c r="O42">
        <v>134</v>
      </c>
      <c r="P42">
        <v>8</v>
      </c>
      <c r="Q42">
        <v>6</v>
      </c>
      <c r="R42">
        <v>0</v>
      </c>
      <c r="S42">
        <v>10</v>
      </c>
      <c r="T42">
        <v>5</v>
      </c>
      <c r="U42">
        <v>1</v>
      </c>
      <c r="V42">
        <v>0.24399999999999999</v>
      </c>
      <c r="W42" s="1">
        <v>0.29399999999999998</v>
      </c>
      <c r="X42" s="1">
        <v>0.72099999999999997</v>
      </c>
      <c r="Y42" s="1">
        <v>0.47799999999999998</v>
      </c>
      <c r="Z42" s="1">
        <v>0.59</v>
      </c>
      <c r="AA42" s="1">
        <v>0.85699999999999998</v>
      </c>
      <c r="AB42" s="1">
        <v>0.76300000000000001</v>
      </c>
      <c r="AC42" s="1">
        <v>0.43099999999999999</v>
      </c>
      <c r="AD42" s="1">
        <v>0.59899999999999998</v>
      </c>
      <c r="AE42" s="1">
        <v>0.113</v>
      </c>
      <c r="AF42" s="1">
        <v>0.109</v>
      </c>
      <c r="AG42" s="1">
        <v>0.20499999999999999</v>
      </c>
      <c r="AH42" s="1">
        <v>9.5999999999999988E-2</v>
      </c>
      <c r="AI42" s="1">
        <v>0.10164954611799744</v>
      </c>
      <c r="AJ42" s="1">
        <v>0.2097216906601351</v>
      </c>
      <c r="AK42" s="1">
        <v>0.10807214454213766</v>
      </c>
      <c r="AL42" s="1">
        <v>1.2072144542137675E-2</v>
      </c>
    </row>
    <row r="43" spans="1:38" x14ac:dyDescent="0.25">
      <c r="A43" t="s">
        <v>520</v>
      </c>
      <c r="B43" t="s">
        <v>130</v>
      </c>
      <c r="C43">
        <v>141</v>
      </c>
      <c r="D43">
        <v>484</v>
      </c>
      <c r="E43">
        <v>534</v>
      </c>
      <c r="F43">
        <v>129</v>
      </c>
      <c r="G43">
        <v>90</v>
      </c>
      <c r="H43">
        <v>19</v>
      </c>
      <c r="I43">
        <v>8</v>
      </c>
      <c r="J43">
        <v>12</v>
      </c>
      <c r="K43">
        <v>63</v>
      </c>
      <c r="L43">
        <v>59</v>
      </c>
      <c r="M43">
        <v>35</v>
      </c>
      <c r="N43">
        <v>2</v>
      </c>
      <c r="O43">
        <v>111</v>
      </c>
      <c r="P43">
        <v>4</v>
      </c>
      <c r="Q43">
        <v>4</v>
      </c>
      <c r="R43">
        <v>7</v>
      </c>
      <c r="S43">
        <v>10</v>
      </c>
      <c r="T43">
        <v>8</v>
      </c>
      <c r="U43">
        <v>9</v>
      </c>
      <c r="V43">
        <v>0.26700000000000002</v>
      </c>
      <c r="W43" s="1">
        <v>0.34699999999999998</v>
      </c>
      <c r="X43" s="1">
        <v>0.67800000000000005</v>
      </c>
      <c r="Y43" s="1">
        <v>0.499</v>
      </c>
      <c r="Z43" s="1">
        <v>0.66</v>
      </c>
      <c r="AA43" s="1">
        <v>0.85</v>
      </c>
      <c r="AB43" s="1">
        <v>0.77900000000000003</v>
      </c>
      <c r="AC43" s="1">
        <v>0.45800000000000002</v>
      </c>
      <c r="AD43" s="1">
        <v>0.65500000000000003</v>
      </c>
      <c r="AE43" s="1">
        <v>0.11</v>
      </c>
      <c r="AF43" s="1">
        <v>6.6000000000000003E-2</v>
      </c>
      <c r="AG43" s="1">
        <v>0.20799999999999999</v>
      </c>
      <c r="AH43" s="1">
        <v>0.14199999999999999</v>
      </c>
      <c r="AI43" s="1">
        <v>5.9534442433693616E-2</v>
      </c>
      <c r="AJ43" s="1">
        <v>0.21354323622548282</v>
      </c>
      <c r="AK43" s="1">
        <v>0.15400879379178922</v>
      </c>
      <c r="AL43" s="1">
        <v>1.2008793791789235E-2</v>
      </c>
    </row>
    <row r="44" spans="1:38" x14ac:dyDescent="0.25">
      <c r="A44" t="s">
        <v>391</v>
      </c>
      <c r="B44" t="s">
        <v>68</v>
      </c>
      <c r="C44">
        <v>149</v>
      </c>
      <c r="D44">
        <v>593</v>
      </c>
      <c r="E44">
        <v>636</v>
      </c>
      <c r="F44">
        <v>143</v>
      </c>
      <c r="G44">
        <v>103</v>
      </c>
      <c r="H44">
        <v>17</v>
      </c>
      <c r="I44">
        <v>0</v>
      </c>
      <c r="J44">
        <v>23</v>
      </c>
      <c r="K44">
        <v>53</v>
      </c>
      <c r="L44">
        <v>101</v>
      </c>
      <c r="M44">
        <v>37</v>
      </c>
      <c r="N44">
        <v>5</v>
      </c>
      <c r="O44">
        <v>93</v>
      </c>
      <c r="P44">
        <v>2</v>
      </c>
      <c r="Q44">
        <v>4</v>
      </c>
      <c r="R44">
        <v>0</v>
      </c>
      <c r="S44">
        <v>26</v>
      </c>
      <c r="T44">
        <v>3</v>
      </c>
      <c r="U44">
        <v>0</v>
      </c>
      <c r="V44">
        <v>0.24099999999999999</v>
      </c>
      <c r="W44" s="1">
        <v>0.33900000000000002</v>
      </c>
      <c r="X44" s="1">
        <v>0.64400000000000002</v>
      </c>
      <c r="Y44" s="1">
        <v>0.47199999999999998</v>
      </c>
      <c r="Z44" s="1">
        <v>0.67600000000000005</v>
      </c>
      <c r="AA44" s="1">
        <v>0.90500000000000003</v>
      </c>
      <c r="AB44" s="1">
        <v>0.81200000000000006</v>
      </c>
      <c r="AC44" s="1">
        <v>0.436</v>
      </c>
      <c r="AD44" s="1">
        <v>0.55500000000000005</v>
      </c>
      <c r="AE44" s="1">
        <v>8.7999999999999995E-2</v>
      </c>
      <c r="AF44" s="1">
        <v>5.8000000000000003E-2</v>
      </c>
      <c r="AG44" s="1">
        <v>0.14599999999999999</v>
      </c>
      <c r="AH44" s="1">
        <v>8.7999999999999995E-2</v>
      </c>
      <c r="AI44" s="1">
        <v>6.6699839053644877E-2</v>
      </c>
      <c r="AJ44" s="1">
        <v>0.16657711018050006</v>
      </c>
      <c r="AK44" s="1">
        <v>9.9877271126855183E-2</v>
      </c>
      <c r="AL44" s="1">
        <v>1.1877271126855188E-2</v>
      </c>
    </row>
    <row r="45" spans="1:38" x14ac:dyDescent="0.25">
      <c r="A45" t="s">
        <v>1813</v>
      </c>
      <c r="B45" t="s">
        <v>81</v>
      </c>
      <c r="C45">
        <v>141</v>
      </c>
      <c r="D45">
        <v>525</v>
      </c>
      <c r="E45">
        <v>597</v>
      </c>
      <c r="F45">
        <v>160</v>
      </c>
      <c r="G45">
        <v>116</v>
      </c>
      <c r="H45">
        <v>36</v>
      </c>
      <c r="I45">
        <v>1</v>
      </c>
      <c r="J45">
        <v>7</v>
      </c>
      <c r="K45">
        <v>69</v>
      </c>
      <c r="L45">
        <v>71</v>
      </c>
      <c r="M45">
        <v>66</v>
      </c>
      <c r="N45">
        <v>3</v>
      </c>
      <c r="O45">
        <v>83</v>
      </c>
      <c r="P45">
        <v>3</v>
      </c>
      <c r="Q45">
        <v>3</v>
      </c>
      <c r="R45">
        <v>0</v>
      </c>
      <c r="S45">
        <v>17</v>
      </c>
      <c r="T45">
        <v>2</v>
      </c>
      <c r="U45">
        <v>1</v>
      </c>
      <c r="V45">
        <v>0.30499999999999999</v>
      </c>
      <c r="W45" s="1">
        <v>0.20499999999999999</v>
      </c>
      <c r="X45" s="1">
        <v>0.53400000000000003</v>
      </c>
      <c r="Y45" s="1">
        <v>0.36399999999999999</v>
      </c>
      <c r="Z45" s="1">
        <v>0.77500000000000002</v>
      </c>
      <c r="AA45" s="1">
        <v>0.93300000000000005</v>
      </c>
      <c r="AB45" s="1">
        <v>0.88700000000000001</v>
      </c>
      <c r="AC45" s="1">
        <v>0.48499999999999999</v>
      </c>
      <c r="AD45" s="1">
        <v>0.56999999999999995</v>
      </c>
      <c r="AE45" s="1">
        <v>4.1000000000000002E-2</v>
      </c>
      <c r="AF45" s="1">
        <v>0.111</v>
      </c>
      <c r="AG45" s="1">
        <v>0.13900000000000001</v>
      </c>
      <c r="AH45" s="1">
        <v>2.8000000000000011E-2</v>
      </c>
      <c r="AI45" s="1">
        <v>0.10888400500740343</v>
      </c>
      <c r="AJ45" s="1">
        <v>0.14713408420006688</v>
      </c>
      <c r="AK45" s="1">
        <v>3.8250079192663447E-2</v>
      </c>
      <c r="AL45" s="1">
        <v>1.0250079192663436E-2</v>
      </c>
    </row>
    <row r="46" spans="1:38" x14ac:dyDescent="0.25">
      <c r="A46" t="s">
        <v>524</v>
      </c>
      <c r="B46" t="s">
        <v>36</v>
      </c>
      <c r="C46">
        <v>149</v>
      </c>
      <c r="D46">
        <v>512</v>
      </c>
      <c r="E46">
        <v>601</v>
      </c>
      <c r="F46">
        <v>126</v>
      </c>
      <c r="G46">
        <v>65</v>
      </c>
      <c r="H46">
        <v>22</v>
      </c>
      <c r="I46">
        <v>1</v>
      </c>
      <c r="J46">
        <v>38</v>
      </c>
      <c r="K46">
        <v>75</v>
      </c>
      <c r="L46">
        <v>85</v>
      </c>
      <c r="M46">
        <v>81</v>
      </c>
      <c r="N46">
        <v>8</v>
      </c>
      <c r="O46">
        <v>149</v>
      </c>
      <c r="P46">
        <v>5</v>
      </c>
      <c r="Q46">
        <v>3</v>
      </c>
      <c r="R46">
        <v>0</v>
      </c>
      <c r="S46">
        <v>12</v>
      </c>
      <c r="T46">
        <v>2</v>
      </c>
      <c r="U46">
        <v>0</v>
      </c>
      <c r="V46">
        <v>0.246</v>
      </c>
      <c r="W46" s="1">
        <v>0.27600000000000002</v>
      </c>
      <c r="X46" s="1">
        <v>0.70299999999999996</v>
      </c>
      <c r="Y46" s="1">
        <v>0.46</v>
      </c>
      <c r="Z46" s="1">
        <v>0.56899999999999995</v>
      </c>
      <c r="AA46" s="1">
        <v>0.82499999999999996</v>
      </c>
      <c r="AB46" s="1">
        <v>0.73699999999999999</v>
      </c>
      <c r="AC46" s="1">
        <v>0.43</v>
      </c>
      <c r="AD46" s="1">
        <v>0.57199999999999995</v>
      </c>
      <c r="AE46" s="1">
        <v>0.121</v>
      </c>
      <c r="AF46" s="1">
        <v>0.13500000000000001</v>
      </c>
      <c r="AG46" s="1">
        <v>0.248</v>
      </c>
      <c r="AH46" s="1">
        <v>0.11299999999999999</v>
      </c>
      <c r="AI46" s="1">
        <v>0.11460496557286351</v>
      </c>
      <c r="AJ46" s="1">
        <v>0.23725467040931808</v>
      </c>
      <c r="AK46" s="1">
        <v>0.12264970483645457</v>
      </c>
      <c r="AL46" s="1">
        <v>9.6497048364545812E-3</v>
      </c>
    </row>
    <row r="47" spans="1:38" x14ac:dyDescent="0.25">
      <c r="A47" t="s">
        <v>640</v>
      </c>
      <c r="B47" t="s">
        <v>100</v>
      </c>
      <c r="C47">
        <v>128</v>
      </c>
      <c r="D47">
        <v>466</v>
      </c>
      <c r="E47">
        <v>512</v>
      </c>
      <c r="F47">
        <v>119</v>
      </c>
      <c r="G47">
        <v>80</v>
      </c>
      <c r="H47">
        <v>21</v>
      </c>
      <c r="I47">
        <v>0</v>
      </c>
      <c r="J47">
        <v>18</v>
      </c>
      <c r="K47">
        <v>49</v>
      </c>
      <c r="L47">
        <v>64</v>
      </c>
      <c r="M47">
        <v>37</v>
      </c>
      <c r="N47">
        <v>4</v>
      </c>
      <c r="O47">
        <v>61</v>
      </c>
      <c r="P47">
        <v>5</v>
      </c>
      <c r="Q47">
        <v>4</v>
      </c>
      <c r="R47">
        <v>0</v>
      </c>
      <c r="S47">
        <v>18</v>
      </c>
      <c r="T47">
        <v>3</v>
      </c>
      <c r="U47">
        <v>0</v>
      </c>
      <c r="V47">
        <v>0.255</v>
      </c>
      <c r="W47" s="1">
        <v>0.34499999999999997</v>
      </c>
      <c r="X47" s="1">
        <v>0.72699999999999998</v>
      </c>
      <c r="Y47" s="1">
        <v>0.51400000000000001</v>
      </c>
      <c r="Z47" s="1">
        <v>0.74399999999999999</v>
      </c>
      <c r="AA47" s="1">
        <v>0.92100000000000004</v>
      </c>
      <c r="AB47" s="1">
        <v>0.85499999999999998</v>
      </c>
      <c r="AC47" s="1">
        <v>0.44400000000000001</v>
      </c>
      <c r="AD47" s="1">
        <v>0.63100000000000001</v>
      </c>
      <c r="AE47" s="1">
        <v>7.3999999999999996E-2</v>
      </c>
      <c r="AF47" s="1">
        <v>7.1999999999999995E-2</v>
      </c>
      <c r="AG47" s="1">
        <v>0.11899999999999999</v>
      </c>
      <c r="AH47" s="1">
        <v>4.7E-2</v>
      </c>
      <c r="AI47" s="1">
        <v>6.3798426944911085E-2</v>
      </c>
      <c r="AJ47" s="1">
        <v>0.11960935440716036</v>
      </c>
      <c r="AK47" s="1">
        <v>5.5810927462249277E-2</v>
      </c>
      <c r="AL47" s="1">
        <v>8.8109274622492767E-3</v>
      </c>
    </row>
    <row r="48" spans="1:38" x14ac:dyDescent="0.25">
      <c r="A48" t="s">
        <v>531</v>
      </c>
      <c r="B48" t="s">
        <v>70</v>
      </c>
      <c r="C48">
        <v>133</v>
      </c>
      <c r="D48">
        <v>496</v>
      </c>
      <c r="E48">
        <v>553</v>
      </c>
      <c r="F48">
        <v>120</v>
      </c>
      <c r="G48">
        <v>73</v>
      </c>
      <c r="H48">
        <v>24</v>
      </c>
      <c r="I48">
        <v>0</v>
      </c>
      <c r="J48">
        <v>23</v>
      </c>
      <c r="K48">
        <v>58</v>
      </c>
      <c r="L48">
        <v>62</v>
      </c>
      <c r="M48">
        <v>51</v>
      </c>
      <c r="N48">
        <v>8</v>
      </c>
      <c r="O48">
        <v>116</v>
      </c>
      <c r="P48">
        <v>6</v>
      </c>
      <c r="Q48">
        <v>0</v>
      </c>
      <c r="R48">
        <v>0</v>
      </c>
      <c r="S48">
        <v>15</v>
      </c>
      <c r="T48">
        <v>1</v>
      </c>
      <c r="U48">
        <v>3</v>
      </c>
      <c r="V48">
        <v>0.24199999999999999</v>
      </c>
      <c r="W48" s="1">
        <v>0.32600000000000001</v>
      </c>
      <c r="X48" s="1">
        <v>0.69599999999999995</v>
      </c>
      <c r="Y48" s="1">
        <v>0.48</v>
      </c>
      <c r="Z48" s="1">
        <v>0.6</v>
      </c>
      <c r="AA48" s="1">
        <v>0.85799999999999998</v>
      </c>
      <c r="AB48" s="1">
        <v>0.75600000000000001</v>
      </c>
      <c r="AC48" s="1">
        <v>0.41799999999999998</v>
      </c>
      <c r="AD48" s="1">
        <v>0.62</v>
      </c>
      <c r="AE48" s="1">
        <v>0.11700000000000001</v>
      </c>
      <c r="AF48" s="1">
        <v>9.1999999999999998E-2</v>
      </c>
      <c r="AG48" s="1">
        <v>0.21</v>
      </c>
      <c r="AH48" s="1">
        <v>0.11799999999999999</v>
      </c>
      <c r="AI48" s="1">
        <v>9.019987679586855E-2</v>
      </c>
      <c r="AJ48" s="1">
        <v>0.2168469213754399</v>
      </c>
      <c r="AK48" s="1">
        <v>0.12664704457957135</v>
      </c>
      <c r="AL48" s="1">
        <v>8.6470445795713557E-3</v>
      </c>
    </row>
    <row r="49" spans="1:38" x14ac:dyDescent="0.25">
      <c r="A49" t="s">
        <v>453</v>
      </c>
      <c r="B49" t="s">
        <v>58</v>
      </c>
      <c r="C49">
        <v>154</v>
      </c>
      <c r="D49">
        <v>587</v>
      </c>
      <c r="E49">
        <v>632</v>
      </c>
      <c r="F49">
        <v>150</v>
      </c>
      <c r="G49">
        <v>96</v>
      </c>
      <c r="H49">
        <v>37</v>
      </c>
      <c r="I49">
        <v>1</v>
      </c>
      <c r="J49">
        <v>16</v>
      </c>
      <c r="K49">
        <v>72</v>
      </c>
      <c r="L49">
        <v>42</v>
      </c>
      <c r="M49">
        <v>33</v>
      </c>
      <c r="N49">
        <v>0</v>
      </c>
      <c r="O49">
        <v>95</v>
      </c>
      <c r="P49">
        <v>6</v>
      </c>
      <c r="Q49">
        <v>3</v>
      </c>
      <c r="R49">
        <v>3</v>
      </c>
      <c r="S49">
        <v>13</v>
      </c>
      <c r="T49">
        <v>15</v>
      </c>
      <c r="U49">
        <v>6</v>
      </c>
      <c r="V49">
        <v>0.25600000000000001</v>
      </c>
      <c r="W49" s="1">
        <v>0.40100000000000002</v>
      </c>
      <c r="X49" s="1">
        <v>0.67</v>
      </c>
      <c r="Y49" s="1">
        <v>0.51900000000000002</v>
      </c>
      <c r="Z49" s="1">
        <v>0.72499999999999998</v>
      </c>
      <c r="AA49" s="1">
        <v>0.94199999999999995</v>
      </c>
      <c r="AB49" s="1">
        <v>0.84799999999999998</v>
      </c>
      <c r="AC49" s="1">
        <v>0.44</v>
      </c>
      <c r="AD49" s="1">
        <v>0.63900000000000001</v>
      </c>
      <c r="AE49" s="1">
        <v>7.9000000000000001E-2</v>
      </c>
      <c r="AF49" s="1">
        <v>5.1999999999999998E-2</v>
      </c>
      <c r="AG49" s="1">
        <v>0.15</v>
      </c>
      <c r="AH49" s="1">
        <v>9.8000000000000004E-2</v>
      </c>
      <c r="AI49" s="1">
        <v>2.965371627900993E-2</v>
      </c>
      <c r="AJ49" s="1">
        <v>0.13464936781109271</v>
      </c>
      <c r="AK49" s="1">
        <v>0.10499565153208279</v>
      </c>
      <c r="AL49" s="1">
        <v>6.9956515320827861E-3</v>
      </c>
    </row>
    <row r="50" spans="1:38" x14ac:dyDescent="0.25">
      <c r="A50" t="s">
        <v>350</v>
      </c>
      <c r="B50" t="s">
        <v>38</v>
      </c>
      <c r="C50">
        <v>146</v>
      </c>
      <c r="D50">
        <v>555</v>
      </c>
      <c r="E50">
        <v>617</v>
      </c>
      <c r="F50">
        <v>141</v>
      </c>
      <c r="G50">
        <v>74</v>
      </c>
      <c r="H50">
        <v>29</v>
      </c>
      <c r="I50">
        <v>2</v>
      </c>
      <c r="J50">
        <v>36</v>
      </c>
      <c r="K50">
        <v>82</v>
      </c>
      <c r="L50">
        <v>101</v>
      </c>
      <c r="M50">
        <v>57</v>
      </c>
      <c r="N50">
        <v>0</v>
      </c>
      <c r="O50">
        <v>139</v>
      </c>
      <c r="P50">
        <v>2</v>
      </c>
      <c r="Q50">
        <v>3</v>
      </c>
      <c r="R50">
        <v>0</v>
      </c>
      <c r="S50">
        <v>11</v>
      </c>
      <c r="T50">
        <v>1</v>
      </c>
      <c r="U50">
        <v>1</v>
      </c>
      <c r="V50">
        <v>0.254</v>
      </c>
      <c r="W50" s="1">
        <v>0.313</v>
      </c>
      <c r="X50" s="1">
        <v>0.73299999999999998</v>
      </c>
      <c r="Y50" s="1">
        <v>0.497</v>
      </c>
      <c r="Z50" s="1">
        <v>0.58199999999999996</v>
      </c>
      <c r="AA50" s="1">
        <v>0.82499999999999996</v>
      </c>
      <c r="AB50" s="1">
        <v>0.73899999999999999</v>
      </c>
      <c r="AC50" s="1">
        <v>0.438</v>
      </c>
      <c r="AD50" s="1">
        <v>0.6</v>
      </c>
      <c r="AE50" s="1">
        <v>0.13</v>
      </c>
      <c r="AF50" s="1">
        <v>9.1999999999999998E-2</v>
      </c>
      <c r="AG50" s="1">
        <v>0.22500000000000001</v>
      </c>
      <c r="AH50" s="1">
        <v>0.13300000000000001</v>
      </c>
      <c r="AI50" s="1">
        <v>9.0757315579594489E-2</v>
      </c>
      <c r="AJ50" s="1">
        <v>0.23063515319330194</v>
      </c>
      <c r="AK50" s="1">
        <v>0.13987783761370745</v>
      </c>
      <c r="AL50" s="1">
        <v>6.8778376137074437E-3</v>
      </c>
    </row>
    <row r="51" spans="1:38" x14ac:dyDescent="0.25">
      <c r="A51" t="s">
        <v>166</v>
      </c>
      <c r="B51" t="s">
        <v>78</v>
      </c>
      <c r="C51">
        <v>139</v>
      </c>
      <c r="D51">
        <v>529</v>
      </c>
      <c r="E51">
        <v>564</v>
      </c>
      <c r="F51">
        <v>158</v>
      </c>
      <c r="G51">
        <v>96</v>
      </c>
      <c r="H51">
        <v>43</v>
      </c>
      <c r="I51">
        <v>1</v>
      </c>
      <c r="J51">
        <v>18</v>
      </c>
      <c r="K51">
        <v>69</v>
      </c>
      <c r="L51">
        <v>75</v>
      </c>
      <c r="M51">
        <v>22</v>
      </c>
      <c r="N51">
        <v>1</v>
      </c>
      <c r="O51">
        <v>62</v>
      </c>
      <c r="P51">
        <v>7</v>
      </c>
      <c r="Q51">
        <v>6</v>
      </c>
      <c r="R51">
        <v>0</v>
      </c>
      <c r="S51">
        <v>12</v>
      </c>
      <c r="T51">
        <v>3</v>
      </c>
      <c r="U51">
        <v>2</v>
      </c>
      <c r="V51">
        <v>0.29899999999999999</v>
      </c>
      <c r="W51" s="1">
        <v>0.32800000000000001</v>
      </c>
      <c r="X51" s="1">
        <v>0.67900000000000005</v>
      </c>
      <c r="Y51" s="1">
        <v>0.48199999999999998</v>
      </c>
      <c r="Z51" s="1">
        <v>0.70199999999999996</v>
      </c>
      <c r="AA51" s="1">
        <v>0.91100000000000003</v>
      </c>
      <c r="AB51" s="1">
        <v>0.83099999999999996</v>
      </c>
      <c r="AC51" s="1">
        <v>0.438</v>
      </c>
      <c r="AD51" s="1">
        <v>0.621</v>
      </c>
      <c r="AE51" s="1">
        <v>8.1000000000000003E-2</v>
      </c>
      <c r="AF51" s="1">
        <v>3.9E-2</v>
      </c>
      <c r="AG51" s="1">
        <v>0.11</v>
      </c>
      <c r="AH51" s="1">
        <v>7.1000000000000008E-2</v>
      </c>
      <c r="AI51" s="1">
        <v>7.3289492906081694E-2</v>
      </c>
      <c r="AJ51" s="1">
        <v>0.15105415095343919</v>
      </c>
      <c r="AK51" s="1">
        <v>7.7764658047357493E-2</v>
      </c>
      <c r="AL51" s="1">
        <v>6.7646580473574858E-3</v>
      </c>
    </row>
    <row r="52" spans="1:38" x14ac:dyDescent="0.25">
      <c r="A52" t="s">
        <v>485</v>
      </c>
      <c r="B52" t="s">
        <v>68</v>
      </c>
      <c r="C52">
        <v>158</v>
      </c>
      <c r="D52">
        <v>589</v>
      </c>
      <c r="E52">
        <v>647</v>
      </c>
      <c r="F52">
        <v>164</v>
      </c>
      <c r="G52">
        <v>110</v>
      </c>
      <c r="H52">
        <v>38</v>
      </c>
      <c r="I52">
        <v>2</v>
      </c>
      <c r="J52">
        <v>14</v>
      </c>
      <c r="K52">
        <v>77</v>
      </c>
      <c r="L52">
        <v>69</v>
      </c>
      <c r="M52">
        <v>47</v>
      </c>
      <c r="N52">
        <v>0</v>
      </c>
      <c r="O52">
        <v>67</v>
      </c>
      <c r="P52">
        <v>3</v>
      </c>
      <c r="Q52">
        <v>8</v>
      </c>
      <c r="R52">
        <v>0</v>
      </c>
      <c r="S52">
        <v>20</v>
      </c>
      <c r="T52">
        <v>19</v>
      </c>
      <c r="U52">
        <v>6</v>
      </c>
      <c r="V52">
        <v>0.27800000000000002</v>
      </c>
      <c r="W52" s="1">
        <v>0.27700000000000002</v>
      </c>
      <c r="X52" s="1">
        <v>0.65900000000000003</v>
      </c>
      <c r="Y52" s="1">
        <v>0.45900000000000002</v>
      </c>
      <c r="Z52" s="1">
        <v>0.79900000000000004</v>
      </c>
      <c r="AA52" s="1">
        <v>0.91500000000000004</v>
      </c>
      <c r="AB52" s="1">
        <v>0.878</v>
      </c>
      <c r="AC52" s="1">
        <v>0.47499999999999998</v>
      </c>
      <c r="AD52" s="1">
        <v>0.64600000000000002</v>
      </c>
      <c r="AE52" s="1">
        <v>5.6000000000000001E-2</v>
      </c>
      <c r="AF52" s="1">
        <v>7.2999999999999995E-2</v>
      </c>
      <c r="AG52" s="1">
        <v>0.104</v>
      </c>
      <c r="AH52" s="1">
        <v>3.1E-2</v>
      </c>
      <c r="AI52" s="1">
        <v>8.2230921894829334E-2</v>
      </c>
      <c r="AJ52" s="1">
        <v>0.11844661474658162</v>
      </c>
      <c r="AK52" s="1">
        <v>3.6215692851752287E-2</v>
      </c>
      <c r="AL52" s="1">
        <v>5.2156928517522877E-3</v>
      </c>
    </row>
    <row r="53" spans="1:38" x14ac:dyDescent="0.25">
      <c r="A53" t="s">
        <v>149</v>
      </c>
      <c r="B53" t="s">
        <v>73</v>
      </c>
      <c r="C53">
        <v>141</v>
      </c>
      <c r="D53">
        <v>469</v>
      </c>
      <c r="E53">
        <v>544</v>
      </c>
      <c r="F53">
        <v>114</v>
      </c>
      <c r="G53">
        <v>56</v>
      </c>
      <c r="H53">
        <v>33</v>
      </c>
      <c r="I53">
        <v>0</v>
      </c>
      <c r="J53">
        <v>25</v>
      </c>
      <c r="K53">
        <v>78</v>
      </c>
      <c r="L53">
        <v>68</v>
      </c>
      <c r="M53">
        <v>66</v>
      </c>
      <c r="N53">
        <v>0</v>
      </c>
      <c r="O53">
        <v>113</v>
      </c>
      <c r="P53">
        <v>2</v>
      </c>
      <c r="Q53">
        <v>7</v>
      </c>
      <c r="R53">
        <v>0</v>
      </c>
      <c r="S53">
        <v>10</v>
      </c>
      <c r="T53">
        <v>4</v>
      </c>
      <c r="U53">
        <v>1</v>
      </c>
      <c r="V53">
        <v>0.24299999999999999</v>
      </c>
      <c r="W53" s="1">
        <v>0.214</v>
      </c>
      <c r="X53" s="1">
        <v>0.67100000000000004</v>
      </c>
      <c r="Y53" s="1">
        <v>0.42399999999999999</v>
      </c>
      <c r="Z53" s="1">
        <v>0.60699999999999998</v>
      </c>
      <c r="AA53" s="1">
        <v>0.81899999999999995</v>
      </c>
      <c r="AB53" s="1">
        <v>0.76100000000000001</v>
      </c>
      <c r="AC53" s="1">
        <v>0.45800000000000002</v>
      </c>
      <c r="AD53" s="1">
        <v>0.54200000000000004</v>
      </c>
      <c r="AE53" s="1">
        <v>0.10100000000000001</v>
      </c>
      <c r="AF53" s="1">
        <v>0.121</v>
      </c>
      <c r="AG53" s="1">
        <v>0.20799999999999999</v>
      </c>
      <c r="AH53" s="1">
        <v>8.6999999999999994E-2</v>
      </c>
      <c r="AI53" s="1">
        <v>0.13272793111842851</v>
      </c>
      <c r="AJ53" s="1">
        <v>0.22487115295398125</v>
      </c>
      <c r="AK53" s="1">
        <v>9.2143221835552735E-2</v>
      </c>
      <c r="AL53" s="1">
        <v>5.1432218355527415E-3</v>
      </c>
    </row>
    <row r="54" spans="1:38" x14ac:dyDescent="0.25">
      <c r="A54" t="s">
        <v>452</v>
      </c>
      <c r="B54" t="s">
        <v>34</v>
      </c>
      <c r="C54">
        <v>140</v>
      </c>
      <c r="D54">
        <v>494</v>
      </c>
      <c r="E54">
        <v>568</v>
      </c>
      <c r="F54">
        <v>158</v>
      </c>
      <c r="G54">
        <v>112</v>
      </c>
      <c r="H54">
        <v>34</v>
      </c>
      <c r="I54">
        <v>0</v>
      </c>
      <c r="J54">
        <v>12</v>
      </c>
      <c r="K54">
        <v>62</v>
      </c>
      <c r="L54">
        <v>67</v>
      </c>
      <c r="M54">
        <v>61</v>
      </c>
      <c r="N54">
        <v>13</v>
      </c>
      <c r="O54">
        <v>66</v>
      </c>
      <c r="P54">
        <v>8</v>
      </c>
      <c r="Q54">
        <v>5</v>
      </c>
      <c r="R54">
        <v>0</v>
      </c>
      <c r="S54">
        <v>17</v>
      </c>
      <c r="T54">
        <v>6</v>
      </c>
      <c r="U54">
        <v>1</v>
      </c>
      <c r="V54">
        <v>0.32</v>
      </c>
      <c r="W54" s="1">
        <v>0.25600000000000001</v>
      </c>
      <c r="X54" s="1">
        <v>0.67400000000000004</v>
      </c>
      <c r="Y54" s="1">
        <v>0.442</v>
      </c>
      <c r="Z54" s="1">
        <v>0.75900000000000001</v>
      </c>
      <c r="AA54" s="1">
        <v>0.89700000000000002</v>
      </c>
      <c r="AB54" s="1">
        <v>0.85299999999999998</v>
      </c>
      <c r="AC54" s="1">
        <v>0.44600000000000001</v>
      </c>
      <c r="AD54" s="1">
        <v>0.52600000000000002</v>
      </c>
      <c r="AE54" s="1">
        <v>6.5000000000000002E-2</v>
      </c>
      <c r="AF54" s="1">
        <v>0.107</v>
      </c>
      <c r="AG54" s="1">
        <v>0.11600000000000001</v>
      </c>
      <c r="AH54" s="1">
        <v>9.000000000000008E-3</v>
      </c>
      <c r="AI54" s="1">
        <v>0.11043349234137614</v>
      </c>
      <c r="AJ54" s="1">
        <v>0.12455088375336477</v>
      </c>
      <c r="AK54" s="1">
        <v>1.4117391411988631E-2</v>
      </c>
      <c r="AL54" s="1">
        <v>5.1173914119886227E-3</v>
      </c>
    </row>
    <row r="55" spans="1:38" x14ac:dyDescent="0.25">
      <c r="A55" t="s">
        <v>327</v>
      </c>
      <c r="B55" t="s">
        <v>36</v>
      </c>
      <c r="C55">
        <v>156</v>
      </c>
      <c r="D55">
        <v>613</v>
      </c>
      <c r="E55">
        <v>677</v>
      </c>
      <c r="F55">
        <v>160</v>
      </c>
      <c r="G55">
        <v>102</v>
      </c>
      <c r="H55">
        <v>36</v>
      </c>
      <c r="I55">
        <v>2</v>
      </c>
      <c r="J55">
        <v>20</v>
      </c>
      <c r="K55">
        <v>71</v>
      </c>
      <c r="L55">
        <v>86</v>
      </c>
      <c r="M55">
        <v>46</v>
      </c>
      <c r="N55">
        <v>3</v>
      </c>
      <c r="O55">
        <v>109</v>
      </c>
      <c r="P55">
        <v>6</v>
      </c>
      <c r="Q55">
        <v>12</v>
      </c>
      <c r="R55">
        <v>0</v>
      </c>
      <c r="S55">
        <v>18</v>
      </c>
      <c r="T55">
        <v>6</v>
      </c>
      <c r="U55">
        <v>1</v>
      </c>
      <c r="V55">
        <v>0.26100000000000001</v>
      </c>
      <c r="W55" s="1">
        <v>0.34899999999999998</v>
      </c>
      <c r="X55" s="1">
        <v>0.69399999999999995</v>
      </c>
      <c r="Y55" s="1">
        <v>0.498</v>
      </c>
      <c r="Z55" s="1">
        <v>0.71299999999999997</v>
      </c>
      <c r="AA55" s="1">
        <v>0.874</v>
      </c>
      <c r="AB55" s="1">
        <v>0.81</v>
      </c>
      <c r="AC55" s="1">
        <v>0.43099999999999999</v>
      </c>
      <c r="AD55" s="1">
        <v>0.628</v>
      </c>
      <c r="AE55" s="1">
        <v>9.5000000000000001E-2</v>
      </c>
      <c r="AF55" s="1">
        <v>6.8000000000000005E-2</v>
      </c>
      <c r="AG55" s="1">
        <v>0.161</v>
      </c>
      <c r="AH55" s="1">
        <v>9.2999999999999999E-2</v>
      </c>
      <c r="AI55" s="1">
        <v>7.026566213861557E-2</v>
      </c>
      <c r="AJ55" s="1">
        <v>0.16832711812332588</v>
      </c>
      <c r="AK55" s="1">
        <v>9.8061455984710305E-2</v>
      </c>
      <c r="AL55" s="1">
        <v>5.0614559847103058E-3</v>
      </c>
    </row>
    <row r="56" spans="1:38" x14ac:dyDescent="0.25">
      <c r="A56" t="s">
        <v>84</v>
      </c>
      <c r="B56" t="s">
        <v>46</v>
      </c>
      <c r="C56">
        <v>130</v>
      </c>
      <c r="D56">
        <v>426</v>
      </c>
      <c r="E56">
        <v>503</v>
      </c>
      <c r="F56">
        <v>112</v>
      </c>
      <c r="G56">
        <v>86</v>
      </c>
      <c r="H56">
        <v>16</v>
      </c>
      <c r="I56">
        <v>0</v>
      </c>
      <c r="J56">
        <v>10</v>
      </c>
      <c r="K56">
        <v>44</v>
      </c>
      <c r="L56">
        <v>52</v>
      </c>
      <c r="M56">
        <v>58</v>
      </c>
      <c r="N56">
        <v>5</v>
      </c>
      <c r="O56">
        <v>116</v>
      </c>
      <c r="P56">
        <v>15</v>
      </c>
      <c r="Q56">
        <v>4</v>
      </c>
      <c r="R56">
        <v>0</v>
      </c>
      <c r="S56">
        <v>10</v>
      </c>
      <c r="T56">
        <v>0</v>
      </c>
      <c r="U56">
        <v>1</v>
      </c>
      <c r="V56">
        <v>0.26300000000000001</v>
      </c>
      <c r="W56" s="1">
        <v>0.26800000000000002</v>
      </c>
      <c r="X56" s="1">
        <v>0.623</v>
      </c>
      <c r="Y56" s="1">
        <v>0.434</v>
      </c>
      <c r="Z56" s="1">
        <v>0.65300000000000002</v>
      </c>
      <c r="AA56" s="1">
        <v>0.85399999999999998</v>
      </c>
      <c r="AB56" s="1">
        <v>0.78800000000000003</v>
      </c>
      <c r="AC56" s="1">
        <v>0.46600000000000003</v>
      </c>
      <c r="AD56" s="1">
        <v>0.60599999999999998</v>
      </c>
      <c r="AE56" s="1">
        <v>9.1999999999999998E-2</v>
      </c>
      <c r="AF56" s="1">
        <v>0.115</v>
      </c>
      <c r="AG56" s="1">
        <v>0.23100000000000001</v>
      </c>
      <c r="AH56" s="1">
        <v>0.11600000000000001</v>
      </c>
      <c r="AI56" s="1">
        <v>9.5651349707395236E-2</v>
      </c>
      <c r="AJ56" s="1">
        <v>0.21670461471121827</v>
      </c>
      <c r="AK56" s="1">
        <v>0.12105326500382303</v>
      </c>
      <c r="AL56" s="1">
        <v>5.0532650038230265E-3</v>
      </c>
    </row>
    <row r="57" spans="1:38" x14ac:dyDescent="0.25">
      <c r="A57" t="s">
        <v>221</v>
      </c>
      <c r="B57" t="s">
        <v>120</v>
      </c>
      <c r="C57">
        <v>122</v>
      </c>
      <c r="D57">
        <v>471</v>
      </c>
      <c r="E57">
        <v>525</v>
      </c>
      <c r="F57">
        <v>131</v>
      </c>
      <c r="G57">
        <v>78</v>
      </c>
      <c r="H57">
        <v>20</v>
      </c>
      <c r="I57">
        <v>0</v>
      </c>
      <c r="J57">
        <v>33</v>
      </c>
      <c r="K57">
        <v>79</v>
      </c>
      <c r="L57">
        <v>90</v>
      </c>
      <c r="M57">
        <v>40</v>
      </c>
      <c r="N57">
        <v>1</v>
      </c>
      <c r="O57">
        <v>120</v>
      </c>
      <c r="P57">
        <v>10</v>
      </c>
      <c r="Q57">
        <v>4</v>
      </c>
      <c r="R57">
        <v>0</v>
      </c>
      <c r="S57">
        <v>9</v>
      </c>
      <c r="T57">
        <v>2</v>
      </c>
      <c r="U57">
        <v>1</v>
      </c>
      <c r="V57">
        <v>0.27800000000000002</v>
      </c>
      <c r="W57" s="1">
        <v>0.33700000000000002</v>
      </c>
      <c r="X57" s="1">
        <v>0.66500000000000004</v>
      </c>
      <c r="Y57" s="1">
        <v>0.47899999999999998</v>
      </c>
      <c r="Z57" s="1">
        <v>0.60099999999999998</v>
      </c>
      <c r="AA57" s="1">
        <v>0.82899999999999996</v>
      </c>
      <c r="AB57" s="1">
        <v>0.73799999999999999</v>
      </c>
      <c r="AC57" s="1">
        <v>0.432</v>
      </c>
      <c r="AD57" s="1">
        <v>0.55600000000000005</v>
      </c>
      <c r="AE57" s="1">
        <v>0.126</v>
      </c>
      <c r="AF57" s="1">
        <v>7.5999999999999998E-2</v>
      </c>
      <c r="AG57" s="1">
        <v>0.22900000000000001</v>
      </c>
      <c r="AH57" s="1">
        <v>0.15300000000000002</v>
      </c>
      <c r="AI57" s="1">
        <v>7.7511649001682184E-2</v>
      </c>
      <c r="AJ57" s="1">
        <v>0.23516223911943571</v>
      </c>
      <c r="AK57" s="1">
        <v>0.15765059011775351</v>
      </c>
      <c r="AL57" s="1">
        <v>4.6505901177534836E-3</v>
      </c>
    </row>
    <row r="58" spans="1:38" x14ac:dyDescent="0.25">
      <c r="A58" t="s">
        <v>183</v>
      </c>
      <c r="B58" t="s">
        <v>46</v>
      </c>
      <c r="C58">
        <v>156</v>
      </c>
      <c r="D58">
        <v>570</v>
      </c>
      <c r="E58">
        <v>650</v>
      </c>
      <c r="F58">
        <v>159</v>
      </c>
      <c r="G58">
        <v>99</v>
      </c>
      <c r="H58">
        <v>30</v>
      </c>
      <c r="I58">
        <v>2</v>
      </c>
      <c r="J58">
        <v>28</v>
      </c>
      <c r="K58">
        <v>94</v>
      </c>
      <c r="L58">
        <v>88</v>
      </c>
      <c r="M58">
        <v>73</v>
      </c>
      <c r="N58">
        <v>5</v>
      </c>
      <c r="O58">
        <v>116</v>
      </c>
      <c r="P58">
        <v>4</v>
      </c>
      <c r="Q58">
        <v>3</v>
      </c>
      <c r="R58">
        <v>0</v>
      </c>
      <c r="S58">
        <v>10</v>
      </c>
      <c r="T58">
        <v>11</v>
      </c>
      <c r="U58">
        <v>5</v>
      </c>
      <c r="V58">
        <v>0.27900000000000003</v>
      </c>
      <c r="W58" s="1">
        <v>0.25</v>
      </c>
      <c r="X58" s="1">
        <v>0.67900000000000005</v>
      </c>
      <c r="Y58" s="1">
        <v>0.44900000000000001</v>
      </c>
      <c r="Z58" s="1">
        <v>0.69199999999999995</v>
      </c>
      <c r="AA58" s="1">
        <v>0.85199999999999998</v>
      </c>
      <c r="AB58" s="1">
        <v>0.80400000000000005</v>
      </c>
      <c r="AC58" s="1">
        <v>0.46300000000000002</v>
      </c>
      <c r="AD58" s="1">
        <v>0.58199999999999996</v>
      </c>
      <c r="AE58" s="1">
        <v>8.7999999999999995E-2</v>
      </c>
      <c r="AF58" s="1">
        <v>0.112</v>
      </c>
      <c r="AG58" s="1">
        <v>0.17799999999999999</v>
      </c>
      <c r="AH58" s="1">
        <v>6.5999999999999989E-2</v>
      </c>
      <c r="AI58" s="1">
        <v>0.10854514230440326</v>
      </c>
      <c r="AJ58" s="1">
        <v>0.1791494987187334</v>
      </c>
      <c r="AK58" s="1">
        <v>7.0604356414330133E-2</v>
      </c>
      <c r="AL58" s="1">
        <v>4.6043564143301435E-3</v>
      </c>
    </row>
    <row r="59" spans="1:38" x14ac:dyDescent="0.25">
      <c r="A59" t="s">
        <v>368</v>
      </c>
      <c r="B59" t="s">
        <v>50</v>
      </c>
      <c r="C59">
        <v>125</v>
      </c>
      <c r="D59">
        <v>524</v>
      </c>
      <c r="E59">
        <v>566</v>
      </c>
      <c r="F59">
        <v>157</v>
      </c>
      <c r="G59">
        <v>114</v>
      </c>
      <c r="H59">
        <v>30</v>
      </c>
      <c r="I59">
        <v>2</v>
      </c>
      <c r="J59">
        <v>11</v>
      </c>
      <c r="K59">
        <v>80</v>
      </c>
      <c r="L59">
        <v>45</v>
      </c>
      <c r="M59">
        <v>34</v>
      </c>
      <c r="N59">
        <v>3</v>
      </c>
      <c r="O59">
        <v>83</v>
      </c>
      <c r="P59">
        <v>6</v>
      </c>
      <c r="Q59">
        <v>1</v>
      </c>
      <c r="R59">
        <v>0</v>
      </c>
      <c r="S59">
        <v>14</v>
      </c>
      <c r="T59">
        <v>22</v>
      </c>
      <c r="U59">
        <v>8</v>
      </c>
      <c r="V59">
        <v>0.3</v>
      </c>
      <c r="W59" s="1">
        <v>0.33800000000000002</v>
      </c>
      <c r="X59" s="1">
        <v>0.66100000000000003</v>
      </c>
      <c r="Y59" s="1">
        <v>0.49199999999999999</v>
      </c>
      <c r="Z59" s="1">
        <v>0.76700000000000002</v>
      </c>
      <c r="AA59" s="1">
        <v>0.90100000000000002</v>
      </c>
      <c r="AB59" s="1">
        <v>0.85299999999999998</v>
      </c>
      <c r="AC59" s="1">
        <v>0.47699999999999998</v>
      </c>
      <c r="AD59" s="1">
        <v>0.59699999999999998</v>
      </c>
      <c r="AE59" s="1">
        <v>7.1999999999999995E-2</v>
      </c>
      <c r="AF59" s="1">
        <v>0.06</v>
      </c>
      <c r="AG59" s="1">
        <v>0.14699999999999999</v>
      </c>
      <c r="AH59" s="1">
        <v>8.6999999999999994E-2</v>
      </c>
      <c r="AI59" s="1">
        <v>5.1564434799752659E-2</v>
      </c>
      <c r="AJ59" s="1">
        <v>0.14274732980048355</v>
      </c>
      <c r="AK59" s="1">
        <v>9.1182895000730887E-2</v>
      </c>
      <c r="AL59" s="1">
        <v>4.1828950007308935E-3</v>
      </c>
    </row>
    <row r="60" spans="1:38" x14ac:dyDescent="0.25">
      <c r="A60" t="s">
        <v>521</v>
      </c>
      <c r="B60" t="s">
        <v>34</v>
      </c>
      <c r="C60">
        <v>144</v>
      </c>
      <c r="D60">
        <v>518</v>
      </c>
      <c r="E60">
        <v>570</v>
      </c>
      <c r="F60">
        <v>131</v>
      </c>
      <c r="G60">
        <v>82</v>
      </c>
      <c r="H60">
        <v>34</v>
      </c>
      <c r="I60">
        <v>1</v>
      </c>
      <c r="J60">
        <v>14</v>
      </c>
      <c r="K60">
        <v>58</v>
      </c>
      <c r="L60">
        <v>77</v>
      </c>
      <c r="M60">
        <v>42</v>
      </c>
      <c r="N60">
        <v>3</v>
      </c>
      <c r="O60">
        <v>113</v>
      </c>
      <c r="P60">
        <v>1</v>
      </c>
      <c r="Q60">
        <v>9</v>
      </c>
      <c r="R60">
        <v>0</v>
      </c>
      <c r="S60">
        <v>18</v>
      </c>
      <c r="T60">
        <v>3</v>
      </c>
      <c r="U60">
        <v>5</v>
      </c>
      <c r="V60">
        <v>0.253</v>
      </c>
      <c r="W60" s="1">
        <v>0.311</v>
      </c>
      <c r="X60" s="1">
        <v>0.76600000000000001</v>
      </c>
      <c r="Y60" s="1">
        <v>0.51300000000000001</v>
      </c>
      <c r="Z60" s="1">
        <v>0.57999999999999996</v>
      </c>
      <c r="AA60" s="1">
        <v>0.82799999999999996</v>
      </c>
      <c r="AB60" s="1">
        <v>0.74399999999999999</v>
      </c>
      <c r="AC60" s="1">
        <v>0.443</v>
      </c>
      <c r="AD60" s="1">
        <v>0.59099999999999997</v>
      </c>
      <c r="AE60" s="1">
        <v>0.13100000000000001</v>
      </c>
      <c r="AF60" s="1">
        <v>7.3999999999999996E-2</v>
      </c>
      <c r="AG60" s="1">
        <v>0.19800000000000001</v>
      </c>
      <c r="AH60" s="1">
        <v>0.12400000000000001</v>
      </c>
      <c r="AI60" s="1">
        <v>8.9239546963462493E-2</v>
      </c>
      <c r="AJ60" s="1">
        <v>0.21741024216275692</v>
      </c>
      <c r="AK60" s="1">
        <v>0.12817069519929442</v>
      </c>
      <c r="AL60" s="1">
        <v>4.1706951992944025E-3</v>
      </c>
    </row>
    <row r="61" spans="1:38" x14ac:dyDescent="0.25">
      <c r="A61" t="s">
        <v>85</v>
      </c>
      <c r="B61" t="s">
        <v>56</v>
      </c>
      <c r="C61">
        <v>132</v>
      </c>
      <c r="D61">
        <v>480</v>
      </c>
      <c r="E61">
        <v>548</v>
      </c>
      <c r="F61">
        <v>128</v>
      </c>
      <c r="G61">
        <v>59</v>
      </c>
      <c r="H61">
        <v>26</v>
      </c>
      <c r="I61">
        <v>4</v>
      </c>
      <c r="J61">
        <v>39</v>
      </c>
      <c r="K61">
        <v>87</v>
      </c>
      <c r="L61">
        <v>97</v>
      </c>
      <c r="M61">
        <v>64</v>
      </c>
      <c r="N61">
        <v>13</v>
      </c>
      <c r="O61">
        <v>146</v>
      </c>
      <c r="P61">
        <v>1</v>
      </c>
      <c r="Q61">
        <v>3</v>
      </c>
      <c r="R61">
        <v>0</v>
      </c>
      <c r="S61">
        <v>5</v>
      </c>
      <c r="T61">
        <v>10</v>
      </c>
      <c r="U61">
        <v>3</v>
      </c>
      <c r="V61">
        <v>0.26700000000000002</v>
      </c>
      <c r="W61" s="1">
        <v>0.27400000000000002</v>
      </c>
      <c r="X61" s="1">
        <v>0.67400000000000004</v>
      </c>
      <c r="Y61" s="1">
        <v>0.44400000000000001</v>
      </c>
      <c r="Z61" s="1">
        <v>0.56399999999999995</v>
      </c>
      <c r="AA61" s="1">
        <v>0.76900000000000002</v>
      </c>
      <c r="AB61" s="1">
        <v>0.69599999999999995</v>
      </c>
      <c r="AC61" s="1">
        <v>0.42299999999999999</v>
      </c>
      <c r="AD61" s="1">
        <v>0.55300000000000005</v>
      </c>
      <c r="AE61" s="1">
        <v>0.13500000000000001</v>
      </c>
      <c r="AF61" s="1">
        <v>0.11700000000000001</v>
      </c>
      <c r="AG61" s="1">
        <v>0.26600000000000001</v>
      </c>
      <c r="AH61" s="1">
        <v>0.14900000000000002</v>
      </c>
      <c r="AI61" s="1">
        <v>0.12533373681388313</v>
      </c>
      <c r="AJ61" s="1">
        <v>0.27832785264531812</v>
      </c>
      <c r="AK61" s="1">
        <v>0.15299411583143499</v>
      </c>
      <c r="AL61" s="1">
        <v>3.994115831434969E-3</v>
      </c>
    </row>
    <row r="62" spans="1:38" x14ac:dyDescent="0.25">
      <c r="A62" t="s">
        <v>192</v>
      </c>
      <c r="B62" t="s">
        <v>81</v>
      </c>
      <c r="C62">
        <v>147</v>
      </c>
      <c r="D62">
        <v>511</v>
      </c>
      <c r="E62">
        <v>568</v>
      </c>
      <c r="F62">
        <v>124</v>
      </c>
      <c r="G62">
        <v>71</v>
      </c>
      <c r="H62">
        <v>32</v>
      </c>
      <c r="I62">
        <v>2</v>
      </c>
      <c r="J62">
        <v>19</v>
      </c>
      <c r="K62">
        <v>67</v>
      </c>
      <c r="L62">
        <v>69</v>
      </c>
      <c r="M62">
        <v>47</v>
      </c>
      <c r="N62">
        <v>2</v>
      </c>
      <c r="O62">
        <v>114</v>
      </c>
      <c r="P62">
        <v>6</v>
      </c>
      <c r="Q62">
        <v>3</v>
      </c>
      <c r="R62">
        <v>1</v>
      </c>
      <c r="S62">
        <v>5</v>
      </c>
      <c r="T62">
        <v>6</v>
      </c>
      <c r="U62">
        <v>1</v>
      </c>
      <c r="V62">
        <v>0.24299999999999999</v>
      </c>
      <c r="W62" s="1">
        <v>0.28499999999999998</v>
      </c>
      <c r="X62" s="1">
        <v>0.60699999999999998</v>
      </c>
      <c r="Y62" s="1">
        <v>0.43</v>
      </c>
      <c r="Z62" s="1">
        <v>0.59899999999999998</v>
      </c>
      <c r="AA62" s="1">
        <v>0.89800000000000002</v>
      </c>
      <c r="AB62" s="1">
        <v>0.78900000000000003</v>
      </c>
      <c r="AC62" s="1">
        <v>0.45</v>
      </c>
      <c r="AD62" s="1">
        <v>0.56200000000000006</v>
      </c>
      <c r="AE62" s="1">
        <v>9.0999999999999998E-2</v>
      </c>
      <c r="AF62" s="1">
        <v>8.3000000000000004E-2</v>
      </c>
      <c r="AG62" s="1">
        <v>0.20100000000000001</v>
      </c>
      <c r="AH62" s="1">
        <v>0.11800000000000001</v>
      </c>
      <c r="AI62" s="1">
        <v>8.7383710425074451E-2</v>
      </c>
      <c r="AJ62" s="1">
        <v>0.20915823267499623</v>
      </c>
      <c r="AK62" s="1">
        <v>0.12177452224992177</v>
      </c>
      <c r="AL62" s="1">
        <v>3.7745222499217662E-3</v>
      </c>
    </row>
    <row r="63" spans="1:38" x14ac:dyDescent="0.25">
      <c r="A63" t="s">
        <v>244</v>
      </c>
      <c r="B63" t="s">
        <v>135</v>
      </c>
      <c r="C63">
        <v>145</v>
      </c>
      <c r="D63">
        <v>587</v>
      </c>
      <c r="E63">
        <v>630</v>
      </c>
      <c r="F63">
        <v>169</v>
      </c>
      <c r="G63">
        <v>112</v>
      </c>
      <c r="H63">
        <v>32</v>
      </c>
      <c r="I63">
        <v>6</v>
      </c>
      <c r="J63">
        <v>19</v>
      </c>
      <c r="K63">
        <v>80</v>
      </c>
      <c r="L63">
        <v>78</v>
      </c>
      <c r="M63">
        <v>29</v>
      </c>
      <c r="N63">
        <v>0</v>
      </c>
      <c r="O63">
        <v>88</v>
      </c>
      <c r="P63">
        <v>6</v>
      </c>
      <c r="Q63">
        <v>7</v>
      </c>
      <c r="R63">
        <v>1</v>
      </c>
      <c r="S63">
        <v>13</v>
      </c>
      <c r="T63">
        <v>34</v>
      </c>
      <c r="U63">
        <v>8</v>
      </c>
      <c r="V63">
        <v>0.28799999999999998</v>
      </c>
      <c r="W63" s="1">
        <v>0.34300000000000003</v>
      </c>
      <c r="X63" s="1">
        <v>0.68799999999999994</v>
      </c>
      <c r="Y63" s="1">
        <v>0.505</v>
      </c>
      <c r="Z63" s="1">
        <v>0.70899999999999996</v>
      </c>
      <c r="AA63" s="1">
        <v>0.91800000000000004</v>
      </c>
      <c r="AB63" s="1">
        <v>0.84299999999999997</v>
      </c>
      <c r="AC63" s="1">
        <v>0.47099999999999997</v>
      </c>
      <c r="AD63" s="1">
        <v>0.61699999999999999</v>
      </c>
      <c r="AE63" s="1">
        <v>7.9000000000000001E-2</v>
      </c>
      <c r="AF63" s="1">
        <v>4.5999999999999999E-2</v>
      </c>
      <c r="AG63" s="1">
        <v>0.14000000000000001</v>
      </c>
      <c r="AH63" s="1">
        <v>9.4000000000000014E-2</v>
      </c>
      <c r="AI63" s="1">
        <v>4.9252023064451797E-2</v>
      </c>
      <c r="AJ63" s="1">
        <v>0.14675943891698442</v>
      </c>
      <c r="AK63" s="1">
        <v>9.7507415852532628E-2</v>
      </c>
      <c r="AL63" s="1">
        <v>3.5074158525326138E-3</v>
      </c>
    </row>
    <row r="64" spans="1:38" x14ac:dyDescent="0.25">
      <c r="A64" t="s">
        <v>1819</v>
      </c>
      <c r="B64" t="s">
        <v>58</v>
      </c>
      <c r="C64">
        <v>157</v>
      </c>
      <c r="D64">
        <v>587</v>
      </c>
      <c r="E64">
        <v>686</v>
      </c>
      <c r="F64">
        <v>119</v>
      </c>
      <c r="G64">
        <v>69</v>
      </c>
      <c r="H64">
        <v>27</v>
      </c>
      <c r="I64">
        <v>0</v>
      </c>
      <c r="J64">
        <v>23</v>
      </c>
      <c r="K64">
        <v>92</v>
      </c>
      <c r="L64">
        <v>65</v>
      </c>
      <c r="M64">
        <v>84</v>
      </c>
      <c r="N64">
        <v>3</v>
      </c>
      <c r="O64">
        <v>170</v>
      </c>
      <c r="P64">
        <v>8</v>
      </c>
      <c r="Q64">
        <v>7</v>
      </c>
      <c r="R64">
        <v>0</v>
      </c>
      <c r="S64">
        <v>16</v>
      </c>
      <c r="T64">
        <v>6</v>
      </c>
      <c r="U64">
        <v>3</v>
      </c>
      <c r="V64">
        <v>0.20300000000000001</v>
      </c>
      <c r="W64" s="1">
        <v>0.253</v>
      </c>
      <c r="X64" s="1">
        <v>0.621</v>
      </c>
      <c r="Y64" s="1">
        <v>0.41</v>
      </c>
      <c r="Z64" s="1">
        <v>0.58599999999999997</v>
      </c>
      <c r="AA64" s="1">
        <v>0.81299999999999994</v>
      </c>
      <c r="AB64" s="1">
        <v>0.73299999999999998</v>
      </c>
      <c r="AC64" s="1">
        <v>0.42599999999999999</v>
      </c>
      <c r="AD64" s="1">
        <v>0.56299999999999994</v>
      </c>
      <c r="AE64" s="1">
        <v>0.11</v>
      </c>
      <c r="AF64" s="1">
        <v>0.122</v>
      </c>
      <c r="AG64" s="1">
        <v>0.248</v>
      </c>
      <c r="AH64" s="1">
        <v>0.126</v>
      </c>
      <c r="AI64" s="1">
        <v>0.12877174058036467</v>
      </c>
      <c r="AJ64" s="1">
        <v>0.25814472193435362</v>
      </c>
      <c r="AK64" s="1">
        <v>0.12937298135398895</v>
      </c>
      <c r="AL64" s="1">
        <v>3.3729813539889464E-3</v>
      </c>
    </row>
    <row r="65" spans="1:38" x14ac:dyDescent="0.25">
      <c r="A65" t="s">
        <v>296</v>
      </c>
      <c r="B65" t="s">
        <v>81</v>
      </c>
      <c r="C65">
        <v>151</v>
      </c>
      <c r="D65">
        <v>542</v>
      </c>
      <c r="E65">
        <v>589</v>
      </c>
      <c r="F65">
        <v>157</v>
      </c>
      <c r="G65">
        <v>95</v>
      </c>
      <c r="H65">
        <v>33</v>
      </c>
      <c r="I65">
        <v>2</v>
      </c>
      <c r="J65">
        <v>27</v>
      </c>
      <c r="K65">
        <v>79</v>
      </c>
      <c r="L65">
        <v>78</v>
      </c>
      <c r="M65">
        <v>35</v>
      </c>
      <c r="N65">
        <v>1</v>
      </c>
      <c r="O65">
        <v>106</v>
      </c>
      <c r="P65">
        <v>0</v>
      </c>
      <c r="Q65">
        <v>8</v>
      </c>
      <c r="R65">
        <v>4</v>
      </c>
      <c r="S65">
        <v>10</v>
      </c>
      <c r="T65">
        <v>9</v>
      </c>
      <c r="U65">
        <v>8</v>
      </c>
      <c r="V65">
        <v>0.28999999999999998</v>
      </c>
      <c r="W65" s="1">
        <v>0.376</v>
      </c>
      <c r="X65" s="1">
        <v>0.76100000000000001</v>
      </c>
      <c r="Y65" s="1">
        <v>0.54900000000000004</v>
      </c>
      <c r="Z65" s="1">
        <v>0.72</v>
      </c>
      <c r="AA65" s="1">
        <v>0.82099999999999995</v>
      </c>
      <c r="AB65" s="1">
        <v>0.78300000000000003</v>
      </c>
      <c r="AC65" s="1">
        <v>0.44900000000000001</v>
      </c>
      <c r="AD65" s="1">
        <v>0.59399999999999997</v>
      </c>
      <c r="AE65" s="1">
        <v>0.11899999999999999</v>
      </c>
      <c r="AF65" s="1">
        <v>5.8999999999999997E-2</v>
      </c>
      <c r="AG65" s="1">
        <v>0.18</v>
      </c>
      <c r="AH65" s="1">
        <v>0.121</v>
      </c>
      <c r="AI65" s="1">
        <v>5.4873350968529022E-2</v>
      </c>
      <c r="AJ65" s="1">
        <v>0.17896643098914228</v>
      </c>
      <c r="AK65" s="1">
        <v>0.12409308002061326</v>
      </c>
      <c r="AL65" s="1">
        <v>3.0930800206132592E-3</v>
      </c>
    </row>
    <row r="66" spans="1:38" x14ac:dyDescent="0.25">
      <c r="A66" t="s">
        <v>551</v>
      </c>
      <c r="B66" t="s">
        <v>165</v>
      </c>
      <c r="C66">
        <v>138</v>
      </c>
      <c r="D66">
        <v>526</v>
      </c>
      <c r="E66">
        <v>563</v>
      </c>
      <c r="F66">
        <v>148</v>
      </c>
      <c r="G66">
        <v>89</v>
      </c>
      <c r="H66">
        <v>42</v>
      </c>
      <c r="I66">
        <v>3</v>
      </c>
      <c r="J66">
        <v>14</v>
      </c>
      <c r="K66">
        <v>67</v>
      </c>
      <c r="L66">
        <v>56</v>
      </c>
      <c r="M66">
        <v>31</v>
      </c>
      <c r="N66">
        <v>4</v>
      </c>
      <c r="O66">
        <v>126</v>
      </c>
      <c r="P66">
        <v>4</v>
      </c>
      <c r="Q66">
        <v>2</v>
      </c>
      <c r="R66">
        <v>0</v>
      </c>
      <c r="S66">
        <v>13</v>
      </c>
      <c r="T66">
        <v>8</v>
      </c>
      <c r="U66">
        <v>5</v>
      </c>
      <c r="V66">
        <v>0.28100000000000003</v>
      </c>
      <c r="W66" s="1">
        <v>0.4</v>
      </c>
      <c r="X66" s="1">
        <v>0.70699999999999996</v>
      </c>
      <c r="Y66" s="1">
        <v>0.53</v>
      </c>
      <c r="Z66" s="1">
        <v>0.63500000000000001</v>
      </c>
      <c r="AA66" s="1">
        <v>0.84099999999999997</v>
      </c>
      <c r="AB66" s="1">
        <v>0.752</v>
      </c>
      <c r="AC66" s="1">
        <v>0.42499999999999999</v>
      </c>
      <c r="AD66" s="1">
        <v>0.63400000000000001</v>
      </c>
      <c r="AE66" s="1">
        <v>0.13200000000000001</v>
      </c>
      <c r="AF66" s="1">
        <v>5.5E-2</v>
      </c>
      <c r="AG66" s="1">
        <v>0.224</v>
      </c>
      <c r="AH66" s="1">
        <v>0.16900000000000001</v>
      </c>
      <c r="AI66" s="1">
        <v>4.7176704107047468E-2</v>
      </c>
      <c r="AJ66" s="1">
        <v>0.21858597507750641</v>
      </c>
      <c r="AK66" s="1">
        <v>0.17140927097045894</v>
      </c>
      <c r="AL66" s="1">
        <v>2.4092709704589266E-3</v>
      </c>
    </row>
    <row r="67" spans="1:38" x14ac:dyDescent="0.25">
      <c r="A67" t="s">
        <v>579</v>
      </c>
      <c r="B67" t="s">
        <v>58</v>
      </c>
      <c r="C67">
        <v>150</v>
      </c>
      <c r="D67">
        <v>557</v>
      </c>
      <c r="E67">
        <v>608</v>
      </c>
      <c r="F67">
        <v>139</v>
      </c>
      <c r="G67">
        <v>86</v>
      </c>
      <c r="H67">
        <v>25</v>
      </c>
      <c r="I67">
        <v>0</v>
      </c>
      <c r="J67">
        <v>28</v>
      </c>
      <c r="K67">
        <v>67</v>
      </c>
      <c r="L67">
        <v>85</v>
      </c>
      <c r="M67">
        <v>43</v>
      </c>
      <c r="N67">
        <v>2</v>
      </c>
      <c r="O67">
        <v>132</v>
      </c>
      <c r="P67">
        <v>5</v>
      </c>
      <c r="Q67">
        <v>3</v>
      </c>
      <c r="R67">
        <v>0</v>
      </c>
      <c r="S67">
        <v>22</v>
      </c>
      <c r="T67">
        <v>0</v>
      </c>
      <c r="U67">
        <v>0</v>
      </c>
      <c r="V67">
        <v>0.25</v>
      </c>
      <c r="W67" s="1">
        <v>0.35699999999999998</v>
      </c>
      <c r="X67" s="1">
        <v>0.70099999999999996</v>
      </c>
      <c r="Y67" s="1">
        <v>0.496</v>
      </c>
      <c r="Z67" s="1">
        <v>0.61699999999999999</v>
      </c>
      <c r="AA67" s="1">
        <v>0.81499999999999995</v>
      </c>
      <c r="AB67" s="1">
        <v>0.73</v>
      </c>
      <c r="AC67" s="1">
        <v>0.40400000000000003</v>
      </c>
      <c r="AD67" s="1">
        <v>0.59499999999999997</v>
      </c>
      <c r="AE67" s="1">
        <v>0.13400000000000001</v>
      </c>
      <c r="AF67" s="1">
        <v>7.0999999999999994E-2</v>
      </c>
      <c r="AG67" s="1">
        <v>0.217</v>
      </c>
      <c r="AH67" s="1">
        <v>0.14600000000000002</v>
      </c>
      <c r="AI67" s="1">
        <v>8.4118375909747023E-2</v>
      </c>
      <c r="AJ67" s="1">
        <v>0.23241412968871103</v>
      </c>
      <c r="AK67" s="1">
        <v>0.14829575377896401</v>
      </c>
      <c r="AL67" s="1">
        <v>2.2957537789639881E-3</v>
      </c>
    </row>
    <row r="68" spans="1:38" x14ac:dyDescent="0.25">
      <c r="A68" t="s">
        <v>199</v>
      </c>
      <c r="B68" t="s">
        <v>64</v>
      </c>
      <c r="C68">
        <v>149</v>
      </c>
      <c r="D68">
        <v>544</v>
      </c>
      <c r="E68">
        <v>636</v>
      </c>
      <c r="F68">
        <v>142</v>
      </c>
      <c r="G68">
        <v>99</v>
      </c>
      <c r="H68">
        <v>20</v>
      </c>
      <c r="I68">
        <v>1</v>
      </c>
      <c r="J68">
        <v>22</v>
      </c>
      <c r="K68">
        <v>96</v>
      </c>
      <c r="L68">
        <v>78</v>
      </c>
      <c r="M68">
        <v>77</v>
      </c>
      <c r="N68">
        <v>1</v>
      </c>
      <c r="O68">
        <v>134</v>
      </c>
      <c r="P68">
        <v>7</v>
      </c>
      <c r="Q68">
        <v>5</v>
      </c>
      <c r="R68">
        <v>3</v>
      </c>
      <c r="S68">
        <v>18</v>
      </c>
      <c r="T68">
        <v>12</v>
      </c>
      <c r="U68">
        <v>3</v>
      </c>
      <c r="V68">
        <v>0.26100000000000001</v>
      </c>
      <c r="W68" s="1">
        <v>0.216</v>
      </c>
      <c r="X68" s="1">
        <v>0.65100000000000002</v>
      </c>
      <c r="Y68" s="1">
        <v>0.41699999999999998</v>
      </c>
      <c r="Z68" s="1">
        <v>0.59499999999999997</v>
      </c>
      <c r="AA68" s="1">
        <v>0.86299999999999999</v>
      </c>
      <c r="AB68" s="1">
        <v>0.78800000000000003</v>
      </c>
      <c r="AC68" s="1">
        <v>0.46200000000000002</v>
      </c>
      <c r="AD68" s="1">
        <v>0.58199999999999996</v>
      </c>
      <c r="AE68" s="1">
        <v>8.7999999999999995E-2</v>
      </c>
      <c r="AF68" s="1">
        <v>0.121</v>
      </c>
      <c r="AG68" s="1">
        <v>0.21099999999999999</v>
      </c>
      <c r="AH68" s="1">
        <v>0.09</v>
      </c>
      <c r="AI68" s="1">
        <v>0.12362646999892257</v>
      </c>
      <c r="AJ68" s="1">
        <v>0.21579955567215028</v>
      </c>
      <c r="AK68" s="1">
        <v>9.2173085673227712E-2</v>
      </c>
      <c r="AL68" s="1">
        <v>2.1730856732277148E-3</v>
      </c>
    </row>
    <row r="69" spans="1:38" x14ac:dyDescent="0.25">
      <c r="A69" t="s">
        <v>246</v>
      </c>
      <c r="B69" t="s">
        <v>163</v>
      </c>
      <c r="C69">
        <v>141</v>
      </c>
      <c r="D69">
        <v>532</v>
      </c>
      <c r="E69">
        <v>579</v>
      </c>
      <c r="F69">
        <v>148</v>
      </c>
      <c r="G69">
        <v>95</v>
      </c>
      <c r="H69">
        <v>31</v>
      </c>
      <c r="I69">
        <v>5</v>
      </c>
      <c r="J69">
        <v>17</v>
      </c>
      <c r="K69">
        <v>68</v>
      </c>
      <c r="L69">
        <v>65</v>
      </c>
      <c r="M69">
        <v>36</v>
      </c>
      <c r="N69">
        <v>4</v>
      </c>
      <c r="O69">
        <v>106</v>
      </c>
      <c r="P69">
        <v>8</v>
      </c>
      <c r="Q69">
        <v>3</v>
      </c>
      <c r="R69">
        <v>0</v>
      </c>
      <c r="S69">
        <v>13</v>
      </c>
      <c r="T69">
        <v>8</v>
      </c>
      <c r="U69">
        <v>2</v>
      </c>
      <c r="V69">
        <v>0.27800000000000002</v>
      </c>
      <c r="W69" s="1">
        <v>0.32400000000000001</v>
      </c>
      <c r="X69" s="1">
        <v>0.65400000000000003</v>
      </c>
      <c r="Y69" s="1">
        <v>0.48199999999999998</v>
      </c>
      <c r="Z69" s="1">
        <v>0.69099999999999995</v>
      </c>
      <c r="AA69" s="1">
        <v>0.89300000000000002</v>
      </c>
      <c r="AB69" s="1">
        <v>0.82199999999999995</v>
      </c>
      <c r="AC69" s="1">
        <v>0.48</v>
      </c>
      <c r="AD69" s="1">
        <v>0.61499999999999999</v>
      </c>
      <c r="AE69" s="1">
        <v>8.5999999999999993E-2</v>
      </c>
      <c r="AF69" s="1">
        <v>6.2E-2</v>
      </c>
      <c r="AG69" s="1">
        <v>0.183</v>
      </c>
      <c r="AH69" s="1">
        <v>0.121</v>
      </c>
      <c r="AI69" s="1">
        <v>5.660109373139393E-2</v>
      </c>
      <c r="AJ69" s="1">
        <v>0.17943547457896855</v>
      </c>
      <c r="AK69" s="1">
        <v>0.12283438084757461</v>
      </c>
      <c r="AL69" s="1">
        <v>1.8343808475746182E-3</v>
      </c>
    </row>
    <row r="70" spans="1:38" x14ac:dyDescent="0.25">
      <c r="A70" t="s">
        <v>305</v>
      </c>
      <c r="B70" t="s">
        <v>64</v>
      </c>
      <c r="C70">
        <v>148</v>
      </c>
      <c r="D70">
        <v>554</v>
      </c>
      <c r="E70">
        <v>616</v>
      </c>
      <c r="F70">
        <v>140</v>
      </c>
      <c r="G70">
        <v>88</v>
      </c>
      <c r="H70">
        <v>30</v>
      </c>
      <c r="I70">
        <v>2</v>
      </c>
      <c r="J70">
        <v>20</v>
      </c>
      <c r="K70">
        <v>64</v>
      </c>
      <c r="L70">
        <v>101</v>
      </c>
      <c r="M70">
        <v>55</v>
      </c>
      <c r="N70">
        <v>6</v>
      </c>
      <c r="O70">
        <v>127</v>
      </c>
      <c r="P70">
        <v>4</v>
      </c>
      <c r="Q70">
        <v>3</v>
      </c>
      <c r="R70">
        <v>0</v>
      </c>
      <c r="S70">
        <v>12</v>
      </c>
      <c r="T70">
        <v>2</v>
      </c>
      <c r="U70">
        <v>2</v>
      </c>
      <c r="V70">
        <v>0.253</v>
      </c>
      <c r="W70" s="1">
        <v>0.32900000000000001</v>
      </c>
      <c r="X70" s="1">
        <v>0.65400000000000003</v>
      </c>
      <c r="Y70" s="1">
        <v>0.46100000000000002</v>
      </c>
      <c r="Z70" s="1">
        <v>0.628</v>
      </c>
      <c r="AA70" s="1">
        <v>0.85099999999999998</v>
      </c>
      <c r="AB70" s="1">
        <v>0.75700000000000001</v>
      </c>
      <c r="AC70" s="1">
        <v>0.40699999999999997</v>
      </c>
      <c r="AD70" s="1">
        <v>0.55000000000000004</v>
      </c>
      <c r="AE70" s="1">
        <v>0.112</v>
      </c>
      <c r="AF70" s="1">
        <v>8.8999999999999996E-2</v>
      </c>
      <c r="AG70" s="1">
        <v>0.20599999999999999</v>
      </c>
      <c r="AH70" s="1">
        <v>0.11699999999999999</v>
      </c>
      <c r="AI70" s="1">
        <v>9.2260542815836677E-2</v>
      </c>
      <c r="AJ70" s="1">
        <v>0.2104664186334583</v>
      </c>
      <c r="AK70" s="1">
        <v>0.11820587581762163</v>
      </c>
      <c r="AL70" s="1">
        <v>1.2058758176216322E-3</v>
      </c>
    </row>
    <row r="71" spans="1:38" x14ac:dyDescent="0.25">
      <c r="A71" t="s">
        <v>348</v>
      </c>
      <c r="B71" t="s">
        <v>110</v>
      </c>
      <c r="C71">
        <v>158</v>
      </c>
      <c r="D71">
        <v>662</v>
      </c>
      <c r="E71">
        <v>718</v>
      </c>
      <c r="F71">
        <v>201</v>
      </c>
      <c r="G71">
        <v>158</v>
      </c>
      <c r="H71">
        <v>27</v>
      </c>
      <c r="I71">
        <v>5</v>
      </c>
      <c r="J71">
        <v>11</v>
      </c>
      <c r="K71">
        <v>93</v>
      </c>
      <c r="L71">
        <v>57</v>
      </c>
      <c r="M71">
        <v>49</v>
      </c>
      <c r="N71">
        <v>3</v>
      </c>
      <c r="O71">
        <v>94</v>
      </c>
      <c r="P71">
        <v>0</v>
      </c>
      <c r="Q71">
        <v>4</v>
      </c>
      <c r="R71">
        <v>3</v>
      </c>
      <c r="S71">
        <v>8</v>
      </c>
      <c r="T71">
        <v>22</v>
      </c>
      <c r="U71">
        <v>9</v>
      </c>
      <c r="V71">
        <v>0.30399999999999999</v>
      </c>
      <c r="W71" s="1">
        <v>0.36</v>
      </c>
      <c r="X71" s="1">
        <v>0.71199999999999997</v>
      </c>
      <c r="Y71" s="1">
        <v>0.52200000000000002</v>
      </c>
      <c r="Z71" s="1">
        <v>0.78300000000000003</v>
      </c>
      <c r="AA71" s="1">
        <v>0.92400000000000004</v>
      </c>
      <c r="AB71" s="1">
        <v>0.872</v>
      </c>
      <c r="AC71" s="1">
        <v>0.46</v>
      </c>
      <c r="AD71" s="1">
        <v>0.64200000000000002</v>
      </c>
      <c r="AE71" s="1">
        <v>6.7000000000000004E-2</v>
      </c>
      <c r="AF71" s="1">
        <v>6.8000000000000005E-2</v>
      </c>
      <c r="AG71" s="1">
        <v>0.13100000000000001</v>
      </c>
      <c r="AH71" s="1">
        <v>6.3E-2</v>
      </c>
      <c r="AI71" s="1">
        <v>4.7251087639494885E-2</v>
      </c>
      <c r="AJ71" s="1">
        <v>0.11089948475358576</v>
      </c>
      <c r="AK71" s="1">
        <v>6.3648397114090871E-2</v>
      </c>
      <c r="AL71" s="1">
        <v>6.4839711409087064E-4</v>
      </c>
    </row>
    <row r="72" spans="1:38" x14ac:dyDescent="0.25">
      <c r="A72" t="s">
        <v>519</v>
      </c>
      <c r="B72" t="s">
        <v>165</v>
      </c>
      <c r="C72">
        <v>154</v>
      </c>
      <c r="D72">
        <v>575</v>
      </c>
      <c r="E72">
        <v>623</v>
      </c>
      <c r="F72">
        <v>132</v>
      </c>
      <c r="G72">
        <v>78</v>
      </c>
      <c r="H72">
        <v>29</v>
      </c>
      <c r="I72">
        <v>1</v>
      </c>
      <c r="J72">
        <v>24</v>
      </c>
      <c r="K72">
        <v>66</v>
      </c>
      <c r="L72">
        <v>76</v>
      </c>
      <c r="M72">
        <v>41</v>
      </c>
      <c r="N72">
        <v>3</v>
      </c>
      <c r="O72">
        <v>95</v>
      </c>
      <c r="P72">
        <v>2</v>
      </c>
      <c r="Q72">
        <v>5</v>
      </c>
      <c r="R72">
        <v>0</v>
      </c>
      <c r="S72">
        <v>21</v>
      </c>
      <c r="T72">
        <v>0</v>
      </c>
      <c r="U72">
        <v>0</v>
      </c>
      <c r="V72">
        <v>0.23</v>
      </c>
      <c r="W72" s="1">
        <v>0.315</v>
      </c>
      <c r="X72" s="1">
        <v>0.751</v>
      </c>
      <c r="Y72" s="1">
        <v>0.503</v>
      </c>
      <c r="Z72" s="1">
        <v>0.66</v>
      </c>
      <c r="AA72" s="1">
        <v>0.86199999999999999</v>
      </c>
      <c r="AB72" s="1">
        <v>0.79</v>
      </c>
      <c r="AC72" s="1">
        <v>0.43099999999999999</v>
      </c>
      <c r="AD72" s="1">
        <v>0.63600000000000001</v>
      </c>
      <c r="AE72" s="1">
        <v>0.105</v>
      </c>
      <c r="AF72" s="1">
        <v>6.6000000000000003E-2</v>
      </c>
      <c r="AG72" s="1">
        <v>0.152</v>
      </c>
      <c r="AH72" s="1">
        <v>8.5999999999999993E-2</v>
      </c>
      <c r="AI72" s="1">
        <v>9.2486963649989276E-2</v>
      </c>
      <c r="AJ72" s="1">
        <v>0.17832204948201874</v>
      </c>
      <c r="AK72" s="1">
        <v>8.5835085832029465E-2</v>
      </c>
      <c r="AL72" s="1">
        <v>-1.6491416797052849E-4</v>
      </c>
    </row>
    <row r="73" spans="1:38" x14ac:dyDescent="0.25">
      <c r="A73" t="s">
        <v>213</v>
      </c>
      <c r="B73" t="s">
        <v>135</v>
      </c>
      <c r="C73">
        <v>148</v>
      </c>
      <c r="D73">
        <v>555</v>
      </c>
      <c r="E73">
        <v>598</v>
      </c>
      <c r="F73">
        <v>151</v>
      </c>
      <c r="G73">
        <v>89</v>
      </c>
      <c r="H73">
        <v>24</v>
      </c>
      <c r="I73">
        <v>0</v>
      </c>
      <c r="J73">
        <v>38</v>
      </c>
      <c r="K73">
        <v>75</v>
      </c>
      <c r="L73">
        <v>85</v>
      </c>
      <c r="M73">
        <v>34</v>
      </c>
      <c r="N73">
        <v>7</v>
      </c>
      <c r="O73">
        <v>94</v>
      </c>
      <c r="P73">
        <v>3</v>
      </c>
      <c r="Q73">
        <v>6</v>
      </c>
      <c r="R73">
        <v>0</v>
      </c>
      <c r="S73">
        <v>18</v>
      </c>
      <c r="T73">
        <v>0</v>
      </c>
      <c r="U73">
        <v>0</v>
      </c>
      <c r="V73">
        <v>0.27200000000000002</v>
      </c>
      <c r="W73" s="1">
        <v>0.40300000000000002</v>
      </c>
      <c r="X73" s="1">
        <v>0.76200000000000001</v>
      </c>
      <c r="Y73" s="1">
        <v>0.55600000000000005</v>
      </c>
      <c r="Z73" s="1">
        <v>0.69099999999999995</v>
      </c>
      <c r="AA73" s="1">
        <v>0.89400000000000002</v>
      </c>
      <c r="AB73" s="1">
        <v>0.81</v>
      </c>
      <c r="AC73" s="1">
        <v>0.42599999999999999</v>
      </c>
      <c r="AD73" s="1">
        <v>0.58499999999999996</v>
      </c>
      <c r="AE73" s="1">
        <v>0.106</v>
      </c>
      <c r="AF73" s="1">
        <v>5.7000000000000002E-2</v>
      </c>
      <c r="AG73" s="1">
        <v>0.157</v>
      </c>
      <c r="AH73" s="1">
        <v>0.1</v>
      </c>
      <c r="AI73" s="1">
        <v>4.277034895160349E-2</v>
      </c>
      <c r="AJ73" s="1">
        <v>0.14249226424951422</v>
      </c>
      <c r="AK73" s="1">
        <v>9.9721915297910732E-2</v>
      </c>
      <c r="AL73" s="1">
        <v>-2.7808470208927349E-4</v>
      </c>
    </row>
    <row r="74" spans="1:38" x14ac:dyDescent="0.25">
      <c r="A74" t="s">
        <v>344</v>
      </c>
      <c r="B74" t="s">
        <v>44</v>
      </c>
      <c r="C74">
        <v>130</v>
      </c>
      <c r="D74">
        <v>469</v>
      </c>
      <c r="E74">
        <v>529</v>
      </c>
      <c r="F74">
        <v>117</v>
      </c>
      <c r="G74">
        <v>79</v>
      </c>
      <c r="H74">
        <v>22</v>
      </c>
      <c r="I74">
        <v>0</v>
      </c>
      <c r="J74">
        <v>16</v>
      </c>
      <c r="K74">
        <v>50</v>
      </c>
      <c r="L74">
        <v>60</v>
      </c>
      <c r="M74">
        <v>54</v>
      </c>
      <c r="N74">
        <v>6</v>
      </c>
      <c r="O74">
        <v>110</v>
      </c>
      <c r="P74">
        <v>3</v>
      </c>
      <c r="Q74">
        <v>3</v>
      </c>
      <c r="R74">
        <v>0</v>
      </c>
      <c r="S74">
        <v>15</v>
      </c>
      <c r="T74">
        <v>0</v>
      </c>
      <c r="U74">
        <v>1</v>
      </c>
      <c r="V74">
        <v>0.249</v>
      </c>
      <c r="W74" s="1">
        <v>0.32200000000000001</v>
      </c>
      <c r="X74" s="1">
        <v>0.73499999999999999</v>
      </c>
      <c r="Y74" s="1">
        <v>0.503</v>
      </c>
      <c r="Z74" s="1">
        <v>0.63800000000000001</v>
      </c>
      <c r="AA74" s="1">
        <v>0.86199999999999999</v>
      </c>
      <c r="AB74" s="1">
        <v>0.78100000000000003</v>
      </c>
      <c r="AC74" s="1">
        <v>0.439</v>
      </c>
      <c r="AD74" s="1">
        <v>0.60699999999999998</v>
      </c>
      <c r="AE74" s="1">
        <v>0.11</v>
      </c>
      <c r="AF74" s="1">
        <v>0.10199999999999999</v>
      </c>
      <c r="AG74" s="1">
        <v>0.20799999999999999</v>
      </c>
      <c r="AH74" s="1">
        <v>0.106</v>
      </c>
      <c r="AI74" s="1">
        <v>8.2813384748730401E-2</v>
      </c>
      <c r="AJ74" s="1">
        <v>0.18802494245969154</v>
      </c>
      <c r="AK74" s="1">
        <v>0.10521155771096113</v>
      </c>
      <c r="AL74" s="1">
        <v>-7.884422890388626E-4</v>
      </c>
    </row>
    <row r="75" spans="1:38" x14ac:dyDescent="0.25">
      <c r="A75" t="s">
        <v>66</v>
      </c>
      <c r="B75" t="s">
        <v>163</v>
      </c>
      <c r="C75">
        <v>156</v>
      </c>
      <c r="D75">
        <v>602</v>
      </c>
      <c r="E75">
        <v>695</v>
      </c>
      <c r="F75">
        <v>170</v>
      </c>
      <c r="G75">
        <v>114</v>
      </c>
      <c r="H75">
        <v>36</v>
      </c>
      <c r="I75">
        <v>2</v>
      </c>
      <c r="J75">
        <v>18</v>
      </c>
      <c r="K75">
        <v>100</v>
      </c>
      <c r="L75">
        <v>81</v>
      </c>
      <c r="M75">
        <v>80</v>
      </c>
      <c r="N75">
        <v>4</v>
      </c>
      <c r="O75">
        <v>137</v>
      </c>
      <c r="P75">
        <v>6</v>
      </c>
      <c r="Q75">
        <v>6</v>
      </c>
      <c r="R75">
        <v>0</v>
      </c>
      <c r="S75">
        <v>13</v>
      </c>
      <c r="T75">
        <v>16</v>
      </c>
      <c r="U75">
        <v>2</v>
      </c>
      <c r="V75">
        <v>0.28199999999999997</v>
      </c>
      <c r="W75" s="1">
        <v>0.25</v>
      </c>
      <c r="X75" s="1">
        <v>0.64100000000000001</v>
      </c>
      <c r="Y75" s="1">
        <v>0.42399999999999999</v>
      </c>
      <c r="Z75" s="1">
        <v>0.61599999999999999</v>
      </c>
      <c r="AA75" s="1">
        <v>0.88400000000000001</v>
      </c>
      <c r="AB75" s="1">
        <v>0.79600000000000004</v>
      </c>
      <c r="AC75" s="1">
        <v>0.44400000000000001</v>
      </c>
      <c r="AD75" s="1">
        <v>0.52100000000000002</v>
      </c>
      <c r="AE75" s="1">
        <v>8.5999999999999993E-2</v>
      </c>
      <c r="AF75" s="1">
        <v>0.115</v>
      </c>
      <c r="AG75" s="1">
        <v>0.19700000000000001</v>
      </c>
      <c r="AH75" s="1">
        <v>8.2000000000000003E-2</v>
      </c>
      <c r="AI75" s="1">
        <v>0.11208355179999341</v>
      </c>
      <c r="AJ75" s="1">
        <v>0.19275099043130903</v>
      </c>
      <c r="AK75" s="1">
        <v>8.0667438631315619E-2</v>
      </c>
      <c r="AL75" s="1">
        <v>-1.3325613686843846E-3</v>
      </c>
    </row>
    <row r="76" spans="1:38" x14ac:dyDescent="0.25">
      <c r="A76" t="s">
        <v>695</v>
      </c>
      <c r="B76" t="s">
        <v>46</v>
      </c>
      <c r="C76">
        <v>128</v>
      </c>
      <c r="D76">
        <v>486</v>
      </c>
      <c r="E76">
        <v>542</v>
      </c>
      <c r="F76">
        <v>132</v>
      </c>
      <c r="G76">
        <v>88</v>
      </c>
      <c r="H76">
        <v>26</v>
      </c>
      <c r="I76">
        <v>2</v>
      </c>
      <c r="J76">
        <v>16</v>
      </c>
      <c r="K76">
        <v>66</v>
      </c>
      <c r="L76">
        <v>47</v>
      </c>
      <c r="M76">
        <v>28</v>
      </c>
      <c r="N76">
        <v>2</v>
      </c>
      <c r="O76">
        <v>90</v>
      </c>
      <c r="P76">
        <v>23</v>
      </c>
      <c r="Q76">
        <v>3</v>
      </c>
      <c r="R76">
        <v>2</v>
      </c>
      <c r="S76">
        <v>5</v>
      </c>
      <c r="T76">
        <v>12</v>
      </c>
      <c r="U76">
        <v>4</v>
      </c>
      <c r="V76">
        <v>0.27200000000000002</v>
      </c>
      <c r="W76" s="1">
        <v>0.35599999999999998</v>
      </c>
      <c r="X76" s="1">
        <v>0.73299999999999998</v>
      </c>
      <c r="Y76" s="1">
        <v>0.52700000000000002</v>
      </c>
      <c r="Z76" s="1">
        <v>0.72599999999999998</v>
      </c>
      <c r="AA76" s="1">
        <v>0.84299999999999997</v>
      </c>
      <c r="AB76" s="1">
        <v>0.8</v>
      </c>
      <c r="AC76" s="1">
        <v>0.45400000000000001</v>
      </c>
      <c r="AD76" s="1">
        <v>0.62</v>
      </c>
      <c r="AE76" s="1">
        <v>0.105</v>
      </c>
      <c r="AF76" s="1">
        <v>5.1999999999999998E-2</v>
      </c>
      <c r="AG76" s="1">
        <v>0.16600000000000001</v>
      </c>
      <c r="AH76" s="1">
        <v>0.11400000000000002</v>
      </c>
      <c r="AI76" s="1">
        <v>6.0733746765458382E-2</v>
      </c>
      <c r="AJ76" s="1">
        <v>0.17317073393553883</v>
      </c>
      <c r="AK76" s="1">
        <v>0.11243698717008045</v>
      </c>
      <c r="AL76" s="1">
        <v>-1.5630128299195661E-3</v>
      </c>
    </row>
    <row r="77" spans="1:38" x14ac:dyDescent="0.25">
      <c r="A77" t="s">
        <v>121</v>
      </c>
      <c r="B77" t="s">
        <v>60</v>
      </c>
      <c r="C77">
        <v>156</v>
      </c>
      <c r="D77">
        <v>534</v>
      </c>
      <c r="E77">
        <v>632</v>
      </c>
      <c r="F77">
        <v>139</v>
      </c>
      <c r="G77">
        <v>86</v>
      </c>
      <c r="H77">
        <v>25</v>
      </c>
      <c r="I77">
        <v>2</v>
      </c>
      <c r="J77">
        <v>26</v>
      </c>
      <c r="K77">
        <v>87</v>
      </c>
      <c r="L77">
        <v>82</v>
      </c>
      <c r="M77">
        <v>84</v>
      </c>
      <c r="N77">
        <v>1</v>
      </c>
      <c r="O77">
        <v>147</v>
      </c>
      <c r="P77">
        <v>9</v>
      </c>
      <c r="Q77">
        <v>5</v>
      </c>
      <c r="R77">
        <v>0</v>
      </c>
      <c r="S77">
        <v>16</v>
      </c>
      <c r="T77">
        <v>4</v>
      </c>
      <c r="U77">
        <v>5</v>
      </c>
      <c r="V77">
        <v>0.26</v>
      </c>
      <c r="W77" s="1">
        <v>0.24199999999999999</v>
      </c>
      <c r="X77" s="1">
        <v>0.65500000000000003</v>
      </c>
      <c r="Y77" s="1">
        <v>0.42099999999999999</v>
      </c>
      <c r="Z77" s="1">
        <v>0.58399999999999996</v>
      </c>
      <c r="AA77" s="1">
        <v>0.86399999999999999</v>
      </c>
      <c r="AB77" s="1">
        <v>0.77300000000000002</v>
      </c>
      <c r="AC77" s="1">
        <v>0.434</v>
      </c>
      <c r="AD77" s="1">
        <v>0.59299999999999997</v>
      </c>
      <c r="AE77" s="1">
        <v>9.6000000000000002E-2</v>
      </c>
      <c r="AF77" s="1">
        <v>0.13300000000000001</v>
      </c>
      <c r="AG77" s="1">
        <v>0.23300000000000001</v>
      </c>
      <c r="AH77" s="1">
        <v>0.1</v>
      </c>
      <c r="AI77" s="1">
        <v>0.12542948736398393</v>
      </c>
      <c r="AJ77" s="1">
        <v>0.22306451961259224</v>
      </c>
      <c r="AK77" s="1">
        <v>9.7635032248608311E-2</v>
      </c>
      <c r="AL77" s="1">
        <v>-2.3649677513916945E-3</v>
      </c>
    </row>
    <row r="78" spans="1:38" x14ac:dyDescent="0.25">
      <c r="A78" t="s">
        <v>161</v>
      </c>
      <c r="B78" t="s">
        <v>36</v>
      </c>
      <c r="C78">
        <v>150</v>
      </c>
      <c r="D78">
        <v>588</v>
      </c>
      <c r="E78">
        <v>629</v>
      </c>
      <c r="F78">
        <v>166</v>
      </c>
      <c r="G78">
        <v>102</v>
      </c>
      <c r="H78">
        <v>33</v>
      </c>
      <c r="I78">
        <v>4</v>
      </c>
      <c r="J78">
        <v>27</v>
      </c>
      <c r="K78">
        <v>84</v>
      </c>
      <c r="L78">
        <v>62</v>
      </c>
      <c r="M78">
        <v>35</v>
      </c>
      <c r="N78">
        <v>6</v>
      </c>
      <c r="O78">
        <v>152</v>
      </c>
      <c r="P78">
        <v>3</v>
      </c>
      <c r="Q78">
        <v>2</v>
      </c>
      <c r="R78">
        <v>0</v>
      </c>
      <c r="S78">
        <v>11</v>
      </c>
      <c r="T78">
        <v>4</v>
      </c>
      <c r="U78">
        <v>3</v>
      </c>
      <c r="V78">
        <v>0.28199999999999997</v>
      </c>
      <c r="W78" s="1">
        <v>0.45500000000000002</v>
      </c>
      <c r="X78" s="1">
        <v>0.78500000000000003</v>
      </c>
      <c r="Y78" s="1">
        <v>0.58699999999999997</v>
      </c>
      <c r="Z78" s="1">
        <v>0.71599999999999997</v>
      </c>
      <c r="AA78" s="1">
        <v>0.753</v>
      </c>
      <c r="AB78" s="1">
        <v>0.73599999999999999</v>
      </c>
      <c r="AC78" s="1">
        <v>0.4</v>
      </c>
      <c r="AD78" s="1">
        <v>0.61799999999999999</v>
      </c>
      <c r="AE78" s="1">
        <v>0.155</v>
      </c>
      <c r="AF78" s="1">
        <v>5.6000000000000001E-2</v>
      </c>
      <c r="AG78" s="1">
        <v>0.24199999999999999</v>
      </c>
      <c r="AH78" s="1">
        <v>0.186</v>
      </c>
      <c r="AI78" s="1">
        <v>4.2538003562584546E-2</v>
      </c>
      <c r="AJ78" s="1">
        <v>0.22596679869462788</v>
      </c>
      <c r="AK78" s="1">
        <v>0.18342879513204333</v>
      </c>
      <c r="AL78" s="1">
        <v>-2.5712048679566724E-3</v>
      </c>
    </row>
    <row r="79" spans="1:38" x14ac:dyDescent="0.25">
      <c r="A79" t="s">
        <v>97</v>
      </c>
      <c r="B79" t="s">
        <v>78</v>
      </c>
      <c r="C79">
        <v>140</v>
      </c>
      <c r="D79">
        <v>548</v>
      </c>
      <c r="E79">
        <v>629</v>
      </c>
      <c r="F79">
        <v>155</v>
      </c>
      <c r="G79">
        <v>92</v>
      </c>
      <c r="H79">
        <v>29</v>
      </c>
      <c r="I79">
        <v>0</v>
      </c>
      <c r="J79">
        <v>34</v>
      </c>
      <c r="K79">
        <v>112</v>
      </c>
      <c r="L79">
        <v>85</v>
      </c>
      <c r="M79">
        <v>64</v>
      </c>
      <c r="N79">
        <v>1</v>
      </c>
      <c r="O79">
        <v>111</v>
      </c>
      <c r="P79">
        <v>11</v>
      </c>
      <c r="Q79">
        <v>4</v>
      </c>
      <c r="R79">
        <v>0</v>
      </c>
      <c r="S79">
        <v>11</v>
      </c>
      <c r="T79">
        <v>5</v>
      </c>
      <c r="U79">
        <v>7</v>
      </c>
      <c r="V79">
        <v>0.28299999999999997</v>
      </c>
      <c r="W79" s="1">
        <v>0.23699999999999999</v>
      </c>
      <c r="X79" s="1">
        <v>0.70499999999999996</v>
      </c>
      <c r="Y79" s="1">
        <v>0.44600000000000001</v>
      </c>
      <c r="Z79" s="1">
        <v>0.61699999999999999</v>
      </c>
      <c r="AA79" s="1">
        <v>0.85799999999999998</v>
      </c>
      <c r="AB79" s="1">
        <v>0.78700000000000003</v>
      </c>
      <c r="AC79" s="1">
        <v>0.44700000000000001</v>
      </c>
      <c r="AD79" s="1">
        <v>0.56399999999999995</v>
      </c>
      <c r="AE79" s="1">
        <v>9.5000000000000001E-2</v>
      </c>
      <c r="AF79" s="1">
        <v>0.10199999999999999</v>
      </c>
      <c r="AG79" s="1">
        <v>0.17599999999999999</v>
      </c>
      <c r="AH79" s="1">
        <v>7.3999999999999996E-2</v>
      </c>
      <c r="AI79" s="1">
        <v>0.12344074086269791</v>
      </c>
      <c r="AJ79" s="1">
        <v>0.19478735534141059</v>
      </c>
      <c r="AK79" s="1">
        <v>7.1346614478712683E-2</v>
      </c>
      <c r="AL79" s="1">
        <v>-2.6533855212873131E-3</v>
      </c>
    </row>
    <row r="80" spans="1:38" x14ac:dyDescent="0.25">
      <c r="A80" t="s">
        <v>109</v>
      </c>
      <c r="B80" t="s">
        <v>110</v>
      </c>
      <c r="C80">
        <v>117</v>
      </c>
      <c r="D80">
        <v>440</v>
      </c>
      <c r="E80">
        <v>514</v>
      </c>
      <c r="F80">
        <v>135</v>
      </c>
      <c r="G80">
        <v>70</v>
      </c>
      <c r="H80">
        <v>35</v>
      </c>
      <c r="I80">
        <v>2</v>
      </c>
      <c r="J80">
        <v>28</v>
      </c>
      <c r="K80">
        <v>84</v>
      </c>
      <c r="L80">
        <v>71</v>
      </c>
      <c r="M80">
        <v>65</v>
      </c>
      <c r="N80">
        <v>14</v>
      </c>
      <c r="O80">
        <v>95</v>
      </c>
      <c r="P80">
        <v>7</v>
      </c>
      <c r="Q80">
        <v>2</v>
      </c>
      <c r="R80">
        <v>0</v>
      </c>
      <c r="S80">
        <v>9</v>
      </c>
      <c r="T80">
        <v>8</v>
      </c>
      <c r="U80">
        <v>5</v>
      </c>
      <c r="V80">
        <v>0.307</v>
      </c>
      <c r="W80" s="1">
        <v>0.32700000000000001</v>
      </c>
      <c r="X80" s="1">
        <v>0.84199999999999997</v>
      </c>
      <c r="Y80" s="1">
        <v>0.52900000000000003</v>
      </c>
      <c r="Z80" s="1">
        <v>0.66100000000000003</v>
      </c>
      <c r="AA80" s="1">
        <v>0.83299999999999996</v>
      </c>
      <c r="AB80" s="1">
        <v>0.76900000000000002</v>
      </c>
      <c r="AC80" s="1">
        <v>0.39100000000000001</v>
      </c>
      <c r="AD80" s="1">
        <v>0.58199999999999996</v>
      </c>
      <c r="AE80" s="1">
        <v>0.122</v>
      </c>
      <c r="AF80" s="1">
        <v>0.126</v>
      </c>
      <c r="AG80" s="1">
        <v>0.185</v>
      </c>
      <c r="AH80" s="1">
        <v>5.8999999999999997E-2</v>
      </c>
      <c r="AI80" s="1">
        <v>0.11767383499774725</v>
      </c>
      <c r="AJ80" s="1">
        <v>0.17377200937320234</v>
      </c>
      <c r="AK80" s="1">
        <v>5.6098174375455084E-2</v>
      </c>
      <c r="AL80" s="1">
        <v>-2.9018256245449126E-3</v>
      </c>
    </row>
    <row r="81" spans="1:38" x14ac:dyDescent="0.25">
      <c r="A81" t="s">
        <v>553</v>
      </c>
      <c r="B81" t="s">
        <v>60</v>
      </c>
      <c r="C81">
        <v>143</v>
      </c>
      <c r="D81">
        <v>487</v>
      </c>
      <c r="E81">
        <v>518</v>
      </c>
      <c r="F81">
        <v>126</v>
      </c>
      <c r="G81">
        <v>108</v>
      </c>
      <c r="H81">
        <v>9</v>
      </c>
      <c r="I81">
        <v>4</v>
      </c>
      <c r="J81">
        <v>5</v>
      </c>
      <c r="K81">
        <v>50</v>
      </c>
      <c r="L81">
        <v>37</v>
      </c>
      <c r="M81">
        <v>20</v>
      </c>
      <c r="N81">
        <v>1</v>
      </c>
      <c r="O81">
        <v>70</v>
      </c>
      <c r="P81">
        <v>7</v>
      </c>
      <c r="Q81">
        <v>1</v>
      </c>
      <c r="R81">
        <v>3</v>
      </c>
      <c r="S81">
        <v>7</v>
      </c>
      <c r="T81">
        <v>23</v>
      </c>
      <c r="U81">
        <v>8</v>
      </c>
      <c r="V81">
        <v>0.25900000000000001</v>
      </c>
      <c r="W81" s="1">
        <v>0.35099999999999998</v>
      </c>
      <c r="X81" s="1">
        <v>0.68899999999999995</v>
      </c>
      <c r="Y81" s="1">
        <v>0.51100000000000001</v>
      </c>
      <c r="Z81" s="1">
        <v>0.72399999999999998</v>
      </c>
      <c r="AA81" s="1">
        <v>0.92900000000000005</v>
      </c>
      <c r="AB81" s="1">
        <v>0.85399999999999998</v>
      </c>
      <c r="AC81" s="1">
        <v>0.47299999999999998</v>
      </c>
      <c r="AD81" s="1">
        <v>0.63500000000000001</v>
      </c>
      <c r="AE81" s="1">
        <v>7.3999999999999996E-2</v>
      </c>
      <c r="AF81" s="1">
        <v>3.9E-2</v>
      </c>
      <c r="AG81" s="1">
        <v>0.13500000000000001</v>
      </c>
      <c r="AH81" s="1">
        <v>9.6000000000000002E-2</v>
      </c>
      <c r="AI81" s="1">
        <v>4.3024401407743593E-2</v>
      </c>
      <c r="AJ81" s="1">
        <v>0.13598259748998387</v>
      </c>
      <c r="AK81" s="1">
        <v>9.2958196082240277E-2</v>
      </c>
      <c r="AL81" s="1">
        <v>-3.041803917759725E-3</v>
      </c>
    </row>
    <row r="82" spans="1:38" x14ac:dyDescent="0.25">
      <c r="A82" t="s">
        <v>212</v>
      </c>
      <c r="B82" t="s">
        <v>42</v>
      </c>
      <c r="C82">
        <v>128</v>
      </c>
      <c r="D82">
        <v>444</v>
      </c>
      <c r="E82">
        <v>530</v>
      </c>
      <c r="F82">
        <v>136</v>
      </c>
      <c r="G82">
        <v>89</v>
      </c>
      <c r="H82">
        <v>22</v>
      </c>
      <c r="I82">
        <v>2</v>
      </c>
      <c r="J82">
        <v>23</v>
      </c>
      <c r="K82">
        <v>95</v>
      </c>
      <c r="L82">
        <v>73</v>
      </c>
      <c r="M82">
        <v>71</v>
      </c>
      <c r="N82">
        <v>0</v>
      </c>
      <c r="O82">
        <v>117</v>
      </c>
      <c r="P82">
        <v>10</v>
      </c>
      <c r="Q82">
        <v>3</v>
      </c>
      <c r="R82">
        <v>2</v>
      </c>
      <c r="S82">
        <v>18</v>
      </c>
      <c r="T82">
        <v>25</v>
      </c>
      <c r="U82">
        <v>7</v>
      </c>
      <c r="V82">
        <v>0.30599999999999999</v>
      </c>
      <c r="W82" s="1">
        <v>0.189</v>
      </c>
      <c r="X82" s="1">
        <v>0.59899999999999998</v>
      </c>
      <c r="Y82" s="1">
        <v>0.378</v>
      </c>
      <c r="Z82" s="1">
        <v>0.62</v>
      </c>
      <c r="AA82" s="1">
        <v>0.86499999999999999</v>
      </c>
      <c r="AB82" s="1">
        <v>0.79900000000000004</v>
      </c>
      <c r="AC82" s="1">
        <v>0.46200000000000002</v>
      </c>
      <c r="AD82" s="1">
        <v>0.58299999999999996</v>
      </c>
      <c r="AE82" s="1">
        <v>7.5999999999999998E-2</v>
      </c>
      <c r="AF82" s="1">
        <v>0.13400000000000001</v>
      </c>
      <c r="AG82" s="1">
        <v>0.221</v>
      </c>
      <c r="AH82" s="1">
        <v>8.6999999999999994E-2</v>
      </c>
      <c r="AI82" s="1">
        <v>0.13746290854849136</v>
      </c>
      <c r="AJ82" s="1">
        <v>0.22104899921108118</v>
      </c>
      <c r="AK82" s="1">
        <v>8.3586090662589818E-2</v>
      </c>
      <c r="AL82" s="1">
        <v>-3.4139093374101759E-3</v>
      </c>
    </row>
    <row r="83" spans="1:38" x14ac:dyDescent="0.25">
      <c r="A83" t="s">
        <v>186</v>
      </c>
      <c r="B83" t="s">
        <v>44</v>
      </c>
      <c r="C83">
        <v>157</v>
      </c>
      <c r="D83">
        <v>614</v>
      </c>
      <c r="E83">
        <v>665</v>
      </c>
      <c r="F83">
        <v>167</v>
      </c>
      <c r="G83">
        <v>95</v>
      </c>
      <c r="H83">
        <v>36</v>
      </c>
      <c r="I83">
        <v>10</v>
      </c>
      <c r="J83">
        <v>26</v>
      </c>
      <c r="K83">
        <v>73</v>
      </c>
      <c r="L83">
        <v>101</v>
      </c>
      <c r="M83">
        <v>41</v>
      </c>
      <c r="N83">
        <v>0</v>
      </c>
      <c r="O83">
        <v>142</v>
      </c>
      <c r="P83">
        <v>5</v>
      </c>
      <c r="Q83">
        <v>5</v>
      </c>
      <c r="R83">
        <v>0</v>
      </c>
      <c r="S83">
        <v>12</v>
      </c>
      <c r="T83">
        <v>4</v>
      </c>
      <c r="U83">
        <v>5</v>
      </c>
      <c r="V83">
        <v>0.27200000000000002</v>
      </c>
      <c r="W83" s="1">
        <v>0.34599999999999997</v>
      </c>
      <c r="X83" s="1">
        <v>0.73199999999999998</v>
      </c>
      <c r="Y83" s="1">
        <v>0.51200000000000001</v>
      </c>
      <c r="Z83" s="1">
        <v>0.59199999999999997</v>
      </c>
      <c r="AA83" s="1">
        <v>0.83899999999999997</v>
      </c>
      <c r="AB83" s="1">
        <v>0.74299999999999999</v>
      </c>
      <c r="AC83" s="1">
        <v>0.42899999999999999</v>
      </c>
      <c r="AD83" s="1">
        <v>0.63900000000000001</v>
      </c>
      <c r="AE83" s="1">
        <v>0.13100000000000001</v>
      </c>
      <c r="AF83" s="1">
        <v>6.2E-2</v>
      </c>
      <c r="AG83" s="1">
        <v>0.214</v>
      </c>
      <c r="AH83" s="1">
        <v>0.152</v>
      </c>
      <c r="AI83" s="1">
        <v>7.5847924258530916E-2</v>
      </c>
      <c r="AJ83" s="1">
        <v>0.2243510820360814</v>
      </c>
      <c r="AK83" s="1">
        <v>0.14850315777755047</v>
      </c>
      <c r="AL83" s="1">
        <v>-3.496842222449531E-3</v>
      </c>
    </row>
    <row r="84" spans="1:38" x14ac:dyDescent="0.25">
      <c r="A84" t="s">
        <v>375</v>
      </c>
      <c r="B84" t="s">
        <v>46</v>
      </c>
      <c r="C84">
        <v>145</v>
      </c>
      <c r="D84">
        <v>502</v>
      </c>
      <c r="E84">
        <v>558</v>
      </c>
      <c r="F84">
        <v>128</v>
      </c>
      <c r="G84">
        <v>85</v>
      </c>
      <c r="H84">
        <v>24</v>
      </c>
      <c r="I84">
        <v>5</v>
      </c>
      <c r="J84">
        <v>14</v>
      </c>
      <c r="K84">
        <v>52</v>
      </c>
      <c r="L84">
        <v>58</v>
      </c>
      <c r="M84">
        <v>51</v>
      </c>
      <c r="N84">
        <v>13</v>
      </c>
      <c r="O84">
        <v>88</v>
      </c>
      <c r="P84">
        <v>3</v>
      </c>
      <c r="Q84">
        <v>2</v>
      </c>
      <c r="R84">
        <v>0</v>
      </c>
      <c r="S84">
        <v>16</v>
      </c>
      <c r="T84">
        <v>0</v>
      </c>
      <c r="U84">
        <v>4</v>
      </c>
      <c r="V84">
        <v>0.255</v>
      </c>
      <c r="W84" s="1">
        <v>0.26200000000000001</v>
      </c>
      <c r="X84" s="1">
        <v>0.59799999999999998</v>
      </c>
      <c r="Y84" s="1">
        <v>0.41799999999999998</v>
      </c>
      <c r="Z84" s="1">
        <v>0.72199999999999998</v>
      </c>
      <c r="AA84" s="1">
        <v>0.91800000000000004</v>
      </c>
      <c r="AB84" s="1">
        <v>0.85199999999999998</v>
      </c>
      <c r="AC84" s="1">
        <v>0.46500000000000002</v>
      </c>
      <c r="AD84" s="1">
        <v>0.55200000000000005</v>
      </c>
      <c r="AE84" s="1">
        <v>6.2E-2</v>
      </c>
      <c r="AF84" s="1">
        <v>9.0999999999999998E-2</v>
      </c>
      <c r="AG84" s="1">
        <v>0.158</v>
      </c>
      <c r="AH84" s="1">
        <v>6.7000000000000004E-2</v>
      </c>
      <c r="AI84" s="1">
        <v>9.1689295779155064E-2</v>
      </c>
      <c r="AJ84" s="1">
        <v>0.15438981776618715</v>
      </c>
      <c r="AK84" s="1">
        <v>6.270052198703209E-2</v>
      </c>
      <c r="AL84" s="1">
        <v>-4.2994780129679139E-3</v>
      </c>
    </row>
    <row r="85" spans="1:38" x14ac:dyDescent="0.25">
      <c r="A85" t="s">
        <v>202</v>
      </c>
      <c r="B85" t="s">
        <v>81</v>
      </c>
      <c r="C85">
        <v>133</v>
      </c>
      <c r="D85">
        <v>488</v>
      </c>
      <c r="E85">
        <v>544</v>
      </c>
      <c r="F85">
        <v>125</v>
      </c>
      <c r="G85">
        <v>79</v>
      </c>
      <c r="H85">
        <v>30</v>
      </c>
      <c r="I85">
        <v>3</v>
      </c>
      <c r="J85">
        <v>13</v>
      </c>
      <c r="K85">
        <v>60</v>
      </c>
      <c r="L85">
        <v>74</v>
      </c>
      <c r="M85">
        <v>41</v>
      </c>
      <c r="N85">
        <v>1</v>
      </c>
      <c r="O85">
        <v>78</v>
      </c>
      <c r="P85">
        <v>2</v>
      </c>
      <c r="Q85">
        <v>6</v>
      </c>
      <c r="R85">
        <v>7</v>
      </c>
      <c r="S85">
        <v>7</v>
      </c>
      <c r="T85">
        <v>13</v>
      </c>
      <c r="U85">
        <v>5</v>
      </c>
      <c r="V85">
        <v>0.25600000000000001</v>
      </c>
      <c r="W85" s="1">
        <v>0.26900000000000002</v>
      </c>
      <c r="X85" s="1">
        <v>0.61</v>
      </c>
      <c r="Y85" s="1">
        <v>0.43099999999999999</v>
      </c>
      <c r="Z85" s="1">
        <v>0.74199999999999999</v>
      </c>
      <c r="AA85" s="1">
        <v>0.92500000000000004</v>
      </c>
      <c r="AB85" s="1">
        <v>0.86499999999999999</v>
      </c>
      <c r="AC85" s="1">
        <v>0.47599999999999998</v>
      </c>
      <c r="AD85" s="1">
        <v>0.59599999999999997</v>
      </c>
      <c r="AE85" s="1">
        <v>5.8000000000000003E-2</v>
      </c>
      <c r="AF85" s="1">
        <v>7.4999999999999997E-2</v>
      </c>
      <c r="AG85" s="1">
        <v>0.14299999999999999</v>
      </c>
      <c r="AH85" s="1">
        <v>6.7999999999999991E-2</v>
      </c>
      <c r="AI85" s="1">
        <v>8.291759193063504E-2</v>
      </c>
      <c r="AJ85" s="1">
        <v>0.14614685807481784</v>
      </c>
      <c r="AK85" s="1">
        <v>6.3229266144182797E-2</v>
      </c>
      <c r="AL85" s="1">
        <v>-4.7707338558171941E-3</v>
      </c>
    </row>
    <row r="86" spans="1:38" x14ac:dyDescent="0.25">
      <c r="A86" t="s">
        <v>1811</v>
      </c>
      <c r="B86" t="s">
        <v>135</v>
      </c>
      <c r="C86">
        <v>162</v>
      </c>
      <c r="D86">
        <v>599</v>
      </c>
      <c r="E86">
        <v>629</v>
      </c>
      <c r="F86">
        <v>150</v>
      </c>
      <c r="G86">
        <v>103</v>
      </c>
      <c r="H86">
        <v>36</v>
      </c>
      <c r="I86">
        <v>5</v>
      </c>
      <c r="J86">
        <v>6</v>
      </c>
      <c r="K86">
        <v>71</v>
      </c>
      <c r="L86">
        <v>54</v>
      </c>
      <c r="M86">
        <v>15</v>
      </c>
      <c r="N86">
        <v>1</v>
      </c>
      <c r="O86">
        <v>102</v>
      </c>
      <c r="P86">
        <v>4</v>
      </c>
      <c r="Q86">
        <v>4</v>
      </c>
      <c r="R86">
        <v>7</v>
      </c>
      <c r="S86">
        <v>14</v>
      </c>
      <c r="T86">
        <v>4</v>
      </c>
      <c r="U86">
        <v>7</v>
      </c>
      <c r="V86">
        <v>0.25</v>
      </c>
      <c r="W86" s="1">
        <v>0.36799999999999999</v>
      </c>
      <c r="X86" s="1">
        <v>0.72</v>
      </c>
      <c r="Y86" s="1">
        <v>0.53100000000000003</v>
      </c>
      <c r="Z86" s="1">
        <v>0.70499999999999996</v>
      </c>
      <c r="AA86" s="1">
        <v>0.86</v>
      </c>
      <c r="AB86" s="1">
        <v>0.80300000000000005</v>
      </c>
      <c r="AC86" s="1">
        <v>0.46300000000000002</v>
      </c>
      <c r="AD86" s="1">
        <v>0.64700000000000002</v>
      </c>
      <c r="AE86" s="1">
        <v>0.105</v>
      </c>
      <c r="AF86" s="1">
        <v>2.4E-2</v>
      </c>
      <c r="AG86" s="1">
        <v>0.16200000000000001</v>
      </c>
      <c r="AH86" s="1">
        <v>0.13800000000000001</v>
      </c>
      <c r="AI86" s="1">
        <v>4.6702901637901542E-2</v>
      </c>
      <c r="AJ86" s="1">
        <v>0.17970843105017958</v>
      </c>
      <c r="AK86" s="1">
        <v>0.13300552941227806</v>
      </c>
      <c r="AL86" s="1">
        <v>-4.9944705877219553E-3</v>
      </c>
    </row>
    <row r="87" spans="1:38" x14ac:dyDescent="0.25">
      <c r="A87" t="s">
        <v>319</v>
      </c>
      <c r="B87" t="s">
        <v>48</v>
      </c>
      <c r="C87">
        <v>160</v>
      </c>
      <c r="D87">
        <v>622</v>
      </c>
      <c r="E87">
        <v>675</v>
      </c>
      <c r="F87">
        <v>182</v>
      </c>
      <c r="G87">
        <v>115</v>
      </c>
      <c r="H87">
        <v>35</v>
      </c>
      <c r="I87">
        <v>0</v>
      </c>
      <c r="J87">
        <v>32</v>
      </c>
      <c r="K87">
        <v>92</v>
      </c>
      <c r="L87">
        <v>105</v>
      </c>
      <c r="M87">
        <v>35</v>
      </c>
      <c r="N87">
        <v>0</v>
      </c>
      <c r="O87">
        <v>142</v>
      </c>
      <c r="P87">
        <v>11</v>
      </c>
      <c r="Q87">
        <v>7</v>
      </c>
      <c r="R87">
        <v>0</v>
      </c>
      <c r="S87">
        <v>20</v>
      </c>
      <c r="T87">
        <v>1</v>
      </c>
      <c r="U87">
        <v>0</v>
      </c>
      <c r="V87">
        <v>0.29299999999999998</v>
      </c>
      <c r="W87" s="1">
        <v>0.371</v>
      </c>
      <c r="X87" s="1">
        <v>0.74</v>
      </c>
      <c r="Y87" s="1">
        <v>0.52400000000000002</v>
      </c>
      <c r="Z87" s="1">
        <v>0.59</v>
      </c>
      <c r="AA87" s="1">
        <v>0.83899999999999997</v>
      </c>
      <c r="AB87" s="1">
        <v>0.73599999999999999</v>
      </c>
      <c r="AC87" s="1">
        <v>0.41599999999999998</v>
      </c>
      <c r="AD87" s="1">
        <v>0.61199999999999999</v>
      </c>
      <c r="AE87" s="1">
        <v>0.13800000000000001</v>
      </c>
      <c r="AF87" s="1">
        <v>5.1999999999999998E-2</v>
      </c>
      <c r="AG87" s="1">
        <v>0.21</v>
      </c>
      <c r="AH87" s="1">
        <v>0.158</v>
      </c>
      <c r="AI87" s="1">
        <v>6.9056194795996478E-2</v>
      </c>
      <c r="AJ87" s="1">
        <v>0.22204084563951257</v>
      </c>
      <c r="AK87" s="1">
        <v>0.15298465084351609</v>
      </c>
      <c r="AL87" s="1">
        <v>-5.0153491564839114E-3</v>
      </c>
    </row>
    <row r="88" spans="1:38" x14ac:dyDescent="0.25">
      <c r="A88" t="s">
        <v>252</v>
      </c>
      <c r="B88" t="s">
        <v>92</v>
      </c>
      <c r="C88">
        <v>140</v>
      </c>
      <c r="D88">
        <v>525</v>
      </c>
      <c r="E88">
        <v>577</v>
      </c>
      <c r="F88">
        <v>154</v>
      </c>
      <c r="G88">
        <v>106</v>
      </c>
      <c r="H88">
        <v>31</v>
      </c>
      <c r="I88">
        <v>3</v>
      </c>
      <c r="J88">
        <v>14</v>
      </c>
      <c r="K88">
        <v>82</v>
      </c>
      <c r="L88">
        <v>57</v>
      </c>
      <c r="M88">
        <v>43</v>
      </c>
      <c r="N88">
        <v>1</v>
      </c>
      <c r="O88">
        <v>94</v>
      </c>
      <c r="P88">
        <v>6</v>
      </c>
      <c r="Q88">
        <v>3</v>
      </c>
      <c r="R88">
        <v>0</v>
      </c>
      <c r="S88">
        <v>7</v>
      </c>
      <c r="T88">
        <v>8</v>
      </c>
      <c r="U88">
        <v>4</v>
      </c>
      <c r="V88">
        <v>0.29299999999999998</v>
      </c>
      <c r="W88" s="1">
        <v>0.318</v>
      </c>
      <c r="X88" s="1">
        <v>0.70699999999999996</v>
      </c>
      <c r="Y88" s="1">
        <v>0.48599999999999999</v>
      </c>
      <c r="Z88" s="1">
        <v>0.65300000000000002</v>
      </c>
      <c r="AA88" s="1">
        <v>0.89300000000000002</v>
      </c>
      <c r="AB88" s="1">
        <v>0.80300000000000005</v>
      </c>
      <c r="AC88" s="1">
        <v>0.43</v>
      </c>
      <c r="AD88" s="1">
        <v>0.59599999999999997</v>
      </c>
      <c r="AE88" s="1">
        <v>9.6000000000000002E-2</v>
      </c>
      <c r="AF88" s="1">
        <v>7.4999999999999997E-2</v>
      </c>
      <c r="AG88" s="1">
        <v>0.16300000000000001</v>
      </c>
      <c r="AH88" s="1">
        <v>8.8000000000000009E-2</v>
      </c>
      <c r="AI88" s="1">
        <v>8.4339603782215222E-2</v>
      </c>
      <c r="AJ88" s="1">
        <v>0.16725114943730221</v>
      </c>
      <c r="AK88" s="1">
        <v>8.2911545655086988E-2</v>
      </c>
      <c r="AL88" s="1">
        <v>-5.088454344913021E-3</v>
      </c>
    </row>
    <row r="89" spans="1:38" x14ac:dyDescent="0.25">
      <c r="A89" t="s">
        <v>457</v>
      </c>
      <c r="B89" t="s">
        <v>92</v>
      </c>
      <c r="C89">
        <v>149</v>
      </c>
      <c r="D89">
        <v>536</v>
      </c>
      <c r="E89">
        <v>635</v>
      </c>
      <c r="F89">
        <v>133</v>
      </c>
      <c r="G89">
        <v>69</v>
      </c>
      <c r="H89">
        <v>30</v>
      </c>
      <c r="I89">
        <v>4</v>
      </c>
      <c r="J89">
        <v>30</v>
      </c>
      <c r="K89">
        <v>89</v>
      </c>
      <c r="L89">
        <v>105</v>
      </c>
      <c r="M89">
        <v>87</v>
      </c>
      <c r="N89">
        <v>13</v>
      </c>
      <c r="O89">
        <v>152</v>
      </c>
      <c r="P89">
        <v>7</v>
      </c>
      <c r="Q89">
        <v>5</v>
      </c>
      <c r="R89">
        <v>0</v>
      </c>
      <c r="S89">
        <v>15</v>
      </c>
      <c r="T89">
        <v>6</v>
      </c>
      <c r="U89">
        <v>4</v>
      </c>
      <c r="V89">
        <v>0.248</v>
      </c>
      <c r="W89" s="1">
        <v>0.224</v>
      </c>
      <c r="X89" s="1">
        <v>0.61799999999999999</v>
      </c>
      <c r="Y89" s="1">
        <v>0.39800000000000002</v>
      </c>
      <c r="Z89" s="1">
        <v>0.58599999999999997</v>
      </c>
      <c r="AA89" s="1">
        <v>0.86599999999999999</v>
      </c>
      <c r="AB89" s="1">
        <v>0.77800000000000002</v>
      </c>
      <c r="AC89" s="1">
        <v>0.442</v>
      </c>
      <c r="AD89" s="1">
        <v>0.56100000000000005</v>
      </c>
      <c r="AE89" s="1">
        <v>8.7999999999999995E-2</v>
      </c>
      <c r="AF89" s="1">
        <v>0.13700000000000001</v>
      </c>
      <c r="AG89" s="1">
        <v>0.23899999999999999</v>
      </c>
      <c r="AH89" s="1">
        <v>0.10199999999999998</v>
      </c>
      <c r="AI89" s="1">
        <v>0.12937387690678914</v>
      </c>
      <c r="AJ89" s="1">
        <v>0.22624026826001209</v>
      </c>
      <c r="AK89" s="1">
        <v>9.6866391353222947E-2</v>
      </c>
      <c r="AL89" s="1">
        <v>-5.1336086467770325E-3</v>
      </c>
    </row>
    <row r="90" spans="1:38" x14ac:dyDescent="0.25">
      <c r="A90" t="s">
        <v>243</v>
      </c>
      <c r="B90" t="s">
        <v>81</v>
      </c>
      <c r="C90">
        <v>140</v>
      </c>
      <c r="D90">
        <v>462</v>
      </c>
      <c r="E90">
        <v>511</v>
      </c>
      <c r="F90">
        <v>117</v>
      </c>
      <c r="G90">
        <v>81</v>
      </c>
      <c r="H90">
        <v>14</v>
      </c>
      <c r="I90">
        <v>6</v>
      </c>
      <c r="J90">
        <v>16</v>
      </c>
      <c r="K90">
        <v>69</v>
      </c>
      <c r="L90">
        <v>51</v>
      </c>
      <c r="M90">
        <v>38</v>
      </c>
      <c r="N90">
        <v>2</v>
      </c>
      <c r="O90">
        <v>150</v>
      </c>
      <c r="P90">
        <v>4</v>
      </c>
      <c r="Q90">
        <v>2</v>
      </c>
      <c r="R90">
        <v>5</v>
      </c>
      <c r="S90">
        <v>1</v>
      </c>
      <c r="T90">
        <v>29</v>
      </c>
      <c r="U90">
        <v>1</v>
      </c>
      <c r="V90">
        <v>0.253</v>
      </c>
      <c r="W90" s="1">
        <v>0.311</v>
      </c>
      <c r="X90" s="1">
        <v>0.67</v>
      </c>
      <c r="Y90" s="1">
        <v>0.48299999999999998</v>
      </c>
      <c r="Z90" s="1">
        <v>0.51100000000000001</v>
      </c>
      <c r="AA90" s="1">
        <v>0.82099999999999995</v>
      </c>
      <c r="AB90" s="1">
        <v>0.71699999999999997</v>
      </c>
      <c r="AC90" s="1">
        <v>0.47799999999999998</v>
      </c>
      <c r="AD90" s="1">
        <v>0.61799999999999999</v>
      </c>
      <c r="AE90" s="1">
        <v>0.13700000000000001</v>
      </c>
      <c r="AF90" s="1">
        <v>7.3999999999999996E-2</v>
      </c>
      <c r="AG90" s="1">
        <v>0.29399999999999998</v>
      </c>
      <c r="AH90" s="1">
        <v>0.21999999999999997</v>
      </c>
      <c r="AI90" s="1">
        <v>6.8056745010887987E-2</v>
      </c>
      <c r="AJ90" s="1">
        <v>0.2821514055671645</v>
      </c>
      <c r="AK90" s="1">
        <v>0.21409466055627652</v>
      </c>
      <c r="AL90" s="1">
        <v>-5.9053394437234563E-3</v>
      </c>
    </row>
    <row r="91" spans="1:38" x14ac:dyDescent="0.25">
      <c r="A91" t="s">
        <v>242</v>
      </c>
      <c r="B91" t="s">
        <v>56</v>
      </c>
      <c r="C91">
        <v>145</v>
      </c>
      <c r="D91">
        <v>539</v>
      </c>
      <c r="E91">
        <v>613</v>
      </c>
      <c r="F91">
        <v>159</v>
      </c>
      <c r="G91">
        <v>104</v>
      </c>
      <c r="H91">
        <v>33</v>
      </c>
      <c r="I91">
        <v>0</v>
      </c>
      <c r="J91">
        <v>22</v>
      </c>
      <c r="K91">
        <v>85</v>
      </c>
      <c r="L91">
        <v>77</v>
      </c>
      <c r="M91">
        <v>67</v>
      </c>
      <c r="N91">
        <v>5</v>
      </c>
      <c r="O91">
        <v>131</v>
      </c>
      <c r="P91">
        <v>4</v>
      </c>
      <c r="Q91">
        <v>3</v>
      </c>
      <c r="R91">
        <v>0</v>
      </c>
      <c r="S91">
        <v>14</v>
      </c>
      <c r="T91">
        <v>4</v>
      </c>
      <c r="U91">
        <v>2</v>
      </c>
      <c r="V91">
        <v>0.29499999999999998</v>
      </c>
      <c r="W91" s="1">
        <v>0.29099999999999998</v>
      </c>
      <c r="X91" s="1">
        <v>0.78800000000000003</v>
      </c>
      <c r="Y91" s="1">
        <v>0.501</v>
      </c>
      <c r="Z91" s="1">
        <v>0.54300000000000004</v>
      </c>
      <c r="AA91" s="1">
        <v>0.86299999999999999</v>
      </c>
      <c r="AB91" s="1">
        <v>0.75600000000000001</v>
      </c>
      <c r="AC91" s="1">
        <v>0.42299999999999999</v>
      </c>
      <c r="AD91" s="1">
        <v>0.60499999999999998</v>
      </c>
      <c r="AE91" s="1">
        <v>0.122</v>
      </c>
      <c r="AF91" s="1">
        <v>0.109</v>
      </c>
      <c r="AG91" s="1">
        <v>0.214</v>
      </c>
      <c r="AH91" s="1">
        <v>0.105</v>
      </c>
      <c r="AI91" s="1">
        <v>0.10927645046113046</v>
      </c>
      <c r="AJ91" s="1">
        <v>0.20812767768095575</v>
      </c>
      <c r="AK91" s="1">
        <v>9.8851227219825283E-2</v>
      </c>
      <c r="AL91" s="1">
        <v>-6.1487727801747133E-3</v>
      </c>
    </row>
    <row r="92" spans="1:38" x14ac:dyDescent="0.25">
      <c r="A92" t="s">
        <v>216</v>
      </c>
      <c r="B92" t="s">
        <v>70</v>
      </c>
      <c r="C92">
        <v>149</v>
      </c>
      <c r="D92">
        <v>508</v>
      </c>
      <c r="E92">
        <v>576</v>
      </c>
      <c r="F92">
        <v>125</v>
      </c>
      <c r="G92">
        <v>69</v>
      </c>
      <c r="H92">
        <v>34</v>
      </c>
      <c r="I92">
        <v>0</v>
      </c>
      <c r="J92">
        <v>22</v>
      </c>
      <c r="K92">
        <v>73</v>
      </c>
      <c r="L92">
        <v>79</v>
      </c>
      <c r="M92">
        <v>57</v>
      </c>
      <c r="N92">
        <v>6</v>
      </c>
      <c r="O92">
        <v>120</v>
      </c>
      <c r="P92">
        <v>6</v>
      </c>
      <c r="Q92">
        <v>5</v>
      </c>
      <c r="R92">
        <v>0</v>
      </c>
      <c r="S92">
        <v>14</v>
      </c>
      <c r="T92">
        <v>0</v>
      </c>
      <c r="U92">
        <v>1</v>
      </c>
      <c r="V92">
        <v>0.246</v>
      </c>
      <c r="W92" s="1">
        <v>0.30199999999999999</v>
      </c>
      <c r="X92" s="1">
        <v>0.69299999999999995</v>
      </c>
      <c r="Y92" s="1">
        <v>0.46400000000000002</v>
      </c>
      <c r="Z92" s="1">
        <v>0.59799999999999998</v>
      </c>
      <c r="AA92" s="1">
        <v>0.85599999999999998</v>
      </c>
      <c r="AB92" s="1">
        <v>0.75700000000000001</v>
      </c>
      <c r="AC92" s="1">
        <v>0.41499999999999998</v>
      </c>
      <c r="AD92" s="1">
        <v>0.53600000000000003</v>
      </c>
      <c r="AE92" s="1">
        <v>0.112</v>
      </c>
      <c r="AF92" s="1">
        <v>9.9000000000000005E-2</v>
      </c>
      <c r="AG92" s="1">
        <v>0.20799999999999999</v>
      </c>
      <c r="AH92" s="1">
        <v>0.10899999999999999</v>
      </c>
      <c r="AI92" s="1">
        <v>0.10494235541175129</v>
      </c>
      <c r="AJ92" s="1">
        <v>0.20708550219285107</v>
      </c>
      <c r="AK92" s="1">
        <v>0.10214314678109979</v>
      </c>
      <c r="AL92" s="1">
        <v>-6.8568532189001996E-3</v>
      </c>
    </row>
    <row r="93" spans="1:38" x14ac:dyDescent="0.25">
      <c r="A93" t="s">
        <v>108</v>
      </c>
      <c r="B93" t="s">
        <v>90</v>
      </c>
      <c r="C93">
        <v>159</v>
      </c>
      <c r="D93">
        <v>644</v>
      </c>
      <c r="E93">
        <v>725</v>
      </c>
      <c r="F93">
        <v>213</v>
      </c>
      <c r="G93">
        <v>127</v>
      </c>
      <c r="H93">
        <v>35</v>
      </c>
      <c r="I93">
        <v>14</v>
      </c>
      <c r="J93">
        <v>37</v>
      </c>
      <c r="K93">
        <v>137</v>
      </c>
      <c r="L93">
        <v>104</v>
      </c>
      <c r="M93">
        <v>65</v>
      </c>
      <c r="N93">
        <v>9</v>
      </c>
      <c r="O93">
        <v>135</v>
      </c>
      <c r="P93">
        <v>10</v>
      </c>
      <c r="Q93">
        <v>3</v>
      </c>
      <c r="R93">
        <v>3</v>
      </c>
      <c r="S93">
        <v>4</v>
      </c>
      <c r="T93">
        <v>14</v>
      </c>
      <c r="U93">
        <v>10</v>
      </c>
      <c r="V93">
        <v>0.33100000000000002</v>
      </c>
      <c r="W93" s="1">
        <v>0.30199999999999999</v>
      </c>
      <c r="X93" s="1">
        <v>0.64700000000000002</v>
      </c>
      <c r="Y93" s="1">
        <v>0.46300000000000002</v>
      </c>
      <c r="Z93" s="1">
        <v>0.7</v>
      </c>
      <c r="AA93" s="1">
        <v>0.90100000000000002</v>
      </c>
      <c r="AB93" s="1">
        <v>0.83099999999999996</v>
      </c>
      <c r="AC93" s="1">
        <v>0.46500000000000002</v>
      </c>
      <c r="AD93" s="1">
        <v>0.57399999999999995</v>
      </c>
      <c r="AE93" s="1">
        <v>7.8E-2</v>
      </c>
      <c r="AF93" s="1">
        <v>0.09</v>
      </c>
      <c r="AG93" s="1">
        <v>0.186</v>
      </c>
      <c r="AH93" s="1">
        <v>9.6000000000000002E-2</v>
      </c>
      <c r="AI93" s="1">
        <v>7.3326512531444912E-2</v>
      </c>
      <c r="AJ93" s="1">
        <v>0.16189236859789405</v>
      </c>
      <c r="AK93" s="1">
        <v>8.8565856066449136E-2</v>
      </c>
      <c r="AL93" s="1">
        <v>-7.4341439335508658E-3</v>
      </c>
    </row>
    <row r="94" spans="1:38" x14ac:dyDescent="0.25">
      <c r="A94" t="s">
        <v>210</v>
      </c>
      <c r="B94" t="s">
        <v>117</v>
      </c>
      <c r="C94">
        <v>159</v>
      </c>
      <c r="D94">
        <v>651</v>
      </c>
      <c r="E94">
        <v>723</v>
      </c>
      <c r="F94">
        <v>178</v>
      </c>
      <c r="G94">
        <v>97</v>
      </c>
      <c r="H94">
        <v>44</v>
      </c>
      <c r="I94">
        <v>4</v>
      </c>
      <c r="J94">
        <v>33</v>
      </c>
      <c r="K94">
        <v>99</v>
      </c>
      <c r="L94">
        <v>89</v>
      </c>
      <c r="M94">
        <v>60</v>
      </c>
      <c r="N94">
        <v>6</v>
      </c>
      <c r="O94">
        <v>93</v>
      </c>
      <c r="P94">
        <v>4</v>
      </c>
      <c r="Q94">
        <v>3</v>
      </c>
      <c r="R94">
        <v>5</v>
      </c>
      <c r="S94">
        <v>11</v>
      </c>
      <c r="T94">
        <v>15</v>
      </c>
      <c r="U94">
        <v>3</v>
      </c>
      <c r="V94">
        <v>0.27300000000000002</v>
      </c>
      <c r="W94" s="1">
        <v>0.307</v>
      </c>
      <c r="X94" s="1">
        <v>0.68</v>
      </c>
      <c r="Y94" s="1">
        <v>0.47199999999999998</v>
      </c>
      <c r="Z94" s="1">
        <v>0.753</v>
      </c>
      <c r="AA94" s="1">
        <v>0.92600000000000005</v>
      </c>
      <c r="AB94" s="1">
        <v>0.86299999999999999</v>
      </c>
      <c r="AC94" s="1">
        <v>0.443</v>
      </c>
      <c r="AD94" s="1">
        <v>0.58499999999999996</v>
      </c>
      <c r="AE94" s="1">
        <v>6.5000000000000002E-2</v>
      </c>
      <c r="AF94" s="1">
        <v>8.3000000000000004E-2</v>
      </c>
      <c r="AG94" s="1">
        <v>0.129</v>
      </c>
      <c r="AH94" s="1">
        <v>4.5999999999999999E-2</v>
      </c>
      <c r="AI94" s="1">
        <v>8.1368935184821842E-2</v>
      </c>
      <c r="AJ94" s="1">
        <v>0.1181365387705785</v>
      </c>
      <c r="AK94" s="1">
        <v>3.6767603585756661E-2</v>
      </c>
      <c r="AL94" s="1">
        <v>-9.2323964142433379E-3</v>
      </c>
    </row>
    <row r="95" spans="1:38" x14ac:dyDescent="0.25">
      <c r="A95" t="s">
        <v>261</v>
      </c>
      <c r="B95" t="s">
        <v>48</v>
      </c>
      <c r="C95">
        <v>156</v>
      </c>
      <c r="D95">
        <v>630</v>
      </c>
      <c r="E95">
        <v>690</v>
      </c>
      <c r="F95">
        <v>163</v>
      </c>
      <c r="G95">
        <v>96</v>
      </c>
      <c r="H95">
        <v>33</v>
      </c>
      <c r="I95">
        <v>1</v>
      </c>
      <c r="J95">
        <v>33</v>
      </c>
      <c r="K95">
        <v>81</v>
      </c>
      <c r="L95">
        <v>95</v>
      </c>
      <c r="M95">
        <v>50</v>
      </c>
      <c r="N95">
        <v>3</v>
      </c>
      <c r="O95">
        <v>115</v>
      </c>
      <c r="P95">
        <v>1</v>
      </c>
      <c r="Q95">
        <v>9</v>
      </c>
      <c r="R95">
        <v>0</v>
      </c>
      <c r="S95">
        <v>17</v>
      </c>
      <c r="T95">
        <v>9</v>
      </c>
      <c r="U95">
        <v>4</v>
      </c>
      <c r="V95">
        <v>0.25900000000000001</v>
      </c>
      <c r="W95" s="1">
        <v>0.32700000000000001</v>
      </c>
      <c r="X95" s="1">
        <v>0.71199999999999997</v>
      </c>
      <c r="Y95" s="1">
        <v>0.48899999999999999</v>
      </c>
      <c r="Z95" s="1">
        <v>0.67400000000000004</v>
      </c>
      <c r="AA95" s="1">
        <v>0.873</v>
      </c>
      <c r="AB95" s="1">
        <v>0.79600000000000004</v>
      </c>
      <c r="AC95" s="1">
        <v>0.42199999999999999</v>
      </c>
      <c r="AD95" s="1">
        <v>0.59299999999999997</v>
      </c>
      <c r="AE95" s="1">
        <v>0.1</v>
      </c>
      <c r="AF95" s="1">
        <v>7.1999999999999995E-2</v>
      </c>
      <c r="AG95" s="1">
        <v>0.16700000000000001</v>
      </c>
      <c r="AH95" s="1">
        <v>9.5000000000000015E-2</v>
      </c>
      <c r="AI95" s="1">
        <v>8.7734893540978368E-2</v>
      </c>
      <c r="AJ95" s="1">
        <v>0.17332748084618421</v>
      </c>
      <c r="AK95" s="1">
        <v>8.5592587305205844E-2</v>
      </c>
      <c r="AL95" s="1">
        <v>-9.4074126947941705E-3</v>
      </c>
    </row>
    <row r="96" spans="1:38" x14ac:dyDescent="0.25">
      <c r="A96" t="s">
        <v>282</v>
      </c>
      <c r="B96" t="s">
        <v>40</v>
      </c>
      <c r="C96">
        <v>135</v>
      </c>
      <c r="D96">
        <v>479</v>
      </c>
      <c r="E96">
        <v>540</v>
      </c>
      <c r="F96">
        <v>134</v>
      </c>
      <c r="G96">
        <v>88</v>
      </c>
      <c r="H96">
        <v>32</v>
      </c>
      <c r="I96">
        <v>0</v>
      </c>
      <c r="J96">
        <v>14</v>
      </c>
      <c r="K96">
        <v>66</v>
      </c>
      <c r="L96">
        <v>59</v>
      </c>
      <c r="M96">
        <v>50</v>
      </c>
      <c r="N96">
        <v>1</v>
      </c>
      <c r="O96">
        <v>83</v>
      </c>
      <c r="P96">
        <v>5</v>
      </c>
      <c r="Q96">
        <v>5</v>
      </c>
      <c r="R96">
        <v>1</v>
      </c>
      <c r="S96">
        <v>19</v>
      </c>
      <c r="T96">
        <v>3</v>
      </c>
      <c r="U96">
        <v>2</v>
      </c>
      <c r="V96">
        <v>0.28000000000000003</v>
      </c>
      <c r="W96" s="1">
        <v>0.28399999999999997</v>
      </c>
      <c r="X96" s="1">
        <v>0.7</v>
      </c>
      <c r="Y96" s="1">
        <v>0.46800000000000003</v>
      </c>
      <c r="Z96" s="1">
        <v>0.70599999999999996</v>
      </c>
      <c r="AA96" s="1">
        <v>0.88900000000000001</v>
      </c>
      <c r="AB96" s="1">
        <v>0.82699999999999996</v>
      </c>
      <c r="AC96" s="1">
        <v>0.442</v>
      </c>
      <c r="AD96" s="1">
        <v>0.58499999999999996</v>
      </c>
      <c r="AE96" s="1">
        <v>8.1000000000000003E-2</v>
      </c>
      <c r="AF96" s="1">
        <v>9.2999999999999999E-2</v>
      </c>
      <c r="AG96" s="1">
        <v>0.154</v>
      </c>
      <c r="AH96" s="1">
        <v>6.0999999999999999E-2</v>
      </c>
      <c r="AI96" s="1">
        <v>9.8470337797408602E-2</v>
      </c>
      <c r="AJ96" s="1">
        <v>0.14995735330265222</v>
      </c>
      <c r="AK96" s="1">
        <v>5.1487015505243622E-2</v>
      </c>
      <c r="AL96" s="1">
        <v>-9.5129844947563769E-3</v>
      </c>
    </row>
    <row r="97" spans="1:38" x14ac:dyDescent="0.25">
      <c r="A97" t="s">
        <v>1691</v>
      </c>
      <c r="B97" t="s">
        <v>36</v>
      </c>
      <c r="C97">
        <v>148</v>
      </c>
      <c r="D97">
        <v>523</v>
      </c>
      <c r="E97">
        <v>617</v>
      </c>
      <c r="F97">
        <v>125</v>
      </c>
      <c r="G97">
        <v>72</v>
      </c>
      <c r="H97">
        <v>21</v>
      </c>
      <c r="I97">
        <v>2</v>
      </c>
      <c r="J97">
        <v>30</v>
      </c>
      <c r="K97">
        <v>78</v>
      </c>
      <c r="L97">
        <v>78</v>
      </c>
      <c r="M97">
        <v>84</v>
      </c>
      <c r="N97">
        <v>2</v>
      </c>
      <c r="O97">
        <v>179</v>
      </c>
      <c r="P97">
        <v>7</v>
      </c>
      <c r="Q97">
        <v>1</v>
      </c>
      <c r="R97">
        <v>2</v>
      </c>
      <c r="S97">
        <v>9</v>
      </c>
      <c r="T97">
        <v>16</v>
      </c>
      <c r="U97">
        <v>4</v>
      </c>
      <c r="V97">
        <v>0.23899999999999999</v>
      </c>
      <c r="W97" s="1">
        <v>0.24399999999999999</v>
      </c>
      <c r="X97" s="1">
        <v>0.70799999999999996</v>
      </c>
      <c r="Y97" s="1">
        <v>0.438</v>
      </c>
      <c r="Z97" s="1">
        <v>0.504</v>
      </c>
      <c r="AA97" s="1">
        <v>0.78700000000000003</v>
      </c>
      <c r="AB97" s="1">
        <v>0.69599999999999995</v>
      </c>
      <c r="AC97" s="1">
        <v>0.41899999999999998</v>
      </c>
      <c r="AD97" s="1">
        <v>0.60099999999999998</v>
      </c>
      <c r="AE97" s="1">
        <v>0.13300000000000001</v>
      </c>
      <c r="AF97" s="1">
        <v>0.13600000000000001</v>
      </c>
      <c r="AG97" s="1">
        <v>0.28999999999999998</v>
      </c>
      <c r="AH97" s="1">
        <v>0.15399999999999997</v>
      </c>
      <c r="AI97" s="1">
        <v>0.14445227682340508</v>
      </c>
      <c r="AJ97" s="1">
        <v>0.28871797007801348</v>
      </c>
      <c r="AK97" s="1">
        <v>0.14426569325460839</v>
      </c>
      <c r="AL97" s="1">
        <v>-9.7343067453915799E-3</v>
      </c>
    </row>
    <row r="98" spans="1:38" x14ac:dyDescent="0.25">
      <c r="A98" t="s">
        <v>308</v>
      </c>
      <c r="B98" t="s">
        <v>54</v>
      </c>
      <c r="C98">
        <v>151</v>
      </c>
      <c r="D98">
        <v>525</v>
      </c>
      <c r="E98">
        <v>607</v>
      </c>
      <c r="F98">
        <v>146</v>
      </c>
      <c r="G98">
        <v>87</v>
      </c>
      <c r="H98">
        <v>29</v>
      </c>
      <c r="I98">
        <v>0</v>
      </c>
      <c r="J98">
        <v>30</v>
      </c>
      <c r="K98">
        <v>88</v>
      </c>
      <c r="L98">
        <v>85</v>
      </c>
      <c r="M98">
        <v>73</v>
      </c>
      <c r="N98">
        <v>2</v>
      </c>
      <c r="O98">
        <v>178</v>
      </c>
      <c r="P98">
        <v>6</v>
      </c>
      <c r="Q98">
        <v>3</v>
      </c>
      <c r="R98">
        <v>0</v>
      </c>
      <c r="S98">
        <v>12</v>
      </c>
      <c r="T98">
        <v>15</v>
      </c>
      <c r="U98">
        <v>4</v>
      </c>
      <c r="V98">
        <v>0.27800000000000002</v>
      </c>
      <c r="W98" s="1">
        <v>0.26500000000000001</v>
      </c>
      <c r="X98" s="1">
        <v>0.71299999999999997</v>
      </c>
      <c r="Y98" s="1">
        <v>0.46300000000000002</v>
      </c>
      <c r="Z98" s="1">
        <v>0.51900000000000002</v>
      </c>
      <c r="AA98" s="1">
        <v>0.78900000000000003</v>
      </c>
      <c r="AB98" s="1">
        <v>0.70299999999999996</v>
      </c>
      <c r="AC98" s="1">
        <v>0.442</v>
      </c>
      <c r="AD98" s="1">
        <v>0.621</v>
      </c>
      <c r="AE98" s="1">
        <v>0.13800000000000001</v>
      </c>
      <c r="AF98" s="1">
        <v>0.12</v>
      </c>
      <c r="AG98" s="1">
        <v>0.29299999999999998</v>
      </c>
      <c r="AH98" s="1">
        <v>0.17299999999999999</v>
      </c>
      <c r="AI98" s="1">
        <v>0.11809620053731726</v>
      </c>
      <c r="AJ98" s="1">
        <v>0.28129430696224594</v>
      </c>
      <c r="AK98" s="1">
        <v>0.16319810642492869</v>
      </c>
      <c r="AL98" s="1">
        <v>-9.8018935750713021E-3</v>
      </c>
    </row>
    <row r="99" spans="1:38" x14ac:dyDescent="0.25">
      <c r="A99" t="s">
        <v>393</v>
      </c>
      <c r="B99" t="s">
        <v>48</v>
      </c>
      <c r="C99">
        <v>147</v>
      </c>
      <c r="D99">
        <v>597</v>
      </c>
      <c r="E99">
        <v>635</v>
      </c>
      <c r="F99">
        <v>170</v>
      </c>
      <c r="G99">
        <v>115</v>
      </c>
      <c r="H99">
        <v>28</v>
      </c>
      <c r="I99">
        <v>1</v>
      </c>
      <c r="J99">
        <v>26</v>
      </c>
      <c r="K99">
        <v>82</v>
      </c>
      <c r="L99">
        <v>73</v>
      </c>
      <c r="M99">
        <v>27</v>
      </c>
      <c r="N99">
        <v>1</v>
      </c>
      <c r="O99">
        <v>113</v>
      </c>
      <c r="P99">
        <v>7</v>
      </c>
      <c r="Q99">
        <v>3</v>
      </c>
      <c r="R99">
        <v>1</v>
      </c>
      <c r="S99">
        <v>18</v>
      </c>
      <c r="T99">
        <v>2</v>
      </c>
      <c r="U99">
        <v>1</v>
      </c>
      <c r="V99">
        <v>0.28499999999999998</v>
      </c>
      <c r="W99" s="1">
        <v>0.441</v>
      </c>
      <c r="X99" s="1">
        <v>0.78900000000000003</v>
      </c>
      <c r="Y99" s="1">
        <v>0.58099999999999996</v>
      </c>
      <c r="Z99" s="1">
        <v>0.65100000000000002</v>
      </c>
      <c r="AA99" s="1">
        <v>0.88200000000000001</v>
      </c>
      <c r="AB99" s="1">
        <v>0.77700000000000002</v>
      </c>
      <c r="AC99" s="1">
        <v>0.40300000000000002</v>
      </c>
      <c r="AD99" s="1">
        <v>0.59199999999999997</v>
      </c>
      <c r="AE99" s="1">
        <v>0.13</v>
      </c>
      <c r="AF99" s="1">
        <v>4.2999999999999997E-2</v>
      </c>
      <c r="AG99" s="1">
        <v>0.17799999999999999</v>
      </c>
      <c r="AH99" s="1">
        <v>0.13500000000000001</v>
      </c>
      <c r="AI99" s="1">
        <v>3.3976846515915225E-2</v>
      </c>
      <c r="AJ99" s="1">
        <v>0.15863909184011629</v>
      </c>
      <c r="AK99" s="1">
        <v>0.12466224532420106</v>
      </c>
      <c r="AL99" s="1">
        <v>-1.0337754675798949E-2</v>
      </c>
    </row>
    <row r="100" spans="1:38" x14ac:dyDescent="0.25">
      <c r="A100" t="s">
        <v>290</v>
      </c>
      <c r="B100" t="s">
        <v>70</v>
      </c>
      <c r="C100">
        <v>151</v>
      </c>
      <c r="D100">
        <v>573</v>
      </c>
      <c r="E100">
        <v>658</v>
      </c>
      <c r="F100">
        <v>155</v>
      </c>
      <c r="G100">
        <v>108</v>
      </c>
      <c r="H100">
        <v>26</v>
      </c>
      <c r="I100">
        <v>1</v>
      </c>
      <c r="J100">
        <v>20</v>
      </c>
      <c r="K100">
        <v>84</v>
      </c>
      <c r="L100">
        <v>90</v>
      </c>
      <c r="M100">
        <v>70</v>
      </c>
      <c r="N100">
        <v>7</v>
      </c>
      <c r="O100">
        <v>112</v>
      </c>
      <c r="P100">
        <v>6</v>
      </c>
      <c r="Q100">
        <v>8</v>
      </c>
      <c r="R100">
        <v>1</v>
      </c>
      <c r="S100">
        <v>16</v>
      </c>
      <c r="T100">
        <v>20</v>
      </c>
      <c r="U100">
        <v>5</v>
      </c>
      <c r="V100">
        <v>0.27100000000000002</v>
      </c>
      <c r="W100" s="1">
        <v>0.28999999999999998</v>
      </c>
      <c r="X100" s="1">
        <v>0.64500000000000002</v>
      </c>
      <c r="Y100" s="1">
        <v>0.44</v>
      </c>
      <c r="Z100" s="1">
        <v>0.71199999999999997</v>
      </c>
      <c r="AA100" s="1">
        <v>0.89400000000000002</v>
      </c>
      <c r="AB100" s="1">
        <v>0.82499999999999996</v>
      </c>
      <c r="AC100" s="1">
        <v>0.42199999999999999</v>
      </c>
      <c r="AD100" s="1">
        <v>0.54700000000000004</v>
      </c>
      <c r="AE100" s="1">
        <v>7.6999999999999999E-2</v>
      </c>
      <c r="AF100" s="1">
        <v>0.106</v>
      </c>
      <c r="AG100" s="1">
        <v>0.17</v>
      </c>
      <c r="AH100" s="1">
        <v>6.4000000000000015E-2</v>
      </c>
      <c r="AI100" s="1">
        <v>0.10229329705322926</v>
      </c>
      <c r="AJ100" s="1">
        <v>0.15529854037607074</v>
      </c>
      <c r="AK100" s="1">
        <v>5.3005243322841483E-2</v>
      </c>
      <c r="AL100" s="1">
        <v>-1.0994756677158532E-2</v>
      </c>
    </row>
    <row r="101" spans="1:38" x14ac:dyDescent="0.25">
      <c r="A101" t="s">
        <v>404</v>
      </c>
      <c r="B101" t="s">
        <v>38</v>
      </c>
      <c r="C101">
        <v>152</v>
      </c>
      <c r="D101">
        <v>557</v>
      </c>
      <c r="E101">
        <v>635</v>
      </c>
      <c r="F101">
        <v>152</v>
      </c>
      <c r="G101">
        <v>73</v>
      </c>
      <c r="H101">
        <v>44</v>
      </c>
      <c r="I101">
        <v>0</v>
      </c>
      <c r="J101">
        <v>35</v>
      </c>
      <c r="K101">
        <v>100</v>
      </c>
      <c r="L101">
        <v>109</v>
      </c>
      <c r="M101">
        <v>74</v>
      </c>
      <c r="N101">
        <v>3</v>
      </c>
      <c r="O101">
        <v>180</v>
      </c>
      <c r="P101">
        <v>3</v>
      </c>
      <c r="Q101">
        <v>1</v>
      </c>
      <c r="R101">
        <v>0</v>
      </c>
      <c r="S101">
        <v>9</v>
      </c>
      <c r="T101">
        <v>14</v>
      </c>
      <c r="U101">
        <v>5</v>
      </c>
      <c r="V101">
        <v>0.27300000000000002</v>
      </c>
      <c r="W101" s="1">
        <v>0.26900000000000002</v>
      </c>
      <c r="X101" s="1">
        <v>0.66100000000000003</v>
      </c>
      <c r="Y101" s="1">
        <v>0.44400000000000001</v>
      </c>
      <c r="Z101" s="1">
        <v>0.58499999999999996</v>
      </c>
      <c r="AA101" s="1">
        <v>0.78500000000000003</v>
      </c>
      <c r="AB101" s="1">
        <v>0.71699999999999997</v>
      </c>
      <c r="AC101" s="1">
        <v>0.44600000000000001</v>
      </c>
      <c r="AD101" s="1">
        <v>0.58699999999999997</v>
      </c>
      <c r="AE101" s="1">
        <v>0.125</v>
      </c>
      <c r="AF101" s="1">
        <v>0.11700000000000001</v>
      </c>
      <c r="AG101" s="1">
        <v>0.28299999999999997</v>
      </c>
      <c r="AH101" s="1">
        <v>0.16599999999999998</v>
      </c>
      <c r="AI101" s="1">
        <v>0.11450976852433167</v>
      </c>
      <c r="AJ101" s="1">
        <v>0.26925531791945118</v>
      </c>
      <c r="AK101" s="1">
        <v>0.1547455493951195</v>
      </c>
      <c r="AL101" s="1">
        <v>-1.1254450604880478E-2</v>
      </c>
    </row>
    <row r="102" spans="1:38" x14ac:dyDescent="0.25">
      <c r="A102" t="s">
        <v>230</v>
      </c>
      <c r="B102" t="s">
        <v>130</v>
      </c>
      <c r="C102">
        <v>156</v>
      </c>
      <c r="D102">
        <v>621</v>
      </c>
      <c r="E102">
        <v>675</v>
      </c>
      <c r="F102">
        <v>189</v>
      </c>
      <c r="G102">
        <v>107</v>
      </c>
      <c r="H102">
        <v>43</v>
      </c>
      <c r="I102">
        <v>6</v>
      </c>
      <c r="J102">
        <v>33</v>
      </c>
      <c r="K102">
        <v>95</v>
      </c>
      <c r="L102">
        <v>102</v>
      </c>
      <c r="M102">
        <v>35</v>
      </c>
      <c r="N102">
        <v>6</v>
      </c>
      <c r="O102">
        <v>119</v>
      </c>
      <c r="P102">
        <v>15</v>
      </c>
      <c r="Q102">
        <v>4</v>
      </c>
      <c r="R102">
        <v>0</v>
      </c>
      <c r="S102">
        <v>21</v>
      </c>
      <c r="T102">
        <v>3</v>
      </c>
      <c r="U102">
        <v>0</v>
      </c>
      <c r="V102">
        <v>0.30399999999999999</v>
      </c>
      <c r="W102" s="1">
        <v>0.33</v>
      </c>
      <c r="X102" s="1">
        <v>0.67700000000000005</v>
      </c>
      <c r="Y102" s="1">
        <v>0.48199999999999998</v>
      </c>
      <c r="Z102" s="1">
        <v>0.63500000000000001</v>
      </c>
      <c r="AA102" s="1">
        <v>0.88800000000000001</v>
      </c>
      <c r="AB102" s="1">
        <v>0.79100000000000004</v>
      </c>
      <c r="AC102" s="1">
        <v>0.438</v>
      </c>
      <c r="AD102" s="1">
        <v>0.57299999999999995</v>
      </c>
      <c r="AE102" s="1">
        <v>0.10100000000000001</v>
      </c>
      <c r="AF102" s="1">
        <v>5.1999999999999998E-2</v>
      </c>
      <c r="AG102" s="1">
        <v>0.17599999999999999</v>
      </c>
      <c r="AH102" s="1">
        <v>0.124</v>
      </c>
      <c r="AI102" s="1">
        <v>7.2942880892635786E-2</v>
      </c>
      <c r="AJ102" s="1">
        <v>0.18511663764587105</v>
      </c>
      <c r="AK102" s="1">
        <v>0.11217375675323527</v>
      </c>
      <c r="AL102" s="1">
        <v>-1.1826243246764734E-2</v>
      </c>
    </row>
    <row r="103" spans="1:38" x14ac:dyDescent="0.25">
      <c r="A103" t="s">
        <v>464</v>
      </c>
      <c r="B103" t="s">
        <v>100</v>
      </c>
      <c r="C103">
        <v>126</v>
      </c>
      <c r="D103">
        <v>487</v>
      </c>
      <c r="E103">
        <v>529</v>
      </c>
      <c r="F103">
        <v>128</v>
      </c>
      <c r="G103">
        <v>90</v>
      </c>
      <c r="H103">
        <v>18</v>
      </c>
      <c r="I103">
        <v>7</v>
      </c>
      <c r="J103">
        <v>13</v>
      </c>
      <c r="K103">
        <v>53</v>
      </c>
      <c r="L103">
        <v>39</v>
      </c>
      <c r="M103">
        <v>35</v>
      </c>
      <c r="N103">
        <v>0</v>
      </c>
      <c r="O103">
        <v>106</v>
      </c>
      <c r="P103">
        <v>2</v>
      </c>
      <c r="Q103">
        <v>4</v>
      </c>
      <c r="R103">
        <v>1</v>
      </c>
      <c r="S103">
        <v>6</v>
      </c>
      <c r="T103">
        <v>17</v>
      </c>
      <c r="U103">
        <v>7</v>
      </c>
      <c r="V103">
        <v>0.26300000000000001</v>
      </c>
      <c r="W103" s="1">
        <v>0.28999999999999998</v>
      </c>
      <c r="X103" s="1">
        <v>0.63900000000000001</v>
      </c>
      <c r="Y103" s="1">
        <v>0.45500000000000002</v>
      </c>
      <c r="Z103" s="1">
        <v>0.65</v>
      </c>
      <c r="AA103" s="1">
        <v>0.89200000000000002</v>
      </c>
      <c r="AB103" s="1">
        <v>0.81100000000000005</v>
      </c>
      <c r="AC103" s="1">
        <v>0.47299999999999998</v>
      </c>
      <c r="AD103" s="1">
        <v>0.64500000000000002</v>
      </c>
      <c r="AE103" s="1">
        <v>8.5999999999999993E-2</v>
      </c>
      <c r="AF103" s="1">
        <v>6.6000000000000003E-2</v>
      </c>
      <c r="AG103" s="1">
        <v>0.2</v>
      </c>
      <c r="AH103" s="1">
        <v>0.13400000000000001</v>
      </c>
      <c r="AI103" s="1">
        <v>7.6615599401614748E-2</v>
      </c>
      <c r="AJ103" s="1">
        <v>0.19837375431241336</v>
      </c>
      <c r="AK103" s="1">
        <v>0.12175815491079861</v>
      </c>
      <c r="AL103" s="1">
        <v>-1.2241845089201397E-2</v>
      </c>
    </row>
    <row r="104" spans="1:38" x14ac:dyDescent="0.25">
      <c r="A104" t="s">
        <v>1824</v>
      </c>
      <c r="B104" t="s">
        <v>120</v>
      </c>
      <c r="C104">
        <v>147</v>
      </c>
      <c r="D104">
        <v>512</v>
      </c>
      <c r="E104">
        <v>586</v>
      </c>
      <c r="F104">
        <v>140</v>
      </c>
      <c r="G104">
        <v>97</v>
      </c>
      <c r="H104">
        <v>30</v>
      </c>
      <c r="I104">
        <v>1</v>
      </c>
      <c r="J104">
        <v>12</v>
      </c>
      <c r="K104">
        <v>77</v>
      </c>
      <c r="L104">
        <v>61</v>
      </c>
      <c r="M104">
        <v>60</v>
      </c>
      <c r="N104">
        <v>2</v>
      </c>
      <c r="O104">
        <v>132</v>
      </c>
      <c r="P104">
        <v>6</v>
      </c>
      <c r="Q104">
        <v>7</v>
      </c>
      <c r="R104">
        <v>1</v>
      </c>
      <c r="S104">
        <v>10</v>
      </c>
      <c r="T104">
        <v>9</v>
      </c>
      <c r="U104">
        <v>2</v>
      </c>
      <c r="V104">
        <v>0.27300000000000002</v>
      </c>
      <c r="W104" s="1">
        <v>0.25800000000000001</v>
      </c>
      <c r="X104" s="1">
        <v>0.67900000000000005</v>
      </c>
      <c r="Y104" s="1">
        <v>0.443</v>
      </c>
      <c r="Z104" s="1">
        <v>0.58499999999999996</v>
      </c>
      <c r="AA104" s="1">
        <v>0.84599999999999997</v>
      </c>
      <c r="AB104" s="1">
        <v>0.76100000000000001</v>
      </c>
      <c r="AC104" s="1">
        <v>0.439</v>
      </c>
      <c r="AD104" s="1">
        <v>0.59399999999999997</v>
      </c>
      <c r="AE104" s="1">
        <v>0.106</v>
      </c>
      <c r="AF104" s="1">
        <v>0.10199999999999999</v>
      </c>
      <c r="AG104" s="1">
        <v>0.22500000000000001</v>
      </c>
      <c r="AH104" s="1">
        <v>0.12300000000000001</v>
      </c>
      <c r="AI104" s="1">
        <v>0.11667212028779292</v>
      </c>
      <c r="AJ104" s="1">
        <v>0.22703356451631029</v>
      </c>
      <c r="AK104" s="1">
        <v>0.11036144422851737</v>
      </c>
      <c r="AL104" s="1">
        <v>-1.2638555771482637E-2</v>
      </c>
    </row>
    <row r="105" spans="1:38" x14ac:dyDescent="0.25">
      <c r="A105" t="s">
        <v>139</v>
      </c>
      <c r="B105" t="s">
        <v>90</v>
      </c>
      <c r="C105">
        <v>155</v>
      </c>
      <c r="D105">
        <v>609</v>
      </c>
      <c r="E105">
        <v>682</v>
      </c>
      <c r="F105">
        <v>189</v>
      </c>
      <c r="G105">
        <v>149</v>
      </c>
      <c r="H105">
        <v>28</v>
      </c>
      <c r="I105">
        <v>4</v>
      </c>
      <c r="J105">
        <v>8</v>
      </c>
      <c r="K105">
        <v>95</v>
      </c>
      <c r="L105">
        <v>64</v>
      </c>
      <c r="M105">
        <v>59</v>
      </c>
      <c r="N105">
        <v>1</v>
      </c>
      <c r="O105">
        <v>90</v>
      </c>
      <c r="P105">
        <v>6</v>
      </c>
      <c r="Q105">
        <v>5</v>
      </c>
      <c r="R105">
        <v>3</v>
      </c>
      <c r="S105">
        <v>24</v>
      </c>
      <c r="T105">
        <v>6</v>
      </c>
      <c r="U105">
        <v>5</v>
      </c>
      <c r="V105">
        <v>0.31</v>
      </c>
      <c r="W105" s="1">
        <v>0.23799999999999999</v>
      </c>
      <c r="X105" s="1">
        <v>0.59299999999999997</v>
      </c>
      <c r="Y105" s="1">
        <v>0.41299999999999998</v>
      </c>
      <c r="Z105" s="1">
        <v>0.79900000000000004</v>
      </c>
      <c r="AA105" s="1">
        <v>0.93500000000000005</v>
      </c>
      <c r="AB105" s="1">
        <v>0.89500000000000002</v>
      </c>
      <c r="AC105" s="1">
        <v>0.49299999999999999</v>
      </c>
      <c r="AD105" s="1">
        <v>0.59099999999999997</v>
      </c>
      <c r="AE105" s="1">
        <v>4.2999999999999997E-2</v>
      </c>
      <c r="AF105" s="1">
        <v>8.6999999999999994E-2</v>
      </c>
      <c r="AG105" s="1">
        <v>0.13200000000000001</v>
      </c>
      <c r="AH105" s="1">
        <v>4.5000000000000012E-2</v>
      </c>
      <c r="AI105" s="1">
        <v>8.9200440188999724E-2</v>
      </c>
      <c r="AJ105" s="1">
        <v>0.120615939088543</v>
      </c>
      <c r="AK105" s="1">
        <v>3.1415498899543273E-2</v>
      </c>
      <c r="AL105" s="1">
        <v>-1.3584501100456739E-2</v>
      </c>
    </row>
    <row r="106" spans="1:38" x14ac:dyDescent="0.25">
      <c r="A106" t="s">
        <v>170</v>
      </c>
      <c r="B106" t="s">
        <v>130</v>
      </c>
      <c r="C106">
        <v>146</v>
      </c>
      <c r="D106">
        <v>587</v>
      </c>
      <c r="E106">
        <v>606</v>
      </c>
      <c r="F106">
        <v>151</v>
      </c>
      <c r="G106">
        <v>104</v>
      </c>
      <c r="H106">
        <v>26</v>
      </c>
      <c r="I106">
        <v>4</v>
      </c>
      <c r="J106">
        <v>17</v>
      </c>
      <c r="K106">
        <v>72</v>
      </c>
      <c r="L106">
        <v>56</v>
      </c>
      <c r="M106">
        <v>13</v>
      </c>
      <c r="N106">
        <v>0</v>
      </c>
      <c r="O106">
        <v>162</v>
      </c>
      <c r="P106">
        <v>3</v>
      </c>
      <c r="Q106">
        <v>1</v>
      </c>
      <c r="R106">
        <v>2</v>
      </c>
      <c r="S106">
        <v>13</v>
      </c>
      <c r="T106">
        <v>15</v>
      </c>
      <c r="U106">
        <v>1</v>
      </c>
      <c r="V106">
        <v>0.25700000000000001</v>
      </c>
      <c r="W106" s="1">
        <v>0.41299999999999998</v>
      </c>
      <c r="X106" s="1">
        <v>0.70799999999999996</v>
      </c>
      <c r="Y106" s="1">
        <v>0.54700000000000004</v>
      </c>
      <c r="Z106" s="1">
        <v>0.54200000000000004</v>
      </c>
      <c r="AA106" s="1">
        <v>0.84799999999999998</v>
      </c>
      <c r="AB106" s="1">
        <v>0.72199999999999998</v>
      </c>
      <c r="AC106" s="1">
        <v>0.45300000000000001</v>
      </c>
      <c r="AD106" s="1">
        <v>0.66300000000000003</v>
      </c>
      <c r="AE106" s="1">
        <v>0.152</v>
      </c>
      <c r="AF106" s="1">
        <v>2.1000000000000001E-2</v>
      </c>
      <c r="AG106" s="1">
        <v>0.26700000000000002</v>
      </c>
      <c r="AH106" s="1">
        <v>0.24600000000000002</v>
      </c>
      <c r="AI106" s="1">
        <v>2.3064620939482604E-2</v>
      </c>
      <c r="AJ106" s="1">
        <v>0.25543354342934882</v>
      </c>
      <c r="AK106" s="1">
        <v>0.23236892248986621</v>
      </c>
      <c r="AL106" s="1">
        <v>-1.3631077510133816E-2</v>
      </c>
    </row>
    <row r="107" spans="1:38" x14ac:dyDescent="0.25">
      <c r="A107" t="s">
        <v>533</v>
      </c>
      <c r="B107" t="s">
        <v>44</v>
      </c>
      <c r="C107">
        <v>139</v>
      </c>
      <c r="D107">
        <v>551</v>
      </c>
      <c r="E107">
        <v>613</v>
      </c>
      <c r="F107">
        <v>130</v>
      </c>
      <c r="G107">
        <v>80</v>
      </c>
      <c r="H107">
        <v>25</v>
      </c>
      <c r="I107">
        <v>3</v>
      </c>
      <c r="J107">
        <v>22</v>
      </c>
      <c r="K107">
        <v>90</v>
      </c>
      <c r="L107">
        <v>52</v>
      </c>
      <c r="M107">
        <v>55</v>
      </c>
      <c r="N107">
        <v>2</v>
      </c>
      <c r="O107">
        <v>86</v>
      </c>
      <c r="P107">
        <v>7</v>
      </c>
      <c r="Q107">
        <v>0</v>
      </c>
      <c r="R107">
        <v>0</v>
      </c>
      <c r="S107">
        <v>9</v>
      </c>
      <c r="T107">
        <v>14</v>
      </c>
      <c r="U107">
        <v>5</v>
      </c>
      <c r="V107">
        <v>0.23599999999999999</v>
      </c>
      <c r="W107" s="1">
        <v>0.27200000000000002</v>
      </c>
      <c r="X107" s="1">
        <v>0.65500000000000003</v>
      </c>
      <c r="Y107" s="1">
        <v>0.443</v>
      </c>
      <c r="Z107" s="1">
        <v>0.73599999999999999</v>
      </c>
      <c r="AA107" s="1">
        <v>0.92500000000000004</v>
      </c>
      <c r="AB107" s="1">
        <v>0.86099999999999999</v>
      </c>
      <c r="AC107" s="1">
        <v>0.44600000000000001</v>
      </c>
      <c r="AD107" s="1">
        <v>0.61199999999999999</v>
      </c>
      <c r="AE107" s="1">
        <v>6.2E-2</v>
      </c>
      <c r="AF107" s="1">
        <v>0.09</v>
      </c>
      <c r="AG107" s="1">
        <v>0.14000000000000001</v>
      </c>
      <c r="AH107" s="1">
        <v>5.0000000000000017E-2</v>
      </c>
      <c r="AI107" s="1">
        <v>9.703072519919341E-2</v>
      </c>
      <c r="AJ107" s="1">
        <v>0.13290560815084373</v>
      </c>
      <c r="AK107" s="1">
        <v>3.5874882951650325E-2</v>
      </c>
      <c r="AL107" s="1">
        <v>-1.4125117048349692E-2</v>
      </c>
    </row>
    <row r="108" spans="1:38" x14ac:dyDescent="0.25">
      <c r="A108" t="s">
        <v>380</v>
      </c>
      <c r="B108" t="s">
        <v>78</v>
      </c>
      <c r="C108">
        <v>134</v>
      </c>
      <c r="D108">
        <v>455</v>
      </c>
      <c r="E108">
        <v>515</v>
      </c>
      <c r="F108">
        <v>138</v>
      </c>
      <c r="G108">
        <v>81</v>
      </c>
      <c r="H108">
        <v>34</v>
      </c>
      <c r="I108">
        <v>0</v>
      </c>
      <c r="J108">
        <v>23</v>
      </c>
      <c r="K108">
        <v>67</v>
      </c>
      <c r="L108">
        <v>90</v>
      </c>
      <c r="M108">
        <v>49</v>
      </c>
      <c r="N108">
        <v>4</v>
      </c>
      <c r="O108">
        <v>99</v>
      </c>
      <c r="P108">
        <v>6</v>
      </c>
      <c r="Q108">
        <v>2</v>
      </c>
      <c r="R108">
        <v>3</v>
      </c>
      <c r="S108">
        <v>8</v>
      </c>
      <c r="T108">
        <v>8</v>
      </c>
      <c r="U108">
        <v>3</v>
      </c>
      <c r="V108">
        <v>0.30299999999999999</v>
      </c>
      <c r="W108" s="1">
        <v>0.29199999999999998</v>
      </c>
      <c r="X108" s="1">
        <v>0.59799999999999998</v>
      </c>
      <c r="Y108" s="1">
        <v>0.42199999999999999</v>
      </c>
      <c r="Z108" s="1">
        <v>0.68799999999999994</v>
      </c>
      <c r="AA108" s="1">
        <v>0.89</v>
      </c>
      <c r="AB108" s="1">
        <v>0.80900000000000005</v>
      </c>
      <c r="AC108" s="1">
        <v>0.42399999999999999</v>
      </c>
      <c r="AD108" s="1">
        <v>0.56699999999999995</v>
      </c>
      <c r="AE108" s="1">
        <v>0.08</v>
      </c>
      <c r="AF108" s="1">
        <v>9.5000000000000001E-2</v>
      </c>
      <c r="AG108" s="1">
        <v>0.192</v>
      </c>
      <c r="AH108" s="1">
        <v>9.7000000000000003E-2</v>
      </c>
      <c r="AI108" s="1">
        <v>9.8227639880427292E-2</v>
      </c>
      <c r="AJ108" s="1">
        <v>0.18084903693379448</v>
      </c>
      <c r="AK108" s="1">
        <v>8.2621397053367185E-2</v>
      </c>
      <c r="AL108" s="1">
        <v>-1.4378602946632818E-2</v>
      </c>
    </row>
    <row r="109" spans="1:38" x14ac:dyDescent="0.25">
      <c r="A109" t="s">
        <v>1820</v>
      </c>
      <c r="B109" t="s">
        <v>165</v>
      </c>
      <c r="C109">
        <v>142</v>
      </c>
      <c r="D109">
        <v>495</v>
      </c>
      <c r="E109">
        <v>533</v>
      </c>
      <c r="F109">
        <v>119</v>
      </c>
      <c r="G109">
        <v>69</v>
      </c>
      <c r="H109">
        <v>27</v>
      </c>
      <c r="I109">
        <v>1</v>
      </c>
      <c r="J109">
        <v>22</v>
      </c>
      <c r="K109">
        <v>51</v>
      </c>
      <c r="L109">
        <v>69</v>
      </c>
      <c r="M109">
        <v>33</v>
      </c>
      <c r="N109">
        <v>1</v>
      </c>
      <c r="O109">
        <v>129</v>
      </c>
      <c r="P109">
        <v>2</v>
      </c>
      <c r="Q109">
        <v>3</v>
      </c>
      <c r="R109">
        <v>0</v>
      </c>
      <c r="S109">
        <v>21</v>
      </c>
      <c r="T109">
        <v>1</v>
      </c>
      <c r="U109">
        <v>0</v>
      </c>
      <c r="V109">
        <v>0.24</v>
      </c>
      <c r="W109" s="1">
        <v>0.36</v>
      </c>
      <c r="X109" s="1">
        <v>0.67300000000000004</v>
      </c>
      <c r="Y109" s="1">
        <v>0.496</v>
      </c>
      <c r="Z109" s="1">
        <v>0.59799999999999998</v>
      </c>
      <c r="AA109" s="1">
        <v>0.85499999999999998</v>
      </c>
      <c r="AB109" s="1">
        <v>0.749</v>
      </c>
      <c r="AC109" s="1">
        <v>0.434</v>
      </c>
      <c r="AD109" s="1">
        <v>0.61399999999999999</v>
      </c>
      <c r="AE109" s="1">
        <v>0.124</v>
      </c>
      <c r="AF109" s="1">
        <v>6.2E-2</v>
      </c>
      <c r="AG109" s="1">
        <v>0.24199999999999999</v>
      </c>
      <c r="AH109" s="1">
        <v>0.18</v>
      </c>
      <c r="AI109" s="1">
        <v>6.1511277614225326E-2</v>
      </c>
      <c r="AJ109" s="1">
        <v>0.2264452293406273</v>
      </c>
      <c r="AK109" s="1">
        <v>0.16493395172640196</v>
      </c>
      <c r="AL109" s="1">
        <v>-1.5066048273598032E-2</v>
      </c>
    </row>
    <row r="110" spans="1:38" x14ac:dyDescent="0.25">
      <c r="A110" t="s">
        <v>356</v>
      </c>
      <c r="B110" t="s">
        <v>110</v>
      </c>
      <c r="C110">
        <v>144</v>
      </c>
      <c r="D110">
        <v>488</v>
      </c>
      <c r="E110">
        <v>551</v>
      </c>
      <c r="F110">
        <v>113</v>
      </c>
      <c r="G110">
        <v>82</v>
      </c>
      <c r="H110">
        <v>23</v>
      </c>
      <c r="I110">
        <v>2</v>
      </c>
      <c r="J110">
        <v>6</v>
      </c>
      <c r="K110">
        <v>59</v>
      </c>
      <c r="L110">
        <v>51</v>
      </c>
      <c r="M110">
        <v>59</v>
      </c>
      <c r="N110">
        <v>10</v>
      </c>
      <c r="O110">
        <v>120</v>
      </c>
      <c r="P110">
        <v>0</v>
      </c>
      <c r="Q110">
        <v>4</v>
      </c>
      <c r="R110">
        <v>0</v>
      </c>
      <c r="S110">
        <v>7</v>
      </c>
      <c r="T110">
        <v>3</v>
      </c>
      <c r="U110">
        <v>3</v>
      </c>
      <c r="V110">
        <v>0.23200000000000001</v>
      </c>
      <c r="W110" s="1">
        <v>0.27200000000000002</v>
      </c>
      <c r="X110" s="1">
        <v>0.66600000000000004</v>
      </c>
      <c r="Y110" s="1">
        <v>0.44400000000000001</v>
      </c>
      <c r="Z110" s="1">
        <v>0.61799999999999999</v>
      </c>
      <c r="AA110" s="1">
        <v>0.871</v>
      </c>
      <c r="AB110" s="1">
        <v>0.78400000000000003</v>
      </c>
      <c r="AC110" s="1">
        <v>0.437</v>
      </c>
      <c r="AD110" s="1">
        <v>0.58299999999999996</v>
      </c>
      <c r="AE110" s="1">
        <v>9.6000000000000002E-2</v>
      </c>
      <c r="AF110" s="1">
        <v>0.107</v>
      </c>
      <c r="AG110" s="1">
        <v>0.218</v>
      </c>
      <c r="AH110" s="1">
        <v>0.111</v>
      </c>
      <c r="AI110" s="1">
        <v>0.10722836883764425</v>
      </c>
      <c r="AJ110" s="1">
        <v>0.20315038477325759</v>
      </c>
      <c r="AK110" s="1">
        <v>9.5922015935613336E-2</v>
      </c>
      <c r="AL110" s="1">
        <v>-1.5077984064386665E-2</v>
      </c>
    </row>
    <row r="111" spans="1:38" x14ac:dyDescent="0.25">
      <c r="A111" t="s">
        <v>532</v>
      </c>
      <c r="B111" t="s">
        <v>38</v>
      </c>
      <c r="C111">
        <v>142</v>
      </c>
      <c r="D111">
        <v>451</v>
      </c>
      <c r="E111">
        <v>521</v>
      </c>
      <c r="F111">
        <v>120</v>
      </c>
      <c r="G111">
        <v>70</v>
      </c>
      <c r="H111">
        <v>22</v>
      </c>
      <c r="I111">
        <v>0</v>
      </c>
      <c r="J111">
        <v>28</v>
      </c>
      <c r="K111">
        <v>72</v>
      </c>
      <c r="L111">
        <v>67</v>
      </c>
      <c r="M111">
        <v>68</v>
      </c>
      <c r="N111">
        <v>6</v>
      </c>
      <c r="O111">
        <v>118</v>
      </c>
      <c r="P111">
        <v>2</v>
      </c>
      <c r="Q111">
        <v>0</v>
      </c>
      <c r="R111">
        <v>0</v>
      </c>
      <c r="S111">
        <v>9</v>
      </c>
      <c r="T111">
        <v>2</v>
      </c>
      <c r="U111">
        <v>0</v>
      </c>
      <c r="V111">
        <v>0.26600000000000001</v>
      </c>
      <c r="W111" s="1">
        <v>0.27800000000000002</v>
      </c>
      <c r="X111" s="1">
        <v>0.74399999999999999</v>
      </c>
      <c r="Y111" s="1">
        <v>0.47</v>
      </c>
      <c r="Z111" s="1">
        <v>0.59599999999999997</v>
      </c>
      <c r="AA111" s="1">
        <v>0.84099999999999997</v>
      </c>
      <c r="AB111" s="1">
        <v>0.75600000000000001</v>
      </c>
      <c r="AC111" s="1">
        <v>0.41199999999999998</v>
      </c>
      <c r="AD111" s="1">
        <v>0.52600000000000002</v>
      </c>
      <c r="AE111" s="1">
        <v>0.115</v>
      </c>
      <c r="AF111" s="1">
        <v>0.13100000000000001</v>
      </c>
      <c r="AG111" s="1">
        <v>0.22600000000000001</v>
      </c>
      <c r="AH111" s="1">
        <v>9.5000000000000001E-2</v>
      </c>
      <c r="AI111" s="1">
        <v>0.12441682503244697</v>
      </c>
      <c r="AJ111" s="1">
        <v>0.20385732219054886</v>
      </c>
      <c r="AK111" s="1">
        <v>7.9440497158101891E-2</v>
      </c>
      <c r="AL111" s="1">
        <v>-1.555950284189811E-2</v>
      </c>
    </row>
    <row r="112" spans="1:38" x14ac:dyDescent="0.25">
      <c r="A112" t="s">
        <v>511</v>
      </c>
      <c r="B112" t="s">
        <v>34</v>
      </c>
      <c r="C112">
        <v>138</v>
      </c>
      <c r="D112">
        <v>511</v>
      </c>
      <c r="E112">
        <v>573</v>
      </c>
      <c r="F112">
        <v>147</v>
      </c>
      <c r="G112">
        <v>104</v>
      </c>
      <c r="H112">
        <v>28</v>
      </c>
      <c r="I112">
        <v>5</v>
      </c>
      <c r="J112">
        <v>10</v>
      </c>
      <c r="K112">
        <v>60</v>
      </c>
      <c r="L112">
        <v>53</v>
      </c>
      <c r="M112">
        <v>46</v>
      </c>
      <c r="N112">
        <v>4</v>
      </c>
      <c r="O112">
        <v>54</v>
      </c>
      <c r="P112">
        <v>5</v>
      </c>
      <c r="Q112">
        <v>8</v>
      </c>
      <c r="R112">
        <v>3</v>
      </c>
      <c r="S112">
        <v>10</v>
      </c>
      <c r="T112">
        <v>4</v>
      </c>
      <c r="U112">
        <v>1</v>
      </c>
      <c r="V112">
        <v>0.28799999999999998</v>
      </c>
      <c r="W112" s="1">
        <v>0.245</v>
      </c>
      <c r="X112" s="1">
        <v>0.64900000000000002</v>
      </c>
      <c r="Y112" s="1">
        <v>0.433</v>
      </c>
      <c r="Z112" s="1">
        <v>0.78200000000000003</v>
      </c>
      <c r="AA112" s="1">
        <v>0.95</v>
      </c>
      <c r="AB112" s="1">
        <v>0.89900000000000002</v>
      </c>
      <c r="AC112" s="1">
        <v>0.46600000000000003</v>
      </c>
      <c r="AD112" s="1">
        <v>0.57799999999999996</v>
      </c>
      <c r="AE112" s="1">
        <v>4.3999999999999997E-2</v>
      </c>
      <c r="AF112" s="1">
        <v>0.08</v>
      </c>
      <c r="AG112" s="1">
        <v>9.4E-2</v>
      </c>
      <c r="AH112" s="1">
        <v>1.3999999999999999E-2</v>
      </c>
      <c r="AI112" s="1">
        <v>9.8024162653419664E-2</v>
      </c>
      <c r="AJ112" s="1">
        <v>9.6111068865259663E-2</v>
      </c>
      <c r="AK112" s="1">
        <v>-1.9130937881600002E-3</v>
      </c>
      <c r="AL112" s="1">
        <v>-1.5913093788159999E-2</v>
      </c>
    </row>
    <row r="113" spans="1:38" x14ac:dyDescent="0.25">
      <c r="A113" t="s">
        <v>96</v>
      </c>
      <c r="B113" t="s">
        <v>64</v>
      </c>
      <c r="C113">
        <v>145</v>
      </c>
      <c r="D113">
        <v>449</v>
      </c>
      <c r="E113">
        <v>532</v>
      </c>
      <c r="F113">
        <v>94</v>
      </c>
      <c r="G113">
        <v>32</v>
      </c>
      <c r="H113">
        <v>18</v>
      </c>
      <c r="I113">
        <v>3</v>
      </c>
      <c r="J113">
        <v>41</v>
      </c>
      <c r="K113">
        <v>85</v>
      </c>
      <c r="L113">
        <v>80</v>
      </c>
      <c r="M113">
        <v>75</v>
      </c>
      <c r="N113">
        <v>1</v>
      </c>
      <c r="O113">
        <v>196</v>
      </c>
      <c r="P113">
        <v>8</v>
      </c>
      <c r="Q113">
        <v>0</v>
      </c>
      <c r="R113">
        <v>0</v>
      </c>
      <c r="S113">
        <v>3</v>
      </c>
      <c r="T113">
        <v>7</v>
      </c>
      <c r="U113">
        <v>2</v>
      </c>
      <c r="V113">
        <v>0.20899999999999999</v>
      </c>
      <c r="W113" s="1">
        <v>0.318</v>
      </c>
      <c r="X113" s="1">
        <v>0.74299999999999999</v>
      </c>
      <c r="Y113" s="1">
        <v>0.47099999999999997</v>
      </c>
      <c r="Z113" s="1">
        <v>0.42599999999999999</v>
      </c>
      <c r="AA113" s="1">
        <v>0.71499999999999997</v>
      </c>
      <c r="AB113" s="1">
        <v>0.59099999999999997</v>
      </c>
      <c r="AC113" s="1">
        <v>0.36099999999999999</v>
      </c>
      <c r="AD113" s="1">
        <v>0.57499999999999996</v>
      </c>
      <c r="AE113" s="1">
        <v>0.193</v>
      </c>
      <c r="AF113" s="1">
        <v>0.14099999999999999</v>
      </c>
      <c r="AG113" s="1">
        <v>0.36799999999999999</v>
      </c>
      <c r="AH113" s="1">
        <v>0.22700000000000001</v>
      </c>
      <c r="AI113" s="1">
        <v>0.14308609841482278</v>
      </c>
      <c r="AJ113" s="1">
        <v>0.35403267655838194</v>
      </c>
      <c r="AK113" s="1">
        <v>0.21094657814355916</v>
      </c>
      <c r="AL113" s="1">
        <v>-1.6053421856440847E-2</v>
      </c>
    </row>
    <row r="114" spans="1:38" x14ac:dyDescent="0.25">
      <c r="A114" t="s">
        <v>670</v>
      </c>
      <c r="B114" t="s">
        <v>48</v>
      </c>
      <c r="C114">
        <v>146</v>
      </c>
      <c r="D114">
        <v>559</v>
      </c>
      <c r="E114">
        <v>603</v>
      </c>
      <c r="F114">
        <v>131</v>
      </c>
      <c r="G114">
        <v>86</v>
      </c>
      <c r="H114">
        <v>22</v>
      </c>
      <c r="I114">
        <v>0</v>
      </c>
      <c r="J114">
        <v>23</v>
      </c>
      <c r="K114">
        <v>79</v>
      </c>
      <c r="L114">
        <v>65</v>
      </c>
      <c r="M114">
        <v>42</v>
      </c>
      <c r="N114">
        <v>0</v>
      </c>
      <c r="O114">
        <v>149</v>
      </c>
      <c r="P114">
        <v>1</v>
      </c>
      <c r="Q114">
        <v>1</v>
      </c>
      <c r="R114">
        <v>0</v>
      </c>
      <c r="S114">
        <v>13</v>
      </c>
      <c r="T114">
        <v>1</v>
      </c>
      <c r="U114">
        <v>0</v>
      </c>
      <c r="V114">
        <v>0.23400000000000001</v>
      </c>
      <c r="W114" s="1">
        <v>0.34399999999999997</v>
      </c>
      <c r="X114" s="1">
        <v>0.70799999999999996</v>
      </c>
      <c r="Y114" s="1">
        <v>0.496</v>
      </c>
      <c r="Z114" s="1">
        <v>0.59699999999999998</v>
      </c>
      <c r="AA114" s="1">
        <v>0.80800000000000005</v>
      </c>
      <c r="AB114" s="1">
        <v>0.72199999999999998</v>
      </c>
      <c r="AC114" s="1">
        <v>0.41699999999999998</v>
      </c>
      <c r="AD114" s="1">
        <v>0.624</v>
      </c>
      <c r="AE114" s="1">
        <v>0.13800000000000001</v>
      </c>
      <c r="AF114" s="1">
        <v>7.0000000000000007E-2</v>
      </c>
      <c r="AG114" s="1">
        <v>0.247</v>
      </c>
      <c r="AH114" s="1">
        <v>0.17699999999999999</v>
      </c>
      <c r="AI114" s="1">
        <v>8.5932994316784223E-2</v>
      </c>
      <c r="AJ114" s="1">
        <v>0.2463772824053197</v>
      </c>
      <c r="AK114" s="1">
        <v>0.16044428808853547</v>
      </c>
      <c r="AL114" s="1">
        <v>-1.6555711911464516E-2</v>
      </c>
    </row>
    <row r="115" spans="1:38" x14ac:dyDescent="0.25">
      <c r="A115" t="s">
        <v>300</v>
      </c>
      <c r="B115" t="s">
        <v>83</v>
      </c>
      <c r="C115">
        <v>144</v>
      </c>
      <c r="D115">
        <v>534</v>
      </c>
      <c r="E115">
        <v>593</v>
      </c>
      <c r="F115">
        <v>172</v>
      </c>
      <c r="G115">
        <v>103</v>
      </c>
      <c r="H115">
        <v>43</v>
      </c>
      <c r="I115">
        <v>3</v>
      </c>
      <c r="J115">
        <v>23</v>
      </c>
      <c r="K115">
        <v>94</v>
      </c>
      <c r="L115">
        <v>93</v>
      </c>
      <c r="M115">
        <v>52</v>
      </c>
      <c r="N115">
        <v>14</v>
      </c>
      <c r="O115">
        <v>77</v>
      </c>
      <c r="P115">
        <v>4</v>
      </c>
      <c r="Q115">
        <v>3</v>
      </c>
      <c r="R115">
        <v>0</v>
      </c>
      <c r="S115">
        <v>16</v>
      </c>
      <c r="T115">
        <v>2</v>
      </c>
      <c r="U115">
        <v>0</v>
      </c>
      <c r="V115">
        <v>0.32200000000000001</v>
      </c>
      <c r="W115" s="1">
        <v>0.312</v>
      </c>
      <c r="X115" s="1">
        <v>0.67100000000000004</v>
      </c>
      <c r="Y115" s="1">
        <v>0.47099999999999997</v>
      </c>
      <c r="Z115" s="1">
        <v>0.77500000000000002</v>
      </c>
      <c r="AA115" s="1">
        <v>0.93500000000000005</v>
      </c>
      <c r="AB115" s="1">
        <v>0.876</v>
      </c>
      <c r="AC115" s="1">
        <v>0.44400000000000001</v>
      </c>
      <c r="AD115" s="1">
        <v>0.54100000000000004</v>
      </c>
      <c r="AE115" s="1">
        <v>5.8000000000000003E-2</v>
      </c>
      <c r="AF115" s="1">
        <v>8.7999999999999995E-2</v>
      </c>
      <c r="AG115" s="1">
        <v>0.13</v>
      </c>
      <c r="AH115" s="1">
        <v>4.200000000000001E-2</v>
      </c>
      <c r="AI115" s="1">
        <v>7.7207566603194736E-2</v>
      </c>
      <c r="AJ115" s="1">
        <v>0.10232140031102917</v>
      </c>
      <c r="AK115" s="1">
        <v>2.5113833707834432E-2</v>
      </c>
      <c r="AL115" s="1">
        <v>-1.6886166292165578E-2</v>
      </c>
    </row>
    <row r="116" spans="1:38" x14ac:dyDescent="0.25">
      <c r="A116" t="s">
        <v>133</v>
      </c>
      <c r="B116" t="s">
        <v>46</v>
      </c>
      <c r="C116">
        <v>159</v>
      </c>
      <c r="D116">
        <v>549</v>
      </c>
      <c r="E116">
        <v>620</v>
      </c>
      <c r="F116">
        <v>140</v>
      </c>
      <c r="G116">
        <v>82</v>
      </c>
      <c r="H116">
        <v>26</v>
      </c>
      <c r="I116">
        <v>6</v>
      </c>
      <c r="J116">
        <v>26</v>
      </c>
      <c r="K116">
        <v>75</v>
      </c>
      <c r="L116">
        <v>90</v>
      </c>
      <c r="M116">
        <v>66</v>
      </c>
      <c r="N116">
        <v>4</v>
      </c>
      <c r="O116">
        <v>117</v>
      </c>
      <c r="P116">
        <v>1</v>
      </c>
      <c r="Q116">
        <v>4</v>
      </c>
      <c r="R116">
        <v>0</v>
      </c>
      <c r="S116">
        <v>15</v>
      </c>
      <c r="T116">
        <v>2</v>
      </c>
      <c r="U116">
        <v>4</v>
      </c>
      <c r="V116">
        <v>0.255</v>
      </c>
      <c r="W116" s="1">
        <v>0.26700000000000002</v>
      </c>
      <c r="X116" s="1">
        <v>0.66</v>
      </c>
      <c r="Y116" s="1">
        <v>0.435</v>
      </c>
      <c r="Z116" s="1">
        <v>0.69699999999999995</v>
      </c>
      <c r="AA116" s="1">
        <v>0.85</v>
      </c>
      <c r="AB116" s="1">
        <v>0.79600000000000004</v>
      </c>
      <c r="AC116" s="1">
        <v>0.42799999999999999</v>
      </c>
      <c r="AD116" s="1">
        <v>0.55000000000000004</v>
      </c>
      <c r="AE116" s="1">
        <v>8.8999999999999996E-2</v>
      </c>
      <c r="AF116" s="1">
        <v>0.106</v>
      </c>
      <c r="AG116" s="1">
        <v>0.189</v>
      </c>
      <c r="AH116" s="1">
        <v>8.3000000000000004E-2</v>
      </c>
      <c r="AI116" s="1">
        <v>0.11863378593249775</v>
      </c>
      <c r="AJ116" s="1">
        <v>0.18442066128511914</v>
      </c>
      <c r="AK116" s="1">
        <v>6.5786875352621385E-2</v>
      </c>
      <c r="AL116" s="1">
        <v>-1.7213124647378619E-2</v>
      </c>
    </row>
    <row r="117" spans="1:38" x14ac:dyDescent="0.25">
      <c r="A117" t="s">
        <v>143</v>
      </c>
      <c r="B117" t="s">
        <v>48</v>
      </c>
      <c r="C117">
        <v>147</v>
      </c>
      <c r="D117">
        <v>543</v>
      </c>
      <c r="E117">
        <v>586</v>
      </c>
      <c r="F117">
        <v>159</v>
      </c>
      <c r="G117">
        <v>105</v>
      </c>
      <c r="H117">
        <v>26</v>
      </c>
      <c r="I117">
        <v>4</v>
      </c>
      <c r="J117">
        <v>24</v>
      </c>
      <c r="K117">
        <v>65</v>
      </c>
      <c r="L117">
        <v>78</v>
      </c>
      <c r="M117">
        <v>33</v>
      </c>
      <c r="N117">
        <v>1</v>
      </c>
      <c r="O117">
        <v>139</v>
      </c>
      <c r="P117">
        <v>6</v>
      </c>
      <c r="Q117">
        <v>4</v>
      </c>
      <c r="R117">
        <v>0</v>
      </c>
      <c r="S117">
        <v>12</v>
      </c>
      <c r="T117">
        <v>1</v>
      </c>
      <c r="U117">
        <v>0</v>
      </c>
      <c r="V117">
        <v>0.29299999999999998</v>
      </c>
      <c r="W117" s="1">
        <v>0.34899999999999998</v>
      </c>
      <c r="X117" s="1">
        <v>0.72099999999999997</v>
      </c>
      <c r="Y117" s="1">
        <v>0.50900000000000001</v>
      </c>
      <c r="Z117" s="1">
        <v>0.6</v>
      </c>
      <c r="AA117" s="1">
        <v>0.81200000000000006</v>
      </c>
      <c r="AB117" s="1">
        <v>0.72899999999999998</v>
      </c>
      <c r="AC117" s="1">
        <v>0.43</v>
      </c>
      <c r="AD117" s="1">
        <v>0.61299999999999999</v>
      </c>
      <c r="AE117" s="1">
        <v>0.13800000000000001</v>
      </c>
      <c r="AF117" s="1">
        <v>5.6000000000000001E-2</v>
      </c>
      <c r="AG117" s="1">
        <v>0.23699999999999999</v>
      </c>
      <c r="AH117" s="1">
        <v>0.18099999999999999</v>
      </c>
      <c r="AI117" s="1">
        <v>7.6442438520663236E-2</v>
      </c>
      <c r="AJ117" s="1">
        <v>0.23962401656460772</v>
      </c>
      <c r="AK117" s="1">
        <v>0.16318157804394448</v>
      </c>
      <c r="AL117" s="1">
        <v>-1.7818421956055513E-2</v>
      </c>
    </row>
    <row r="118" spans="1:38" x14ac:dyDescent="0.25">
      <c r="A118" t="s">
        <v>666</v>
      </c>
      <c r="B118" t="s">
        <v>60</v>
      </c>
      <c r="C118">
        <v>141</v>
      </c>
      <c r="D118">
        <v>473</v>
      </c>
      <c r="E118">
        <v>531</v>
      </c>
      <c r="F118">
        <v>110</v>
      </c>
      <c r="G118">
        <v>53</v>
      </c>
      <c r="H118">
        <v>25</v>
      </c>
      <c r="I118">
        <v>2</v>
      </c>
      <c r="J118">
        <v>30</v>
      </c>
      <c r="K118">
        <v>63</v>
      </c>
      <c r="L118">
        <v>67</v>
      </c>
      <c r="M118">
        <v>39</v>
      </c>
      <c r="N118">
        <v>5</v>
      </c>
      <c r="O118">
        <v>125</v>
      </c>
      <c r="P118">
        <v>14</v>
      </c>
      <c r="Q118">
        <v>5</v>
      </c>
      <c r="R118">
        <v>0</v>
      </c>
      <c r="S118">
        <v>7</v>
      </c>
      <c r="T118">
        <v>5</v>
      </c>
      <c r="U118">
        <v>3</v>
      </c>
      <c r="V118">
        <v>0.23300000000000001</v>
      </c>
      <c r="W118" s="1">
        <v>0.35</v>
      </c>
      <c r="X118" s="1">
        <v>0.76400000000000001</v>
      </c>
      <c r="Y118" s="1">
        <v>0.52400000000000002</v>
      </c>
      <c r="Z118" s="1">
        <v>0.58499999999999996</v>
      </c>
      <c r="AA118" s="1">
        <v>0.82</v>
      </c>
      <c r="AB118" s="1">
        <v>0.72899999999999998</v>
      </c>
      <c r="AC118" s="1">
        <v>0.42</v>
      </c>
      <c r="AD118" s="1">
        <v>0.58199999999999996</v>
      </c>
      <c r="AE118" s="1">
        <v>0.14199999999999999</v>
      </c>
      <c r="AF118" s="1">
        <v>7.2999999999999995E-2</v>
      </c>
      <c r="AG118" s="1">
        <v>0.23499999999999999</v>
      </c>
      <c r="AH118" s="1">
        <v>0.16199999999999998</v>
      </c>
      <c r="AI118" s="1">
        <v>8.1388720875673171E-2</v>
      </c>
      <c r="AJ118" s="1">
        <v>0.22469064452839918</v>
      </c>
      <c r="AK118" s="1">
        <v>0.14330192365272601</v>
      </c>
      <c r="AL118" s="1">
        <v>-1.8698076347273968E-2</v>
      </c>
    </row>
    <row r="119" spans="1:38" x14ac:dyDescent="0.25">
      <c r="A119" t="s">
        <v>321</v>
      </c>
      <c r="B119" t="s">
        <v>58</v>
      </c>
      <c r="C119">
        <v>158</v>
      </c>
      <c r="D119">
        <v>560</v>
      </c>
      <c r="E119">
        <v>637</v>
      </c>
      <c r="F119">
        <v>151</v>
      </c>
      <c r="G119">
        <v>83</v>
      </c>
      <c r="H119">
        <v>29</v>
      </c>
      <c r="I119">
        <v>1</v>
      </c>
      <c r="J119">
        <v>38</v>
      </c>
      <c r="K119">
        <v>85</v>
      </c>
      <c r="L119">
        <v>90</v>
      </c>
      <c r="M119">
        <v>73</v>
      </c>
      <c r="N119">
        <v>3</v>
      </c>
      <c r="O119">
        <v>128</v>
      </c>
      <c r="P119">
        <v>2</v>
      </c>
      <c r="Q119">
        <v>2</v>
      </c>
      <c r="R119">
        <v>0</v>
      </c>
      <c r="S119">
        <v>17</v>
      </c>
      <c r="T119">
        <v>0</v>
      </c>
      <c r="U119">
        <v>1</v>
      </c>
      <c r="V119">
        <v>0.27</v>
      </c>
      <c r="W119" s="1">
        <v>0.25800000000000001</v>
      </c>
      <c r="X119" s="1">
        <v>0.66900000000000004</v>
      </c>
      <c r="Y119" s="1">
        <v>0.43</v>
      </c>
      <c r="Z119" s="1">
        <v>0.629</v>
      </c>
      <c r="AA119" s="1">
        <v>0.879</v>
      </c>
      <c r="AB119" s="1">
        <v>0.79200000000000004</v>
      </c>
      <c r="AC119" s="1">
        <v>0.41899999999999998</v>
      </c>
      <c r="AD119" s="1">
        <v>0.56499999999999995</v>
      </c>
      <c r="AE119" s="1">
        <v>0.09</v>
      </c>
      <c r="AF119" s="1">
        <v>0.115</v>
      </c>
      <c r="AG119" s="1">
        <v>0.20100000000000001</v>
      </c>
      <c r="AH119" s="1">
        <v>8.6000000000000007E-2</v>
      </c>
      <c r="AI119" s="1">
        <v>0.123977034085514</v>
      </c>
      <c r="AJ119" s="1">
        <v>0.19072959076721807</v>
      </c>
      <c r="AK119" s="1">
        <v>6.6752556681704073E-2</v>
      </c>
      <c r="AL119" s="1">
        <v>-1.9247443318295934E-2</v>
      </c>
    </row>
    <row r="120" spans="1:38" x14ac:dyDescent="0.25">
      <c r="A120" t="s">
        <v>541</v>
      </c>
      <c r="B120" t="s">
        <v>38</v>
      </c>
      <c r="C120">
        <v>147</v>
      </c>
      <c r="D120">
        <v>449</v>
      </c>
      <c r="E120">
        <v>527</v>
      </c>
      <c r="F120">
        <v>95</v>
      </c>
      <c r="G120">
        <v>42</v>
      </c>
      <c r="H120">
        <v>24</v>
      </c>
      <c r="I120">
        <v>3</v>
      </c>
      <c r="J120">
        <v>26</v>
      </c>
      <c r="K120">
        <v>74</v>
      </c>
      <c r="L120">
        <v>64</v>
      </c>
      <c r="M120">
        <v>71</v>
      </c>
      <c r="N120">
        <v>2</v>
      </c>
      <c r="O120">
        <v>123</v>
      </c>
      <c r="P120">
        <v>4</v>
      </c>
      <c r="Q120">
        <v>3</v>
      </c>
      <c r="R120">
        <v>0</v>
      </c>
      <c r="S120">
        <v>5</v>
      </c>
      <c r="T120">
        <v>6</v>
      </c>
      <c r="U120">
        <v>2</v>
      </c>
      <c r="V120">
        <v>0.21199999999999999</v>
      </c>
      <c r="W120" s="1">
        <v>0.216</v>
      </c>
      <c r="X120" s="1">
        <v>0.57399999999999995</v>
      </c>
      <c r="Y120" s="1">
        <v>0.38200000000000001</v>
      </c>
      <c r="Z120" s="1">
        <v>0.65300000000000002</v>
      </c>
      <c r="AA120" s="1">
        <v>0.90200000000000002</v>
      </c>
      <c r="AB120" s="1">
        <v>0.82599999999999996</v>
      </c>
      <c r="AC120" s="1">
        <v>0.46200000000000002</v>
      </c>
      <c r="AD120" s="1">
        <v>0.57499999999999996</v>
      </c>
      <c r="AE120" s="1">
        <v>6.6000000000000003E-2</v>
      </c>
      <c r="AF120" s="1">
        <v>0.13500000000000001</v>
      </c>
      <c r="AG120" s="1">
        <v>0.23300000000000001</v>
      </c>
      <c r="AH120" s="1">
        <v>9.8000000000000004E-2</v>
      </c>
      <c r="AI120" s="1">
        <v>0.11729319194338199</v>
      </c>
      <c r="AJ120" s="1">
        <v>0.19404589483576679</v>
      </c>
      <c r="AK120" s="1">
        <v>7.6752702892384797E-2</v>
      </c>
      <c r="AL120" s="1">
        <v>-2.1247297107615207E-2</v>
      </c>
    </row>
    <row r="121" spans="1:38" x14ac:dyDescent="0.25">
      <c r="A121" t="s">
        <v>229</v>
      </c>
      <c r="B121" t="s">
        <v>120</v>
      </c>
      <c r="C121">
        <v>151</v>
      </c>
      <c r="D121">
        <v>594</v>
      </c>
      <c r="E121">
        <v>682</v>
      </c>
      <c r="F121">
        <v>157</v>
      </c>
      <c r="G121">
        <v>106</v>
      </c>
      <c r="H121">
        <v>26</v>
      </c>
      <c r="I121">
        <v>4</v>
      </c>
      <c r="J121">
        <v>21</v>
      </c>
      <c r="K121">
        <v>96</v>
      </c>
      <c r="L121">
        <v>63</v>
      </c>
      <c r="M121">
        <v>72</v>
      </c>
      <c r="N121">
        <v>2</v>
      </c>
      <c r="O121">
        <v>122</v>
      </c>
      <c r="P121">
        <v>8</v>
      </c>
      <c r="Q121">
        <v>3</v>
      </c>
      <c r="R121">
        <v>5</v>
      </c>
      <c r="S121">
        <v>4</v>
      </c>
      <c r="T121">
        <v>23</v>
      </c>
      <c r="U121">
        <v>5</v>
      </c>
      <c r="V121">
        <v>0.26400000000000001</v>
      </c>
      <c r="W121" s="1">
        <v>0.21199999999999999</v>
      </c>
      <c r="X121" s="1">
        <v>0.53100000000000003</v>
      </c>
      <c r="Y121" s="1">
        <v>0.36</v>
      </c>
      <c r="Z121" s="1">
        <v>0.72299999999999998</v>
      </c>
      <c r="AA121" s="1">
        <v>0.91800000000000004</v>
      </c>
      <c r="AB121" s="1">
        <v>0.85699999999999998</v>
      </c>
      <c r="AC121" s="1">
        <v>0.46300000000000002</v>
      </c>
      <c r="AD121" s="1">
        <v>0.52300000000000002</v>
      </c>
      <c r="AE121" s="1">
        <v>5.1999999999999998E-2</v>
      </c>
      <c r="AF121" s="1">
        <v>0.106</v>
      </c>
      <c r="AG121" s="1">
        <v>0.17899999999999999</v>
      </c>
      <c r="AH121" s="1">
        <v>7.2999999999999995E-2</v>
      </c>
      <c r="AI121" s="1">
        <v>0.11599873959295331</v>
      </c>
      <c r="AJ121" s="1">
        <v>0.16719696745277671</v>
      </c>
      <c r="AK121" s="1">
        <v>5.1198227859823392E-2</v>
      </c>
      <c r="AL121" s="1">
        <v>-2.1801772140176603E-2</v>
      </c>
    </row>
    <row r="122" spans="1:38" x14ac:dyDescent="0.25">
      <c r="A122" t="s">
        <v>283</v>
      </c>
      <c r="B122" t="s">
        <v>56</v>
      </c>
      <c r="C122">
        <v>140</v>
      </c>
      <c r="D122">
        <v>514</v>
      </c>
      <c r="E122">
        <v>568</v>
      </c>
      <c r="F122">
        <v>148</v>
      </c>
      <c r="G122">
        <v>88</v>
      </c>
      <c r="H122">
        <v>34</v>
      </c>
      <c r="I122">
        <v>5</v>
      </c>
      <c r="J122">
        <v>21</v>
      </c>
      <c r="K122">
        <v>85</v>
      </c>
      <c r="L122">
        <v>72</v>
      </c>
      <c r="M122">
        <v>50</v>
      </c>
      <c r="N122">
        <v>0</v>
      </c>
      <c r="O122">
        <v>142</v>
      </c>
      <c r="P122">
        <v>3</v>
      </c>
      <c r="Q122">
        <v>1</v>
      </c>
      <c r="R122">
        <v>0</v>
      </c>
      <c r="S122">
        <v>2</v>
      </c>
      <c r="T122">
        <v>17</v>
      </c>
      <c r="U122">
        <v>4</v>
      </c>
      <c r="V122">
        <v>0.28799999999999998</v>
      </c>
      <c r="W122" s="1">
        <v>0.252</v>
      </c>
      <c r="X122" s="1">
        <v>0.68899999999999995</v>
      </c>
      <c r="Y122" s="1">
        <v>0.45500000000000002</v>
      </c>
      <c r="Z122" s="1">
        <v>0.53100000000000003</v>
      </c>
      <c r="AA122" s="1">
        <v>0.86</v>
      </c>
      <c r="AB122" s="1">
        <v>0.76300000000000001</v>
      </c>
      <c r="AC122" s="1">
        <v>0.46600000000000003</v>
      </c>
      <c r="AD122" s="1">
        <v>0.64300000000000002</v>
      </c>
      <c r="AE122" s="1">
        <v>0.108</v>
      </c>
      <c r="AF122" s="1">
        <v>8.7999999999999995E-2</v>
      </c>
      <c r="AG122" s="1">
        <v>0.25</v>
      </c>
      <c r="AH122" s="1">
        <v>0.16200000000000001</v>
      </c>
      <c r="AI122" s="1">
        <v>0.10261623996718769</v>
      </c>
      <c r="AJ122" s="1">
        <v>0.24189205254775334</v>
      </c>
      <c r="AK122" s="1">
        <v>0.13927581258056565</v>
      </c>
      <c r="AL122" s="1">
        <v>-2.2724187419434355E-2</v>
      </c>
    </row>
    <row r="123" spans="1:38" x14ac:dyDescent="0.25">
      <c r="A123" t="s">
        <v>1818</v>
      </c>
      <c r="B123" t="s">
        <v>78</v>
      </c>
      <c r="C123">
        <v>129</v>
      </c>
      <c r="D123">
        <v>467</v>
      </c>
      <c r="E123">
        <v>509</v>
      </c>
      <c r="F123">
        <v>108</v>
      </c>
      <c r="G123">
        <v>65</v>
      </c>
      <c r="H123">
        <v>29</v>
      </c>
      <c r="I123">
        <v>0</v>
      </c>
      <c r="J123">
        <v>14</v>
      </c>
      <c r="K123">
        <v>60</v>
      </c>
      <c r="L123">
        <v>51</v>
      </c>
      <c r="M123">
        <v>33</v>
      </c>
      <c r="N123">
        <v>3</v>
      </c>
      <c r="O123">
        <v>102</v>
      </c>
      <c r="P123">
        <v>3</v>
      </c>
      <c r="Q123">
        <v>6</v>
      </c>
      <c r="R123">
        <v>0</v>
      </c>
      <c r="S123">
        <v>9</v>
      </c>
      <c r="T123">
        <v>0</v>
      </c>
      <c r="U123">
        <v>0</v>
      </c>
      <c r="V123">
        <v>0.23100000000000001</v>
      </c>
      <c r="W123" s="1">
        <v>0.33300000000000002</v>
      </c>
      <c r="X123" s="1">
        <v>0.65900000000000003</v>
      </c>
      <c r="Y123" s="1">
        <v>0.47799999999999998</v>
      </c>
      <c r="Z123" s="1">
        <v>0.66</v>
      </c>
      <c r="AA123" s="1">
        <v>0.90800000000000003</v>
      </c>
      <c r="AB123" s="1">
        <v>0.81200000000000006</v>
      </c>
      <c r="AC123" s="1">
        <v>0.44600000000000001</v>
      </c>
      <c r="AD123" s="1">
        <v>0.63100000000000001</v>
      </c>
      <c r="AE123" s="1">
        <v>0.09</v>
      </c>
      <c r="AF123" s="1">
        <v>6.5000000000000002E-2</v>
      </c>
      <c r="AG123" s="1">
        <v>0.2</v>
      </c>
      <c r="AH123" s="1">
        <v>0.13500000000000001</v>
      </c>
      <c r="AI123" s="1">
        <v>6.578739547097176E-2</v>
      </c>
      <c r="AJ123" s="1">
        <v>0.17789841489830349</v>
      </c>
      <c r="AK123" s="1">
        <v>0.11211101942733173</v>
      </c>
      <c r="AL123" s="1">
        <v>-2.2888980572668277E-2</v>
      </c>
    </row>
    <row r="124" spans="1:38" x14ac:dyDescent="0.25">
      <c r="A124" t="s">
        <v>372</v>
      </c>
      <c r="B124" t="s">
        <v>38</v>
      </c>
      <c r="C124">
        <v>137</v>
      </c>
      <c r="D124">
        <v>533</v>
      </c>
      <c r="E124">
        <v>575</v>
      </c>
      <c r="F124">
        <v>148</v>
      </c>
      <c r="G124">
        <v>103</v>
      </c>
      <c r="H124">
        <v>18</v>
      </c>
      <c r="I124">
        <v>5</v>
      </c>
      <c r="J124">
        <v>22</v>
      </c>
      <c r="K124">
        <v>67</v>
      </c>
      <c r="L124">
        <v>62</v>
      </c>
      <c r="M124">
        <v>36</v>
      </c>
      <c r="N124">
        <v>0</v>
      </c>
      <c r="O124">
        <v>167</v>
      </c>
      <c r="P124">
        <v>4</v>
      </c>
      <c r="Q124">
        <v>1</v>
      </c>
      <c r="R124">
        <v>1</v>
      </c>
      <c r="S124">
        <v>10</v>
      </c>
      <c r="T124">
        <v>6</v>
      </c>
      <c r="U124">
        <v>5</v>
      </c>
      <c r="V124">
        <v>0.27800000000000002</v>
      </c>
      <c r="W124" s="1">
        <v>0.33800000000000002</v>
      </c>
      <c r="X124" s="1">
        <v>0.70699999999999996</v>
      </c>
      <c r="Y124" s="1">
        <v>0.504</v>
      </c>
      <c r="Z124" s="1">
        <v>0.53100000000000003</v>
      </c>
      <c r="AA124" s="1">
        <v>0.80400000000000005</v>
      </c>
      <c r="AB124" s="1">
        <v>0.70299999999999996</v>
      </c>
      <c r="AC124" s="1">
        <v>0.44900000000000001</v>
      </c>
      <c r="AD124" s="1">
        <v>0.623</v>
      </c>
      <c r="AE124" s="1">
        <v>0.15</v>
      </c>
      <c r="AF124" s="1">
        <v>6.3E-2</v>
      </c>
      <c r="AG124" s="1">
        <v>0.28999999999999998</v>
      </c>
      <c r="AH124" s="1">
        <v>0.22699999999999998</v>
      </c>
      <c r="AI124" s="1">
        <v>7.1183619154514557E-2</v>
      </c>
      <c r="AJ124" s="1">
        <v>0.27485028355884755</v>
      </c>
      <c r="AK124" s="1">
        <v>0.20366666440433301</v>
      </c>
      <c r="AL124" s="1">
        <v>-2.3333335595666971E-2</v>
      </c>
    </row>
    <row r="125" spans="1:38" x14ac:dyDescent="0.25">
      <c r="A125" t="s">
        <v>828</v>
      </c>
      <c r="B125" t="s">
        <v>73</v>
      </c>
      <c r="C125">
        <v>153</v>
      </c>
      <c r="D125">
        <v>567</v>
      </c>
      <c r="E125">
        <v>645</v>
      </c>
      <c r="F125">
        <v>157</v>
      </c>
      <c r="G125">
        <v>91</v>
      </c>
      <c r="H125">
        <v>49</v>
      </c>
      <c r="I125">
        <v>3</v>
      </c>
      <c r="J125">
        <v>14</v>
      </c>
      <c r="K125">
        <v>86</v>
      </c>
      <c r="L125">
        <v>69</v>
      </c>
      <c r="M125">
        <v>73</v>
      </c>
      <c r="N125">
        <v>2</v>
      </c>
      <c r="O125">
        <v>100</v>
      </c>
      <c r="P125">
        <v>2</v>
      </c>
      <c r="Q125">
        <v>3</v>
      </c>
      <c r="R125">
        <v>0</v>
      </c>
      <c r="S125">
        <v>10</v>
      </c>
      <c r="T125">
        <v>0</v>
      </c>
      <c r="U125">
        <v>1</v>
      </c>
      <c r="V125">
        <v>0.27700000000000002</v>
      </c>
      <c r="W125" s="1">
        <v>0.24199999999999999</v>
      </c>
      <c r="X125" s="1">
        <v>0.75900000000000001</v>
      </c>
      <c r="Y125" s="1">
        <v>0.48099999999999998</v>
      </c>
      <c r="Z125" s="1">
        <v>0.70599999999999996</v>
      </c>
      <c r="AA125" s="1">
        <v>0.88400000000000001</v>
      </c>
      <c r="AB125" s="1">
        <v>0.83599999999999997</v>
      </c>
      <c r="AC125" s="1">
        <v>0.46200000000000002</v>
      </c>
      <c r="AD125" s="1">
        <v>0.60799999999999998</v>
      </c>
      <c r="AE125" s="1">
        <v>7.9000000000000001E-2</v>
      </c>
      <c r="AF125" s="1">
        <v>0.113</v>
      </c>
      <c r="AG125" s="1">
        <v>0.155</v>
      </c>
      <c r="AH125" s="1">
        <v>4.1999999999999996E-2</v>
      </c>
      <c r="AI125" s="1">
        <v>0.11150324351037051</v>
      </c>
      <c r="AJ125" s="1">
        <v>0.12981653657288561</v>
      </c>
      <c r="AK125" s="1">
        <v>1.8313293062515099E-2</v>
      </c>
      <c r="AL125" s="1">
        <v>-2.3686706937484897E-2</v>
      </c>
    </row>
    <row r="126" spans="1:38" x14ac:dyDescent="0.25">
      <c r="A126" t="s">
        <v>402</v>
      </c>
      <c r="B126" t="s">
        <v>165</v>
      </c>
      <c r="C126">
        <v>162</v>
      </c>
      <c r="D126">
        <v>608</v>
      </c>
      <c r="E126">
        <v>663</v>
      </c>
      <c r="F126">
        <v>155</v>
      </c>
      <c r="G126">
        <v>108</v>
      </c>
      <c r="H126">
        <v>29</v>
      </c>
      <c r="I126">
        <v>6</v>
      </c>
      <c r="J126">
        <v>12</v>
      </c>
      <c r="K126">
        <v>71</v>
      </c>
      <c r="L126">
        <v>61</v>
      </c>
      <c r="M126">
        <v>45</v>
      </c>
      <c r="N126">
        <v>2</v>
      </c>
      <c r="O126">
        <v>111</v>
      </c>
      <c r="P126">
        <v>4</v>
      </c>
      <c r="Q126">
        <v>4</v>
      </c>
      <c r="R126">
        <v>2</v>
      </c>
      <c r="S126">
        <v>12</v>
      </c>
      <c r="T126">
        <v>14</v>
      </c>
      <c r="U126">
        <v>5</v>
      </c>
      <c r="V126">
        <v>0.255</v>
      </c>
      <c r="W126" s="1">
        <v>0.33100000000000002</v>
      </c>
      <c r="X126" s="1">
        <v>0.67</v>
      </c>
      <c r="Y126" s="1">
        <v>0.48399999999999999</v>
      </c>
      <c r="Z126" s="1">
        <v>0.748</v>
      </c>
      <c r="AA126" s="1">
        <v>0.9</v>
      </c>
      <c r="AB126" s="1">
        <v>0.84299999999999997</v>
      </c>
      <c r="AC126" s="1">
        <v>0.45100000000000001</v>
      </c>
      <c r="AD126" s="1">
        <v>0.58399999999999996</v>
      </c>
      <c r="AE126" s="1">
        <v>7.5999999999999998E-2</v>
      </c>
      <c r="AF126" s="1">
        <v>6.8000000000000005E-2</v>
      </c>
      <c r="AG126" s="1">
        <v>0.16700000000000001</v>
      </c>
      <c r="AH126" s="1">
        <v>9.9000000000000005E-2</v>
      </c>
      <c r="AI126" s="1">
        <v>6.7062132404661023E-2</v>
      </c>
      <c r="AJ126" s="1">
        <v>0.14143004410419227</v>
      </c>
      <c r="AK126" s="1">
        <v>7.4367911699531247E-2</v>
      </c>
      <c r="AL126" s="1">
        <v>-2.4632088300468757E-2</v>
      </c>
    </row>
    <row r="127" spans="1:38" x14ac:dyDescent="0.25">
      <c r="A127" t="s">
        <v>401</v>
      </c>
      <c r="B127" t="s">
        <v>73</v>
      </c>
      <c r="C127">
        <v>149</v>
      </c>
      <c r="D127">
        <v>576</v>
      </c>
      <c r="E127">
        <v>605</v>
      </c>
      <c r="F127">
        <v>156</v>
      </c>
      <c r="G127">
        <v>102</v>
      </c>
      <c r="H127">
        <v>29</v>
      </c>
      <c r="I127">
        <v>0</v>
      </c>
      <c r="J127">
        <v>25</v>
      </c>
      <c r="K127">
        <v>66</v>
      </c>
      <c r="L127">
        <v>78</v>
      </c>
      <c r="M127">
        <v>23</v>
      </c>
      <c r="N127">
        <v>0</v>
      </c>
      <c r="O127">
        <v>142</v>
      </c>
      <c r="P127">
        <v>4</v>
      </c>
      <c r="Q127">
        <v>2</v>
      </c>
      <c r="R127">
        <v>0</v>
      </c>
      <c r="S127">
        <v>16</v>
      </c>
      <c r="T127">
        <v>0</v>
      </c>
      <c r="U127">
        <v>1</v>
      </c>
      <c r="V127">
        <v>0.27100000000000002</v>
      </c>
      <c r="W127" s="1">
        <v>0.35799999999999998</v>
      </c>
      <c r="X127" s="1">
        <v>0.629</v>
      </c>
      <c r="Y127" s="1">
        <v>0.47499999999999998</v>
      </c>
      <c r="Z127" s="1">
        <v>0.58899999999999997</v>
      </c>
      <c r="AA127" s="1">
        <v>0.86499999999999999</v>
      </c>
      <c r="AB127" s="1">
        <v>0.747</v>
      </c>
      <c r="AC127" s="1">
        <v>0.433</v>
      </c>
      <c r="AD127" s="1">
        <v>0.58199999999999996</v>
      </c>
      <c r="AE127" s="1">
        <v>0.12</v>
      </c>
      <c r="AF127" s="1">
        <v>3.7999999999999999E-2</v>
      </c>
      <c r="AG127" s="1">
        <v>0.23499999999999999</v>
      </c>
      <c r="AH127" s="1">
        <v>0.19699999999999998</v>
      </c>
      <c r="AI127" s="1">
        <v>6.0284442125464681E-2</v>
      </c>
      <c r="AJ127" s="1">
        <v>0.23159442778014719</v>
      </c>
      <c r="AK127" s="1">
        <v>0.1713099856546825</v>
      </c>
      <c r="AL127" s="1">
        <v>-2.569001434531748E-2</v>
      </c>
    </row>
    <row r="128" spans="1:38" x14ac:dyDescent="0.25">
      <c r="A128" t="s">
        <v>79</v>
      </c>
      <c r="B128" t="s">
        <v>78</v>
      </c>
      <c r="C128">
        <v>155</v>
      </c>
      <c r="D128">
        <v>556</v>
      </c>
      <c r="E128">
        <v>626</v>
      </c>
      <c r="F128">
        <v>158</v>
      </c>
      <c r="G128">
        <v>95</v>
      </c>
      <c r="H128">
        <v>39</v>
      </c>
      <c r="I128">
        <v>5</v>
      </c>
      <c r="J128">
        <v>19</v>
      </c>
      <c r="K128">
        <v>88</v>
      </c>
      <c r="L128">
        <v>71</v>
      </c>
      <c r="M128">
        <v>55</v>
      </c>
      <c r="N128">
        <v>2</v>
      </c>
      <c r="O128">
        <v>97</v>
      </c>
      <c r="P128">
        <v>7</v>
      </c>
      <c r="Q128">
        <v>7</v>
      </c>
      <c r="R128">
        <v>1</v>
      </c>
      <c r="S128">
        <v>15</v>
      </c>
      <c r="T128">
        <v>17</v>
      </c>
      <c r="U128">
        <v>5</v>
      </c>
      <c r="V128">
        <v>0.28399999999999997</v>
      </c>
      <c r="W128" s="1">
        <v>0.25800000000000001</v>
      </c>
      <c r="X128" s="1">
        <v>0.66400000000000003</v>
      </c>
      <c r="Y128" s="1">
        <v>0.44800000000000001</v>
      </c>
      <c r="Z128" s="1">
        <v>0.75</v>
      </c>
      <c r="AA128" s="1">
        <v>0.90500000000000003</v>
      </c>
      <c r="AB128" s="1">
        <v>0.85699999999999998</v>
      </c>
      <c r="AC128" s="1">
        <v>0.46700000000000003</v>
      </c>
      <c r="AD128" s="1">
        <v>0.63300000000000001</v>
      </c>
      <c r="AE128" s="1">
        <v>6.4000000000000001E-2</v>
      </c>
      <c r="AF128" s="1">
        <v>8.7999999999999995E-2</v>
      </c>
      <c r="AG128" s="1">
        <v>0.155</v>
      </c>
      <c r="AH128" s="1">
        <v>6.7000000000000004E-2</v>
      </c>
      <c r="AI128" s="1">
        <v>9.6550231411570098E-2</v>
      </c>
      <c r="AJ128" s="1">
        <v>0.13728098364595562</v>
      </c>
      <c r="AK128" s="1">
        <v>4.073075223438552E-2</v>
      </c>
      <c r="AL128" s="1">
        <v>-2.6269247765614484E-2</v>
      </c>
    </row>
    <row r="129" spans="1:38" x14ac:dyDescent="0.25">
      <c r="A129" t="s">
        <v>379</v>
      </c>
      <c r="B129" t="s">
        <v>83</v>
      </c>
      <c r="C129">
        <v>144</v>
      </c>
      <c r="D129">
        <v>524</v>
      </c>
      <c r="E129">
        <v>576</v>
      </c>
      <c r="F129">
        <v>159</v>
      </c>
      <c r="G129">
        <v>90</v>
      </c>
      <c r="H129">
        <v>33</v>
      </c>
      <c r="I129">
        <v>0</v>
      </c>
      <c r="J129">
        <v>36</v>
      </c>
      <c r="K129">
        <v>90</v>
      </c>
      <c r="L129">
        <v>108</v>
      </c>
      <c r="M129">
        <v>44</v>
      </c>
      <c r="N129">
        <v>1</v>
      </c>
      <c r="O129">
        <v>126</v>
      </c>
      <c r="P129">
        <v>3</v>
      </c>
      <c r="Q129">
        <v>5</v>
      </c>
      <c r="R129">
        <v>0</v>
      </c>
      <c r="S129">
        <v>16</v>
      </c>
      <c r="T129">
        <v>1</v>
      </c>
      <c r="U129">
        <v>0</v>
      </c>
      <c r="V129">
        <v>0.30299999999999999</v>
      </c>
      <c r="W129" s="1">
        <v>0.311</v>
      </c>
      <c r="X129" s="1">
        <v>0.625</v>
      </c>
      <c r="Y129" s="1">
        <v>0.443</v>
      </c>
      <c r="Z129" s="1">
        <v>0.64700000000000002</v>
      </c>
      <c r="AA129" s="1">
        <v>0.86199999999999999</v>
      </c>
      <c r="AB129" s="1">
        <v>0.77500000000000002</v>
      </c>
      <c r="AC129" s="1">
        <v>0.42199999999999999</v>
      </c>
      <c r="AD129" s="1">
        <v>0.57099999999999995</v>
      </c>
      <c r="AE129" s="1">
        <v>0.1</v>
      </c>
      <c r="AF129" s="1">
        <v>7.5999999999999998E-2</v>
      </c>
      <c r="AG129" s="1">
        <v>0.219</v>
      </c>
      <c r="AH129" s="1">
        <v>0.14300000000000002</v>
      </c>
      <c r="AI129" s="1">
        <v>9.3160362293235502E-2</v>
      </c>
      <c r="AJ129" s="1">
        <v>0.20879783769485194</v>
      </c>
      <c r="AK129" s="1">
        <v>0.11563747540161644</v>
      </c>
      <c r="AL129" s="1">
        <v>-2.7362524598383578E-2</v>
      </c>
    </row>
    <row r="130" spans="1:38" x14ac:dyDescent="0.25">
      <c r="A130" t="s">
        <v>262</v>
      </c>
      <c r="B130" t="s">
        <v>117</v>
      </c>
      <c r="C130">
        <v>152</v>
      </c>
      <c r="D130">
        <v>585</v>
      </c>
      <c r="E130">
        <v>645</v>
      </c>
      <c r="F130">
        <v>186</v>
      </c>
      <c r="G130">
        <v>95</v>
      </c>
      <c r="H130">
        <v>56</v>
      </c>
      <c r="I130">
        <v>6</v>
      </c>
      <c r="J130">
        <v>29</v>
      </c>
      <c r="K130">
        <v>107</v>
      </c>
      <c r="L130">
        <v>83</v>
      </c>
      <c r="M130">
        <v>52</v>
      </c>
      <c r="N130">
        <v>5</v>
      </c>
      <c r="O130">
        <v>69</v>
      </c>
      <c r="P130">
        <v>3</v>
      </c>
      <c r="Q130">
        <v>5</v>
      </c>
      <c r="R130">
        <v>0</v>
      </c>
      <c r="S130">
        <v>13</v>
      </c>
      <c r="T130">
        <v>17</v>
      </c>
      <c r="U130">
        <v>5</v>
      </c>
      <c r="V130">
        <v>0.318</v>
      </c>
      <c r="W130" s="1">
        <v>0.254</v>
      </c>
      <c r="X130" s="1">
        <v>0.66600000000000004</v>
      </c>
      <c r="Y130" s="1">
        <v>0.434</v>
      </c>
      <c r="Z130" s="1">
        <v>0.76600000000000001</v>
      </c>
      <c r="AA130" s="1">
        <v>0.92700000000000005</v>
      </c>
      <c r="AB130" s="1">
        <v>0.874</v>
      </c>
      <c r="AC130" s="1">
        <v>0.437</v>
      </c>
      <c r="AD130" s="1">
        <v>0.55800000000000005</v>
      </c>
      <c r="AE130" s="1">
        <v>5.5E-2</v>
      </c>
      <c r="AF130" s="1">
        <v>8.1000000000000003E-2</v>
      </c>
      <c r="AG130" s="1">
        <v>0.107</v>
      </c>
      <c r="AH130" s="1">
        <v>2.5999999999999995E-2</v>
      </c>
      <c r="AI130" s="1">
        <v>0.11205194485337958</v>
      </c>
      <c r="AJ130" s="1">
        <v>0.109674303559845</v>
      </c>
      <c r="AK130" s="1">
        <v>-2.3776412935345714E-3</v>
      </c>
      <c r="AL130" s="1">
        <v>-2.8377641293534567E-2</v>
      </c>
    </row>
    <row r="131" spans="1:38" x14ac:dyDescent="0.25">
      <c r="A131" t="s">
        <v>198</v>
      </c>
      <c r="B131" t="s">
        <v>54</v>
      </c>
      <c r="C131">
        <v>138</v>
      </c>
      <c r="D131">
        <v>469</v>
      </c>
      <c r="E131">
        <v>551</v>
      </c>
      <c r="F131">
        <v>116</v>
      </c>
      <c r="G131">
        <v>55</v>
      </c>
      <c r="H131">
        <v>26</v>
      </c>
      <c r="I131">
        <v>4</v>
      </c>
      <c r="J131">
        <v>31</v>
      </c>
      <c r="K131">
        <v>83</v>
      </c>
      <c r="L131">
        <v>63</v>
      </c>
      <c r="M131">
        <v>75</v>
      </c>
      <c r="N131">
        <v>5</v>
      </c>
      <c r="O131">
        <v>163</v>
      </c>
      <c r="P131">
        <v>7</v>
      </c>
      <c r="Q131">
        <v>0</v>
      </c>
      <c r="R131">
        <v>0</v>
      </c>
      <c r="S131">
        <v>6</v>
      </c>
      <c r="T131">
        <v>4</v>
      </c>
      <c r="U131">
        <v>2</v>
      </c>
      <c r="V131">
        <v>0.247</v>
      </c>
      <c r="W131" s="1">
        <v>0.27600000000000002</v>
      </c>
      <c r="X131" s="1">
        <v>0.66800000000000004</v>
      </c>
      <c r="Y131" s="1">
        <v>0.432</v>
      </c>
      <c r="Z131" s="1">
        <v>0.54200000000000004</v>
      </c>
      <c r="AA131" s="1">
        <v>0.80900000000000005</v>
      </c>
      <c r="AB131" s="1">
        <v>0.70699999999999996</v>
      </c>
      <c r="AC131" s="1">
        <v>0.39800000000000002</v>
      </c>
      <c r="AD131" s="1">
        <v>0.55200000000000005</v>
      </c>
      <c r="AE131" s="1">
        <v>0.127</v>
      </c>
      <c r="AF131" s="1">
        <v>0.13600000000000001</v>
      </c>
      <c r="AG131" s="1">
        <v>0.29599999999999999</v>
      </c>
      <c r="AH131" s="1">
        <v>0.15999999999999998</v>
      </c>
      <c r="AI131" s="1">
        <v>0.13271440771352319</v>
      </c>
      <c r="AJ131" s="1">
        <v>0.26369139297613797</v>
      </c>
      <c r="AK131" s="1">
        <v>0.13097698526261478</v>
      </c>
      <c r="AL131" s="1">
        <v>-2.9023014737385194E-2</v>
      </c>
    </row>
    <row r="132" spans="1:38" x14ac:dyDescent="0.25">
      <c r="A132" t="s">
        <v>276</v>
      </c>
      <c r="B132" t="s">
        <v>110</v>
      </c>
      <c r="C132">
        <v>160</v>
      </c>
      <c r="D132">
        <v>593</v>
      </c>
      <c r="E132">
        <v>670</v>
      </c>
      <c r="F132">
        <v>163</v>
      </c>
      <c r="G132">
        <v>115</v>
      </c>
      <c r="H132">
        <v>39</v>
      </c>
      <c r="I132">
        <v>1</v>
      </c>
      <c r="J132">
        <v>8</v>
      </c>
      <c r="K132">
        <v>76</v>
      </c>
      <c r="L132">
        <v>76</v>
      </c>
      <c r="M132">
        <v>68</v>
      </c>
      <c r="N132">
        <v>8</v>
      </c>
      <c r="O132">
        <v>110</v>
      </c>
      <c r="P132">
        <v>6</v>
      </c>
      <c r="Q132">
        <v>3</v>
      </c>
      <c r="R132">
        <v>0</v>
      </c>
      <c r="S132">
        <v>16</v>
      </c>
      <c r="T132">
        <v>0</v>
      </c>
      <c r="U132">
        <v>2</v>
      </c>
      <c r="V132">
        <v>0.27500000000000002</v>
      </c>
      <c r="W132" s="1">
        <v>0.254</v>
      </c>
      <c r="X132" s="1">
        <v>0.59299999999999997</v>
      </c>
      <c r="Y132" s="1">
        <v>0.40699999999999997</v>
      </c>
      <c r="Z132" s="1">
        <v>0.78400000000000003</v>
      </c>
      <c r="AA132" s="1">
        <v>0.90900000000000003</v>
      </c>
      <c r="AB132" s="1">
        <v>0.86599999999999999</v>
      </c>
      <c r="AC132" s="1">
        <v>0.45100000000000001</v>
      </c>
      <c r="AD132" s="1">
        <v>0.56599999999999995</v>
      </c>
      <c r="AE132" s="1">
        <v>5.3999999999999999E-2</v>
      </c>
      <c r="AF132" s="1">
        <v>0.10100000000000001</v>
      </c>
      <c r="AG132" s="1">
        <v>0.16400000000000001</v>
      </c>
      <c r="AH132" s="1">
        <v>6.3E-2</v>
      </c>
      <c r="AI132" s="1">
        <v>0.10475724708477728</v>
      </c>
      <c r="AJ132" s="1">
        <v>0.13766721018215694</v>
      </c>
      <c r="AK132" s="1">
        <v>3.290996309737966E-2</v>
      </c>
      <c r="AL132" s="1">
        <v>-3.009003690262034E-2</v>
      </c>
    </row>
    <row r="133" spans="1:38" x14ac:dyDescent="0.25">
      <c r="A133" t="s">
        <v>434</v>
      </c>
      <c r="B133" t="s">
        <v>38</v>
      </c>
      <c r="C133">
        <v>156</v>
      </c>
      <c r="D133">
        <v>620</v>
      </c>
      <c r="E133">
        <v>666</v>
      </c>
      <c r="F133">
        <v>177</v>
      </c>
      <c r="G133">
        <v>128</v>
      </c>
      <c r="H133">
        <v>30</v>
      </c>
      <c r="I133">
        <v>2</v>
      </c>
      <c r="J133">
        <v>17</v>
      </c>
      <c r="K133">
        <v>78</v>
      </c>
      <c r="L133">
        <v>85</v>
      </c>
      <c r="M133">
        <v>36</v>
      </c>
      <c r="N133">
        <v>1</v>
      </c>
      <c r="O133">
        <v>74</v>
      </c>
      <c r="P133">
        <v>2</v>
      </c>
      <c r="Q133">
        <v>6</v>
      </c>
      <c r="R133">
        <v>2</v>
      </c>
      <c r="S133">
        <v>19</v>
      </c>
      <c r="T133">
        <v>1</v>
      </c>
      <c r="U133">
        <v>2</v>
      </c>
      <c r="V133">
        <v>0.28499999999999998</v>
      </c>
      <c r="W133" s="1">
        <v>0.32100000000000001</v>
      </c>
      <c r="X133" s="1">
        <v>0.64300000000000002</v>
      </c>
      <c r="Y133" s="1">
        <v>0.46100000000000002</v>
      </c>
      <c r="Z133" s="1">
        <v>0.79300000000000004</v>
      </c>
      <c r="AA133" s="1">
        <v>0.95099999999999996</v>
      </c>
      <c r="AB133" s="1">
        <v>0.88900000000000001</v>
      </c>
      <c r="AC133" s="1">
        <v>0.435</v>
      </c>
      <c r="AD133" s="1">
        <v>0.58599999999999997</v>
      </c>
      <c r="AE133" s="1">
        <v>5.0999999999999997E-2</v>
      </c>
      <c r="AF133" s="1">
        <v>5.3999999999999999E-2</v>
      </c>
      <c r="AG133" s="1">
        <v>0.111</v>
      </c>
      <c r="AH133" s="1">
        <v>5.7000000000000002E-2</v>
      </c>
      <c r="AI133" s="1">
        <v>7.3720416682601986E-2</v>
      </c>
      <c r="AJ133" s="1">
        <v>9.9223753563860054E-2</v>
      </c>
      <c r="AK133" s="1">
        <v>2.5503336881258068E-2</v>
      </c>
      <c r="AL133" s="1">
        <v>-3.1496663118741934E-2</v>
      </c>
    </row>
    <row r="134" spans="1:38" x14ac:dyDescent="0.25">
      <c r="A134" t="s">
        <v>400</v>
      </c>
      <c r="B134" t="s">
        <v>78</v>
      </c>
      <c r="C134">
        <v>134</v>
      </c>
      <c r="D134">
        <v>477</v>
      </c>
      <c r="E134">
        <v>540</v>
      </c>
      <c r="F134">
        <v>150</v>
      </c>
      <c r="G134">
        <v>99</v>
      </c>
      <c r="H134">
        <v>34</v>
      </c>
      <c r="I134">
        <v>4</v>
      </c>
      <c r="J134">
        <v>13</v>
      </c>
      <c r="K134">
        <v>77</v>
      </c>
      <c r="L134">
        <v>82</v>
      </c>
      <c r="M134">
        <v>43</v>
      </c>
      <c r="N134">
        <v>1</v>
      </c>
      <c r="O134">
        <v>72</v>
      </c>
      <c r="P134">
        <v>0</v>
      </c>
      <c r="Q134">
        <v>12</v>
      </c>
      <c r="R134">
        <v>1</v>
      </c>
      <c r="S134">
        <v>9</v>
      </c>
      <c r="T134">
        <v>7</v>
      </c>
      <c r="U134">
        <v>3</v>
      </c>
      <c r="V134">
        <v>0.314</v>
      </c>
      <c r="W134" s="1">
        <v>0.28000000000000003</v>
      </c>
      <c r="X134" s="1">
        <v>0.64800000000000002</v>
      </c>
      <c r="Y134" s="1">
        <v>0.437</v>
      </c>
      <c r="Z134" s="1">
        <v>0.75600000000000001</v>
      </c>
      <c r="AA134" s="1">
        <v>0.91400000000000003</v>
      </c>
      <c r="AB134" s="1">
        <v>0.85599999999999998</v>
      </c>
      <c r="AC134" s="1">
        <v>0.42499999999999999</v>
      </c>
      <c r="AD134" s="1">
        <v>0.54800000000000004</v>
      </c>
      <c r="AE134" s="1">
        <v>6.3E-2</v>
      </c>
      <c r="AF134" s="1">
        <v>0.08</v>
      </c>
      <c r="AG134" s="1">
        <v>0.13300000000000001</v>
      </c>
      <c r="AH134" s="1">
        <v>5.3000000000000005E-2</v>
      </c>
      <c r="AI134" s="1">
        <v>0.10427637754845373</v>
      </c>
      <c r="AJ134" s="1">
        <v>0.12532535936808784</v>
      </c>
      <c r="AK134" s="1">
        <v>2.1048981819634105E-2</v>
      </c>
      <c r="AL134" s="1">
        <v>-3.19510181803659E-2</v>
      </c>
    </row>
    <row r="135" spans="1:38" x14ac:dyDescent="0.25">
      <c r="A135" t="s">
        <v>583</v>
      </c>
      <c r="B135" t="s">
        <v>48</v>
      </c>
      <c r="C135">
        <v>128</v>
      </c>
      <c r="D135">
        <v>456</v>
      </c>
      <c r="E135">
        <v>524</v>
      </c>
      <c r="F135">
        <v>98</v>
      </c>
      <c r="G135">
        <v>56</v>
      </c>
      <c r="H135">
        <v>15</v>
      </c>
      <c r="I135">
        <v>1</v>
      </c>
      <c r="J135">
        <v>26</v>
      </c>
      <c r="K135">
        <v>65</v>
      </c>
      <c r="L135">
        <v>61</v>
      </c>
      <c r="M135">
        <v>61</v>
      </c>
      <c r="N135">
        <v>4</v>
      </c>
      <c r="O135">
        <v>195</v>
      </c>
      <c r="P135">
        <v>3</v>
      </c>
      <c r="Q135">
        <v>4</v>
      </c>
      <c r="R135">
        <v>0</v>
      </c>
      <c r="S135">
        <v>7</v>
      </c>
      <c r="T135">
        <v>1</v>
      </c>
      <c r="U135">
        <v>1</v>
      </c>
      <c r="V135">
        <v>0.215</v>
      </c>
      <c r="W135" s="1">
        <v>0.29799999999999999</v>
      </c>
      <c r="X135" s="1">
        <v>0.6</v>
      </c>
      <c r="Y135" s="1">
        <v>0.42799999999999999</v>
      </c>
      <c r="Z135" s="1">
        <v>0.47899999999999998</v>
      </c>
      <c r="AA135" s="1">
        <v>0.79</v>
      </c>
      <c r="AB135" s="1">
        <v>0.66700000000000004</v>
      </c>
      <c r="AC135" s="1">
        <v>0.43</v>
      </c>
      <c r="AD135" s="1">
        <v>0.61599999999999999</v>
      </c>
      <c r="AE135" s="1">
        <v>0.14299999999999999</v>
      </c>
      <c r="AF135" s="1">
        <v>0.11600000000000001</v>
      </c>
      <c r="AG135" s="1">
        <v>0.372</v>
      </c>
      <c r="AH135" s="1">
        <v>0.25600000000000001</v>
      </c>
      <c r="AI135" s="1">
        <v>0.10231557953692644</v>
      </c>
      <c r="AJ135" s="1">
        <v>0.32513236927283551</v>
      </c>
      <c r="AK135" s="1">
        <v>0.22281678973590907</v>
      </c>
      <c r="AL135" s="1">
        <v>-3.3183210264090934E-2</v>
      </c>
    </row>
    <row r="136" spans="1:38" x14ac:dyDescent="0.25">
      <c r="A136" t="s">
        <v>1823</v>
      </c>
      <c r="B136" t="s">
        <v>34</v>
      </c>
      <c r="C136">
        <v>129</v>
      </c>
      <c r="D136">
        <v>497</v>
      </c>
      <c r="E136">
        <v>542</v>
      </c>
      <c r="F136">
        <v>135</v>
      </c>
      <c r="G136">
        <v>87</v>
      </c>
      <c r="H136">
        <v>31</v>
      </c>
      <c r="I136">
        <v>5</v>
      </c>
      <c r="J136">
        <v>12</v>
      </c>
      <c r="K136">
        <v>73</v>
      </c>
      <c r="L136">
        <v>43</v>
      </c>
      <c r="M136">
        <v>40</v>
      </c>
      <c r="N136">
        <v>0</v>
      </c>
      <c r="O136">
        <v>69</v>
      </c>
      <c r="P136">
        <v>3</v>
      </c>
      <c r="Q136">
        <v>1</v>
      </c>
      <c r="R136">
        <v>1</v>
      </c>
      <c r="S136">
        <v>11</v>
      </c>
      <c r="T136">
        <v>12</v>
      </c>
      <c r="U136">
        <v>7</v>
      </c>
      <c r="V136">
        <v>0.27200000000000002</v>
      </c>
      <c r="W136" s="1">
        <v>0.26400000000000001</v>
      </c>
      <c r="X136" s="1">
        <v>0.63</v>
      </c>
      <c r="Y136" s="1">
        <v>0.437</v>
      </c>
      <c r="Z136" s="1">
        <v>0.79200000000000004</v>
      </c>
      <c r="AA136" s="1">
        <v>0.93899999999999995</v>
      </c>
      <c r="AB136" s="1">
        <v>0.89200000000000002</v>
      </c>
      <c r="AC136" s="1">
        <v>0.47199999999999998</v>
      </c>
      <c r="AD136" s="1">
        <v>0.56499999999999995</v>
      </c>
      <c r="AE136" s="1">
        <v>4.7E-2</v>
      </c>
      <c r="AF136" s="1">
        <v>7.3999999999999996E-2</v>
      </c>
      <c r="AG136" s="1">
        <v>0.127</v>
      </c>
      <c r="AH136" s="1">
        <v>5.3000000000000005E-2</v>
      </c>
      <c r="AI136" s="1">
        <v>8.6121588890074444E-2</v>
      </c>
      <c r="AJ136" s="1">
        <v>0.10560752922466198</v>
      </c>
      <c r="AK136" s="1">
        <v>1.9485940334587531E-2</v>
      </c>
      <c r="AL136" s="1">
        <v>-3.3514059665412474E-2</v>
      </c>
    </row>
    <row r="137" spans="1:38" x14ac:dyDescent="0.25">
      <c r="A137" t="s">
        <v>341</v>
      </c>
      <c r="B137" t="s">
        <v>135</v>
      </c>
      <c r="C137">
        <v>148</v>
      </c>
      <c r="D137">
        <v>476</v>
      </c>
      <c r="E137">
        <v>541</v>
      </c>
      <c r="F137">
        <v>99</v>
      </c>
      <c r="G137">
        <v>68</v>
      </c>
      <c r="H137">
        <v>20</v>
      </c>
      <c r="I137">
        <v>2</v>
      </c>
      <c r="J137">
        <v>9</v>
      </c>
      <c r="K137">
        <v>52</v>
      </c>
      <c r="L137">
        <v>45</v>
      </c>
      <c r="M137">
        <v>45</v>
      </c>
      <c r="N137">
        <v>3</v>
      </c>
      <c r="O137">
        <v>126</v>
      </c>
      <c r="P137">
        <v>14</v>
      </c>
      <c r="Q137">
        <v>4</v>
      </c>
      <c r="R137">
        <v>2</v>
      </c>
      <c r="S137">
        <v>7</v>
      </c>
      <c r="T137">
        <v>7</v>
      </c>
      <c r="U137">
        <v>4</v>
      </c>
      <c r="V137">
        <v>0.20799999999999999</v>
      </c>
      <c r="W137" s="1">
        <v>0.27300000000000002</v>
      </c>
      <c r="X137" s="1">
        <v>0.70399999999999996</v>
      </c>
      <c r="Y137" s="1">
        <v>0.47299999999999998</v>
      </c>
      <c r="Z137" s="1">
        <v>0.57599999999999996</v>
      </c>
      <c r="AA137" s="1">
        <v>0.875</v>
      </c>
      <c r="AB137" s="1">
        <v>0.78300000000000003</v>
      </c>
      <c r="AC137" s="1">
        <v>0.46500000000000002</v>
      </c>
      <c r="AD137" s="1">
        <v>0.59099999999999997</v>
      </c>
      <c r="AE137" s="1">
        <v>0.10299999999999999</v>
      </c>
      <c r="AF137" s="1">
        <v>8.3000000000000004E-2</v>
      </c>
      <c r="AG137" s="1">
        <v>0.23300000000000001</v>
      </c>
      <c r="AH137" s="1">
        <v>0.15000000000000002</v>
      </c>
      <c r="AI137" s="1">
        <v>9.0641104956138585E-2</v>
      </c>
      <c r="AJ137" s="1">
        <v>0.20583736262782737</v>
      </c>
      <c r="AK137" s="1">
        <v>0.11519625767168878</v>
      </c>
      <c r="AL137" s="1">
        <v>-3.4803742328311238E-2</v>
      </c>
    </row>
    <row r="138" spans="1:38" x14ac:dyDescent="0.25">
      <c r="A138" t="s">
        <v>496</v>
      </c>
      <c r="B138" t="s">
        <v>73</v>
      </c>
      <c r="C138">
        <v>153</v>
      </c>
      <c r="D138">
        <v>566</v>
      </c>
      <c r="E138">
        <v>652</v>
      </c>
      <c r="F138">
        <v>140</v>
      </c>
      <c r="G138">
        <v>68</v>
      </c>
      <c r="H138">
        <v>28</v>
      </c>
      <c r="I138">
        <v>1</v>
      </c>
      <c r="J138">
        <v>43</v>
      </c>
      <c r="K138">
        <v>91</v>
      </c>
      <c r="L138">
        <v>110</v>
      </c>
      <c r="M138">
        <v>73</v>
      </c>
      <c r="N138">
        <v>1</v>
      </c>
      <c r="O138">
        <v>195</v>
      </c>
      <c r="P138">
        <v>6</v>
      </c>
      <c r="Q138">
        <v>7</v>
      </c>
      <c r="R138">
        <v>0</v>
      </c>
      <c r="S138">
        <v>20</v>
      </c>
      <c r="T138">
        <v>4</v>
      </c>
      <c r="U138">
        <v>0</v>
      </c>
      <c r="V138">
        <v>0.247</v>
      </c>
      <c r="W138" s="1">
        <v>0.26600000000000001</v>
      </c>
      <c r="X138" s="1">
        <v>0.752</v>
      </c>
      <c r="Y138" s="1">
        <v>0.47199999999999998</v>
      </c>
      <c r="Z138" s="1">
        <v>0.496</v>
      </c>
      <c r="AA138" s="1">
        <v>0.77900000000000003</v>
      </c>
      <c r="AB138" s="1">
        <v>0.68700000000000006</v>
      </c>
      <c r="AC138" s="1">
        <v>0.42299999999999999</v>
      </c>
      <c r="AD138" s="1">
        <v>0.57999999999999996</v>
      </c>
      <c r="AE138" s="1">
        <v>0.14699999999999999</v>
      </c>
      <c r="AF138" s="1">
        <v>0.112</v>
      </c>
      <c r="AG138" s="1">
        <v>0.29899999999999999</v>
      </c>
      <c r="AH138" s="1">
        <v>0.187</v>
      </c>
      <c r="AI138" s="1">
        <v>0.13079895948007847</v>
      </c>
      <c r="AJ138" s="1">
        <v>0.28160262483489468</v>
      </c>
      <c r="AK138" s="1">
        <v>0.15080366535481621</v>
      </c>
      <c r="AL138" s="1">
        <v>-3.6196334645183792E-2</v>
      </c>
    </row>
    <row r="139" spans="1:38" x14ac:dyDescent="0.25">
      <c r="A139" t="s">
        <v>613</v>
      </c>
      <c r="B139" t="s">
        <v>60</v>
      </c>
      <c r="C139">
        <v>139</v>
      </c>
      <c r="D139">
        <v>582</v>
      </c>
      <c r="E139">
        <v>633</v>
      </c>
      <c r="F139">
        <v>144</v>
      </c>
      <c r="G139">
        <v>112</v>
      </c>
      <c r="H139">
        <v>17</v>
      </c>
      <c r="I139">
        <v>11</v>
      </c>
      <c r="J139">
        <v>4</v>
      </c>
      <c r="K139">
        <v>85</v>
      </c>
      <c r="L139">
        <v>38</v>
      </c>
      <c r="M139">
        <v>44</v>
      </c>
      <c r="N139">
        <v>0</v>
      </c>
      <c r="O139">
        <v>133</v>
      </c>
      <c r="P139">
        <v>0</v>
      </c>
      <c r="Q139">
        <v>2</v>
      </c>
      <c r="R139">
        <v>5</v>
      </c>
      <c r="S139">
        <v>5</v>
      </c>
      <c r="T139">
        <v>59</v>
      </c>
      <c r="U139">
        <v>13</v>
      </c>
      <c r="V139">
        <v>0.247</v>
      </c>
      <c r="W139" s="1">
        <v>0.29899999999999999</v>
      </c>
      <c r="X139" s="1">
        <v>0.63300000000000001</v>
      </c>
      <c r="Y139" s="1">
        <v>0.45300000000000001</v>
      </c>
      <c r="Z139" s="1">
        <v>0.71399999999999997</v>
      </c>
      <c r="AA139" s="1">
        <v>0.88800000000000001</v>
      </c>
      <c r="AB139" s="1">
        <v>0.82599999999999996</v>
      </c>
      <c r="AC139" s="1">
        <v>0.46</v>
      </c>
      <c r="AD139" s="1">
        <v>0.63</v>
      </c>
      <c r="AE139" s="1">
        <v>7.9000000000000001E-2</v>
      </c>
      <c r="AF139" s="1">
        <v>7.0000000000000007E-2</v>
      </c>
      <c r="AG139" s="1">
        <v>0.21</v>
      </c>
      <c r="AH139" s="1">
        <v>0.13999999999999999</v>
      </c>
      <c r="AI139" s="1">
        <v>7.9499373114484989E-2</v>
      </c>
      <c r="AJ139" s="1">
        <v>0.17638861901188899</v>
      </c>
      <c r="AK139" s="1">
        <v>9.6889245897403997E-2</v>
      </c>
      <c r="AL139" s="1">
        <v>-4.3110754102595988E-2</v>
      </c>
    </row>
    <row r="140" spans="1:38" x14ac:dyDescent="0.25">
      <c r="A140" t="s">
        <v>395</v>
      </c>
      <c r="B140" t="s">
        <v>50</v>
      </c>
      <c r="C140">
        <v>134</v>
      </c>
      <c r="D140">
        <v>509</v>
      </c>
      <c r="E140">
        <v>550</v>
      </c>
      <c r="F140">
        <v>140</v>
      </c>
      <c r="G140">
        <v>97</v>
      </c>
      <c r="H140">
        <v>27</v>
      </c>
      <c r="I140">
        <v>5</v>
      </c>
      <c r="J140">
        <v>11</v>
      </c>
      <c r="K140">
        <v>68</v>
      </c>
      <c r="L140">
        <v>59</v>
      </c>
      <c r="M140">
        <v>36</v>
      </c>
      <c r="N140">
        <v>1</v>
      </c>
      <c r="O140">
        <v>122</v>
      </c>
      <c r="P140">
        <v>1</v>
      </c>
      <c r="Q140">
        <v>3</v>
      </c>
      <c r="R140">
        <v>1</v>
      </c>
      <c r="S140">
        <v>8</v>
      </c>
      <c r="T140">
        <v>4</v>
      </c>
      <c r="U140">
        <v>1</v>
      </c>
      <c r="V140">
        <v>0.27500000000000002</v>
      </c>
      <c r="W140" s="1">
        <v>0.28399999999999997</v>
      </c>
      <c r="X140" s="1">
        <v>0.63200000000000001</v>
      </c>
      <c r="Y140" s="1">
        <v>0.44700000000000001</v>
      </c>
      <c r="Z140" s="1">
        <v>0.66200000000000003</v>
      </c>
      <c r="AA140" s="1">
        <v>0.88300000000000001</v>
      </c>
      <c r="AB140" s="1">
        <v>0.80800000000000005</v>
      </c>
      <c r="AC140" s="1">
        <v>0.46800000000000003</v>
      </c>
      <c r="AD140" s="1">
        <v>0.59499999999999997</v>
      </c>
      <c r="AE140" s="1">
        <v>8.5999999999999993E-2</v>
      </c>
      <c r="AF140" s="1">
        <v>6.5000000000000002E-2</v>
      </c>
      <c r="AG140" s="1">
        <v>0.222</v>
      </c>
      <c r="AH140" s="1">
        <v>0.157</v>
      </c>
      <c r="AI140" s="1">
        <v>8.2949222401621864E-2</v>
      </c>
      <c r="AJ140" s="1">
        <v>0.19385167774162909</v>
      </c>
      <c r="AK140" s="1">
        <v>0.11090245534000723</v>
      </c>
      <c r="AL140" s="1">
        <v>-4.6097544659992773E-2</v>
      </c>
    </row>
    <row r="141" spans="1:38" x14ac:dyDescent="0.25">
      <c r="A141" t="s">
        <v>359</v>
      </c>
      <c r="B141" t="s">
        <v>100</v>
      </c>
      <c r="C141">
        <v>155</v>
      </c>
      <c r="D141">
        <v>567</v>
      </c>
      <c r="E141">
        <v>649</v>
      </c>
      <c r="F141">
        <v>138</v>
      </c>
      <c r="G141">
        <v>76</v>
      </c>
      <c r="H141">
        <v>29</v>
      </c>
      <c r="I141">
        <v>3</v>
      </c>
      <c r="J141">
        <v>30</v>
      </c>
      <c r="K141">
        <v>80</v>
      </c>
      <c r="L141">
        <v>74</v>
      </c>
      <c r="M141">
        <v>70</v>
      </c>
      <c r="N141">
        <v>3</v>
      </c>
      <c r="O141">
        <v>180</v>
      </c>
      <c r="P141">
        <v>5</v>
      </c>
      <c r="Q141">
        <v>7</v>
      </c>
      <c r="R141">
        <v>0</v>
      </c>
      <c r="S141">
        <v>15</v>
      </c>
      <c r="T141">
        <v>20</v>
      </c>
      <c r="U141">
        <v>6</v>
      </c>
      <c r="V141">
        <v>0.24299999999999999</v>
      </c>
      <c r="W141" s="1">
        <v>0.28999999999999998</v>
      </c>
      <c r="X141" s="1">
        <v>0.64300000000000002</v>
      </c>
      <c r="Y141" s="1">
        <v>0.441</v>
      </c>
      <c r="Z141" s="1">
        <v>0.622</v>
      </c>
      <c r="AA141" s="1">
        <v>0.84</v>
      </c>
      <c r="AB141" s="1">
        <v>0.75800000000000001</v>
      </c>
      <c r="AC141" s="1">
        <v>0.42699999999999999</v>
      </c>
      <c r="AD141" s="1">
        <v>0.58599999999999997</v>
      </c>
      <c r="AE141" s="1">
        <v>0.107</v>
      </c>
      <c r="AF141" s="1">
        <v>0.108</v>
      </c>
      <c r="AG141" s="1">
        <v>0.27700000000000002</v>
      </c>
      <c r="AH141" s="1">
        <v>0.16900000000000004</v>
      </c>
      <c r="AI141" s="1">
        <v>0.10526818539184432</v>
      </c>
      <c r="AJ141" s="1">
        <v>0.22713243813296213</v>
      </c>
      <c r="AK141" s="1">
        <v>0.12186425274111781</v>
      </c>
      <c r="AL141" s="1">
        <v>-4.7135747258882227E-2</v>
      </c>
    </row>
    <row r="142" spans="1:38" x14ac:dyDescent="0.25">
      <c r="A142" t="s">
        <v>177</v>
      </c>
      <c r="B142" t="s">
        <v>60</v>
      </c>
      <c r="C142">
        <v>157</v>
      </c>
      <c r="D142">
        <v>587</v>
      </c>
      <c r="E142">
        <v>647</v>
      </c>
      <c r="F142">
        <v>146</v>
      </c>
      <c r="G142">
        <v>75</v>
      </c>
      <c r="H142">
        <v>37</v>
      </c>
      <c r="I142">
        <v>3</v>
      </c>
      <c r="J142">
        <v>31</v>
      </c>
      <c r="K142">
        <v>78</v>
      </c>
      <c r="L142">
        <v>99</v>
      </c>
      <c r="M142">
        <v>39</v>
      </c>
      <c r="N142">
        <v>1</v>
      </c>
      <c r="O142">
        <v>170</v>
      </c>
      <c r="P142">
        <v>10</v>
      </c>
      <c r="Q142">
        <v>11</v>
      </c>
      <c r="R142">
        <v>0</v>
      </c>
      <c r="S142">
        <v>11</v>
      </c>
      <c r="T142">
        <v>5</v>
      </c>
      <c r="U142">
        <v>3</v>
      </c>
      <c r="V142">
        <v>0.249</v>
      </c>
      <c r="W142" s="1">
        <v>0.33800000000000002</v>
      </c>
      <c r="X142" s="1">
        <v>0.66900000000000004</v>
      </c>
      <c r="Y142" s="1">
        <v>0.48099999999999998</v>
      </c>
      <c r="Z142" s="1">
        <v>0.63400000000000001</v>
      </c>
      <c r="AA142" s="1">
        <v>0.84</v>
      </c>
      <c r="AB142" s="1">
        <v>0.75800000000000001</v>
      </c>
      <c r="AC142" s="1">
        <v>0.434</v>
      </c>
      <c r="AD142" s="1">
        <v>0.63700000000000001</v>
      </c>
      <c r="AE142" s="1">
        <v>0.11600000000000001</v>
      </c>
      <c r="AF142" s="1">
        <v>0.06</v>
      </c>
      <c r="AG142" s="1">
        <v>0.26300000000000001</v>
      </c>
      <c r="AH142" s="1">
        <v>0.20300000000000001</v>
      </c>
      <c r="AI142" s="1">
        <v>7.7336526285492452E-2</v>
      </c>
      <c r="AJ142" s="1">
        <v>0.22753062039027486</v>
      </c>
      <c r="AK142" s="1">
        <v>0.15019409410478241</v>
      </c>
      <c r="AL142" s="1">
        <v>-5.2805905895217609E-2</v>
      </c>
    </row>
    <row r="143" spans="1:38" x14ac:dyDescent="0.25">
      <c r="A143" t="s">
        <v>620</v>
      </c>
      <c r="B143" t="s">
        <v>54</v>
      </c>
      <c r="C143">
        <v>144</v>
      </c>
      <c r="D143">
        <v>538</v>
      </c>
      <c r="E143">
        <v>606</v>
      </c>
      <c r="F143">
        <v>147</v>
      </c>
      <c r="G143">
        <v>81</v>
      </c>
      <c r="H143">
        <v>34</v>
      </c>
      <c r="I143">
        <v>1</v>
      </c>
      <c r="J143">
        <v>31</v>
      </c>
      <c r="K143">
        <v>84</v>
      </c>
      <c r="L143">
        <v>101</v>
      </c>
      <c r="M143">
        <v>60</v>
      </c>
      <c r="N143">
        <v>6</v>
      </c>
      <c r="O143">
        <v>138</v>
      </c>
      <c r="P143">
        <v>4</v>
      </c>
      <c r="Q143">
        <v>3</v>
      </c>
      <c r="R143">
        <v>1</v>
      </c>
      <c r="S143">
        <v>20</v>
      </c>
      <c r="T143">
        <v>10</v>
      </c>
      <c r="U143">
        <v>0</v>
      </c>
      <c r="V143">
        <v>0.27300000000000002</v>
      </c>
      <c r="W143" s="1">
        <v>0.29299999999999998</v>
      </c>
      <c r="X143" s="1">
        <v>0.66500000000000004</v>
      </c>
      <c r="Y143" s="1">
        <v>0.45100000000000001</v>
      </c>
      <c r="Z143" s="1">
        <v>0.67</v>
      </c>
      <c r="AA143" s="1">
        <v>0.879</v>
      </c>
      <c r="AB143" s="1">
        <v>0.80100000000000005</v>
      </c>
      <c r="AC143" s="1">
        <v>0.42599999999999999</v>
      </c>
      <c r="AD143" s="1">
        <v>0.52800000000000002</v>
      </c>
      <c r="AE143" s="1">
        <v>0.09</v>
      </c>
      <c r="AF143" s="1">
        <v>9.9000000000000005E-2</v>
      </c>
      <c r="AG143" s="1">
        <v>0.22800000000000001</v>
      </c>
      <c r="AH143" s="1">
        <v>0.129</v>
      </c>
      <c r="AI143" s="1">
        <v>0.10111871327886354</v>
      </c>
      <c r="AJ143" s="1">
        <v>0.17370849264725557</v>
      </c>
      <c r="AK143" s="1">
        <v>7.2589779368392032E-2</v>
      </c>
      <c r="AL143" s="1">
        <v>-5.6410220631607971E-2</v>
      </c>
    </row>
    <row r="144" spans="1:38" x14ac:dyDescent="0.25">
      <c r="A144" t="s">
        <v>124</v>
      </c>
      <c r="B144" t="s">
        <v>90</v>
      </c>
      <c r="C144">
        <v>145</v>
      </c>
      <c r="D144">
        <v>503</v>
      </c>
      <c r="E144">
        <v>555</v>
      </c>
      <c r="F144">
        <v>120</v>
      </c>
      <c r="G144">
        <v>61</v>
      </c>
      <c r="H144">
        <v>32</v>
      </c>
      <c r="I144">
        <v>3</v>
      </c>
      <c r="J144">
        <v>24</v>
      </c>
      <c r="K144">
        <v>68</v>
      </c>
      <c r="L144">
        <v>82</v>
      </c>
      <c r="M144">
        <v>49</v>
      </c>
      <c r="N144">
        <v>4</v>
      </c>
      <c r="O144">
        <v>191</v>
      </c>
      <c r="P144">
        <v>2</v>
      </c>
      <c r="Q144">
        <v>1</v>
      </c>
      <c r="R144">
        <v>0</v>
      </c>
      <c r="S144">
        <v>12</v>
      </c>
      <c r="T144">
        <v>7</v>
      </c>
      <c r="U144">
        <v>2</v>
      </c>
      <c r="V144">
        <v>0.23899999999999999</v>
      </c>
      <c r="W144" s="1">
        <v>0.309</v>
      </c>
      <c r="X144" s="1">
        <v>0.69</v>
      </c>
      <c r="Y144" s="1">
        <v>0.48</v>
      </c>
      <c r="Z144" s="1">
        <v>0.53</v>
      </c>
      <c r="AA144" s="1">
        <v>0.79900000000000004</v>
      </c>
      <c r="AB144" s="1">
        <v>0.70399999999999996</v>
      </c>
      <c r="AC144" s="1">
        <v>0.44900000000000001</v>
      </c>
      <c r="AD144" s="1">
        <v>0.63600000000000001</v>
      </c>
      <c r="AE144" s="1">
        <v>0.14199999999999999</v>
      </c>
      <c r="AF144" s="1">
        <v>8.7999999999999995E-2</v>
      </c>
      <c r="AG144" s="1">
        <v>0.34399999999999997</v>
      </c>
      <c r="AH144" s="1">
        <v>0.25600000000000001</v>
      </c>
      <c r="AI144" s="1">
        <v>8.8369732991210925E-2</v>
      </c>
      <c r="AJ144" s="1">
        <v>0.28309807923051894</v>
      </c>
      <c r="AK144" s="1">
        <v>0.19472834623930801</v>
      </c>
      <c r="AL144" s="1">
        <v>-6.1271653760691991E-2</v>
      </c>
    </row>
    <row r="145" spans="1:38" x14ac:dyDescent="0.25">
      <c r="A145" t="s">
        <v>430</v>
      </c>
      <c r="B145" t="s">
        <v>64</v>
      </c>
      <c r="C145">
        <v>162</v>
      </c>
      <c r="D145">
        <v>607</v>
      </c>
      <c r="E145">
        <v>651</v>
      </c>
      <c r="F145">
        <v>124</v>
      </c>
      <c r="G145">
        <v>70</v>
      </c>
      <c r="H145">
        <v>21</v>
      </c>
      <c r="I145">
        <v>3</v>
      </c>
      <c r="J145">
        <v>30</v>
      </c>
      <c r="K145">
        <v>79</v>
      </c>
      <c r="L145">
        <v>75</v>
      </c>
      <c r="M145">
        <v>32</v>
      </c>
      <c r="N145">
        <v>5</v>
      </c>
      <c r="O145">
        <v>162</v>
      </c>
      <c r="P145">
        <v>8</v>
      </c>
      <c r="Q145">
        <v>4</v>
      </c>
      <c r="R145">
        <v>0</v>
      </c>
      <c r="S145">
        <v>13</v>
      </c>
      <c r="T145">
        <v>15</v>
      </c>
      <c r="U145">
        <v>6</v>
      </c>
      <c r="V145">
        <v>0.20399999999999999</v>
      </c>
      <c r="W145" s="1">
        <v>0.38300000000000001</v>
      </c>
      <c r="X145" s="1">
        <v>0.73599999999999999</v>
      </c>
      <c r="Y145" s="1">
        <v>0.52800000000000002</v>
      </c>
      <c r="Z145" s="1">
        <v>0.621</v>
      </c>
      <c r="AA145" s="1">
        <v>0.85299999999999998</v>
      </c>
      <c r="AB145" s="1">
        <v>0.754</v>
      </c>
      <c r="AC145" s="1">
        <v>0.41099999999999998</v>
      </c>
      <c r="AD145" s="1">
        <v>0.59899999999999998</v>
      </c>
      <c r="AE145" s="1">
        <v>0.13</v>
      </c>
      <c r="AF145" s="1">
        <v>4.9000000000000002E-2</v>
      </c>
      <c r="AG145" s="1">
        <v>0.249</v>
      </c>
      <c r="AH145" s="1">
        <v>0.2</v>
      </c>
      <c r="AI145" s="1">
        <v>6.304902639721055E-2</v>
      </c>
      <c r="AJ145" s="1">
        <v>0.20050868292029092</v>
      </c>
      <c r="AK145" s="1">
        <v>0.13745965652308037</v>
      </c>
      <c r="AL145" s="1">
        <v>-6.2540343476919641E-2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A2F07-D55D-4673-9F49-51FEBF16A7D8}">
  <dimension ref="A1:AM147"/>
  <sheetViews>
    <sheetView workbookViewId="0">
      <selection activeCell="A2" sqref="A2:A11"/>
    </sheetView>
  </sheetViews>
  <sheetFormatPr defaultRowHeight="15" x14ac:dyDescent="0.25"/>
  <cols>
    <col min="1" max="1" width="18.5703125" bestFit="1" customWidth="1"/>
    <col min="2" max="2" width="14" bestFit="1" customWidth="1"/>
    <col min="3" max="3" width="4.7109375" hidden="1" customWidth="1"/>
    <col min="4" max="5" width="5.7109375" hidden="1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8.7109375" hidden="1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4" width="7.140625" bestFit="1" customWidth="1"/>
    <col min="35" max="38" width="7.140625" customWidth="1"/>
    <col min="39" max="39" width="11" bestFit="1" customWidth="1"/>
    <col min="41" max="41" width="18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  <c r="AM1" t="s">
        <v>1804</v>
      </c>
    </row>
    <row r="2" spans="1:39" x14ac:dyDescent="0.25">
      <c r="A2" t="s">
        <v>136</v>
      </c>
      <c r="B2" t="s">
        <v>58</v>
      </c>
      <c r="C2">
        <v>155</v>
      </c>
      <c r="D2">
        <v>577</v>
      </c>
      <c r="E2">
        <v>700</v>
      </c>
      <c r="F2">
        <v>164</v>
      </c>
      <c r="G2">
        <v>90</v>
      </c>
      <c r="H2">
        <v>32</v>
      </c>
      <c r="I2">
        <v>5</v>
      </c>
      <c r="J2">
        <v>37</v>
      </c>
      <c r="K2">
        <v>122</v>
      </c>
      <c r="L2">
        <v>99</v>
      </c>
      <c r="M2">
        <v>109</v>
      </c>
      <c r="N2">
        <v>6</v>
      </c>
      <c r="O2">
        <v>119</v>
      </c>
      <c r="P2">
        <v>9</v>
      </c>
      <c r="Q2">
        <v>3</v>
      </c>
      <c r="R2">
        <v>2</v>
      </c>
      <c r="S2">
        <v>16</v>
      </c>
      <c r="T2">
        <v>7</v>
      </c>
      <c r="U2">
        <v>1</v>
      </c>
      <c r="V2">
        <v>0.28399999999999997</v>
      </c>
      <c r="W2">
        <v>0.40300000000000002</v>
      </c>
      <c r="X2" s="1">
        <v>0.246</v>
      </c>
      <c r="Y2" s="1">
        <v>0.66400000000000003</v>
      </c>
      <c r="Z2" s="1">
        <v>0.42</v>
      </c>
      <c r="AA2" s="1">
        <v>0.63300000000000001</v>
      </c>
      <c r="AB2" s="1">
        <v>0.83699999999999997</v>
      </c>
      <c r="AC2" s="1">
        <v>0.76700000000000002</v>
      </c>
      <c r="AD2" s="1">
        <v>0.41499999999999998</v>
      </c>
      <c r="AE2" s="1">
        <v>0.56999999999999995</v>
      </c>
      <c r="AF2" s="1">
        <v>9.7000000000000003E-2</v>
      </c>
      <c r="AG2" s="1">
        <v>0.156</v>
      </c>
      <c r="AH2" s="1">
        <v>0.17</v>
      </c>
      <c r="AI2" s="1">
        <v>1.4000000000000012E-2</v>
      </c>
      <c r="AJ2" s="1">
        <v>0.13606021296973125</v>
      </c>
      <c r="AK2" s="1">
        <v>0.22291692919332165</v>
      </c>
      <c r="AL2" s="1">
        <v>8.6856716223590397E-2</v>
      </c>
      <c r="AM2" s="1">
        <v>7.2856716223590384E-2</v>
      </c>
    </row>
    <row r="3" spans="1:39" x14ac:dyDescent="0.25">
      <c r="A3" t="s">
        <v>126</v>
      </c>
      <c r="B3" t="s">
        <v>117</v>
      </c>
      <c r="C3">
        <v>158</v>
      </c>
      <c r="D3">
        <v>582</v>
      </c>
      <c r="E3">
        <v>688</v>
      </c>
      <c r="F3">
        <v>151</v>
      </c>
      <c r="G3">
        <v>83</v>
      </c>
      <c r="H3">
        <v>31</v>
      </c>
      <c r="I3">
        <v>3</v>
      </c>
      <c r="J3">
        <v>34</v>
      </c>
      <c r="K3">
        <v>89</v>
      </c>
      <c r="L3">
        <v>87</v>
      </c>
      <c r="M3">
        <v>99</v>
      </c>
      <c r="N3">
        <v>0</v>
      </c>
      <c r="O3">
        <v>99</v>
      </c>
      <c r="P3">
        <v>2</v>
      </c>
      <c r="Q3">
        <v>5</v>
      </c>
      <c r="R3">
        <v>0</v>
      </c>
      <c r="S3">
        <v>18</v>
      </c>
      <c r="T3">
        <v>5</v>
      </c>
      <c r="U3">
        <v>2</v>
      </c>
      <c r="V3">
        <v>0.25900000000000001</v>
      </c>
      <c r="W3">
        <v>0.37</v>
      </c>
      <c r="X3" s="1">
        <v>0.19800000000000001</v>
      </c>
      <c r="Y3" s="1">
        <v>0.64</v>
      </c>
      <c r="Z3" s="1">
        <v>0.39100000000000001</v>
      </c>
      <c r="AA3" s="1">
        <v>0.66500000000000004</v>
      </c>
      <c r="AB3" s="1">
        <v>0.878</v>
      </c>
      <c r="AC3" s="1">
        <v>0.81699999999999995</v>
      </c>
      <c r="AD3" s="1">
        <v>0.437</v>
      </c>
      <c r="AE3" s="1">
        <v>0.52600000000000002</v>
      </c>
      <c r="AF3" s="1">
        <v>7.1999999999999995E-2</v>
      </c>
      <c r="AG3" s="1">
        <v>0.14399999999999999</v>
      </c>
      <c r="AH3" s="1">
        <v>0.14399999999999999</v>
      </c>
      <c r="AI3" s="1">
        <v>0</v>
      </c>
      <c r="AJ3" s="1">
        <v>0.13897840993869531</v>
      </c>
      <c r="AK3" s="1">
        <v>0.18926035699253249</v>
      </c>
      <c r="AL3" s="1">
        <v>5.0281947053837178E-2</v>
      </c>
      <c r="AM3" s="1">
        <v>5.0281947053837178E-2</v>
      </c>
    </row>
    <row r="4" spans="1:39" x14ac:dyDescent="0.25">
      <c r="A4" t="s">
        <v>1842</v>
      </c>
      <c r="B4" t="s">
        <v>64</v>
      </c>
      <c r="C4">
        <v>153</v>
      </c>
      <c r="D4">
        <v>583</v>
      </c>
      <c r="E4">
        <v>640</v>
      </c>
      <c r="F4">
        <v>175</v>
      </c>
      <c r="G4">
        <v>111</v>
      </c>
      <c r="H4">
        <v>31</v>
      </c>
      <c r="I4">
        <v>1</v>
      </c>
      <c r="J4">
        <v>32</v>
      </c>
      <c r="K4">
        <v>89</v>
      </c>
      <c r="L4">
        <v>104</v>
      </c>
      <c r="M4">
        <v>48</v>
      </c>
      <c r="N4">
        <v>6</v>
      </c>
      <c r="O4">
        <v>66</v>
      </c>
      <c r="P4">
        <v>6</v>
      </c>
      <c r="Q4">
        <v>3</v>
      </c>
      <c r="R4">
        <v>0</v>
      </c>
      <c r="S4">
        <v>10</v>
      </c>
      <c r="T4">
        <v>1</v>
      </c>
      <c r="U4">
        <v>1</v>
      </c>
      <c r="V4">
        <v>0.3</v>
      </c>
      <c r="W4">
        <v>0.371</v>
      </c>
      <c r="X4" s="1">
        <v>0.36399999999999999</v>
      </c>
      <c r="Y4" s="1">
        <v>0.66</v>
      </c>
      <c r="Z4" s="1">
        <v>0.49199999999999999</v>
      </c>
      <c r="AA4" s="1">
        <v>0.79700000000000004</v>
      </c>
      <c r="AB4" s="1">
        <v>0.89700000000000002</v>
      </c>
      <c r="AC4" s="1">
        <v>0.85499999999999998</v>
      </c>
      <c r="AD4" s="1">
        <v>0.43</v>
      </c>
      <c r="AE4" s="1">
        <v>0.60299999999999998</v>
      </c>
      <c r="AF4" s="1">
        <v>7.0999999999999994E-2</v>
      </c>
      <c r="AG4" s="1">
        <v>7.4999999999999997E-2</v>
      </c>
      <c r="AH4" s="1">
        <v>0.10299999999999999</v>
      </c>
      <c r="AI4" s="1">
        <v>2.7999999999999997E-2</v>
      </c>
      <c r="AJ4" s="1">
        <v>6.6043495957334455E-2</v>
      </c>
      <c r="AK4" s="1">
        <v>0.13880528260336894</v>
      </c>
      <c r="AL4" s="1">
        <v>7.2761786646034485E-2</v>
      </c>
      <c r="AM4" s="1">
        <v>4.4761786646034488E-2</v>
      </c>
    </row>
    <row r="5" spans="1:39" x14ac:dyDescent="0.25">
      <c r="A5" t="s">
        <v>393</v>
      </c>
      <c r="B5" t="s">
        <v>48</v>
      </c>
      <c r="C5">
        <v>152</v>
      </c>
      <c r="D5">
        <v>619</v>
      </c>
      <c r="E5">
        <v>672</v>
      </c>
      <c r="F5">
        <v>164</v>
      </c>
      <c r="G5">
        <v>116</v>
      </c>
      <c r="H5">
        <v>19</v>
      </c>
      <c r="I5">
        <v>0</v>
      </c>
      <c r="J5">
        <v>29</v>
      </c>
      <c r="K5">
        <v>86</v>
      </c>
      <c r="L5">
        <v>83</v>
      </c>
      <c r="M5">
        <v>39</v>
      </c>
      <c r="N5">
        <v>2</v>
      </c>
      <c r="O5">
        <v>115</v>
      </c>
      <c r="P5">
        <v>5</v>
      </c>
      <c r="Q5">
        <v>8</v>
      </c>
      <c r="R5">
        <v>1</v>
      </c>
      <c r="S5">
        <v>13</v>
      </c>
      <c r="T5">
        <v>2</v>
      </c>
      <c r="U5">
        <v>0</v>
      </c>
      <c r="V5">
        <v>0.26500000000000001</v>
      </c>
      <c r="W5">
        <v>0.31900000000000001</v>
      </c>
      <c r="X5" s="1">
        <v>0.44800000000000001</v>
      </c>
      <c r="Y5" s="1">
        <v>0.82699999999999996</v>
      </c>
      <c r="Z5" s="1">
        <v>0.60599999999999998</v>
      </c>
      <c r="AA5" s="1">
        <v>0.61099999999999999</v>
      </c>
      <c r="AB5" s="1">
        <v>0.85599999999999998</v>
      </c>
      <c r="AC5" s="1">
        <v>0.751</v>
      </c>
      <c r="AD5" s="1">
        <v>0.41499999999999998</v>
      </c>
      <c r="AE5" s="1">
        <v>0.63100000000000001</v>
      </c>
      <c r="AF5" s="1">
        <v>0.151</v>
      </c>
      <c r="AG5" s="1">
        <v>5.8000000000000003E-2</v>
      </c>
      <c r="AH5" s="1">
        <v>0.17100000000000001</v>
      </c>
      <c r="AI5" s="1">
        <v>0.11300000000000002</v>
      </c>
      <c r="AJ5" s="1">
        <v>3.4277707123837181E-2</v>
      </c>
      <c r="AK5" s="1">
        <v>0.1910372595888149</v>
      </c>
      <c r="AL5" s="1">
        <v>0.15675955246497772</v>
      </c>
      <c r="AM5" s="1">
        <v>4.3759552464977702E-2</v>
      </c>
    </row>
    <row r="6" spans="1:39" x14ac:dyDescent="0.25">
      <c r="A6" t="s">
        <v>1819</v>
      </c>
      <c r="B6" t="s">
        <v>58</v>
      </c>
      <c r="C6">
        <v>116</v>
      </c>
      <c r="D6">
        <v>423</v>
      </c>
      <c r="E6">
        <v>517</v>
      </c>
      <c r="F6">
        <v>99</v>
      </c>
      <c r="G6">
        <v>52</v>
      </c>
      <c r="H6">
        <v>24</v>
      </c>
      <c r="I6">
        <v>1</v>
      </c>
      <c r="J6">
        <v>22</v>
      </c>
      <c r="K6">
        <v>68</v>
      </c>
      <c r="L6">
        <v>69</v>
      </c>
      <c r="M6">
        <v>87</v>
      </c>
      <c r="N6">
        <v>1</v>
      </c>
      <c r="O6">
        <v>103</v>
      </c>
      <c r="P6">
        <v>3</v>
      </c>
      <c r="Q6">
        <v>4</v>
      </c>
      <c r="R6">
        <v>0</v>
      </c>
      <c r="S6">
        <v>21</v>
      </c>
      <c r="T6">
        <v>2</v>
      </c>
      <c r="U6">
        <v>2</v>
      </c>
      <c r="V6">
        <v>0.23400000000000001</v>
      </c>
      <c r="W6">
        <v>0.35499999999999998</v>
      </c>
      <c r="X6" s="1">
        <v>0.20200000000000001</v>
      </c>
      <c r="Y6" s="1">
        <v>0.58699999999999997</v>
      </c>
      <c r="Z6" s="1">
        <v>0.36599999999999999</v>
      </c>
      <c r="AA6" s="1">
        <v>0.60399999999999998</v>
      </c>
      <c r="AB6" s="1">
        <v>0.89400000000000002</v>
      </c>
      <c r="AC6" s="1">
        <v>0.80200000000000005</v>
      </c>
      <c r="AD6" s="1">
        <v>0.42499999999999999</v>
      </c>
      <c r="AE6" s="1">
        <v>0.56100000000000005</v>
      </c>
      <c r="AF6" s="1">
        <v>7.1999999999999995E-2</v>
      </c>
      <c r="AG6" s="1">
        <v>0.16800000000000001</v>
      </c>
      <c r="AH6" s="1">
        <v>0.19900000000000001</v>
      </c>
      <c r="AI6" s="1">
        <v>3.1E-2</v>
      </c>
      <c r="AJ6" s="1">
        <v>0.13720090578829047</v>
      </c>
      <c r="AK6" s="1">
        <v>0.20828395974340172</v>
      </c>
      <c r="AL6" s="1">
        <v>7.1083053955111247E-2</v>
      </c>
      <c r="AM6" s="1">
        <v>4.0083053955111247E-2</v>
      </c>
    </row>
    <row r="7" spans="1:39" x14ac:dyDescent="0.25">
      <c r="A7" t="s">
        <v>1838</v>
      </c>
      <c r="B7" t="s">
        <v>73</v>
      </c>
      <c r="C7">
        <v>130</v>
      </c>
      <c r="D7">
        <v>471</v>
      </c>
      <c r="E7">
        <v>517</v>
      </c>
      <c r="F7">
        <v>135</v>
      </c>
      <c r="G7">
        <v>95</v>
      </c>
      <c r="H7">
        <v>22</v>
      </c>
      <c r="I7">
        <v>1</v>
      </c>
      <c r="J7">
        <v>17</v>
      </c>
      <c r="K7">
        <v>72</v>
      </c>
      <c r="L7">
        <v>51</v>
      </c>
      <c r="M7">
        <v>41</v>
      </c>
      <c r="N7">
        <v>1</v>
      </c>
      <c r="O7">
        <v>115</v>
      </c>
      <c r="P7">
        <v>3</v>
      </c>
      <c r="Q7">
        <v>2</v>
      </c>
      <c r="R7">
        <v>0</v>
      </c>
      <c r="S7">
        <v>11</v>
      </c>
      <c r="T7">
        <v>1</v>
      </c>
      <c r="U7">
        <v>1</v>
      </c>
      <c r="V7">
        <v>0.28699999999999998</v>
      </c>
      <c r="W7">
        <v>0.34200000000000003</v>
      </c>
      <c r="X7" s="1">
        <v>0.29899999999999999</v>
      </c>
      <c r="Y7" s="1">
        <v>0.624</v>
      </c>
      <c r="Z7" s="1">
        <v>0.441</v>
      </c>
      <c r="AA7" s="1">
        <v>0.51800000000000002</v>
      </c>
      <c r="AB7" s="1">
        <v>0.85799999999999998</v>
      </c>
      <c r="AC7" s="1">
        <v>0.72799999999999998</v>
      </c>
      <c r="AD7" s="1">
        <v>0.437</v>
      </c>
      <c r="AE7" s="1">
        <v>0.59199999999999997</v>
      </c>
      <c r="AF7" s="1">
        <v>0.12</v>
      </c>
      <c r="AG7" s="1">
        <v>7.9000000000000001E-2</v>
      </c>
      <c r="AH7" s="1">
        <v>0.222</v>
      </c>
      <c r="AI7" s="1">
        <v>0.14300000000000002</v>
      </c>
      <c r="AJ7" s="1">
        <v>8.1700917497359207E-2</v>
      </c>
      <c r="AK7" s="1">
        <v>0.25839825636478475</v>
      </c>
      <c r="AL7" s="1">
        <v>0.17669733886742556</v>
      </c>
      <c r="AM7" s="1">
        <v>3.3697338867425541E-2</v>
      </c>
    </row>
    <row r="8" spans="1:39" x14ac:dyDescent="0.25">
      <c r="A8" t="s">
        <v>452</v>
      </c>
      <c r="B8" t="s">
        <v>34</v>
      </c>
      <c r="C8">
        <v>146</v>
      </c>
      <c r="D8">
        <v>539</v>
      </c>
      <c r="E8">
        <v>614</v>
      </c>
      <c r="F8">
        <v>155</v>
      </c>
      <c r="G8">
        <v>106</v>
      </c>
      <c r="H8">
        <v>33</v>
      </c>
      <c r="I8">
        <v>2</v>
      </c>
      <c r="J8">
        <v>14</v>
      </c>
      <c r="K8">
        <v>82</v>
      </c>
      <c r="L8">
        <v>80</v>
      </c>
      <c r="M8">
        <v>64</v>
      </c>
      <c r="N8">
        <v>7</v>
      </c>
      <c r="O8">
        <v>68</v>
      </c>
      <c r="P8">
        <v>3</v>
      </c>
      <c r="Q8">
        <v>8</v>
      </c>
      <c r="R8">
        <v>0</v>
      </c>
      <c r="S8">
        <v>18</v>
      </c>
      <c r="T8">
        <v>6</v>
      </c>
      <c r="U8">
        <v>1</v>
      </c>
      <c r="V8">
        <v>0.28799999999999998</v>
      </c>
      <c r="W8">
        <v>0.34100000000000003</v>
      </c>
      <c r="X8" s="1">
        <v>0.29299999999999998</v>
      </c>
      <c r="Y8" s="1">
        <v>0.68100000000000005</v>
      </c>
      <c r="Z8" s="1">
        <v>0.47099999999999997</v>
      </c>
      <c r="AA8" s="1">
        <v>0.78100000000000003</v>
      </c>
      <c r="AB8" s="1">
        <v>0.91500000000000004</v>
      </c>
      <c r="AC8" s="1">
        <v>0.87</v>
      </c>
      <c r="AD8" s="1">
        <v>0.45900000000000002</v>
      </c>
      <c r="AE8" s="1">
        <v>0.60599999999999998</v>
      </c>
      <c r="AF8" s="1">
        <v>6.0999999999999999E-2</v>
      </c>
      <c r="AG8" s="1">
        <v>0.104</v>
      </c>
      <c r="AH8" s="1">
        <v>0.111</v>
      </c>
      <c r="AI8" s="1">
        <v>7.0000000000000062E-3</v>
      </c>
      <c r="AJ8" s="1">
        <v>8.1307695905613139E-2</v>
      </c>
      <c r="AK8" s="1">
        <v>0.12106436665739936</v>
      </c>
      <c r="AL8" s="1">
        <v>3.9756670751786224E-2</v>
      </c>
      <c r="AM8" s="1">
        <v>3.2756670751786218E-2</v>
      </c>
    </row>
    <row r="9" spans="1:39" x14ac:dyDescent="0.25">
      <c r="A9" t="s">
        <v>230</v>
      </c>
      <c r="B9" t="s">
        <v>130</v>
      </c>
      <c r="C9">
        <v>159</v>
      </c>
      <c r="D9">
        <v>624</v>
      </c>
      <c r="E9">
        <v>695</v>
      </c>
      <c r="F9">
        <v>183</v>
      </c>
      <c r="G9">
        <v>125</v>
      </c>
      <c r="H9">
        <v>32</v>
      </c>
      <c r="I9">
        <v>1</v>
      </c>
      <c r="J9">
        <v>25</v>
      </c>
      <c r="K9">
        <v>67</v>
      </c>
      <c r="L9">
        <v>100</v>
      </c>
      <c r="M9">
        <v>47</v>
      </c>
      <c r="N9">
        <v>7</v>
      </c>
      <c r="O9">
        <v>125</v>
      </c>
      <c r="P9">
        <v>15</v>
      </c>
      <c r="Q9">
        <v>9</v>
      </c>
      <c r="R9">
        <v>0</v>
      </c>
      <c r="S9">
        <v>21</v>
      </c>
      <c r="T9">
        <v>0</v>
      </c>
      <c r="U9">
        <v>2</v>
      </c>
      <c r="V9">
        <v>0.29299999999999998</v>
      </c>
      <c r="W9">
        <v>0.34899999999999998</v>
      </c>
      <c r="X9" s="1">
        <v>0.39700000000000002</v>
      </c>
      <c r="Y9" s="1">
        <v>0.69299999999999995</v>
      </c>
      <c r="Z9" s="1">
        <v>0.51600000000000001</v>
      </c>
      <c r="AA9" s="1">
        <v>0.65900000000000003</v>
      </c>
      <c r="AB9" s="1">
        <v>0.875</v>
      </c>
      <c r="AC9" s="1">
        <v>0.77600000000000002</v>
      </c>
      <c r="AD9" s="1">
        <v>0.40100000000000002</v>
      </c>
      <c r="AE9" s="1">
        <v>0.59299999999999997</v>
      </c>
      <c r="AF9" s="1">
        <v>0.115</v>
      </c>
      <c r="AG9" s="1">
        <v>6.8000000000000005E-2</v>
      </c>
      <c r="AH9" s="1">
        <v>0.18</v>
      </c>
      <c r="AI9" s="1">
        <v>0.11199999999999999</v>
      </c>
      <c r="AJ9" s="1">
        <v>5.6342570962204359E-2</v>
      </c>
      <c r="AK9" s="1">
        <v>0.20044471075528922</v>
      </c>
      <c r="AL9" s="1">
        <v>0.14410213979308487</v>
      </c>
      <c r="AM9" s="1">
        <v>3.2102139793084877E-2</v>
      </c>
    </row>
    <row r="10" spans="1:39" x14ac:dyDescent="0.25">
      <c r="A10" t="s">
        <v>104</v>
      </c>
      <c r="B10" t="s">
        <v>105</v>
      </c>
      <c r="C10">
        <v>155</v>
      </c>
      <c r="D10">
        <v>583</v>
      </c>
      <c r="E10">
        <v>676</v>
      </c>
      <c r="F10">
        <v>170</v>
      </c>
      <c r="G10">
        <v>91</v>
      </c>
      <c r="H10">
        <v>43</v>
      </c>
      <c r="I10">
        <v>4</v>
      </c>
      <c r="J10">
        <v>32</v>
      </c>
      <c r="K10">
        <v>94</v>
      </c>
      <c r="L10">
        <v>109</v>
      </c>
      <c r="M10">
        <v>74</v>
      </c>
      <c r="N10">
        <v>8</v>
      </c>
      <c r="O10">
        <v>108</v>
      </c>
      <c r="P10">
        <v>16</v>
      </c>
      <c r="Q10">
        <v>3</v>
      </c>
      <c r="R10">
        <v>0</v>
      </c>
      <c r="S10">
        <v>13</v>
      </c>
      <c r="T10">
        <v>3</v>
      </c>
      <c r="U10">
        <v>5</v>
      </c>
      <c r="V10">
        <v>0.29199999999999998</v>
      </c>
      <c r="W10">
        <v>0.39100000000000001</v>
      </c>
      <c r="X10" s="1">
        <v>0.32200000000000001</v>
      </c>
      <c r="Y10" s="1">
        <v>0.64200000000000002</v>
      </c>
      <c r="Z10" s="1">
        <v>0.45200000000000001</v>
      </c>
      <c r="AA10" s="1">
        <v>0.69799999999999995</v>
      </c>
      <c r="AB10" s="1">
        <v>0.90900000000000003</v>
      </c>
      <c r="AC10" s="1">
        <v>0.82</v>
      </c>
      <c r="AD10" s="1">
        <v>0.40500000000000003</v>
      </c>
      <c r="AE10" s="1">
        <v>0.57199999999999995</v>
      </c>
      <c r="AF10" s="1">
        <v>8.1000000000000003E-2</v>
      </c>
      <c r="AG10" s="1">
        <v>0.109</v>
      </c>
      <c r="AH10" s="1">
        <v>0.16</v>
      </c>
      <c r="AI10" s="1">
        <v>5.1000000000000004E-2</v>
      </c>
      <c r="AJ10" s="1">
        <v>8.9036257951515457E-2</v>
      </c>
      <c r="AK10" s="1">
        <v>0.17200053797507733</v>
      </c>
      <c r="AL10" s="1">
        <v>8.2964280023561876E-2</v>
      </c>
      <c r="AM10" s="1">
        <v>3.1964280023561872E-2</v>
      </c>
    </row>
    <row r="11" spans="1:39" x14ac:dyDescent="0.25">
      <c r="A11" t="s">
        <v>103</v>
      </c>
      <c r="B11" t="s">
        <v>90</v>
      </c>
      <c r="C11">
        <v>160</v>
      </c>
      <c r="D11">
        <v>618</v>
      </c>
      <c r="E11">
        <v>696</v>
      </c>
      <c r="F11">
        <v>182</v>
      </c>
      <c r="G11">
        <v>100</v>
      </c>
      <c r="H11">
        <v>35</v>
      </c>
      <c r="I11">
        <v>6</v>
      </c>
      <c r="J11">
        <v>41</v>
      </c>
      <c r="K11">
        <v>116</v>
      </c>
      <c r="L11">
        <v>133</v>
      </c>
      <c r="M11">
        <v>68</v>
      </c>
      <c r="N11">
        <v>10</v>
      </c>
      <c r="O11">
        <v>103</v>
      </c>
      <c r="P11">
        <v>2</v>
      </c>
      <c r="Q11">
        <v>8</v>
      </c>
      <c r="R11">
        <v>0</v>
      </c>
      <c r="S11">
        <v>17</v>
      </c>
      <c r="T11">
        <v>2</v>
      </c>
      <c r="U11">
        <v>3</v>
      </c>
      <c r="V11">
        <v>0.29399999999999998</v>
      </c>
      <c r="W11">
        <v>0.38600000000000001</v>
      </c>
      <c r="X11" s="1">
        <v>0.34100000000000003</v>
      </c>
      <c r="Y11" s="1">
        <v>0.68600000000000005</v>
      </c>
      <c r="Z11" s="1">
        <v>0.48799999999999999</v>
      </c>
      <c r="AA11" s="1">
        <v>0.70799999999999996</v>
      </c>
      <c r="AB11" s="1">
        <v>0.90100000000000002</v>
      </c>
      <c r="AC11" s="1">
        <v>0.82299999999999995</v>
      </c>
      <c r="AD11" s="1">
        <v>0.42599999999999999</v>
      </c>
      <c r="AE11" s="1">
        <v>0.60099999999999998</v>
      </c>
      <c r="AF11" s="1">
        <v>8.5000000000000006E-2</v>
      </c>
      <c r="AG11" s="1">
        <v>9.8000000000000004E-2</v>
      </c>
      <c r="AH11" s="1">
        <v>0.14799999999999999</v>
      </c>
      <c r="AI11" s="1">
        <v>4.9999999999999989E-2</v>
      </c>
      <c r="AJ11" s="1">
        <v>7.5927085979545131E-2</v>
      </c>
      <c r="AK11" s="1">
        <v>0.15750814286669984</v>
      </c>
      <c r="AL11" s="1">
        <v>8.158105688715471E-2</v>
      </c>
      <c r="AM11" s="1">
        <v>3.1581056887154721E-2</v>
      </c>
    </row>
    <row r="12" spans="1:39" x14ac:dyDescent="0.25">
      <c r="A12" t="s">
        <v>604</v>
      </c>
      <c r="B12" t="s">
        <v>90</v>
      </c>
      <c r="C12">
        <v>150</v>
      </c>
      <c r="D12">
        <v>584</v>
      </c>
      <c r="E12">
        <v>632</v>
      </c>
      <c r="F12">
        <v>174</v>
      </c>
      <c r="G12">
        <v>105</v>
      </c>
      <c r="H12">
        <v>42</v>
      </c>
      <c r="I12">
        <v>2</v>
      </c>
      <c r="J12">
        <v>25</v>
      </c>
      <c r="K12">
        <v>87</v>
      </c>
      <c r="L12">
        <v>100</v>
      </c>
      <c r="M12">
        <v>46</v>
      </c>
      <c r="N12">
        <v>6</v>
      </c>
      <c r="O12">
        <v>129</v>
      </c>
      <c r="P12">
        <v>1</v>
      </c>
      <c r="Q12">
        <v>1</v>
      </c>
      <c r="R12">
        <v>0</v>
      </c>
      <c r="S12">
        <v>10</v>
      </c>
      <c r="T12">
        <v>2</v>
      </c>
      <c r="U12">
        <v>2</v>
      </c>
      <c r="V12">
        <v>0.29799999999999999</v>
      </c>
      <c r="W12">
        <v>0.36099999999999999</v>
      </c>
      <c r="X12" s="1">
        <v>0.36399999999999999</v>
      </c>
      <c r="Y12" s="1">
        <v>0.74399999999999999</v>
      </c>
      <c r="Z12" s="1">
        <v>0.51600000000000001</v>
      </c>
      <c r="AA12" s="1">
        <v>0.56799999999999995</v>
      </c>
      <c r="AB12" s="1">
        <v>0.82099999999999995</v>
      </c>
      <c r="AC12" s="1">
        <v>0.71399999999999997</v>
      </c>
      <c r="AD12" s="1">
        <v>0.39900000000000002</v>
      </c>
      <c r="AE12" s="1">
        <v>0.57299999999999995</v>
      </c>
      <c r="AF12" s="1">
        <v>0.14699999999999999</v>
      </c>
      <c r="AG12" s="1">
        <v>7.2999999999999995E-2</v>
      </c>
      <c r="AH12" s="1">
        <v>0.20399999999999999</v>
      </c>
      <c r="AI12" s="1">
        <v>0.13100000000000001</v>
      </c>
      <c r="AJ12" s="1">
        <v>8.5068860450218456E-2</v>
      </c>
      <c r="AK12" s="1">
        <v>0.2475663431751082</v>
      </c>
      <c r="AL12" s="1">
        <v>0.16249748272488973</v>
      </c>
      <c r="AM12" s="1">
        <v>3.1497482724889725E-2</v>
      </c>
    </row>
    <row r="13" spans="1:39" x14ac:dyDescent="0.25">
      <c r="A13" t="s">
        <v>164</v>
      </c>
      <c r="B13" t="s">
        <v>83</v>
      </c>
      <c r="C13">
        <v>147</v>
      </c>
      <c r="D13">
        <v>506</v>
      </c>
      <c r="E13">
        <v>627</v>
      </c>
      <c r="F13">
        <v>123</v>
      </c>
      <c r="G13">
        <v>73</v>
      </c>
      <c r="H13">
        <v>24</v>
      </c>
      <c r="I13">
        <v>2</v>
      </c>
      <c r="J13">
        <v>24</v>
      </c>
      <c r="K13">
        <v>84</v>
      </c>
      <c r="L13">
        <v>86</v>
      </c>
      <c r="M13">
        <v>108</v>
      </c>
      <c r="N13">
        <v>20</v>
      </c>
      <c r="O13">
        <v>117</v>
      </c>
      <c r="P13">
        <v>3</v>
      </c>
      <c r="Q13">
        <v>10</v>
      </c>
      <c r="R13">
        <v>0</v>
      </c>
      <c r="S13">
        <v>11</v>
      </c>
      <c r="T13">
        <v>21</v>
      </c>
      <c r="U13">
        <v>10</v>
      </c>
      <c r="V13">
        <v>0.24299999999999999</v>
      </c>
      <c r="W13">
        <v>0.34300000000000003</v>
      </c>
      <c r="X13" s="1">
        <v>0.27</v>
      </c>
      <c r="Y13" s="1">
        <v>0.68100000000000005</v>
      </c>
      <c r="Z13" s="1">
        <v>0.42699999999999999</v>
      </c>
      <c r="AA13" s="1">
        <v>0.66300000000000003</v>
      </c>
      <c r="AB13" s="1">
        <v>0.874</v>
      </c>
      <c r="AC13" s="1">
        <v>0.79200000000000004</v>
      </c>
      <c r="AD13" s="1">
        <v>0.38200000000000001</v>
      </c>
      <c r="AE13" s="1">
        <v>0.50700000000000001</v>
      </c>
      <c r="AF13" s="1">
        <v>8.5999999999999993E-2</v>
      </c>
      <c r="AG13" s="1">
        <v>0.17199999999999999</v>
      </c>
      <c r="AH13" s="1">
        <v>0.187</v>
      </c>
      <c r="AI13" s="1">
        <v>1.5000000000000013E-2</v>
      </c>
      <c r="AJ13" s="1">
        <v>0.14490672236845906</v>
      </c>
      <c r="AK13" s="1">
        <v>0.19022030136750989</v>
      </c>
      <c r="AL13" s="1">
        <v>4.5313578999050835E-2</v>
      </c>
      <c r="AM13" s="1">
        <v>3.0313578999050822E-2</v>
      </c>
    </row>
    <row r="14" spans="1:39" x14ac:dyDescent="0.25">
      <c r="A14" t="s">
        <v>287</v>
      </c>
      <c r="B14" t="s">
        <v>68</v>
      </c>
      <c r="C14">
        <v>157</v>
      </c>
      <c r="D14">
        <v>594</v>
      </c>
      <c r="E14">
        <v>672</v>
      </c>
      <c r="F14">
        <v>161</v>
      </c>
      <c r="G14">
        <v>103</v>
      </c>
      <c r="H14">
        <v>35</v>
      </c>
      <c r="I14">
        <v>5</v>
      </c>
      <c r="J14">
        <v>18</v>
      </c>
      <c r="K14">
        <v>91</v>
      </c>
      <c r="L14">
        <v>75</v>
      </c>
      <c r="M14">
        <v>67</v>
      </c>
      <c r="N14">
        <v>0</v>
      </c>
      <c r="O14">
        <v>118</v>
      </c>
      <c r="P14">
        <v>6</v>
      </c>
      <c r="Q14">
        <v>5</v>
      </c>
      <c r="R14">
        <v>0</v>
      </c>
      <c r="S14">
        <v>10</v>
      </c>
      <c r="T14">
        <v>2</v>
      </c>
      <c r="U14">
        <v>3</v>
      </c>
      <c r="V14">
        <v>0.27100000000000002</v>
      </c>
      <c r="W14">
        <v>0.34</v>
      </c>
      <c r="X14" s="1">
        <v>0.307</v>
      </c>
      <c r="Y14" s="1">
        <v>0.748</v>
      </c>
      <c r="Z14" s="1">
        <v>0.495</v>
      </c>
      <c r="AA14" s="1">
        <v>0.57499999999999996</v>
      </c>
      <c r="AB14" s="1">
        <v>0.86799999999999999</v>
      </c>
      <c r="AC14" s="1">
        <v>0.76300000000000001</v>
      </c>
      <c r="AD14" s="1">
        <v>0.42599999999999999</v>
      </c>
      <c r="AE14" s="1">
        <v>0.61799999999999999</v>
      </c>
      <c r="AF14" s="1">
        <v>0.11700000000000001</v>
      </c>
      <c r="AG14" s="1">
        <v>0.1</v>
      </c>
      <c r="AH14" s="1">
        <v>0.17599999999999999</v>
      </c>
      <c r="AI14" s="1">
        <v>7.5999999999999984E-2</v>
      </c>
      <c r="AJ14" s="1">
        <v>9.4632692276244976E-2</v>
      </c>
      <c r="AK14" s="1">
        <v>0.20050220570550797</v>
      </c>
      <c r="AL14" s="1">
        <v>0.105869513429263</v>
      </c>
      <c r="AM14" s="1">
        <v>2.9869513429263014E-2</v>
      </c>
    </row>
    <row r="15" spans="1:39" x14ac:dyDescent="0.25">
      <c r="A15" t="s">
        <v>106</v>
      </c>
      <c r="B15" t="s">
        <v>70</v>
      </c>
      <c r="C15">
        <v>157</v>
      </c>
      <c r="D15">
        <v>652</v>
      </c>
      <c r="E15">
        <v>719</v>
      </c>
      <c r="F15">
        <v>192</v>
      </c>
      <c r="G15">
        <v>136</v>
      </c>
      <c r="H15">
        <v>34</v>
      </c>
      <c r="I15">
        <v>1</v>
      </c>
      <c r="J15">
        <v>21</v>
      </c>
      <c r="K15">
        <v>115</v>
      </c>
      <c r="L15">
        <v>89</v>
      </c>
      <c r="M15">
        <v>58</v>
      </c>
      <c r="N15">
        <v>0</v>
      </c>
      <c r="O15">
        <v>123</v>
      </c>
      <c r="P15">
        <v>6</v>
      </c>
      <c r="Q15">
        <v>3</v>
      </c>
      <c r="R15">
        <v>0</v>
      </c>
      <c r="S15">
        <v>14</v>
      </c>
      <c r="T15">
        <v>13</v>
      </c>
      <c r="U15">
        <v>4</v>
      </c>
      <c r="V15">
        <v>0.29399999999999998</v>
      </c>
      <c r="W15">
        <v>0.34799999999999998</v>
      </c>
      <c r="X15" s="1">
        <v>0.33800000000000002</v>
      </c>
      <c r="Y15" s="1">
        <v>0.59099999999999997</v>
      </c>
      <c r="Z15" s="1">
        <v>0.45300000000000001</v>
      </c>
      <c r="AA15" s="1">
        <v>0.68400000000000005</v>
      </c>
      <c r="AB15" s="1">
        <v>0.90700000000000003</v>
      </c>
      <c r="AC15" s="1">
        <v>0.81699999999999995</v>
      </c>
      <c r="AD15" s="1">
        <v>0.45500000000000002</v>
      </c>
      <c r="AE15" s="1">
        <v>0.59099999999999997</v>
      </c>
      <c r="AF15" s="1">
        <v>8.3000000000000004E-2</v>
      </c>
      <c r="AG15" s="1">
        <v>8.1000000000000003E-2</v>
      </c>
      <c r="AH15" s="1">
        <v>0.17100000000000001</v>
      </c>
      <c r="AI15" s="1">
        <v>9.0000000000000011E-2</v>
      </c>
      <c r="AJ15" s="1">
        <v>5.9235478679359098E-2</v>
      </c>
      <c r="AK15" s="1">
        <v>0.17888662477103937</v>
      </c>
      <c r="AL15" s="1">
        <v>0.11965114609168026</v>
      </c>
      <c r="AM15" s="1">
        <v>2.965114609168025E-2</v>
      </c>
    </row>
    <row r="16" spans="1:39" x14ac:dyDescent="0.25">
      <c r="A16" t="s">
        <v>67</v>
      </c>
      <c r="B16" t="s">
        <v>68</v>
      </c>
      <c r="C16">
        <v>159</v>
      </c>
      <c r="D16">
        <v>549</v>
      </c>
      <c r="E16">
        <v>681</v>
      </c>
      <c r="F16">
        <v>173</v>
      </c>
      <c r="G16">
        <v>107</v>
      </c>
      <c r="H16">
        <v>32</v>
      </c>
      <c r="I16">
        <v>5</v>
      </c>
      <c r="J16">
        <v>29</v>
      </c>
      <c r="K16">
        <v>123</v>
      </c>
      <c r="L16">
        <v>100</v>
      </c>
      <c r="M16">
        <v>116</v>
      </c>
      <c r="N16">
        <v>12</v>
      </c>
      <c r="O16">
        <v>137</v>
      </c>
      <c r="P16">
        <v>11</v>
      </c>
      <c r="Q16">
        <v>5</v>
      </c>
      <c r="R16">
        <v>0</v>
      </c>
      <c r="S16">
        <v>5</v>
      </c>
      <c r="T16">
        <v>30</v>
      </c>
      <c r="U16">
        <v>7</v>
      </c>
      <c r="V16">
        <v>0.315</v>
      </c>
      <c r="W16">
        <v>0.41799999999999998</v>
      </c>
      <c r="X16" s="1">
        <v>0.23</v>
      </c>
      <c r="Y16" s="1">
        <v>0.60299999999999998</v>
      </c>
      <c r="Z16" s="1">
        <v>0.38800000000000001</v>
      </c>
      <c r="AA16" s="1">
        <v>0.70599999999999996</v>
      </c>
      <c r="AB16" s="1">
        <v>0.87</v>
      </c>
      <c r="AC16" s="1">
        <v>0.81399999999999995</v>
      </c>
      <c r="AD16" s="1">
        <v>0.42299999999999999</v>
      </c>
      <c r="AE16" s="1">
        <v>0.55800000000000005</v>
      </c>
      <c r="AF16" s="1">
        <v>7.0999999999999994E-2</v>
      </c>
      <c r="AG16" s="1">
        <v>0.17</v>
      </c>
      <c r="AH16" s="1">
        <v>0.20100000000000001</v>
      </c>
      <c r="AI16" s="1">
        <v>3.1E-2</v>
      </c>
      <c r="AJ16" s="1">
        <v>0.13361556330667054</v>
      </c>
      <c r="AK16" s="1">
        <v>0.1940783050427588</v>
      </c>
      <c r="AL16" s="1">
        <v>6.046274173608826E-2</v>
      </c>
      <c r="AM16" s="1">
        <v>2.946274173608826E-2</v>
      </c>
    </row>
    <row r="17" spans="1:39" x14ac:dyDescent="0.25">
      <c r="A17" t="s">
        <v>521</v>
      </c>
      <c r="B17" t="s">
        <v>34</v>
      </c>
      <c r="C17">
        <v>155</v>
      </c>
      <c r="D17">
        <v>553</v>
      </c>
      <c r="E17">
        <v>623</v>
      </c>
      <c r="F17">
        <v>152</v>
      </c>
      <c r="G17">
        <v>101</v>
      </c>
      <c r="H17">
        <v>28</v>
      </c>
      <c r="I17">
        <v>11</v>
      </c>
      <c r="J17">
        <v>12</v>
      </c>
      <c r="K17">
        <v>67</v>
      </c>
      <c r="L17">
        <v>84</v>
      </c>
      <c r="M17">
        <v>57</v>
      </c>
      <c r="N17">
        <v>10</v>
      </c>
      <c r="O17">
        <v>115</v>
      </c>
      <c r="P17">
        <v>4</v>
      </c>
      <c r="Q17">
        <v>9</v>
      </c>
      <c r="R17">
        <v>0</v>
      </c>
      <c r="S17">
        <v>13</v>
      </c>
      <c r="T17">
        <v>7</v>
      </c>
      <c r="U17">
        <v>0</v>
      </c>
      <c r="V17">
        <v>0.27500000000000002</v>
      </c>
      <c r="W17">
        <v>0.32700000000000001</v>
      </c>
      <c r="X17" s="1">
        <v>0.308</v>
      </c>
      <c r="Y17" s="1">
        <v>0.78600000000000003</v>
      </c>
      <c r="Z17" s="1">
        <v>0.51400000000000001</v>
      </c>
      <c r="AA17" s="1">
        <v>0.56000000000000005</v>
      </c>
      <c r="AB17" s="1">
        <v>0.84099999999999997</v>
      </c>
      <c r="AC17" s="1">
        <v>0.745</v>
      </c>
      <c r="AD17" s="1">
        <v>0.43</v>
      </c>
      <c r="AE17" s="1">
        <v>0.56299999999999994</v>
      </c>
      <c r="AF17" s="1">
        <v>0.129</v>
      </c>
      <c r="AG17" s="1">
        <v>9.0999999999999998E-2</v>
      </c>
      <c r="AH17" s="1">
        <v>0.185</v>
      </c>
      <c r="AI17" s="1">
        <v>9.4E-2</v>
      </c>
      <c r="AJ17" s="1">
        <v>9.3966063961889279E-2</v>
      </c>
      <c r="AK17" s="1">
        <v>0.21727737758000137</v>
      </c>
      <c r="AL17" s="1">
        <v>0.1233113136181121</v>
      </c>
      <c r="AM17" s="1">
        <v>2.9311313618112095E-2</v>
      </c>
    </row>
    <row r="18" spans="1:39" x14ac:dyDescent="0.25">
      <c r="A18" t="s">
        <v>391</v>
      </c>
      <c r="B18" t="s">
        <v>68</v>
      </c>
      <c r="C18">
        <v>152</v>
      </c>
      <c r="D18">
        <v>593</v>
      </c>
      <c r="E18">
        <v>650</v>
      </c>
      <c r="F18">
        <v>159</v>
      </c>
      <c r="G18">
        <v>109</v>
      </c>
      <c r="H18">
        <v>19</v>
      </c>
      <c r="I18">
        <v>0</v>
      </c>
      <c r="J18">
        <v>31</v>
      </c>
      <c r="K18">
        <v>71</v>
      </c>
      <c r="L18">
        <v>119</v>
      </c>
      <c r="M18">
        <v>49</v>
      </c>
      <c r="N18">
        <v>6</v>
      </c>
      <c r="O18">
        <v>75</v>
      </c>
      <c r="P18">
        <v>2</v>
      </c>
      <c r="Q18">
        <v>6</v>
      </c>
      <c r="R18">
        <v>0</v>
      </c>
      <c r="S18">
        <v>24</v>
      </c>
      <c r="T18">
        <v>4</v>
      </c>
      <c r="U18">
        <v>0</v>
      </c>
      <c r="V18">
        <v>0.26800000000000002</v>
      </c>
      <c r="W18">
        <v>0.33100000000000002</v>
      </c>
      <c r="X18" s="1">
        <v>0.32100000000000001</v>
      </c>
      <c r="Y18" s="1">
        <v>0.63900000000000001</v>
      </c>
      <c r="Z18" s="1">
        <v>0.46200000000000002</v>
      </c>
      <c r="AA18" s="1">
        <v>0.752</v>
      </c>
      <c r="AB18" s="1">
        <v>0.92300000000000004</v>
      </c>
      <c r="AC18" s="1">
        <v>0.85699999999999998</v>
      </c>
      <c r="AD18" s="1">
        <v>0.442</v>
      </c>
      <c r="AE18" s="1">
        <v>0.55800000000000005</v>
      </c>
      <c r="AF18" s="1">
        <v>6.6000000000000003E-2</v>
      </c>
      <c r="AG18" s="1">
        <v>7.4999999999999997E-2</v>
      </c>
      <c r="AH18" s="1">
        <v>0.115</v>
      </c>
      <c r="AI18" s="1">
        <v>4.0000000000000008E-2</v>
      </c>
      <c r="AJ18" s="1">
        <v>7.260761842304235E-2</v>
      </c>
      <c r="AK18" s="1">
        <v>0.1405373698171995</v>
      </c>
      <c r="AL18" s="1">
        <v>6.7929751394157148E-2</v>
      </c>
      <c r="AM18" s="1">
        <v>2.792975139415714E-2</v>
      </c>
    </row>
    <row r="19" spans="1:39" x14ac:dyDescent="0.25">
      <c r="A19" t="s">
        <v>438</v>
      </c>
      <c r="B19" t="s">
        <v>64</v>
      </c>
      <c r="C19">
        <v>147</v>
      </c>
      <c r="D19">
        <v>506</v>
      </c>
      <c r="E19">
        <v>568</v>
      </c>
      <c r="F19">
        <v>153</v>
      </c>
      <c r="G19">
        <v>107</v>
      </c>
      <c r="H19">
        <v>31</v>
      </c>
      <c r="I19">
        <v>7</v>
      </c>
      <c r="J19">
        <v>8</v>
      </c>
      <c r="K19">
        <v>75</v>
      </c>
      <c r="L19">
        <v>69</v>
      </c>
      <c r="M19">
        <v>47</v>
      </c>
      <c r="N19">
        <v>2</v>
      </c>
      <c r="O19">
        <v>70</v>
      </c>
      <c r="P19">
        <v>4</v>
      </c>
      <c r="Q19">
        <v>7</v>
      </c>
      <c r="R19">
        <v>4</v>
      </c>
      <c r="S19">
        <v>18</v>
      </c>
      <c r="T19">
        <v>24</v>
      </c>
      <c r="U19">
        <v>8</v>
      </c>
      <c r="V19">
        <v>0.30199999999999999</v>
      </c>
      <c r="W19">
        <v>0.34399999999999997</v>
      </c>
      <c r="X19" s="1">
        <v>0.26900000000000002</v>
      </c>
      <c r="Y19" s="1">
        <v>0.61399999999999999</v>
      </c>
      <c r="Z19" s="1">
        <v>0.432</v>
      </c>
      <c r="AA19" s="1">
        <v>0.71899999999999997</v>
      </c>
      <c r="AB19" s="1">
        <v>0.91500000000000004</v>
      </c>
      <c r="AC19" s="1">
        <v>0.85</v>
      </c>
      <c r="AD19" s="1">
        <v>0.47199999999999998</v>
      </c>
      <c r="AE19" s="1">
        <v>0.64100000000000001</v>
      </c>
      <c r="AF19" s="1">
        <v>6.4000000000000001E-2</v>
      </c>
      <c r="AG19" s="1">
        <v>8.3000000000000004E-2</v>
      </c>
      <c r="AH19" s="1">
        <v>0.123</v>
      </c>
      <c r="AI19" s="1">
        <v>3.9999999999999994E-2</v>
      </c>
      <c r="AJ19" s="1">
        <v>8.2348493113675203E-2</v>
      </c>
      <c r="AK19" s="1">
        <v>0.14977194707770006</v>
      </c>
      <c r="AL19" s="1">
        <v>6.7423453964024854E-2</v>
      </c>
      <c r="AM19" s="1">
        <v>2.742345396402486E-2</v>
      </c>
    </row>
    <row r="20" spans="1:39" x14ac:dyDescent="0.25">
      <c r="A20" t="s">
        <v>259</v>
      </c>
      <c r="B20" t="s">
        <v>163</v>
      </c>
      <c r="C20">
        <v>148</v>
      </c>
      <c r="D20">
        <v>557</v>
      </c>
      <c r="E20">
        <v>608</v>
      </c>
      <c r="F20">
        <v>148</v>
      </c>
      <c r="G20">
        <v>96</v>
      </c>
      <c r="H20">
        <v>23</v>
      </c>
      <c r="I20">
        <v>6</v>
      </c>
      <c r="J20">
        <v>23</v>
      </c>
      <c r="K20">
        <v>75</v>
      </c>
      <c r="L20">
        <v>76</v>
      </c>
      <c r="M20">
        <v>43</v>
      </c>
      <c r="N20">
        <v>2</v>
      </c>
      <c r="O20">
        <v>115</v>
      </c>
      <c r="P20">
        <v>4</v>
      </c>
      <c r="Q20">
        <v>4</v>
      </c>
      <c r="R20">
        <v>0</v>
      </c>
      <c r="S20">
        <v>11</v>
      </c>
      <c r="T20">
        <v>0</v>
      </c>
      <c r="U20">
        <v>3</v>
      </c>
      <c r="V20">
        <v>0.26600000000000001</v>
      </c>
      <c r="W20">
        <v>0.33</v>
      </c>
      <c r="X20" s="1">
        <v>0.32900000000000001</v>
      </c>
      <c r="Y20" s="1">
        <v>0.66500000000000004</v>
      </c>
      <c r="Z20" s="1">
        <v>0.47099999999999997</v>
      </c>
      <c r="AA20" s="1">
        <v>0.58799999999999997</v>
      </c>
      <c r="AB20" s="1">
        <v>0.86299999999999999</v>
      </c>
      <c r="AC20" s="1">
        <v>0.752</v>
      </c>
      <c r="AD20" s="1">
        <v>0.42199999999999999</v>
      </c>
      <c r="AE20" s="1">
        <v>0.63200000000000001</v>
      </c>
      <c r="AF20" s="1">
        <v>0.11600000000000001</v>
      </c>
      <c r="AG20" s="1">
        <v>7.0999999999999994E-2</v>
      </c>
      <c r="AH20" s="1">
        <v>0.189</v>
      </c>
      <c r="AI20" s="1">
        <v>0.11800000000000001</v>
      </c>
      <c r="AJ20" s="1">
        <v>8.0368691581376439E-2</v>
      </c>
      <c r="AK20" s="1">
        <v>0.22522484061506709</v>
      </c>
      <c r="AL20" s="1">
        <v>0.14485614903369065</v>
      </c>
      <c r="AM20" s="1">
        <v>2.6856149033690643E-2</v>
      </c>
    </row>
    <row r="21" spans="1:39" x14ac:dyDescent="0.25">
      <c r="A21" t="s">
        <v>1813</v>
      </c>
      <c r="B21" t="s">
        <v>81</v>
      </c>
      <c r="C21">
        <v>134</v>
      </c>
      <c r="D21">
        <v>494</v>
      </c>
      <c r="E21">
        <v>576</v>
      </c>
      <c r="F21">
        <v>129</v>
      </c>
      <c r="G21">
        <v>92</v>
      </c>
      <c r="H21">
        <v>22</v>
      </c>
      <c r="I21">
        <v>4</v>
      </c>
      <c r="J21">
        <v>11</v>
      </c>
      <c r="K21">
        <v>68</v>
      </c>
      <c r="L21">
        <v>49</v>
      </c>
      <c r="M21">
        <v>79</v>
      </c>
      <c r="N21">
        <v>10</v>
      </c>
      <c r="O21">
        <v>93</v>
      </c>
      <c r="P21">
        <v>1</v>
      </c>
      <c r="Q21">
        <v>2</v>
      </c>
      <c r="R21">
        <v>0</v>
      </c>
      <c r="S21">
        <v>11</v>
      </c>
      <c r="T21">
        <v>2</v>
      </c>
      <c r="U21">
        <v>0</v>
      </c>
      <c r="V21">
        <v>0.26100000000000001</v>
      </c>
      <c r="W21">
        <v>0.32700000000000001</v>
      </c>
      <c r="X21" s="1">
        <v>0.23200000000000001</v>
      </c>
      <c r="Y21" s="1">
        <v>0.50800000000000001</v>
      </c>
      <c r="Z21" s="1">
        <v>0.35799999999999998</v>
      </c>
      <c r="AA21" s="1">
        <v>0.76800000000000002</v>
      </c>
      <c r="AB21" s="1">
        <v>0.91300000000000003</v>
      </c>
      <c r="AC21" s="1">
        <v>0.86199999999999999</v>
      </c>
      <c r="AD21" s="1">
        <v>0.45700000000000002</v>
      </c>
      <c r="AE21" s="1">
        <v>0.60099999999999998</v>
      </c>
      <c r="AF21" s="1">
        <v>4.9000000000000002E-2</v>
      </c>
      <c r="AG21" s="1">
        <v>0.13700000000000001</v>
      </c>
      <c r="AH21" s="1">
        <v>0.161</v>
      </c>
      <c r="AI21" s="1">
        <v>2.3999999999999994E-2</v>
      </c>
      <c r="AJ21" s="1">
        <v>0.11105298279062228</v>
      </c>
      <c r="AK21" s="1">
        <v>0.16190708447338317</v>
      </c>
      <c r="AL21" s="1">
        <v>5.0854101682760888E-2</v>
      </c>
      <c r="AM21" s="1">
        <v>2.6854101682760895E-2</v>
      </c>
    </row>
    <row r="22" spans="1:39" x14ac:dyDescent="0.25">
      <c r="A22" t="s">
        <v>1811</v>
      </c>
      <c r="B22" t="s">
        <v>135</v>
      </c>
      <c r="C22">
        <v>162</v>
      </c>
      <c r="D22">
        <v>637</v>
      </c>
      <c r="E22">
        <v>682</v>
      </c>
      <c r="F22">
        <v>166</v>
      </c>
      <c r="G22">
        <v>129</v>
      </c>
      <c r="H22">
        <v>24</v>
      </c>
      <c r="I22">
        <v>6</v>
      </c>
      <c r="J22">
        <v>7</v>
      </c>
      <c r="K22">
        <v>57</v>
      </c>
      <c r="L22">
        <v>55</v>
      </c>
      <c r="M22">
        <v>27</v>
      </c>
      <c r="N22">
        <v>2</v>
      </c>
      <c r="O22">
        <v>96</v>
      </c>
      <c r="P22">
        <v>3</v>
      </c>
      <c r="Q22">
        <v>5</v>
      </c>
      <c r="R22">
        <v>10</v>
      </c>
      <c r="S22">
        <v>16</v>
      </c>
      <c r="T22">
        <v>17</v>
      </c>
      <c r="U22">
        <v>4</v>
      </c>
      <c r="V22">
        <v>0.26100000000000001</v>
      </c>
      <c r="W22">
        <v>0.27800000000000002</v>
      </c>
      <c r="X22" s="1">
        <v>0.39100000000000001</v>
      </c>
      <c r="Y22" s="1">
        <v>0.69299999999999995</v>
      </c>
      <c r="Z22" s="1">
        <v>0.52900000000000003</v>
      </c>
      <c r="AA22" s="1">
        <v>0.70799999999999996</v>
      </c>
      <c r="AB22" s="1">
        <v>0.86599999999999999</v>
      </c>
      <c r="AC22" s="1">
        <v>0.80300000000000005</v>
      </c>
      <c r="AD22" s="1">
        <v>0.45600000000000002</v>
      </c>
      <c r="AE22" s="1">
        <v>0.67600000000000005</v>
      </c>
      <c r="AF22" s="1">
        <v>0.104</v>
      </c>
      <c r="AG22" s="1">
        <v>0.04</v>
      </c>
      <c r="AH22" s="1">
        <v>0.14099999999999999</v>
      </c>
      <c r="AI22" s="1">
        <v>0.10099999999999998</v>
      </c>
      <c r="AJ22" s="1">
        <v>4.38939527892096E-2</v>
      </c>
      <c r="AK22" s="1">
        <v>0.17161743723279152</v>
      </c>
      <c r="AL22" s="1">
        <v>0.12772348444358192</v>
      </c>
      <c r="AM22" s="1">
        <v>2.6723484443581941E-2</v>
      </c>
    </row>
    <row r="23" spans="1:39" x14ac:dyDescent="0.25">
      <c r="A23" t="s">
        <v>122</v>
      </c>
      <c r="B23" t="s">
        <v>78</v>
      </c>
      <c r="C23">
        <v>153</v>
      </c>
      <c r="D23">
        <v>577</v>
      </c>
      <c r="E23">
        <v>660</v>
      </c>
      <c r="F23">
        <v>158</v>
      </c>
      <c r="G23">
        <v>99</v>
      </c>
      <c r="H23">
        <v>36</v>
      </c>
      <c r="I23">
        <v>3</v>
      </c>
      <c r="J23">
        <v>20</v>
      </c>
      <c r="K23">
        <v>76</v>
      </c>
      <c r="L23">
        <v>96</v>
      </c>
      <c r="M23">
        <v>75</v>
      </c>
      <c r="N23">
        <v>5</v>
      </c>
      <c r="O23">
        <v>139</v>
      </c>
      <c r="P23">
        <v>5</v>
      </c>
      <c r="Q23">
        <v>3</v>
      </c>
      <c r="R23">
        <v>0</v>
      </c>
      <c r="S23">
        <v>12</v>
      </c>
      <c r="T23">
        <v>13</v>
      </c>
      <c r="U23">
        <v>3</v>
      </c>
      <c r="V23">
        <v>0.27400000000000002</v>
      </c>
      <c r="W23">
        <v>0.34899999999999998</v>
      </c>
      <c r="X23" s="1">
        <v>0.29399999999999998</v>
      </c>
      <c r="Y23" s="1">
        <v>0.65100000000000002</v>
      </c>
      <c r="Z23" s="1">
        <v>0.44800000000000001</v>
      </c>
      <c r="AA23" s="1">
        <v>0.64200000000000002</v>
      </c>
      <c r="AB23" s="1">
        <v>0.84499999999999997</v>
      </c>
      <c r="AC23" s="1">
        <v>0.76900000000000002</v>
      </c>
      <c r="AD23" s="1">
        <v>0.42899999999999999</v>
      </c>
      <c r="AE23" s="1">
        <v>0.59799999999999998</v>
      </c>
      <c r="AF23" s="1">
        <v>0.10299999999999999</v>
      </c>
      <c r="AG23" s="1">
        <v>0.114</v>
      </c>
      <c r="AH23" s="1">
        <v>0.21099999999999999</v>
      </c>
      <c r="AI23" s="1">
        <v>9.6999999999999989E-2</v>
      </c>
      <c r="AJ23" s="1">
        <v>9.8255444223524821E-2</v>
      </c>
      <c r="AK23" s="1">
        <v>0.2219735612255497</v>
      </c>
      <c r="AL23" s="1">
        <v>0.12371811700202488</v>
      </c>
      <c r="AM23" s="1">
        <v>2.6718117002024894E-2</v>
      </c>
    </row>
    <row r="24" spans="1:39" x14ac:dyDescent="0.25">
      <c r="A24" t="s">
        <v>1822</v>
      </c>
      <c r="B24" t="s">
        <v>60</v>
      </c>
      <c r="C24">
        <v>141</v>
      </c>
      <c r="D24">
        <v>550</v>
      </c>
      <c r="E24">
        <v>584</v>
      </c>
      <c r="F24">
        <v>160</v>
      </c>
      <c r="G24">
        <v>114</v>
      </c>
      <c r="H24">
        <v>34</v>
      </c>
      <c r="I24">
        <v>1</v>
      </c>
      <c r="J24">
        <v>11</v>
      </c>
      <c r="K24">
        <v>74</v>
      </c>
      <c r="L24">
        <v>64</v>
      </c>
      <c r="M24">
        <v>18</v>
      </c>
      <c r="N24">
        <v>3</v>
      </c>
      <c r="O24">
        <v>68</v>
      </c>
      <c r="P24">
        <v>8</v>
      </c>
      <c r="Q24">
        <v>6</v>
      </c>
      <c r="R24">
        <v>2</v>
      </c>
      <c r="S24">
        <v>17</v>
      </c>
      <c r="T24">
        <v>14</v>
      </c>
      <c r="U24">
        <v>8</v>
      </c>
      <c r="V24">
        <v>0.29099999999999998</v>
      </c>
      <c r="W24">
        <v>0.315</v>
      </c>
      <c r="X24" s="1">
        <v>0.41699999999999998</v>
      </c>
      <c r="Y24" s="1">
        <v>0.77200000000000002</v>
      </c>
      <c r="Z24" s="1">
        <v>0.57799999999999996</v>
      </c>
      <c r="AA24" s="1">
        <v>0.69699999999999995</v>
      </c>
      <c r="AB24" s="1">
        <v>0.9</v>
      </c>
      <c r="AC24" s="1">
        <v>0.81899999999999995</v>
      </c>
      <c r="AD24" s="1">
        <v>0.45300000000000001</v>
      </c>
      <c r="AE24" s="1">
        <v>0.65800000000000003</v>
      </c>
      <c r="AF24" s="1">
        <v>0.104</v>
      </c>
      <c r="AG24" s="1">
        <v>3.1E-2</v>
      </c>
      <c r="AH24" s="1">
        <v>0.11600000000000001</v>
      </c>
      <c r="AI24" s="1">
        <v>8.5000000000000006E-2</v>
      </c>
      <c r="AJ24" s="1">
        <v>2.6849038115550117E-2</v>
      </c>
      <c r="AK24" s="1">
        <v>0.13851903101762741</v>
      </c>
      <c r="AL24" s="1">
        <v>0.1116699929020773</v>
      </c>
      <c r="AM24" s="1">
        <v>2.6669992902077291E-2</v>
      </c>
    </row>
    <row r="25" spans="1:39" x14ac:dyDescent="0.25">
      <c r="A25" t="s">
        <v>428</v>
      </c>
      <c r="B25" t="s">
        <v>42</v>
      </c>
      <c r="C25">
        <v>147</v>
      </c>
      <c r="D25">
        <v>534</v>
      </c>
      <c r="E25">
        <v>581</v>
      </c>
      <c r="F25">
        <v>164</v>
      </c>
      <c r="G25">
        <v>117</v>
      </c>
      <c r="H25">
        <v>38</v>
      </c>
      <c r="I25">
        <v>1</v>
      </c>
      <c r="J25">
        <v>8</v>
      </c>
      <c r="K25">
        <v>56</v>
      </c>
      <c r="L25">
        <v>58</v>
      </c>
      <c r="M25">
        <v>39</v>
      </c>
      <c r="N25">
        <v>1</v>
      </c>
      <c r="O25">
        <v>63</v>
      </c>
      <c r="P25">
        <v>6</v>
      </c>
      <c r="Q25">
        <v>2</v>
      </c>
      <c r="R25">
        <v>0</v>
      </c>
      <c r="S25">
        <v>22</v>
      </c>
      <c r="T25">
        <v>3</v>
      </c>
      <c r="U25">
        <v>2</v>
      </c>
      <c r="V25">
        <v>0.307</v>
      </c>
      <c r="W25">
        <v>0.34200000000000003</v>
      </c>
      <c r="X25" s="1">
        <v>0.36</v>
      </c>
      <c r="Y25" s="1">
        <v>0.72699999999999998</v>
      </c>
      <c r="Z25" s="1">
        <v>0.53400000000000003</v>
      </c>
      <c r="AA25" s="1">
        <v>0.81399999999999995</v>
      </c>
      <c r="AB25" s="1">
        <v>0.89600000000000002</v>
      </c>
      <c r="AC25" s="1">
        <v>0.86699999999999999</v>
      </c>
      <c r="AD25" s="1">
        <v>0.47299999999999998</v>
      </c>
      <c r="AE25" s="1">
        <v>0.625</v>
      </c>
      <c r="AF25" s="1">
        <v>7.0999999999999994E-2</v>
      </c>
      <c r="AG25" s="1">
        <v>6.7000000000000004E-2</v>
      </c>
      <c r="AH25" s="1">
        <v>0.108</v>
      </c>
      <c r="AI25" s="1">
        <v>4.0999999999999995E-2</v>
      </c>
      <c r="AJ25" s="1">
        <v>4.719684027585249E-2</v>
      </c>
      <c r="AK25" s="1">
        <v>0.11341921683541244</v>
      </c>
      <c r="AL25" s="1">
        <v>6.6222376559559953E-2</v>
      </c>
      <c r="AM25" s="1">
        <v>2.5222376559559959E-2</v>
      </c>
    </row>
    <row r="26" spans="1:39" x14ac:dyDescent="0.25">
      <c r="A26" t="s">
        <v>798</v>
      </c>
      <c r="B26" t="s">
        <v>70</v>
      </c>
      <c r="C26">
        <v>154</v>
      </c>
      <c r="D26">
        <v>633</v>
      </c>
      <c r="E26">
        <v>698</v>
      </c>
      <c r="F26">
        <v>201</v>
      </c>
      <c r="G26">
        <v>149</v>
      </c>
      <c r="H26">
        <v>36</v>
      </c>
      <c r="I26">
        <v>1</v>
      </c>
      <c r="J26">
        <v>15</v>
      </c>
      <c r="K26">
        <v>105</v>
      </c>
      <c r="L26">
        <v>74</v>
      </c>
      <c r="M26">
        <v>61</v>
      </c>
      <c r="N26">
        <v>0</v>
      </c>
      <c r="O26">
        <v>73</v>
      </c>
      <c r="P26">
        <v>0</v>
      </c>
      <c r="Q26">
        <v>3</v>
      </c>
      <c r="R26">
        <v>1</v>
      </c>
      <c r="S26">
        <v>24</v>
      </c>
      <c r="T26">
        <v>7</v>
      </c>
      <c r="U26">
        <v>4</v>
      </c>
      <c r="V26">
        <v>0.318</v>
      </c>
      <c r="W26">
        <v>0.35799999999999998</v>
      </c>
      <c r="X26" s="1">
        <v>0.26</v>
      </c>
      <c r="Y26" s="1">
        <v>0.60899999999999999</v>
      </c>
      <c r="Z26" s="1">
        <v>0.43099999999999999</v>
      </c>
      <c r="AA26" s="1">
        <v>0.80300000000000005</v>
      </c>
      <c r="AB26" s="1">
        <v>0.92500000000000004</v>
      </c>
      <c r="AC26" s="1">
        <v>0.88800000000000001</v>
      </c>
      <c r="AD26" s="1">
        <v>0.49199999999999999</v>
      </c>
      <c r="AE26" s="1">
        <v>0.57999999999999996</v>
      </c>
      <c r="AF26" s="1">
        <v>4.8000000000000001E-2</v>
      </c>
      <c r="AG26" s="1">
        <v>8.6999999999999994E-2</v>
      </c>
      <c r="AH26" s="1">
        <v>0.105</v>
      </c>
      <c r="AI26" s="1">
        <v>1.8000000000000002E-2</v>
      </c>
      <c r="AJ26" s="1">
        <v>7.8331816446790214E-2</v>
      </c>
      <c r="AK26" s="1">
        <v>0.12005240005278242</v>
      </c>
      <c r="AL26" s="1">
        <v>4.1720583605992206E-2</v>
      </c>
      <c r="AM26" s="1">
        <v>2.3720583605992204E-2</v>
      </c>
    </row>
    <row r="27" spans="1:39" x14ac:dyDescent="0.25">
      <c r="A27" t="s">
        <v>1688</v>
      </c>
      <c r="B27" t="s">
        <v>40</v>
      </c>
      <c r="C27">
        <v>132</v>
      </c>
      <c r="D27">
        <v>479</v>
      </c>
      <c r="E27">
        <v>543</v>
      </c>
      <c r="F27">
        <v>134</v>
      </c>
      <c r="G27">
        <v>77</v>
      </c>
      <c r="H27">
        <v>25</v>
      </c>
      <c r="I27">
        <v>1</v>
      </c>
      <c r="J27">
        <v>31</v>
      </c>
      <c r="K27">
        <v>72</v>
      </c>
      <c r="L27">
        <v>86</v>
      </c>
      <c r="M27">
        <v>51</v>
      </c>
      <c r="N27">
        <v>8</v>
      </c>
      <c r="O27">
        <v>108</v>
      </c>
      <c r="P27">
        <v>7</v>
      </c>
      <c r="Q27">
        <v>6</v>
      </c>
      <c r="R27">
        <v>0</v>
      </c>
      <c r="S27">
        <v>14</v>
      </c>
      <c r="T27">
        <v>3</v>
      </c>
      <c r="U27">
        <v>1</v>
      </c>
      <c r="V27">
        <v>0.28000000000000003</v>
      </c>
      <c r="W27">
        <v>0.36899999999999999</v>
      </c>
      <c r="X27" s="1">
        <v>0.34499999999999997</v>
      </c>
      <c r="Y27" s="1">
        <v>0.65800000000000003</v>
      </c>
      <c r="Z27" s="1">
        <v>0.47599999999999998</v>
      </c>
      <c r="AA27" s="1">
        <v>0.66100000000000003</v>
      </c>
      <c r="AB27" s="1">
        <v>0.872</v>
      </c>
      <c r="AC27" s="1">
        <v>0.78300000000000003</v>
      </c>
      <c r="AD27" s="1">
        <v>0.41599999999999998</v>
      </c>
      <c r="AE27" s="1">
        <v>0.59299999999999997</v>
      </c>
      <c r="AF27" s="1">
        <v>0.10199999999999999</v>
      </c>
      <c r="AG27" s="1">
        <v>9.4E-2</v>
      </c>
      <c r="AH27" s="1">
        <v>0.19900000000000001</v>
      </c>
      <c r="AI27" s="1">
        <v>0.10500000000000001</v>
      </c>
      <c r="AJ27" s="1">
        <v>7.5180601077918796E-2</v>
      </c>
      <c r="AK27" s="1">
        <v>0.20348582067138485</v>
      </c>
      <c r="AL27" s="1">
        <v>0.12830521959346605</v>
      </c>
      <c r="AM27" s="1">
        <v>2.3305219593466042E-2</v>
      </c>
    </row>
    <row r="28" spans="1:39" x14ac:dyDescent="0.25">
      <c r="A28" t="s">
        <v>373</v>
      </c>
      <c r="B28" t="s">
        <v>42</v>
      </c>
      <c r="C28">
        <v>129</v>
      </c>
      <c r="D28">
        <v>473</v>
      </c>
      <c r="E28">
        <v>566</v>
      </c>
      <c r="F28">
        <v>128</v>
      </c>
      <c r="G28">
        <v>65</v>
      </c>
      <c r="H28">
        <v>36</v>
      </c>
      <c r="I28">
        <v>6</v>
      </c>
      <c r="J28">
        <v>21</v>
      </c>
      <c r="K28">
        <v>81</v>
      </c>
      <c r="L28">
        <v>68</v>
      </c>
      <c r="M28">
        <v>81</v>
      </c>
      <c r="N28">
        <v>6</v>
      </c>
      <c r="O28">
        <v>108</v>
      </c>
      <c r="P28">
        <v>5</v>
      </c>
      <c r="Q28">
        <v>4</v>
      </c>
      <c r="R28">
        <v>3</v>
      </c>
      <c r="S28">
        <v>4</v>
      </c>
      <c r="T28">
        <v>0</v>
      </c>
      <c r="U28">
        <v>4</v>
      </c>
      <c r="V28">
        <v>0.27100000000000002</v>
      </c>
      <c r="W28">
        <v>0.375</v>
      </c>
      <c r="X28" s="1">
        <v>0.22600000000000001</v>
      </c>
      <c r="Y28" s="1">
        <v>0.58799999999999997</v>
      </c>
      <c r="Z28" s="1">
        <v>0.38600000000000001</v>
      </c>
      <c r="AA28" s="1">
        <v>0.63100000000000001</v>
      </c>
      <c r="AB28" s="1">
        <v>0.92</v>
      </c>
      <c r="AC28" s="1">
        <v>0.82599999999999996</v>
      </c>
      <c r="AD28" s="1">
        <v>0.443</v>
      </c>
      <c r="AE28" s="1">
        <v>0.55800000000000005</v>
      </c>
      <c r="AF28" s="1">
        <v>6.7000000000000004E-2</v>
      </c>
      <c r="AG28" s="1">
        <v>0.14299999999999999</v>
      </c>
      <c r="AH28" s="1">
        <v>0.191</v>
      </c>
      <c r="AI28" s="1">
        <v>4.8000000000000015E-2</v>
      </c>
      <c r="AJ28" s="1">
        <v>0.11256051937379738</v>
      </c>
      <c r="AK28" s="1">
        <v>0.1830775143348225</v>
      </c>
      <c r="AL28" s="1">
        <v>7.051699496102512E-2</v>
      </c>
      <c r="AM28" s="1">
        <v>2.2516994961025105E-2</v>
      </c>
    </row>
    <row r="29" spans="1:39" x14ac:dyDescent="0.25">
      <c r="A29" t="s">
        <v>519</v>
      </c>
      <c r="B29" t="s">
        <v>165</v>
      </c>
      <c r="C29">
        <v>152</v>
      </c>
      <c r="D29">
        <v>581</v>
      </c>
      <c r="E29">
        <v>630</v>
      </c>
      <c r="F29">
        <v>148</v>
      </c>
      <c r="G29">
        <v>99</v>
      </c>
      <c r="H29">
        <v>23</v>
      </c>
      <c r="I29">
        <v>1</v>
      </c>
      <c r="J29">
        <v>25</v>
      </c>
      <c r="K29">
        <v>67</v>
      </c>
      <c r="L29">
        <v>88</v>
      </c>
      <c r="M29">
        <v>40</v>
      </c>
      <c r="N29">
        <v>7</v>
      </c>
      <c r="O29">
        <v>106</v>
      </c>
      <c r="P29">
        <v>5</v>
      </c>
      <c r="Q29">
        <v>4</v>
      </c>
      <c r="R29">
        <v>0</v>
      </c>
      <c r="S29">
        <v>13</v>
      </c>
      <c r="T29">
        <v>1</v>
      </c>
      <c r="U29">
        <v>1</v>
      </c>
      <c r="V29">
        <v>0.255</v>
      </c>
      <c r="W29">
        <v>0.311</v>
      </c>
      <c r="X29" s="1">
        <v>0.34399999999999997</v>
      </c>
      <c r="Y29" s="1">
        <v>0.74399999999999999</v>
      </c>
      <c r="Z29" s="1">
        <v>0.52</v>
      </c>
      <c r="AA29" s="1">
        <v>0.61399999999999999</v>
      </c>
      <c r="AB29" s="1">
        <v>0.86299999999999999</v>
      </c>
      <c r="AC29" s="1">
        <v>0.77100000000000002</v>
      </c>
      <c r="AD29" s="1">
        <v>0.441</v>
      </c>
      <c r="AE29" s="1">
        <v>0.61299999999999999</v>
      </c>
      <c r="AF29" s="1">
        <v>0.11799999999999999</v>
      </c>
      <c r="AG29" s="1">
        <v>6.3E-2</v>
      </c>
      <c r="AH29" s="1">
        <v>0.16800000000000001</v>
      </c>
      <c r="AI29" s="1">
        <v>0.10500000000000001</v>
      </c>
      <c r="AJ29" s="1">
        <v>6.8570759230231482E-2</v>
      </c>
      <c r="AK29" s="1">
        <v>0.19531886658155545</v>
      </c>
      <c r="AL29" s="1">
        <v>0.12674810735132397</v>
      </c>
      <c r="AM29" s="1">
        <v>2.1748107351323959E-2</v>
      </c>
    </row>
    <row r="30" spans="1:39" x14ac:dyDescent="0.25">
      <c r="A30" t="s">
        <v>344</v>
      </c>
      <c r="B30" t="s">
        <v>44</v>
      </c>
      <c r="C30">
        <v>158</v>
      </c>
      <c r="D30">
        <v>595</v>
      </c>
      <c r="E30">
        <v>679</v>
      </c>
      <c r="F30">
        <v>188</v>
      </c>
      <c r="G30">
        <v>118</v>
      </c>
      <c r="H30">
        <v>31</v>
      </c>
      <c r="I30">
        <v>1</v>
      </c>
      <c r="J30">
        <v>38</v>
      </c>
      <c r="K30">
        <v>92</v>
      </c>
      <c r="L30">
        <v>108</v>
      </c>
      <c r="M30">
        <v>75</v>
      </c>
      <c r="N30">
        <v>15</v>
      </c>
      <c r="O30">
        <v>116</v>
      </c>
      <c r="P30">
        <v>4</v>
      </c>
      <c r="Q30">
        <v>5</v>
      </c>
      <c r="R30">
        <v>0</v>
      </c>
      <c r="S30">
        <v>26</v>
      </c>
      <c r="T30">
        <v>0</v>
      </c>
      <c r="U30">
        <v>0</v>
      </c>
      <c r="V30">
        <v>0.316</v>
      </c>
      <c r="W30">
        <v>0.39900000000000002</v>
      </c>
      <c r="X30" s="1">
        <v>0.32900000000000001</v>
      </c>
      <c r="Y30" s="1">
        <v>0.72899999999999998</v>
      </c>
      <c r="Z30" s="1">
        <v>0.495</v>
      </c>
      <c r="AA30" s="1">
        <v>0.68300000000000005</v>
      </c>
      <c r="AB30" s="1">
        <v>0.85799999999999998</v>
      </c>
      <c r="AC30" s="1">
        <v>0.79100000000000004</v>
      </c>
      <c r="AD30" s="1">
        <v>0.41699999999999998</v>
      </c>
      <c r="AE30" s="1">
        <v>0.58499999999999996</v>
      </c>
      <c r="AF30" s="1">
        <v>0.10199999999999999</v>
      </c>
      <c r="AG30" s="1">
        <v>0.11</v>
      </c>
      <c r="AH30" s="1">
        <v>0.17100000000000001</v>
      </c>
      <c r="AI30" s="1">
        <v>6.1000000000000013E-2</v>
      </c>
      <c r="AJ30" s="1">
        <v>9.866292390171591E-2</v>
      </c>
      <c r="AK30" s="1">
        <v>0.18056536472931634</v>
      </c>
      <c r="AL30" s="1">
        <v>8.1902440827600426E-2</v>
      </c>
      <c r="AM30" s="1">
        <v>2.0902440827600413E-2</v>
      </c>
    </row>
    <row r="31" spans="1:39" x14ac:dyDescent="0.25">
      <c r="A31" t="s">
        <v>427</v>
      </c>
      <c r="B31" t="s">
        <v>105</v>
      </c>
      <c r="C31">
        <v>147</v>
      </c>
      <c r="D31">
        <v>523</v>
      </c>
      <c r="E31">
        <v>631</v>
      </c>
      <c r="F31">
        <v>142</v>
      </c>
      <c r="G31">
        <v>90</v>
      </c>
      <c r="H31">
        <v>31</v>
      </c>
      <c r="I31">
        <v>3</v>
      </c>
      <c r="J31">
        <v>18</v>
      </c>
      <c r="K31">
        <v>94</v>
      </c>
      <c r="L31">
        <v>76</v>
      </c>
      <c r="M31">
        <v>96</v>
      </c>
      <c r="N31">
        <v>6</v>
      </c>
      <c r="O31">
        <v>82</v>
      </c>
      <c r="P31">
        <v>4</v>
      </c>
      <c r="Q31">
        <v>4</v>
      </c>
      <c r="R31">
        <v>4</v>
      </c>
      <c r="S31">
        <v>17</v>
      </c>
      <c r="T31">
        <v>6</v>
      </c>
      <c r="U31">
        <v>4</v>
      </c>
      <c r="V31">
        <v>0.27200000000000002</v>
      </c>
      <c r="W31">
        <v>0.36</v>
      </c>
      <c r="X31" s="1">
        <v>0.20499999999999999</v>
      </c>
      <c r="Y31" s="1">
        <v>0.56100000000000005</v>
      </c>
      <c r="Z31" s="1">
        <v>0.35499999999999998</v>
      </c>
      <c r="AA31" s="1">
        <v>0.76700000000000002</v>
      </c>
      <c r="AB31" s="1">
        <v>0.94199999999999995</v>
      </c>
      <c r="AC31" s="1">
        <v>0.88300000000000001</v>
      </c>
      <c r="AD31" s="1">
        <v>0.42099999999999999</v>
      </c>
      <c r="AE31" s="1">
        <v>0.56599999999999995</v>
      </c>
      <c r="AF31" s="1">
        <v>4.1000000000000002E-2</v>
      </c>
      <c r="AG31" s="1">
        <v>0.152</v>
      </c>
      <c r="AH31" s="1">
        <v>0.13</v>
      </c>
      <c r="AI31" s="1">
        <v>-2.1999999999999992E-2</v>
      </c>
      <c r="AJ31" s="1">
        <v>0.13748888381849014</v>
      </c>
      <c r="AK31" s="1">
        <v>0.13639088101002447</v>
      </c>
      <c r="AL31" s="1">
        <v>-1.0980028084656701E-3</v>
      </c>
      <c r="AM31" s="1">
        <v>2.0901997191534322E-2</v>
      </c>
    </row>
    <row r="32" spans="1:39" x14ac:dyDescent="0.25">
      <c r="A32" t="s">
        <v>278</v>
      </c>
      <c r="B32" t="s">
        <v>60</v>
      </c>
      <c r="C32">
        <v>158</v>
      </c>
      <c r="D32">
        <v>556</v>
      </c>
      <c r="E32">
        <v>677</v>
      </c>
      <c r="F32">
        <v>181</v>
      </c>
      <c r="G32">
        <v>116</v>
      </c>
      <c r="H32">
        <v>34</v>
      </c>
      <c r="I32">
        <v>2</v>
      </c>
      <c r="J32">
        <v>29</v>
      </c>
      <c r="K32">
        <v>101</v>
      </c>
      <c r="L32">
        <v>97</v>
      </c>
      <c r="M32">
        <v>108</v>
      </c>
      <c r="N32">
        <v>15</v>
      </c>
      <c r="O32">
        <v>120</v>
      </c>
      <c r="P32">
        <v>5</v>
      </c>
      <c r="Q32">
        <v>8</v>
      </c>
      <c r="R32">
        <v>0</v>
      </c>
      <c r="S32">
        <v>16</v>
      </c>
      <c r="T32">
        <v>8</v>
      </c>
      <c r="U32">
        <v>1</v>
      </c>
      <c r="V32">
        <v>0.32600000000000001</v>
      </c>
      <c r="W32">
        <v>0.41299999999999998</v>
      </c>
      <c r="X32" s="1">
        <v>0.20799999999999999</v>
      </c>
      <c r="Y32" s="1">
        <v>0.68600000000000005</v>
      </c>
      <c r="Z32" s="1">
        <v>0.42199999999999999</v>
      </c>
      <c r="AA32" s="1">
        <v>0.75800000000000001</v>
      </c>
      <c r="AB32" s="1">
        <v>0.85499999999999998</v>
      </c>
      <c r="AC32" s="1">
        <v>0.82899999999999996</v>
      </c>
      <c r="AD32" s="1">
        <v>0.44700000000000001</v>
      </c>
      <c r="AE32" s="1">
        <v>0.54400000000000004</v>
      </c>
      <c r="AF32" s="1">
        <v>7.0999999999999994E-2</v>
      </c>
      <c r="AG32" s="1">
        <v>0.16</v>
      </c>
      <c r="AH32" s="1">
        <v>0.17699999999999999</v>
      </c>
      <c r="AI32" s="1">
        <v>1.6999999999999987E-2</v>
      </c>
      <c r="AJ32" s="1">
        <v>0.13282612299549595</v>
      </c>
      <c r="AK32" s="1">
        <v>0.17070862720783134</v>
      </c>
      <c r="AL32" s="1">
        <v>3.7882504212335383E-2</v>
      </c>
      <c r="AM32" s="1">
        <v>2.0882504212335395E-2</v>
      </c>
    </row>
    <row r="33" spans="1:39" x14ac:dyDescent="0.25">
      <c r="A33" t="s">
        <v>1832</v>
      </c>
      <c r="B33" t="s">
        <v>120</v>
      </c>
      <c r="C33">
        <v>148</v>
      </c>
      <c r="D33">
        <v>551</v>
      </c>
      <c r="E33">
        <v>626</v>
      </c>
      <c r="F33">
        <v>145</v>
      </c>
      <c r="G33">
        <v>107</v>
      </c>
      <c r="H33">
        <v>24</v>
      </c>
      <c r="I33">
        <v>5</v>
      </c>
      <c r="J33">
        <v>9</v>
      </c>
      <c r="K33">
        <v>71</v>
      </c>
      <c r="L33">
        <v>56</v>
      </c>
      <c r="M33">
        <v>54</v>
      </c>
      <c r="N33">
        <v>1</v>
      </c>
      <c r="O33">
        <v>84</v>
      </c>
      <c r="P33">
        <v>2</v>
      </c>
      <c r="Q33">
        <v>3</v>
      </c>
      <c r="R33">
        <v>4</v>
      </c>
      <c r="S33">
        <v>11</v>
      </c>
      <c r="T33">
        <v>20</v>
      </c>
      <c r="U33">
        <v>8</v>
      </c>
      <c r="V33">
        <v>0.26300000000000001</v>
      </c>
      <c r="W33">
        <v>0.308</v>
      </c>
      <c r="X33" s="1">
        <v>0.27800000000000002</v>
      </c>
      <c r="Y33" s="1">
        <v>0.67300000000000004</v>
      </c>
      <c r="Z33" s="1">
        <v>0.46</v>
      </c>
      <c r="AA33" s="1">
        <v>0.65300000000000002</v>
      </c>
      <c r="AB33" s="1">
        <v>0.93600000000000005</v>
      </c>
      <c r="AC33" s="1">
        <v>0.84399999999999997</v>
      </c>
      <c r="AD33" s="1">
        <v>0.46100000000000002</v>
      </c>
      <c r="AE33" s="1">
        <v>0.626</v>
      </c>
      <c r="AF33" s="1">
        <v>7.1999999999999995E-2</v>
      </c>
      <c r="AG33" s="1">
        <v>8.5999999999999993E-2</v>
      </c>
      <c r="AH33" s="1">
        <v>0.13400000000000001</v>
      </c>
      <c r="AI33" s="1">
        <v>4.8000000000000015E-2</v>
      </c>
      <c r="AJ33" s="1">
        <v>7.6952548080409841E-2</v>
      </c>
      <c r="AK33" s="1">
        <v>0.14431744877642122</v>
      </c>
      <c r="AL33" s="1">
        <v>6.7364900696011379E-2</v>
      </c>
      <c r="AM33" s="1">
        <v>1.9364900696011364E-2</v>
      </c>
    </row>
    <row r="34" spans="1:39" x14ac:dyDescent="0.25">
      <c r="A34" t="s">
        <v>458</v>
      </c>
      <c r="B34" t="s">
        <v>105</v>
      </c>
      <c r="C34">
        <v>151</v>
      </c>
      <c r="D34">
        <v>525</v>
      </c>
      <c r="E34">
        <v>598</v>
      </c>
      <c r="F34">
        <v>125</v>
      </c>
      <c r="G34">
        <v>76</v>
      </c>
      <c r="H34">
        <v>25</v>
      </c>
      <c r="I34">
        <v>3</v>
      </c>
      <c r="J34">
        <v>21</v>
      </c>
      <c r="K34">
        <v>67</v>
      </c>
      <c r="L34">
        <v>95</v>
      </c>
      <c r="M34">
        <v>55</v>
      </c>
      <c r="N34">
        <v>6</v>
      </c>
      <c r="O34">
        <v>135</v>
      </c>
      <c r="P34">
        <v>12</v>
      </c>
      <c r="Q34">
        <v>6</v>
      </c>
      <c r="R34">
        <v>0</v>
      </c>
      <c r="S34">
        <v>11</v>
      </c>
      <c r="T34">
        <v>5</v>
      </c>
      <c r="U34">
        <v>1</v>
      </c>
      <c r="V34">
        <v>0.23799999999999999</v>
      </c>
      <c r="W34">
        <v>0.316</v>
      </c>
      <c r="X34" s="1">
        <v>0.315</v>
      </c>
      <c r="Y34" s="1">
        <v>0.72799999999999998</v>
      </c>
      <c r="Z34" s="1">
        <v>0.501</v>
      </c>
      <c r="AA34" s="1">
        <v>0.60799999999999998</v>
      </c>
      <c r="AB34" s="1">
        <v>0.80600000000000005</v>
      </c>
      <c r="AC34" s="1">
        <v>0.73799999999999999</v>
      </c>
      <c r="AD34" s="1">
        <v>0.45100000000000001</v>
      </c>
      <c r="AE34" s="1">
        <v>0.64</v>
      </c>
      <c r="AF34" s="1">
        <v>0.13100000000000001</v>
      </c>
      <c r="AG34" s="1">
        <v>9.1999999999999998E-2</v>
      </c>
      <c r="AH34" s="1">
        <v>0.22600000000000001</v>
      </c>
      <c r="AI34" s="1">
        <v>0.13400000000000001</v>
      </c>
      <c r="AJ34" s="1">
        <v>8.3082939093425415E-2</v>
      </c>
      <c r="AK34" s="1">
        <v>0.23584226637449679</v>
      </c>
      <c r="AL34" s="1">
        <v>0.15275932728107139</v>
      </c>
      <c r="AM34" s="1">
        <v>1.8759327281071381E-2</v>
      </c>
    </row>
    <row r="35" spans="1:39" x14ac:dyDescent="0.25">
      <c r="A35" t="s">
        <v>388</v>
      </c>
      <c r="B35" t="s">
        <v>135</v>
      </c>
      <c r="C35">
        <v>158</v>
      </c>
      <c r="D35">
        <v>605</v>
      </c>
      <c r="E35">
        <v>667</v>
      </c>
      <c r="F35">
        <v>161</v>
      </c>
      <c r="G35">
        <v>111</v>
      </c>
      <c r="H35">
        <v>24</v>
      </c>
      <c r="I35">
        <v>1</v>
      </c>
      <c r="J35">
        <v>25</v>
      </c>
      <c r="K35">
        <v>80</v>
      </c>
      <c r="L35">
        <v>104</v>
      </c>
      <c r="M35">
        <v>57</v>
      </c>
      <c r="N35">
        <v>5</v>
      </c>
      <c r="O35">
        <v>132</v>
      </c>
      <c r="P35">
        <v>1</v>
      </c>
      <c r="Q35">
        <v>4</v>
      </c>
      <c r="R35">
        <v>0</v>
      </c>
      <c r="S35">
        <v>18</v>
      </c>
      <c r="T35">
        <v>5</v>
      </c>
      <c r="U35">
        <v>3</v>
      </c>
      <c r="V35">
        <v>0.26600000000000001</v>
      </c>
      <c r="W35">
        <v>0.32600000000000001</v>
      </c>
      <c r="X35" s="1">
        <v>0.33900000000000002</v>
      </c>
      <c r="Y35" s="1">
        <v>0.70499999999999996</v>
      </c>
      <c r="Z35" s="1">
        <v>0.48799999999999999</v>
      </c>
      <c r="AA35" s="1">
        <v>0.58399999999999996</v>
      </c>
      <c r="AB35" s="1">
        <v>0.872</v>
      </c>
      <c r="AC35" s="1">
        <v>0.754</v>
      </c>
      <c r="AD35" s="1">
        <v>0.40799999999999997</v>
      </c>
      <c r="AE35" s="1">
        <v>0.55900000000000005</v>
      </c>
      <c r="AF35" s="1">
        <v>0.11899999999999999</v>
      </c>
      <c r="AG35" s="1">
        <v>8.5000000000000006E-2</v>
      </c>
      <c r="AH35" s="1">
        <v>0.19800000000000001</v>
      </c>
      <c r="AI35" s="1">
        <v>0.113</v>
      </c>
      <c r="AJ35" s="1">
        <v>8.4423957018133947E-2</v>
      </c>
      <c r="AK35" s="1">
        <v>0.21605090122752729</v>
      </c>
      <c r="AL35" s="1">
        <v>0.13162694420939336</v>
      </c>
      <c r="AM35" s="1">
        <v>1.8626944209393356E-2</v>
      </c>
    </row>
    <row r="36" spans="1:39" x14ac:dyDescent="0.25">
      <c r="A36" t="s">
        <v>98</v>
      </c>
      <c r="B36" t="s">
        <v>56</v>
      </c>
      <c r="C36">
        <v>146</v>
      </c>
      <c r="D36">
        <v>487</v>
      </c>
      <c r="E36">
        <v>543</v>
      </c>
      <c r="F36">
        <v>124</v>
      </c>
      <c r="G36">
        <v>88</v>
      </c>
      <c r="H36">
        <v>26</v>
      </c>
      <c r="I36">
        <v>2</v>
      </c>
      <c r="J36">
        <v>8</v>
      </c>
      <c r="K36">
        <v>65</v>
      </c>
      <c r="L36">
        <v>40</v>
      </c>
      <c r="M36">
        <v>50</v>
      </c>
      <c r="N36">
        <v>2</v>
      </c>
      <c r="O36">
        <v>96</v>
      </c>
      <c r="P36">
        <v>3</v>
      </c>
      <c r="Q36">
        <v>3</v>
      </c>
      <c r="R36">
        <v>0</v>
      </c>
      <c r="S36">
        <v>20</v>
      </c>
      <c r="T36">
        <v>10</v>
      </c>
      <c r="U36">
        <v>2</v>
      </c>
      <c r="V36">
        <v>0.255</v>
      </c>
      <c r="W36">
        <v>0.30299999999999999</v>
      </c>
      <c r="X36" s="1">
        <v>0.30499999999999999</v>
      </c>
      <c r="Y36" s="1">
        <v>0.68799999999999994</v>
      </c>
      <c r="Z36" s="1">
        <v>0.48099999999999998</v>
      </c>
      <c r="AA36" s="1">
        <v>0.65</v>
      </c>
      <c r="AB36" s="1">
        <v>0.88900000000000001</v>
      </c>
      <c r="AC36" s="1">
        <v>0.80700000000000005</v>
      </c>
      <c r="AD36" s="1">
        <v>0.45900000000000002</v>
      </c>
      <c r="AE36" s="1">
        <v>0.63700000000000001</v>
      </c>
      <c r="AF36" s="1">
        <v>9.1999999999999998E-2</v>
      </c>
      <c r="AG36" s="1">
        <v>9.1999999999999998E-2</v>
      </c>
      <c r="AH36" s="1">
        <v>0.17699999999999999</v>
      </c>
      <c r="AI36" s="1">
        <v>8.4999999999999992E-2</v>
      </c>
      <c r="AJ36" s="1">
        <v>7.1995034911707875E-2</v>
      </c>
      <c r="AK36" s="1">
        <v>0.17545175674688351</v>
      </c>
      <c r="AL36" s="1">
        <v>0.10345672183517564</v>
      </c>
      <c r="AM36" s="1">
        <v>1.8456721835175646E-2</v>
      </c>
    </row>
    <row r="37" spans="1:39" x14ac:dyDescent="0.25">
      <c r="A37" t="s">
        <v>80</v>
      </c>
      <c r="B37" t="s">
        <v>50</v>
      </c>
      <c r="C37">
        <v>155</v>
      </c>
      <c r="D37">
        <v>589</v>
      </c>
      <c r="E37">
        <v>667</v>
      </c>
      <c r="F37">
        <v>169</v>
      </c>
      <c r="G37">
        <v>98</v>
      </c>
      <c r="H37">
        <v>27</v>
      </c>
      <c r="I37">
        <v>1</v>
      </c>
      <c r="J37">
        <v>43</v>
      </c>
      <c r="K37">
        <v>96</v>
      </c>
      <c r="L37">
        <v>105</v>
      </c>
      <c r="M37">
        <v>62</v>
      </c>
      <c r="N37">
        <v>5</v>
      </c>
      <c r="O37">
        <v>159</v>
      </c>
      <c r="P37">
        <v>9</v>
      </c>
      <c r="Q37">
        <v>7</v>
      </c>
      <c r="R37">
        <v>0</v>
      </c>
      <c r="S37">
        <v>15</v>
      </c>
      <c r="T37">
        <v>2</v>
      </c>
      <c r="U37">
        <v>0</v>
      </c>
      <c r="V37">
        <v>0.28699999999999998</v>
      </c>
      <c r="W37">
        <v>0.38300000000000001</v>
      </c>
      <c r="X37" s="1">
        <v>0.30499999999999999</v>
      </c>
      <c r="Y37" s="1">
        <v>0.70699999999999996</v>
      </c>
      <c r="Z37" s="1">
        <v>0.47799999999999998</v>
      </c>
      <c r="AA37" s="1">
        <v>0.53</v>
      </c>
      <c r="AB37" s="1">
        <v>0.83299999999999996</v>
      </c>
      <c r="AC37" s="1">
        <v>0.72199999999999998</v>
      </c>
      <c r="AD37" s="1">
        <v>0.42799999999999999</v>
      </c>
      <c r="AE37" s="1">
        <v>0.57699999999999996</v>
      </c>
      <c r="AF37" s="1">
        <v>0.13200000000000001</v>
      </c>
      <c r="AG37" s="1">
        <v>9.2999999999999999E-2</v>
      </c>
      <c r="AH37" s="1">
        <v>0.23799999999999999</v>
      </c>
      <c r="AI37" s="1">
        <v>0.14499999999999999</v>
      </c>
      <c r="AJ37" s="1">
        <v>9.0141344271353507E-2</v>
      </c>
      <c r="AK37" s="1">
        <v>0.25319671416726863</v>
      </c>
      <c r="AL37" s="1">
        <v>0.16305536989591513</v>
      </c>
      <c r="AM37" s="1">
        <v>1.8055369895915135E-2</v>
      </c>
    </row>
    <row r="38" spans="1:39" x14ac:dyDescent="0.25">
      <c r="A38" t="s">
        <v>279</v>
      </c>
      <c r="B38" t="s">
        <v>50</v>
      </c>
      <c r="C38">
        <v>158</v>
      </c>
      <c r="D38">
        <v>597</v>
      </c>
      <c r="E38">
        <v>676</v>
      </c>
      <c r="F38">
        <v>166</v>
      </c>
      <c r="G38">
        <v>97</v>
      </c>
      <c r="H38">
        <v>36</v>
      </c>
      <c r="I38">
        <v>3</v>
      </c>
      <c r="J38">
        <v>30</v>
      </c>
      <c r="K38">
        <v>89</v>
      </c>
      <c r="L38">
        <v>99</v>
      </c>
      <c r="M38">
        <v>69</v>
      </c>
      <c r="N38">
        <v>10</v>
      </c>
      <c r="O38">
        <v>108</v>
      </c>
      <c r="P38">
        <v>8</v>
      </c>
      <c r="Q38">
        <v>2</v>
      </c>
      <c r="R38">
        <v>0</v>
      </c>
      <c r="S38">
        <v>18</v>
      </c>
      <c r="T38">
        <v>3</v>
      </c>
      <c r="U38">
        <v>1</v>
      </c>
      <c r="V38">
        <v>0.27800000000000002</v>
      </c>
      <c r="W38">
        <v>0.36299999999999999</v>
      </c>
      <c r="X38" s="1">
        <v>0.26900000000000002</v>
      </c>
      <c r="Y38" s="1">
        <v>0.621</v>
      </c>
      <c r="Z38" s="1">
        <v>0.42499999999999999</v>
      </c>
      <c r="AA38" s="1">
        <v>0.71099999999999997</v>
      </c>
      <c r="AB38" s="1">
        <v>0.88900000000000001</v>
      </c>
      <c r="AC38" s="1">
        <v>0.82599999999999996</v>
      </c>
      <c r="AD38" s="1">
        <v>0.44500000000000001</v>
      </c>
      <c r="AE38" s="1">
        <v>0.55000000000000004</v>
      </c>
      <c r="AF38" s="1">
        <v>7.2999999999999995E-2</v>
      </c>
      <c r="AG38" s="1">
        <v>0.10199999999999999</v>
      </c>
      <c r="AH38" s="1">
        <v>0.16</v>
      </c>
      <c r="AI38" s="1">
        <v>5.800000000000001E-2</v>
      </c>
      <c r="AJ38" s="1">
        <v>0.10060002665875828</v>
      </c>
      <c r="AK38" s="1">
        <v>0.17600682711493412</v>
      </c>
      <c r="AL38" s="1">
        <v>7.5406800456175843E-2</v>
      </c>
      <c r="AM38" s="1">
        <v>1.7406800456175833E-2</v>
      </c>
    </row>
    <row r="39" spans="1:39" x14ac:dyDescent="0.25">
      <c r="A39" t="s">
        <v>531</v>
      </c>
      <c r="B39" t="s">
        <v>70</v>
      </c>
      <c r="C39">
        <v>147</v>
      </c>
      <c r="D39">
        <v>549</v>
      </c>
      <c r="E39">
        <v>620</v>
      </c>
      <c r="F39">
        <v>157</v>
      </c>
      <c r="G39">
        <v>98</v>
      </c>
      <c r="H39">
        <v>28</v>
      </c>
      <c r="I39">
        <v>1</v>
      </c>
      <c r="J39">
        <v>30</v>
      </c>
      <c r="K39">
        <v>81</v>
      </c>
      <c r="L39">
        <v>111</v>
      </c>
      <c r="M39">
        <v>60</v>
      </c>
      <c r="N39">
        <v>5</v>
      </c>
      <c r="O39">
        <v>120</v>
      </c>
      <c r="P39">
        <v>7</v>
      </c>
      <c r="Q39">
        <v>4</v>
      </c>
      <c r="R39">
        <v>0</v>
      </c>
      <c r="S39">
        <v>17</v>
      </c>
      <c r="T39">
        <v>9</v>
      </c>
      <c r="U39">
        <v>3</v>
      </c>
      <c r="V39">
        <v>0.28599999999999998</v>
      </c>
      <c r="W39">
        <v>0.36699999999999999</v>
      </c>
      <c r="X39" s="1">
        <v>0.30399999999999999</v>
      </c>
      <c r="Y39" s="1">
        <v>0.68100000000000005</v>
      </c>
      <c r="Z39" s="1">
        <v>0.46800000000000003</v>
      </c>
      <c r="AA39" s="1">
        <v>0.62</v>
      </c>
      <c r="AB39" s="1">
        <v>0.86899999999999999</v>
      </c>
      <c r="AC39" s="1">
        <v>0.77800000000000002</v>
      </c>
      <c r="AD39" s="1">
        <v>0.435</v>
      </c>
      <c r="AE39" s="1">
        <v>0.61099999999999999</v>
      </c>
      <c r="AF39" s="1">
        <v>0.10299999999999999</v>
      </c>
      <c r="AG39" s="1">
        <v>9.7000000000000003E-2</v>
      </c>
      <c r="AH39" s="1">
        <v>0.19400000000000001</v>
      </c>
      <c r="AI39" s="1">
        <v>9.7000000000000003E-2</v>
      </c>
      <c r="AJ39" s="1">
        <v>8.8819704250312131E-2</v>
      </c>
      <c r="AK39" s="1">
        <v>0.20285809750622402</v>
      </c>
      <c r="AL39" s="1">
        <v>0.11403839325591189</v>
      </c>
      <c r="AM39" s="1">
        <v>1.7038393255911888E-2</v>
      </c>
    </row>
    <row r="40" spans="1:39" x14ac:dyDescent="0.25">
      <c r="A40" t="s">
        <v>222</v>
      </c>
      <c r="B40" t="s">
        <v>92</v>
      </c>
      <c r="C40">
        <v>158</v>
      </c>
      <c r="D40">
        <v>579</v>
      </c>
      <c r="E40">
        <v>705</v>
      </c>
      <c r="F40">
        <v>172</v>
      </c>
      <c r="G40">
        <v>112</v>
      </c>
      <c r="H40">
        <v>33</v>
      </c>
      <c r="I40">
        <v>3</v>
      </c>
      <c r="J40">
        <v>24</v>
      </c>
      <c r="K40">
        <v>106</v>
      </c>
      <c r="L40">
        <v>95</v>
      </c>
      <c r="M40">
        <v>110</v>
      </c>
      <c r="N40">
        <v>15</v>
      </c>
      <c r="O40">
        <v>150</v>
      </c>
      <c r="P40">
        <v>7</v>
      </c>
      <c r="Q40">
        <v>8</v>
      </c>
      <c r="R40">
        <v>0</v>
      </c>
      <c r="S40">
        <v>14</v>
      </c>
      <c r="T40">
        <v>32</v>
      </c>
      <c r="U40">
        <v>5</v>
      </c>
      <c r="V40">
        <v>0.29699999999999999</v>
      </c>
      <c r="W40">
        <v>0.38200000000000001</v>
      </c>
      <c r="X40" s="1">
        <v>0.23</v>
      </c>
      <c r="Y40" s="1">
        <v>0.60699999999999998</v>
      </c>
      <c r="Z40" s="1">
        <v>0.39</v>
      </c>
      <c r="AA40" s="1">
        <v>0.69599999999999995</v>
      </c>
      <c r="AB40" s="1">
        <v>0.84399999999999997</v>
      </c>
      <c r="AC40" s="1">
        <v>0.79400000000000004</v>
      </c>
      <c r="AD40" s="1">
        <v>0.42599999999999999</v>
      </c>
      <c r="AE40" s="1">
        <v>0.56699999999999995</v>
      </c>
      <c r="AF40" s="1">
        <v>7.9000000000000001E-2</v>
      </c>
      <c r="AG40" s="1">
        <v>0.156</v>
      </c>
      <c r="AH40" s="1">
        <v>0.21299999999999999</v>
      </c>
      <c r="AI40" s="1">
        <v>5.6999999999999995E-2</v>
      </c>
      <c r="AJ40" s="1">
        <v>0.13788561405676106</v>
      </c>
      <c r="AK40" s="1">
        <v>0.21125832754836607</v>
      </c>
      <c r="AL40" s="1">
        <v>7.3372713491605013E-2</v>
      </c>
      <c r="AM40" s="1">
        <v>1.6372713491605018E-2</v>
      </c>
    </row>
    <row r="41" spans="1:39" x14ac:dyDescent="0.25">
      <c r="A41" t="s">
        <v>141</v>
      </c>
      <c r="B41" t="s">
        <v>78</v>
      </c>
      <c r="C41">
        <v>161</v>
      </c>
      <c r="D41">
        <v>640</v>
      </c>
      <c r="E41">
        <v>717</v>
      </c>
      <c r="F41">
        <v>216</v>
      </c>
      <c r="G41">
        <v>145</v>
      </c>
      <c r="H41">
        <v>42</v>
      </c>
      <c r="I41">
        <v>5</v>
      </c>
      <c r="J41">
        <v>24</v>
      </c>
      <c r="K41">
        <v>108</v>
      </c>
      <c r="L41">
        <v>96</v>
      </c>
      <c r="M41">
        <v>60</v>
      </c>
      <c r="N41">
        <v>11</v>
      </c>
      <c r="O41">
        <v>70</v>
      </c>
      <c r="P41">
        <v>7</v>
      </c>
      <c r="Q41">
        <v>7</v>
      </c>
      <c r="R41">
        <v>3</v>
      </c>
      <c r="S41">
        <v>15</v>
      </c>
      <c r="T41">
        <v>30</v>
      </c>
      <c r="U41">
        <v>10</v>
      </c>
      <c r="V41">
        <v>0.33800000000000002</v>
      </c>
      <c r="W41">
        <v>0.39100000000000001</v>
      </c>
      <c r="X41" s="1">
        <v>0.32700000000000001</v>
      </c>
      <c r="Y41" s="1">
        <v>0.71199999999999997</v>
      </c>
      <c r="Z41" s="1">
        <v>0.49099999999999999</v>
      </c>
      <c r="AA41" s="1">
        <v>0.77700000000000002</v>
      </c>
      <c r="AB41" s="1">
        <v>0.91300000000000003</v>
      </c>
      <c r="AC41" s="1">
        <v>0.86099999999999999</v>
      </c>
      <c r="AD41" s="1">
        <v>0.42499999999999999</v>
      </c>
      <c r="AE41" s="1">
        <v>0.61099999999999999</v>
      </c>
      <c r="AF41" s="1">
        <v>6.7000000000000004E-2</v>
      </c>
      <c r="AG41" s="1">
        <v>8.4000000000000005E-2</v>
      </c>
      <c r="AH41" s="1">
        <v>9.8000000000000004E-2</v>
      </c>
      <c r="AI41" s="1">
        <v>1.3999999999999999E-2</v>
      </c>
      <c r="AJ41" s="1">
        <v>8.8431764679962929E-2</v>
      </c>
      <c r="AK41" s="1">
        <v>0.11868816486561233</v>
      </c>
      <c r="AL41" s="1">
        <v>3.0256400185649401E-2</v>
      </c>
      <c r="AM41" s="1">
        <v>1.6256400185649403E-2</v>
      </c>
    </row>
    <row r="42" spans="1:39" x14ac:dyDescent="0.25">
      <c r="A42" t="s">
        <v>298</v>
      </c>
      <c r="B42" t="s">
        <v>130</v>
      </c>
      <c r="C42">
        <v>158</v>
      </c>
      <c r="D42">
        <v>590</v>
      </c>
      <c r="E42">
        <v>666</v>
      </c>
      <c r="F42">
        <v>133</v>
      </c>
      <c r="G42">
        <v>72</v>
      </c>
      <c r="H42">
        <v>21</v>
      </c>
      <c r="I42">
        <v>0</v>
      </c>
      <c r="J42">
        <v>40</v>
      </c>
      <c r="K42">
        <v>89</v>
      </c>
      <c r="L42">
        <v>98</v>
      </c>
      <c r="M42">
        <v>64</v>
      </c>
      <c r="N42">
        <v>1</v>
      </c>
      <c r="O42">
        <v>163</v>
      </c>
      <c r="P42">
        <v>4</v>
      </c>
      <c r="Q42">
        <v>7</v>
      </c>
      <c r="R42">
        <v>1</v>
      </c>
      <c r="S42">
        <v>11</v>
      </c>
      <c r="T42">
        <v>15</v>
      </c>
      <c r="U42">
        <v>5</v>
      </c>
      <c r="V42">
        <v>0.22500000000000001</v>
      </c>
      <c r="W42">
        <v>0.32600000000000001</v>
      </c>
      <c r="X42" s="1">
        <v>0.32600000000000001</v>
      </c>
      <c r="Y42" s="1">
        <v>0.65600000000000003</v>
      </c>
      <c r="Z42" s="1">
        <v>0.46700000000000003</v>
      </c>
      <c r="AA42" s="1">
        <v>0.60199999999999998</v>
      </c>
      <c r="AB42" s="1">
        <v>0.81899999999999995</v>
      </c>
      <c r="AC42" s="1">
        <v>0.73299999999999998</v>
      </c>
      <c r="AD42" s="1">
        <v>0.42799999999999999</v>
      </c>
      <c r="AE42" s="1">
        <v>0.60699999999999998</v>
      </c>
      <c r="AF42" s="1">
        <v>0.125</v>
      </c>
      <c r="AG42" s="1">
        <v>9.6000000000000002E-2</v>
      </c>
      <c r="AH42" s="1">
        <v>0.245</v>
      </c>
      <c r="AI42" s="1">
        <v>0.14899999999999999</v>
      </c>
      <c r="AJ42" s="1">
        <v>8.6599099508898159E-2</v>
      </c>
      <c r="AK42" s="1">
        <v>0.25130548477429598</v>
      </c>
      <c r="AL42" s="1">
        <v>0.16470638526539783</v>
      </c>
      <c r="AM42" s="1">
        <v>1.5706385265397832E-2</v>
      </c>
    </row>
    <row r="43" spans="1:39" x14ac:dyDescent="0.25">
      <c r="A43" t="s">
        <v>467</v>
      </c>
      <c r="B43" t="s">
        <v>58</v>
      </c>
      <c r="C43">
        <v>137</v>
      </c>
      <c r="D43">
        <v>455</v>
      </c>
      <c r="E43">
        <v>535</v>
      </c>
      <c r="F43">
        <v>105</v>
      </c>
      <c r="G43">
        <v>69</v>
      </c>
      <c r="H43">
        <v>16</v>
      </c>
      <c r="I43">
        <v>0</v>
      </c>
      <c r="J43">
        <v>20</v>
      </c>
      <c r="K43">
        <v>62</v>
      </c>
      <c r="L43">
        <v>74</v>
      </c>
      <c r="M43">
        <v>64</v>
      </c>
      <c r="N43">
        <v>1</v>
      </c>
      <c r="O43">
        <v>148</v>
      </c>
      <c r="P43">
        <v>10</v>
      </c>
      <c r="Q43">
        <v>5</v>
      </c>
      <c r="R43">
        <v>1</v>
      </c>
      <c r="S43">
        <v>12</v>
      </c>
      <c r="T43">
        <v>2</v>
      </c>
      <c r="U43">
        <v>1</v>
      </c>
      <c r="V43">
        <v>0.23100000000000001</v>
      </c>
      <c r="W43">
        <v>0.32200000000000001</v>
      </c>
      <c r="X43" s="1">
        <v>0.214</v>
      </c>
      <c r="Y43" s="1">
        <v>0.59099999999999997</v>
      </c>
      <c r="Z43" s="1">
        <v>0.38900000000000001</v>
      </c>
      <c r="AA43" s="1">
        <v>0.53300000000000003</v>
      </c>
      <c r="AB43" s="1">
        <v>0.80100000000000005</v>
      </c>
      <c r="AC43" s="1">
        <v>0.72199999999999998</v>
      </c>
      <c r="AD43" s="1">
        <v>0.46500000000000002</v>
      </c>
      <c r="AE43" s="1">
        <v>0.55900000000000005</v>
      </c>
      <c r="AF43" s="1">
        <v>0.108</v>
      </c>
      <c r="AG43" s="1">
        <v>0.12</v>
      </c>
      <c r="AH43" s="1">
        <v>0.27700000000000002</v>
      </c>
      <c r="AI43" s="1">
        <v>0.15700000000000003</v>
      </c>
      <c r="AJ43" s="1">
        <v>0.11684394573627691</v>
      </c>
      <c r="AK43" s="1">
        <v>0.28882172153596675</v>
      </c>
      <c r="AL43" s="1">
        <v>0.17197777579968984</v>
      </c>
      <c r="AM43" s="1">
        <v>1.4977775799689813E-2</v>
      </c>
    </row>
    <row r="44" spans="1:39" x14ac:dyDescent="0.25">
      <c r="A44" t="s">
        <v>183</v>
      </c>
      <c r="B44" t="s">
        <v>46</v>
      </c>
      <c r="C44">
        <v>153</v>
      </c>
      <c r="D44">
        <v>598</v>
      </c>
      <c r="E44">
        <v>675</v>
      </c>
      <c r="F44">
        <v>153</v>
      </c>
      <c r="G44">
        <v>100</v>
      </c>
      <c r="H44">
        <v>26</v>
      </c>
      <c r="I44">
        <v>3</v>
      </c>
      <c r="J44">
        <v>24</v>
      </c>
      <c r="K44">
        <v>81</v>
      </c>
      <c r="L44">
        <v>79</v>
      </c>
      <c r="M44">
        <v>69</v>
      </c>
      <c r="N44">
        <v>7</v>
      </c>
      <c r="O44">
        <v>143</v>
      </c>
      <c r="P44">
        <v>5</v>
      </c>
      <c r="Q44">
        <v>3</v>
      </c>
      <c r="R44">
        <v>0</v>
      </c>
      <c r="S44">
        <v>15</v>
      </c>
      <c r="T44">
        <v>6</v>
      </c>
      <c r="U44">
        <v>7</v>
      </c>
      <c r="V44">
        <v>0.25600000000000001</v>
      </c>
      <c r="W44">
        <v>0.32900000000000001</v>
      </c>
      <c r="X44" s="1">
        <v>0.254</v>
      </c>
      <c r="Y44" s="1">
        <v>0.71399999999999997</v>
      </c>
      <c r="Z44" s="1">
        <v>0.46600000000000003</v>
      </c>
      <c r="AA44" s="1">
        <v>0.59799999999999998</v>
      </c>
      <c r="AB44" s="1">
        <v>0.83799999999999997</v>
      </c>
      <c r="AC44" s="1">
        <v>0.76800000000000002</v>
      </c>
      <c r="AD44" s="1">
        <v>0.46100000000000002</v>
      </c>
      <c r="AE44" s="1">
        <v>0.58399999999999996</v>
      </c>
      <c r="AF44" s="1">
        <v>0.107</v>
      </c>
      <c r="AG44" s="1">
        <v>0.10199999999999999</v>
      </c>
      <c r="AH44" s="1">
        <v>0.21199999999999999</v>
      </c>
      <c r="AI44" s="1">
        <v>0.11</v>
      </c>
      <c r="AJ44" s="1">
        <v>9.6116967628218988E-2</v>
      </c>
      <c r="AK44" s="1">
        <v>0.22076181155931127</v>
      </c>
      <c r="AL44" s="1">
        <v>0.12464484393109228</v>
      </c>
      <c r="AM44" s="1">
        <v>1.4644843931092277E-2</v>
      </c>
    </row>
    <row r="45" spans="1:39" x14ac:dyDescent="0.25">
      <c r="A45" t="s">
        <v>505</v>
      </c>
      <c r="B45" t="s">
        <v>38</v>
      </c>
      <c r="C45">
        <v>142</v>
      </c>
      <c r="D45">
        <v>490</v>
      </c>
      <c r="E45">
        <v>544</v>
      </c>
      <c r="F45">
        <v>143</v>
      </c>
      <c r="G45">
        <v>92</v>
      </c>
      <c r="H45">
        <v>24</v>
      </c>
      <c r="I45">
        <v>3</v>
      </c>
      <c r="J45">
        <v>24</v>
      </c>
      <c r="K45">
        <v>67</v>
      </c>
      <c r="L45">
        <v>81</v>
      </c>
      <c r="M45">
        <v>47</v>
      </c>
      <c r="N45">
        <v>5</v>
      </c>
      <c r="O45">
        <v>100</v>
      </c>
      <c r="P45">
        <v>3</v>
      </c>
      <c r="Q45">
        <v>4</v>
      </c>
      <c r="R45">
        <v>0</v>
      </c>
      <c r="S45">
        <v>16</v>
      </c>
      <c r="T45">
        <v>5</v>
      </c>
      <c r="U45">
        <v>0</v>
      </c>
      <c r="V45">
        <v>0.29199999999999998</v>
      </c>
      <c r="W45">
        <v>0.36199999999999999</v>
      </c>
      <c r="X45" s="1">
        <v>0.3</v>
      </c>
      <c r="Y45" s="1">
        <v>0.57699999999999996</v>
      </c>
      <c r="Z45" s="1">
        <v>0.43099999999999999</v>
      </c>
      <c r="AA45" s="1">
        <v>0.70799999999999996</v>
      </c>
      <c r="AB45" s="1">
        <v>0.88100000000000001</v>
      </c>
      <c r="AC45" s="1">
        <v>0.81799999999999995</v>
      </c>
      <c r="AD45" s="1">
        <v>0.47399999999999998</v>
      </c>
      <c r="AE45" s="1">
        <v>0.56999999999999995</v>
      </c>
      <c r="AF45" s="1">
        <v>7.8E-2</v>
      </c>
      <c r="AG45" s="1">
        <v>8.5999999999999993E-2</v>
      </c>
      <c r="AH45" s="1">
        <v>0.184</v>
      </c>
      <c r="AI45" s="1">
        <v>9.8000000000000004E-2</v>
      </c>
      <c r="AJ45" s="1">
        <v>7.4977146356736829E-2</v>
      </c>
      <c r="AK45" s="1">
        <v>0.1864292228012723</v>
      </c>
      <c r="AL45" s="1">
        <v>0.11145207644453548</v>
      </c>
      <c r="AM45" s="1">
        <v>1.3452076444535471E-2</v>
      </c>
    </row>
    <row r="46" spans="1:39" x14ac:dyDescent="0.25">
      <c r="A46" t="s">
        <v>1835</v>
      </c>
      <c r="B46" t="s">
        <v>68</v>
      </c>
      <c r="C46">
        <v>132</v>
      </c>
      <c r="D46">
        <v>517</v>
      </c>
      <c r="E46">
        <v>567</v>
      </c>
      <c r="F46">
        <v>157</v>
      </c>
      <c r="G46">
        <v>123</v>
      </c>
      <c r="H46">
        <v>28</v>
      </c>
      <c r="I46">
        <v>1</v>
      </c>
      <c r="J46">
        <v>5</v>
      </c>
      <c r="K46">
        <v>68</v>
      </c>
      <c r="L46">
        <v>39</v>
      </c>
      <c r="M46">
        <v>40</v>
      </c>
      <c r="N46">
        <v>0</v>
      </c>
      <c r="O46">
        <v>67</v>
      </c>
      <c r="P46">
        <v>3</v>
      </c>
      <c r="Q46">
        <v>4</v>
      </c>
      <c r="R46">
        <v>3</v>
      </c>
      <c r="S46">
        <v>21</v>
      </c>
      <c r="T46">
        <v>0</v>
      </c>
      <c r="U46">
        <v>3</v>
      </c>
      <c r="V46">
        <v>0.30399999999999999</v>
      </c>
      <c r="W46">
        <v>0.32700000000000001</v>
      </c>
      <c r="X46" s="1">
        <v>0.27300000000000002</v>
      </c>
      <c r="Y46" s="1">
        <v>0.73</v>
      </c>
      <c r="Z46" s="1">
        <v>0.48599999999999999</v>
      </c>
      <c r="AA46" s="1">
        <v>0.65</v>
      </c>
      <c r="AB46" s="1">
        <v>0.93400000000000005</v>
      </c>
      <c r="AC46" s="1">
        <v>0.84799999999999998</v>
      </c>
      <c r="AD46" s="1">
        <v>0.46500000000000002</v>
      </c>
      <c r="AE46" s="1">
        <v>0.64700000000000002</v>
      </c>
      <c r="AF46" s="1">
        <v>7.3999999999999996E-2</v>
      </c>
      <c r="AG46" s="1">
        <v>7.0999999999999994E-2</v>
      </c>
      <c r="AH46" s="1">
        <v>0.11799999999999999</v>
      </c>
      <c r="AI46" s="1">
        <v>4.7E-2</v>
      </c>
      <c r="AJ46" s="1">
        <v>7.3605819701226274E-2</v>
      </c>
      <c r="AK46" s="1">
        <v>0.13402753136037066</v>
      </c>
      <c r="AL46" s="1">
        <v>6.0421711659144381E-2</v>
      </c>
      <c r="AM46" s="1">
        <v>1.3421711659144381E-2</v>
      </c>
    </row>
    <row r="47" spans="1:39" x14ac:dyDescent="0.25">
      <c r="A47" t="s">
        <v>172</v>
      </c>
      <c r="B47" t="s">
        <v>58</v>
      </c>
      <c r="C47">
        <v>160</v>
      </c>
      <c r="D47">
        <v>601</v>
      </c>
      <c r="E47">
        <v>702</v>
      </c>
      <c r="F47">
        <v>158</v>
      </c>
      <c r="G47">
        <v>82</v>
      </c>
      <c r="H47">
        <v>34</v>
      </c>
      <c r="I47">
        <v>0</v>
      </c>
      <c r="J47">
        <v>42</v>
      </c>
      <c r="K47">
        <v>99</v>
      </c>
      <c r="L47">
        <v>127</v>
      </c>
      <c r="M47">
        <v>87</v>
      </c>
      <c r="N47">
        <v>3</v>
      </c>
      <c r="O47">
        <v>138</v>
      </c>
      <c r="P47">
        <v>5</v>
      </c>
      <c r="Q47">
        <v>8</v>
      </c>
      <c r="R47">
        <v>0</v>
      </c>
      <c r="S47">
        <v>22</v>
      </c>
      <c r="T47">
        <v>2</v>
      </c>
      <c r="U47">
        <v>0</v>
      </c>
      <c r="V47">
        <v>0.26300000000000001</v>
      </c>
      <c r="W47">
        <v>0.373</v>
      </c>
      <c r="X47" s="1">
        <v>0.23799999999999999</v>
      </c>
      <c r="Y47" s="1">
        <v>0.67200000000000004</v>
      </c>
      <c r="Z47" s="1">
        <v>0.42599999999999999</v>
      </c>
      <c r="AA47" s="1">
        <v>0.626</v>
      </c>
      <c r="AB47" s="1">
        <v>0.85</v>
      </c>
      <c r="AC47" s="1">
        <v>0.77900000000000003</v>
      </c>
      <c r="AD47" s="1">
        <v>0.433</v>
      </c>
      <c r="AE47" s="1">
        <v>0.57699999999999996</v>
      </c>
      <c r="AF47" s="1">
        <v>9.4E-2</v>
      </c>
      <c r="AG47" s="1">
        <v>0.124</v>
      </c>
      <c r="AH47" s="1">
        <v>0.19700000000000001</v>
      </c>
      <c r="AI47" s="1">
        <v>7.3000000000000009E-2</v>
      </c>
      <c r="AJ47" s="1">
        <v>0.12599622748796133</v>
      </c>
      <c r="AK47" s="1">
        <v>0.21223027281389842</v>
      </c>
      <c r="AL47" s="1">
        <v>8.6234045325937092E-2</v>
      </c>
      <c r="AM47" s="1">
        <v>1.3234045325937083E-2</v>
      </c>
    </row>
    <row r="48" spans="1:39" x14ac:dyDescent="0.25">
      <c r="A48" t="s">
        <v>410</v>
      </c>
      <c r="B48" t="s">
        <v>42</v>
      </c>
      <c r="C48">
        <v>153</v>
      </c>
      <c r="D48">
        <v>582</v>
      </c>
      <c r="E48">
        <v>649</v>
      </c>
      <c r="F48">
        <v>159</v>
      </c>
      <c r="G48">
        <v>99</v>
      </c>
      <c r="H48">
        <v>35</v>
      </c>
      <c r="I48">
        <v>3</v>
      </c>
      <c r="J48">
        <v>22</v>
      </c>
      <c r="K48">
        <v>86</v>
      </c>
      <c r="L48">
        <v>85</v>
      </c>
      <c r="M48">
        <v>51</v>
      </c>
      <c r="N48">
        <v>0</v>
      </c>
      <c r="O48">
        <v>133</v>
      </c>
      <c r="P48">
        <v>12</v>
      </c>
      <c r="Q48">
        <v>2</v>
      </c>
      <c r="R48">
        <v>1</v>
      </c>
      <c r="S48">
        <v>14</v>
      </c>
      <c r="T48">
        <v>7</v>
      </c>
      <c r="U48">
        <v>5</v>
      </c>
      <c r="V48">
        <v>0.27300000000000002</v>
      </c>
      <c r="W48">
        <v>0.34499999999999997</v>
      </c>
      <c r="X48" s="1">
        <v>0.33100000000000002</v>
      </c>
      <c r="Y48" s="1">
        <v>0.754</v>
      </c>
      <c r="Z48" s="1">
        <v>0.52300000000000002</v>
      </c>
      <c r="AA48" s="1">
        <v>0.60699999999999998</v>
      </c>
      <c r="AB48" s="1">
        <v>0.84499999999999997</v>
      </c>
      <c r="AC48" s="1">
        <v>0.76300000000000001</v>
      </c>
      <c r="AD48" s="1">
        <v>0.45500000000000002</v>
      </c>
      <c r="AE48" s="1">
        <v>0.624</v>
      </c>
      <c r="AF48" s="1">
        <v>0.124</v>
      </c>
      <c r="AG48" s="1">
        <v>7.9000000000000001E-2</v>
      </c>
      <c r="AH48" s="1">
        <v>0.20499999999999999</v>
      </c>
      <c r="AI48" s="1">
        <v>0.126</v>
      </c>
      <c r="AJ48" s="1">
        <v>6.6968521804334741E-2</v>
      </c>
      <c r="AK48" s="1">
        <v>0.20559930309528668</v>
      </c>
      <c r="AL48" s="1">
        <v>0.13863078129095194</v>
      </c>
      <c r="AM48" s="1">
        <v>1.2630781290951937E-2</v>
      </c>
    </row>
    <row r="49" spans="1:39" x14ac:dyDescent="0.25">
      <c r="A49" t="s">
        <v>123</v>
      </c>
      <c r="B49" t="s">
        <v>70</v>
      </c>
      <c r="C49">
        <v>158</v>
      </c>
      <c r="D49">
        <v>672</v>
      </c>
      <c r="E49">
        <v>730</v>
      </c>
      <c r="F49">
        <v>214</v>
      </c>
      <c r="G49">
        <v>136</v>
      </c>
      <c r="H49">
        <v>42</v>
      </c>
      <c r="I49">
        <v>5</v>
      </c>
      <c r="J49">
        <v>31</v>
      </c>
      <c r="K49">
        <v>122</v>
      </c>
      <c r="L49">
        <v>113</v>
      </c>
      <c r="M49">
        <v>49</v>
      </c>
      <c r="N49">
        <v>1</v>
      </c>
      <c r="O49">
        <v>80</v>
      </c>
      <c r="P49">
        <v>2</v>
      </c>
      <c r="Q49">
        <v>7</v>
      </c>
      <c r="R49">
        <v>0</v>
      </c>
      <c r="S49">
        <v>12</v>
      </c>
      <c r="T49">
        <v>26</v>
      </c>
      <c r="U49">
        <v>4</v>
      </c>
      <c r="V49">
        <v>0.318</v>
      </c>
      <c r="W49">
        <v>0.379</v>
      </c>
      <c r="X49" s="1">
        <v>0.255</v>
      </c>
      <c r="Y49" s="1">
        <v>0.58399999999999996</v>
      </c>
      <c r="Z49" s="1">
        <v>0.41199999999999998</v>
      </c>
      <c r="AA49" s="1">
        <v>0.71499999999999997</v>
      </c>
      <c r="AB49" s="1">
        <v>0.94799999999999995</v>
      </c>
      <c r="AC49" s="1">
        <v>0.873</v>
      </c>
      <c r="AD49" s="1">
        <v>0.47599999999999998</v>
      </c>
      <c r="AE49" s="1">
        <v>0.60799999999999998</v>
      </c>
      <c r="AF49" s="1">
        <v>5.1999999999999998E-2</v>
      </c>
      <c r="AG49" s="1">
        <v>6.7000000000000004E-2</v>
      </c>
      <c r="AH49" s="1">
        <v>0.11</v>
      </c>
      <c r="AI49" s="1">
        <v>4.2999999999999997E-2</v>
      </c>
      <c r="AJ49" s="1">
        <v>8.1105645402806181E-2</v>
      </c>
      <c r="AK49" s="1">
        <v>0.13554107948297869</v>
      </c>
      <c r="AL49" s="1">
        <v>5.4435434080172512E-2</v>
      </c>
      <c r="AM49" s="1">
        <v>1.1435434080172516E-2</v>
      </c>
    </row>
    <row r="50" spans="1:39" x14ac:dyDescent="0.25">
      <c r="A50" t="s">
        <v>319</v>
      </c>
      <c r="B50" t="s">
        <v>48</v>
      </c>
      <c r="C50">
        <v>162</v>
      </c>
      <c r="D50">
        <v>615</v>
      </c>
      <c r="E50">
        <v>647</v>
      </c>
      <c r="F50">
        <v>164</v>
      </c>
      <c r="G50">
        <v>100</v>
      </c>
      <c r="H50">
        <v>38</v>
      </c>
      <c r="I50">
        <v>1</v>
      </c>
      <c r="J50">
        <v>25</v>
      </c>
      <c r="K50">
        <v>82</v>
      </c>
      <c r="L50">
        <v>82</v>
      </c>
      <c r="M50">
        <v>21</v>
      </c>
      <c r="N50">
        <v>0</v>
      </c>
      <c r="O50">
        <v>137</v>
      </c>
      <c r="P50">
        <v>8</v>
      </c>
      <c r="Q50">
        <v>3</v>
      </c>
      <c r="R50">
        <v>0</v>
      </c>
      <c r="S50">
        <v>16</v>
      </c>
      <c r="T50">
        <v>1</v>
      </c>
      <c r="U50">
        <v>2</v>
      </c>
      <c r="V50">
        <v>0.26700000000000002</v>
      </c>
      <c r="W50">
        <v>0.32</v>
      </c>
      <c r="X50" s="1">
        <v>0.43</v>
      </c>
      <c r="Y50" s="1">
        <v>0.81399999999999995</v>
      </c>
      <c r="Z50" s="1">
        <v>0.60199999999999998</v>
      </c>
      <c r="AA50" s="1">
        <v>0.55800000000000005</v>
      </c>
      <c r="AB50" s="1">
        <v>0.84399999999999997</v>
      </c>
      <c r="AC50" s="1">
        <v>0.73099999999999998</v>
      </c>
      <c r="AD50" s="1">
        <v>0.44800000000000001</v>
      </c>
      <c r="AE50" s="1">
        <v>0.66200000000000003</v>
      </c>
      <c r="AF50" s="1">
        <v>0.16200000000000001</v>
      </c>
      <c r="AG50" s="1">
        <v>3.2000000000000001E-2</v>
      </c>
      <c r="AH50" s="1">
        <v>0.21199999999999999</v>
      </c>
      <c r="AI50" s="1">
        <v>0.18</v>
      </c>
      <c r="AJ50" s="1">
        <v>2.1771769321404347E-2</v>
      </c>
      <c r="AK50" s="1">
        <v>0.21303449345908201</v>
      </c>
      <c r="AL50" s="1">
        <v>0.19126272413767767</v>
      </c>
      <c r="AM50" s="1">
        <v>1.1262724137677677E-2</v>
      </c>
    </row>
    <row r="51" spans="1:39" x14ac:dyDescent="0.25">
      <c r="A51" t="s">
        <v>304</v>
      </c>
      <c r="B51" t="s">
        <v>83</v>
      </c>
      <c r="C51">
        <v>131</v>
      </c>
      <c r="D51">
        <v>482</v>
      </c>
      <c r="E51">
        <v>523</v>
      </c>
      <c r="F51">
        <v>148</v>
      </c>
      <c r="G51">
        <v>101</v>
      </c>
      <c r="H51">
        <v>25</v>
      </c>
      <c r="I51">
        <v>0</v>
      </c>
      <c r="J51">
        <v>22</v>
      </c>
      <c r="K51">
        <v>58</v>
      </c>
      <c r="L51">
        <v>80</v>
      </c>
      <c r="M51">
        <v>35</v>
      </c>
      <c r="N51">
        <v>2</v>
      </c>
      <c r="O51">
        <v>79</v>
      </c>
      <c r="P51">
        <v>2</v>
      </c>
      <c r="Q51">
        <v>4</v>
      </c>
      <c r="R51">
        <v>0</v>
      </c>
      <c r="S51">
        <v>17</v>
      </c>
      <c r="T51">
        <v>0</v>
      </c>
      <c r="U51">
        <v>0</v>
      </c>
      <c r="V51">
        <v>0.307</v>
      </c>
      <c r="W51">
        <v>0.36099999999999999</v>
      </c>
      <c r="X51" s="1">
        <v>0.30199999999999999</v>
      </c>
      <c r="Y51" s="1">
        <v>0.73199999999999998</v>
      </c>
      <c r="Z51" s="1">
        <v>0.503</v>
      </c>
      <c r="AA51" s="1">
        <v>0.68300000000000005</v>
      </c>
      <c r="AB51" s="1">
        <v>0.88300000000000001</v>
      </c>
      <c r="AC51" s="1">
        <v>0.81899999999999995</v>
      </c>
      <c r="AD51" s="1">
        <v>0.46700000000000003</v>
      </c>
      <c r="AE51" s="1">
        <v>0.60799999999999998</v>
      </c>
      <c r="AF51" s="1">
        <v>0.09</v>
      </c>
      <c r="AG51" s="1">
        <v>6.7000000000000004E-2</v>
      </c>
      <c r="AH51" s="1">
        <v>0.151</v>
      </c>
      <c r="AI51" s="1">
        <v>8.3999999999999991E-2</v>
      </c>
      <c r="AJ51" s="1">
        <v>6.8081114066166654E-2</v>
      </c>
      <c r="AK51" s="1">
        <v>0.16254068927457566</v>
      </c>
      <c r="AL51" s="1">
        <v>9.4459575208409002E-2</v>
      </c>
      <c r="AM51" s="1">
        <v>1.0459575208409011E-2</v>
      </c>
    </row>
    <row r="52" spans="1:39" x14ac:dyDescent="0.25">
      <c r="A52" t="s">
        <v>384</v>
      </c>
      <c r="B52" t="s">
        <v>163</v>
      </c>
      <c r="C52">
        <v>155</v>
      </c>
      <c r="D52">
        <v>508</v>
      </c>
      <c r="E52">
        <v>547</v>
      </c>
      <c r="F52">
        <v>120</v>
      </c>
      <c r="G52">
        <v>94</v>
      </c>
      <c r="H52">
        <v>17</v>
      </c>
      <c r="I52">
        <v>6</v>
      </c>
      <c r="J52">
        <v>3</v>
      </c>
      <c r="K52">
        <v>52</v>
      </c>
      <c r="L52">
        <v>38</v>
      </c>
      <c r="M52">
        <v>33</v>
      </c>
      <c r="N52">
        <v>7</v>
      </c>
      <c r="O52">
        <v>73</v>
      </c>
      <c r="P52">
        <v>1</v>
      </c>
      <c r="Q52">
        <v>3</v>
      </c>
      <c r="R52">
        <v>2</v>
      </c>
      <c r="S52">
        <v>10</v>
      </c>
      <c r="T52">
        <v>1</v>
      </c>
      <c r="U52">
        <v>0</v>
      </c>
      <c r="V52">
        <v>0.23599999999999999</v>
      </c>
      <c r="W52">
        <v>0.25600000000000001</v>
      </c>
      <c r="X52" s="1">
        <v>0.33900000000000002</v>
      </c>
      <c r="Y52" s="1">
        <v>0.67800000000000005</v>
      </c>
      <c r="Z52" s="1">
        <v>0.502</v>
      </c>
      <c r="AA52" s="1">
        <v>0.76</v>
      </c>
      <c r="AB52" s="1">
        <v>0.90900000000000003</v>
      </c>
      <c r="AC52" s="1">
        <v>0.85599999999999998</v>
      </c>
      <c r="AD52" s="1">
        <v>0.47899999999999998</v>
      </c>
      <c r="AE52" s="1">
        <v>0.60499999999999998</v>
      </c>
      <c r="AF52" s="1">
        <v>7.0999999999999994E-2</v>
      </c>
      <c r="AG52" s="1">
        <v>0.06</v>
      </c>
      <c r="AH52" s="1">
        <v>0.13300000000000001</v>
      </c>
      <c r="AI52" s="1">
        <v>7.3000000000000009E-2</v>
      </c>
      <c r="AJ52" s="1">
        <v>4.8426333342054331E-2</v>
      </c>
      <c r="AK52" s="1">
        <v>0.13177084293532687</v>
      </c>
      <c r="AL52" s="1">
        <v>8.3344509593272539E-2</v>
      </c>
      <c r="AM52" s="1">
        <v>1.034450959327253E-2</v>
      </c>
    </row>
    <row r="53" spans="1:39" x14ac:dyDescent="0.25">
      <c r="A53" t="s">
        <v>301</v>
      </c>
      <c r="B53" t="s">
        <v>64</v>
      </c>
      <c r="C53">
        <v>156</v>
      </c>
      <c r="D53">
        <v>625</v>
      </c>
      <c r="E53">
        <v>677</v>
      </c>
      <c r="F53">
        <v>178</v>
      </c>
      <c r="G53">
        <v>124</v>
      </c>
      <c r="H53">
        <v>29</v>
      </c>
      <c r="I53">
        <v>3</v>
      </c>
      <c r="J53">
        <v>22</v>
      </c>
      <c r="K53">
        <v>107</v>
      </c>
      <c r="L53">
        <v>86</v>
      </c>
      <c r="M53">
        <v>44</v>
      </c>
      <c r="N53">
        <v>2</v>
      </c>
      <c r="O53">
        <v>160</v>
      </c>
      <c r="P53">
        <v>5</v>
      </c>
      <c r="Q53">
        <v>3</v>
      </c>
      <c r="R53">
        <v>0</v>
      </c>
      <c r="S53">
        <v>11</v>
      </c>
      <c r="T53">
        <v>21</v>
      </c>
      <c r="U53">
        <v>6</v>
      </c>
      <c r="V53">
        <v>0.28499999999999998</v>
      </c>
      <c r="W53">
        <v>0.33600000000000002</v>
      </c>
      <c r="X53" s="1">
        <v>0.308</v>
      </c>
      <c r="Y53" s="1">
        <v>0.64</v>
      </c>
      <c r="Z53" s="1">
        <v>0.46500000000000002</v>
      </c>
      <c r="AA53" s="1">
        <v>0.55600000000000005</v>
      </c>
      <c r="AB53" s="1">
        <v>0.83399999999999996</v>
      </c>
      <c r="AC53" s="1">
        <v>0.73699999999999999</v>
      </c>
      <c r="AD53" s="1">
        <v>0.47199999999999998</v>
      </c>
      <c r="AE53" s="1">
        <v>0.65700000000000003</v>
      </c>
      <c r="AF53" s="1">
        <v>0.122</v>
      </c>
      <c r="AG53" s="1">
        <v>6.5000000000000002E-2</v>
      </c>
      <c r="AH53" s="1">
        <v>0.23599999999999999</v>
      </c>
      <c r="AI53" s="1">
        <v>0.17099999999999999</v>
      </c>
      <c r="AJ53" s="1">
        <v>6.7291812351364999E-2</v>
      </c>
      <c r="AK53" s="1">
        <v>0.24856986229155822</v>
      </c>
      <c r="AL53" s="1">
        <v>0.18127804994019323</v>
      </c>
      <c r="AM53" s="1">
        <v>1.027804994019324E-2</v>
      </c>
    </row>
    <row r="54" spans="1:39" x14ac:dyDescent="0.25">
      <c r="A54" t="s">
        <v>378</v>
      </c>
      <c r="B54" t="s">
        <v>70</v>
      </c>
      <c r="C54">
        <v>156</v>
      </c>
      <c r="D54">
        <v>558</v>
      </c>
      <c r="E54">
        <v>636</v>
      </c>
      <c r="F54">
        <v>149</v>
      </c>
      <c r="G54">
        <v>86</v>
      </c>
      <c r="H54">
        <v>30</v>
      </c>
      <c r="I54">
        <v>7</v>
      </c>
      <c r="J54">
        <v>26</v>
      </c>
      <c r="K54">
        <v>94</v>
      </c>
      <c r="L54">
        <v>87</v>
      </c>
      <c r="M54">
        <v>63</v>
      </c>
      <c r="N54">
        <v>5</v>
      </c>
      <c r="O54">
        <v>143</v>
      </c>
      <c r="P54">
        <v>10</v>
      </c>
      <c r="Q54">
        <v>5</v>
      </c>
      <c r="R54">
        <v>0</v>
      </c>
      <c r="S54">
        <v>10</v>
      </c>
      <c r="T54">
        <v>9</v>
      </c>
      <c r="U54">
        <v>2</v>
      </c>
      <c r="V54">
        <v>0.26700000000000002</v>
      </c>
      <c r="W54">
        <v>0.35399999999999998</v>
      </c>
      <c r="X54" s="1">
        <v>0.28999999999999998</v>
      </c>
      <c r="Y54" s="1">
        <v>0.65300000000000002</v>
      </c>
      <c r="Z54" s="1">
        <v>0.45100000000000001</v>
      </c>
      <c r="AA54" s="1">
        <v>0.627</v>
      </c>
      <c r="AB54" s="1">
        <v>0.83299999999999996</v>
      </c>
      <c r="AC54" s="1">
        <v>0.75900000000000001</v>
      </c>
      <c r="AD54" s="1">
        <v>0.44500000000000001</v>
      </c>
      <c r="AE54" s="1">
        <v>0.59599999999999997</v>
      </c>
      <c r="AF54" s="1">
        <v>0.108</v>
      </c>
      <c r="AG54" s="1">
        <v>9.9000000000000005E-2</v>
      </c>
      <c r="AH54" s="1">
        <v>0.22500000000000001</v>
      </c>
      <c r="AI54" s="1">
        <v>0.126</v>
      </c>
      <c r="AJ54" s="1">
        <v>9.5277111530308892E-2</v>
      </c>
      <c r="AK54" s="1">
        <v>0.2302427772036679</v>
      </c>
      <c r="AL54" s="1">
        <v>0.13496566567335899</v>
      </c>
      <c r="AM54" s="1">
        <v>8.9656656733589912E-3</v>
      </c>
    </row>
    <row r="55" spans="1:39" x14ac:dyDescent="0.25">
      <c r="A55" t="s">
        <v>327</v>
      </c>
      <c r="B55" t="s">
        <v>36</v>
      </c>
      <c r="C55">
        <v>160</v>
      </c>
      <c r="D55">
        <v>633</v>
      </c>
      <c r="E55">
        <v>685</v>
      </c>
      <c r="F55">
        <v>173</v>
      </c>
      <c r="G55">
        <v>92</v>
      </c>
      <c r="H55">
        <v>41</v>
      </c>
      <c r="I55">
        <v>4</v>
      </c>
      <c r="J55">
        <v>36</v>
      </c>
      <c r="K55">
        <v>81</v>
      </c>
      <c r="L55">
        <v>98</v>
      </c>
      <c r="M55">
        <v>42</v>
      </c>
      <c r="N55">
        <v>6</v>
      </c>
      <c r="O55">
        <v>144</v>
      </c>
      <c r="P55">
        <v>3</v>
      </c>
      <c r="Q55">
        <v>7</v>
      </c>
      <c r="R55">
        <v>0</v>
      </c>
      <c r="S55">
        <v>13</v>
      </c>
      <c r="T55">
        <v>0</v>
      </c>
      <c r="U55">
        <v>3</v>
      </c>
      <c r="V55">
        <v>0.27300000000000002</v>
      </c>
      <c r="W55">
        <v>0.35</v>
      </c>
      <c r="X55" s="1">
        <v>0.33700000000000002</v>
      </c>
      <c r="Y55" s="1">
        <v>0.67200000000000004</v>
      </c>
      <c r="Z55" s="1">
        <v>0.48799999999999999</v>
      </c>
      <c r="AA55" s="1">
        <v>0.626</v>
      </c>
      <c r="AB55" s="1">
        <v>0.83199999999999996</v>
      </c>
      <c r="AC55" s="1">
        <v>0.754</v>
      </c>
      <c r="AD55" s="1">
        <v>0.45200000000000001</v>
      </c>
      <c r="AE55" s="1">
        <v>0.61599999999999999</v>
      </c>
      <c r="AF55" s="1">
        <v>0.11899999999999999</v>
      </c>
      <c r="AG55" s="1">
        <v>6.0999999999999999E-2</v>
      </c>
      <c r="AH55" s="1">
        <v>0.21</v>
      </c>
      <c r="AI55" s="1">
        <v>0.14899999999999999</v>
      </c>
      <c r="AJ55" s="1">
        <v>6.962488074878842E-2</v>
      </c>
      <c r="AK55" s="1">
        <v>0.22742883828186494</v>
      </c>
      <c r="AL55" s="1">
        <v>0.15780395753307652</v>
      </c>
      <c r="AM55" s="1">
        <v>8.8039575330765285E-3</v>
      </c>
    </row>
    <row r="56" spans="1:39" x14ac:dyDescent="0.25">
      <c r="A56" t="s">
        <v>1843</v>
      </c>
      <c r="B56" t="s">
        <v>70</v>
      </c>
      <c r="C56">
        <v>151</v>
      </c>
      <c r="D56">
        <v>537</v>
      </c>
      <c r="E56">
        <v>626</v>
      </c>
      <c r="F56">
        <v>169</v>
      </c>
      <c r="G56">
        <v>82</v>
      </c>
      <c r="H56">
        <v>48</v>
      </c>
      <c r="I56">
        <v>1</v>
      </c>
      <c r="J56">
        <v>38</v>
      </c>
      <c r="K56">
        <v>79</v>
      </c>
      <c r="L56">
        <v>127</v>
      </c>
      <c r="M56">
        <v>80</v>
      </c>
      <c r="N56">
        <v>15</v>
      </c>
      <c r="O56">
        <v>86</v>
      </c>
      <c r="P56">
        <v>2</v>
      </c>
      <c r="Q56">
        <v>7</v>
      </c>
      <c r="R56">
        <v>0</v>
      </c>
      <c r="S56">
        <v>22</v>
      </c>
      <c r="T56">
        <v>2</v>
      </c>
      <c r="U56">
        <v>0</v>
      </c>
      <c r="V56">
        <v>0.315</v>
      </c>
      <c r="W56">
        <v>0.41899999999999998</v>
      </c>
      <c r="X56" s="1">
        <v>0.29099999999999998</v>
      </c>
      <c r="Y56" s="1">
        <v>0.69899999999999995</v>
      </c>
      <c r="Z56" s="1">
        <v>0.44400000000000001</v>
      </c>
      <c r="AA56" s="1">
        <v>0.70699999999999996</v>
      </c>
      <c r="AB56" s="1">
        <v>0.90500000000000003</v>
      </c>
      <c r="AC56" s="1">
        <v>0.82299999999999995</v>
      </c>
      <c r="AD56" s="1">
        <v>0.373</v>
      </c>
      <c r="AE56" s="1">
        <v>0.51900000000000002</v>
      </c>
      <c r="AF56" s="1">
        <v>7.6999999999999999E-2</v>
      </c>
      <c r="AG56" s="1">
        <v>0.128</v>
      </c>
      <c r="AH56" s="1">
        <v>0.13700000000000001</v>
      </c>
      <c r="AI56" s="1">
        <v>9.000000000000008E-3</v>
      </c>
      <c r="AJ56" s="1">
        <v>0.13698187635884804</v>
      </c>
      <c r="AK56" s="1">
        <v>0.15467020938231671</v>
      </c>
      <c r="AL56" s="1">
        <v>1.7688333023468672E-2</v>
      </c>
      <c r="AM56" s="1">
        <v>8.688333023468664E-3</v>
      </c>
    </row>
    <row r="57" spans="1:39" x14ac:dyDescent="0.25">
      <c r="A57" t="s">
        <v>551</v>
      </c>
      <c r="B57" t="s">
        <v>165</v>
      </c>
      <c r="C57">
        <v>159</v>
      </c>
      <c r="D57">
        <v>583</v>
      </c>
      <c r="E57">
        <v>656</v>
      </c>
      <c r="F57">
        <v>167</v>
      </c>
      <c r="G57">
        <v>125</v>
      </c>
      <c r="H57">
        <v>21</v>
      </c>
      <c r="I57">
        <v>6</v>
      </c>
      <c r="J57">
        <v>15</v>
      </c>
      <c r="K57">
        <v>87</v>
      </c>
      <c r="L57">
        <v>49</v>
      </c>
      <c r="M57">
        <v>63</v>
      </c>
      <c r="N57">
        <v>7</v>
      </c>
      <c r="O57">
        <v>134</v>
      </c>
      <c r="P57">
        <v>6</v>
      </c>
      <c r="Q57">
        <v>2</v>
      </c>
      <c r="R57">
        <v>2</v>
      </c>
      <c r="S57">
        <v>6</v>
      </c>
      <c r="T57">
        <v>25</v>
      </c>
      <c r="U57">
        <v>7</v>
      </c>
      <c r="V57">
        <v>0.28599999999999998</v>
      </c>
      <c r="W57">
        <v>0.33800000000000002</v>
      </c>
      <c r="X57" s="1">
        <v>0.34599999999999997</v>
      </c>
      <c r="Y57" s="1">
        <v>0.68300000000000005</v>
      </c>
      <c r="Z57" s="1">
        <v>0.48399999999999999</v>
      </c>
      <c r="AA57" s="1">
        <v>0.67300000000000004</v>
      </c>
      <c r="AB57" s="1">
        <v>0.85799999999999998</v>
      </c>
      <c r="AC57" s="1">
        <v>0.78</v>
      </c>
      <c r="AD57" s="1">
        <v>0.40899999999999997</v>
      </c>
      <c r="AE57" s="1">
        <v>0.58699999999999997</v>
      </c>
      <c r="AF57" s="1">
        <v>0.106</v>
      </c>
      <c r="AG57" s="1">
        <v>9.6000000000000002E-2</v>
      </c>
      <c r="AH57" s="1">
        <v>0.20399999999999999</v>
      </c>
      <c r="AI57" s="1">
        <v>0.10799999999999998</v>
      </c>
      <c r="AJ57" s="1">
        <v>8.5438802659011936E-2</v>
      </c>
      <c r="AK57" s="1">
        <v>0.20177991930263733</v>
      </c>
      <c r="AL57" s="1">
        <v>0.1163411166436254</v>
      </c>
      <c r="AM57" s="1">
        <v>8.3411166436254125E-3</v>
      </c>
    </row>
    <row r="58" spans="1:39" x14ac:dyDescent="0.25">
      <c r="A58" t="s">
        <v>375</v>
      </c>
      <c r="B58" t="s">
        <v>46</v>
      </c>
      <c r="C58">
        <v>149</v>
      </c>
      <c r="D58">
        <v>519</v>
      </c>
      <c r="E58">
        <v>584</v>
      </c>
      <c r="F58">
        <v>133</v>
      </c>
      <c r="G58">
        <v>97</v>
      </c>
      <c r="H58">
        <v>22</v>
      </c>
      <c r="I58">
        <v>3</v>
      </c>
      <c r="J58">
        <v>11</v>
      </c>
      <c r="K58">
        <v>66</v>
      </c>
      <c r="L58">
        <v>59</v>
      </c>
      <c r="M58">
        <v>51</v>
      </c>
      <c r="N58">
        <v>8</v>
      </c>
      <c r="O58">
        <v>83</v>
      </c>
      <c r="P58">
        <v>5</v>
      </c>
      <c r="Q58">
        <v>2</v>
      </c>
      <c r="R58">
        <v>7</v>
      </c>
      <c r="S58">
        <v>11</v>
      </c>
      <c r="T58">
        <v>1</v>
      </c>
      <c r="U58">
        <v>1</v>
      </c>
      <c r="V58">
        <v>0.25600000000000001</v>
      </c>
      <c r="W58">
        <v>0.30399999999999999</v>
      </c>
      <c r="X58" s="1">
        <v>0.27800000000000002</v>
      </c>
      <c r="Y58" s="1">
        <v>0.61799999999999999</v>
      </c>
      <c r="Z58" s="1">
        <v>0.438</v>
      </c>
      <c r="AA58" s="1">
        <v>0.73</v>
      </c>
      <c r="AB58" s="1">
        <v>0.92500000000000004</v>
      </c>
      <c r="AC58" s="1">
        <v>0.85899999999999999</v>
      </c>
      <c r="AD58" s="1">
        <v>0.47</v>
      </c>
      <c r="AE58" s="1">
        <v>0.61599999999999999</v>
      </c>
      <c r="AF58" s="1">
        <v>6.0999999999999999E-2</v>
      </c>
      <c r="AG58" s="1">
        <v>8.6999999999999994E-2</v>
      </c>
      <c r="AH58" s="1">
        <v>0.14199999999999999</v>
      </c>
      <c r="AI58" s="1">
        <v>5.4999999999999993E-2</v>
      </c>
      <c r="AJ58" s="1">
        <v>7.7991052531862795E-2</v>
      </c>
      <c r="AK58" s="1">
        <v>0.14100081152550073</v>
      </c>
      <c r="AL58" s="1">
        <v>6.3009758993637935E-2</v>
      </c>
      <c r="AM58" s="1">
        <v>8.0097589936379415E-3</v>
      </c>
    </row>
    <row r="59" spans="1:39" x14ac:dyDescent="0.25">
      <c r="A59" t="s">
        <v>696</v>
      </c>
      <c r="B59" t="s">
        <v>38</v>
      </c>
      <c r="C59">
        <v>156</v>
      </c>
      <c r="D59">
        <v>623</v>
      </c>
      <c r="E59">
        <v>672</v>
      </c>
      <c r="F59">
        <v>167</v>
      </c>
      <c r="G59">
        <v>93</v>
      </c>
      <c r="H59">
        <v>39</v>
      </c>
      <c r="I59">
        <v>0</v>
      </c>
      <c r="J59">
        <v>35</v>
      </c>
      <c r="K59">
        <v>89</v>
      </c>
      <c r="L59">
        <v>108</v>
      </c>
      <c r="M59">
        <v>36</v>
      </c>
      <c r="N59">
        <v>6</v>
      </c>
      <c r="O59">
        <v>156</v>
      </c>
      <c r="P59">
        <v>1</v>
      </c>
      <c r="Q59">
        <v>12</v>
      </c>
      <c r="R59">
        <v>0</v>
      </c>
      <c r="S59">
        <v>17</v>
      </c>
      <c r="T59">
        <v>1</v>
      </c>
      <c r="U59">
        <v>0</v>
      </c>
      <c r="V59">
        <v>0.26800000000000002</v>
      </c>
      <c r="W59">
        <v>0.33300000000000002</v>
      </c>
      <c r="X59" s="1">
        <v>0.40699999999999997</v>
      </c>
      <c r="Y59" s="1">
        <v>0.75</v>
      </c>
      <c r="Z59" s="1">
        <v>0.55400000000000005</v>
      </c>
      <c r="AA59" s="1">
        <v>0.58299999999999996</v>
      </c>
      <c r="AB59" s="1">
        <v>0.83</v>
      </c>
      <c r="AC59" s="1">
        <v>0.72599999999999998</v>
      </c>
      <c r="AD59" s="1">
        <v>0.42899999999999999</v>
      </c>
      <c r="AE59" s="1">
        <v>0.63200000000000001</v>
      </c>
      <c r="AF59" s="1">
        <v>0.15</v>
      </c>
      <c r="AG59" s="1">
        <v>5.3999999999999999E-2</v>
      </c>
      <c r="AH59" s="1">
        <v>0.23200000000000001</v>
      </c>
      <c r="AI59" s="1">
        <v>0.17800000000000002</v>
      </c>
      <c r="AJ59" s="1">
        <v>4.6159119510333926E-2</v>
      </c>
      <c r="AK59" s="1">
        <v>0.2319359105429091</v>
      </c>
      <c r="AL59" s="1">
        <v>0.18577679103257516</v>
      </c>
      <c r="AM59" s="1">
        <v>7.7767910325751421E-3</v>
      </c>
    </row>
    <row r="60" spans="1:39" x14ac:dyDescent="0.25">
      <c r="A60" t="s">
        <v>210</v>
      </c>
      <c r="B60" t="s">
        <v>117</v>
      </c>
      <c r="C60">
        <v>158</v>
      </c>
      <c r="D60">
        <v>604</v>
      </c>
      <c r="E60">
        <v>684</v>
      </c>
      <c r="F60">
        <v>182</v>
      </c>
      <c r="G60">
        <v>134</v>
      </c>
      <c r="H60">
        <v>30</v>
      </c>
      <c r="I60">
        <v>3</v>
      </c>
      <c r="J60">
        <v>15</v>
      </c>
      <c r="K60">
        <v>99</v>
      </c>
      <c r="L60">
        <v>78</v>
      </c>
      <c r="M60">
        <v>57</v>
      </c>
      <c r="N60">
        <v>3</v>
      </c>
      <c r="O60">
        <v>88</v>
      </c>
      <c r="P60">
        <v>5</v>
      </c>
      <c r="Q60">
        <v>15</v>
      </c>
      <c r="R60">
        <v>3</v>
      </c>
      <c r="S60">
        <v>18</v>
      </c>
      <c r="T60">
        <v>19</v>
      </c>
      <c r="U60">
        <v>5</v>
      </c>
      <c r="V60">
        <v>0.30099999999999999</v>
      </c>
      <c r="W60">
        <v>0.34</v>
      </c>
      <c r="X60" s="1">
        <v>0.30299999999999999</v>
      </c>
      <c r="Y60" s="1">
        <v>0.69699999999999995</v>
      </c>
      <c r="Z60" s="1">
        <v>0.47299999999999998</v>
      </c>
      <c r="AA60" s="1">
        <v>0.71399999999999997</v>
      </c>
      <c r="AB60" s="1">
        <v>0.90600000000000003</v>
      </c>
      <c r="AC60" s="1">
        <v>0.83599999999999997</v>
      </c>
      <c r="AD60" s="1">
        <v>0.43099999999999999</v>
      </c>
      <c r="AE60" s="1">
        <v>0.59599999999999997</v>
      </c>
      <c r="AF60" s="1">
        <v>7.6999999999999999E-2</v>
      </c>
      <c r="AG60" s="1">
        <v>8.3000000000000004E-2</v>
      </c>
      <c r="AH60" s="1">
        <v>0.129</v>
      </c>
      <c r="AI60" s="1">
        <v>4.5999999999999999E-2</v>
      </c>
      <c r="AJ60" s="1">
        <v>9.245218666234549E-2</v>
      </c>
      <c r="AK60" s="1">
        <v>0.14619668729732918</v>
      </c>
      <c r="AL60" s="1">
        <v>5.3744500634983691E-2</v>
      </c>
      <c r="AM60" s="1">
        <v>7.744500634983692E-3</v>
      </c>
    </row>
    <row r="61" spans="1:39" x14ac:dyDescent="0.25">
      <c r="A61" t="s">
        <v>457</v>
      </c>
      <c r="B61" t="s">
        <v>92</v>
      </c>
      <c r="C61">
        <v>151</v>
      </c>
      <c r="D61">
        <v>523</v>
      </c>
      <c r="E61">
        <v>594</v>
      </c>
      <c r="F61">
        <v>130</v>
      </c>
      <c r="G61">
        <v>61</v>
      </c>
      <c r="H61">
        <v>31</v>
      </c>
      <c r="I61">
        <v>9</v>
      </c>
      <c r="J61">
        <v>29</v>
      </c>
      <c r="K61">
        <v>81</v>
      </c>
      <c r="L61">
        <v>91</v>
      </c>
      <c r="M61">
        <v>64</v>
      </c>
      <c r="N61">
        <v>5</v>
      </c>
      <c r="O61">
        <v>154</v>
      </c>
      <c r="P61">
        <v>3</v>
      </c>
      <c r="Q61">
        <v>4</v>
      </c>
      <c r="R61">
        <v>0</v>
      </c>
      <c r="S61">
        <v>13</v>
      </c>
      <c r="T61">
        <v>6</v>
      </c>
      <c r="U61">
        <v>1</v>
      </c>
      <c r="V61">
        <v>0.249</v>
      </c>
      <c r="W61">
        <v>0.35199999999999998</v>
      </c>
      <c r="X61" s="1">
        <v>0.27800000000000002</v>
      </c>
      <c r="Y61" s="1">
        <v>0.65300000000000002</v>
      </c>
      <c r="Z61" s="1">
        <v>0.439</v>
      </c>
      <c r="AA61" s="1">
        <v>0.52900000000000003</v>
      </c>
      <c r="AB61" s="1">
        <v>0.83799999999999997</v>
      </c>
      <c r="AC61" s="1">
        <v>0.72699999999999998</v>
      </c>
      <c r="AD61" s="1">
        <v>0.43099999999999999</v>
      </c>
      <c r="AE61" s="1">
        <v>0.54</v>
      </c>
      <c r="AF61" s="1">
        <v>0.11899999999999999</v>
      </c>
      <c r="AG61" s="1">
        <v>0.108</v>
      </c>
      <c r="AH61" s="1">
        <v>0.25900000000000001</v>
      </c>
      <c r="AI61" s="1">
        <v>0.15100000000000002</v>
      </c>
      <c r="AJ61" s="1">
        <v>0.10215299182340337</v>
      </c>
      <c r="AK61" s="1">
        <v>0.26048992912336943</v>
      </c>
      <c r="AL61" s="1">
        <v>0.15833693729996606</v>
      </c>
      <c r="AM61" s="1">
        <v>7.3369372999660398E-3</v>
      </c>
    </row>
    <row r="62" spans="1:39" x14ac:dyDescent="0.25">
      <c r="A62" t="s">
        <v>1830</v>
      </c>
      <c r="B62" t="s">
        <v>38</v>
      </c>
      <c r="C62">
        <v>149</v>
      </c>
      <c r="D62">
        <v>492</v>
      </c>
      <c r="E62">
        <v>539</v>
      </c>
      <c r="F62">
        <v>117</v>
      </c>
      <c r="G62">
        <v>79</v>
      </c>
      <c r="H62">
        <v>15</v>
      </c>
      <c r="I62">
        <v>3</v>
      </c>
      <c r="J62">
        <v>20</v>
      </c>
      <c r="K62">
        <v>64</v>
      </c>
      <c r="L62">
        <v>61</v>
      </c>
      <c r="M62">
        <v>37</v>
      </c>
      <c r="N62">
        <v>1</v>
      </c>
      <c r="O62">
        <v>155</v>
      </c>
      <c r="P62">
        <v>2</v>
      </c>
      <c r="Q62">
        <v>6</v>
      </c>
      <c r="R62">
        <v>1</v>
      </c>
      <c r="S62">
        <v>6</v>
      </c>
      <c r="T62">
        <v>27</v>
      </c>
      <c r="U62">
        <v>8</v>
      </c>
      <c r="V62">
        <v>0.23799999999999999</v>
      </c>
      <c r="W62">
        <v>0.29699999999999999</v>
      </c>
      <c r="X62" s="1">
        <v>0.30399999999999999</v>
      </c>
      <c r="Y62" s="1">
        <v>0.71399999999999997</v>
      </c>
      <c r="Z62" s="1">
        <v>0.5</v>
      </c>
      <c r="AA62" s="1">
        <v>0.55300000000000005</v>
      </c>
      <c r="AB62" s="1">
        <v>0.73699999999999999</v>
      </c>
      <c r="AC62" s="1">
        <v>0.67900000000000005</v>
      </c>
      <c r="AD62" s="1">
        <v>0.48</v>
      </c>
      <c r="AE62" s="1">
        <v>0.65500000000000003</v>
      </c>
      <c r="AF62" s="1">
        <v>0.161</v>
      </c>
      <c r="AG62" s="1">
        <v>6.9000000000000006E-2</v>
      </c>
      <c r="AH62" s="1">
        <v>0.28799999999999998</v>
      </c>
      <c r="AI62" s="1">
        <v>0.21899999999999997</v>
      </c>
      <c r="AJ62" s="1">
        <v>7.4515043839083056E-2</v>
      </c>
      <c r="AK62" s="1">
        <v>0.30078740171234641</v>
      </c>
      <c r="AL62" s="1">
        <v>0.22627235787326336</v>
      </c>
      <c r="AM62" s="1">
        <v>7.2723578732633853E-3</v>
      </c>
    </row>
    <row r="63" spans="1:39" x14ac:dyDescent="0.25">
      <c r="A63" t="s">
        <v>761</v>
      </c>
      <c r="B63" t="s">
        <v>60</v>
      </c>
      <c r="C63">
        <v>121</v>
      </c>
      <c r="D63">
        <v>464</v>
      </c>
      <c r="E63">
        <v>508</v>
      </c>
      <c r="F63">
        <v>117</v>
      </c>
      <c r="G63">
        <v>71</v>
      </c>
      <c r="H63">
        <v>28</v>
      </c>
      <c r="I63">
        <v>2</v>
      </c>
      <c r="J63">
        <v>16</v>
      </c>
      <c r="K63">
        <v>67</v>
      </c>
      <c r="L63">
        <v>50</v>
      </c>
      <c r="M63">
        <v>37</v>
      </c>
      <c r="N63">
        <v>3</v>
      </c>
      <c r="O63">
        <v>84</v>
      </c>
      <c r="P63">
        <v>2</v>
      </c>
      <c r="Q63">
        <v>4</v>
      </c>
      <c r="R63">
        <v>1</v>
      </c>
      <c r="S63">
        <v>9</v>
      </c>
      <c r="T63">
        <v>4</v>
      </c>
      <c r="U63">
        <v>1</v>
      </c>
      <c r="V63">
        <v>0.252</v>
      </c>
      <c r="W63">
        <v>0.312</v>
      </c>
      <c r="X63" s="1">
        <v>0.28899999999999998</v>
      </c>
      <c r="Y63" s="1">
        <v>0.66400000000000003</v>
      </c>
      <c r="Z63" s="1">
        <v>0.47</v>
      </c>
      <c r="AA63" s="1">
        <v>0.65100000000000002</v>
      </c>
      <c r="AB63" s="1">
        <v>0.91600000000000004</v>
      </c>
      <c r="AC63" s="1">
        <v>0.83199999999999996</v>
      </c>
      <c r="AD63" s="1">
        <v>0.48399999999999999</v>
      </c>
      <c r="AE63" s="1">
        <v>0.60399999999999998</v>
      </c>
      <c r="AF63" s="1">
        <v>7.9000000000000001E-2</v>
      </c>
      <c r="AG63" s="1">
        <v>7.2999999999999995E-2</v>
      </c>
      <c r="AH63" s="1">
        <v>0.16500000000000001</v>
      </c>
      <c r="AI63" s="1">
        <v>9.2000000000000012E-2</v>
      </c>
      <c r="AJ63" s="1">
        <v>6.0909064870335893E-2</v>
      </c>
      <c r="AK63" s="1">
        <v>0.15997548832800446</v>
      </c>
      <c r="AL63" s="1">
        <v>9.9066423457668557E-2</v>
      </c>
      <c r="AM63" s="1">
        <v>7.0664234576685442E-3</v>
      </c>
    </row>
    <row r="64" spans="1:39" x14ac:dyDescent="0.25">
      <c r="A64" t="s">
        <v>128</v>
      </c>
      <c r="B64" t="s">
        <v>105</v>
      </c>
      <c r="C64">
        <v>155</v>
      </c>
      <c r="D64">
        <v>603</v>
      </c>
      <c r="E64">
        <v>699</v>
      </c>
      <c r="F64">
        <v>176</v>
      </c>
      <c r="G64">
        <v>99</v>
      </c>
      <c r="H64">
        <v>35</v>
      </c>
      <c r="I64">
        <v>3</v>
      </c>
      <c r="J64">
        <v>39</v>
      </c>
      <c r="K64">
        <v>121</v>
      </c>
      <c r="L64">
        <v>102</v>
      </c>
      <c r="M64">
        <v>75</v>
      </c>
      <c r="N64">
        <v>5</v>
      </c>
      <c r="O64">
        <v>154</v>
      </c>
      <c r="P64">
        <v>18</v>
      </c>
      <c r="Q64">
        <v>3</v>
      </c>
      <c r="R64">
        <v>0</v>
      </c>
      <c r="S64">
        <v>3</v>
      </c>
      <c r="T64">
        <v>8</v>
      </c>
      <c r="U64">
        <v>5</v>
      </c>
      <c r="V64">
        <v>0.29199999999999998</v>
      </c>
      <c r="W64">
        <v>0.39600000000000002</v>
      </c>
      <c r="X64" s="1">
        <v>0.308</v>
      </c>
      <c r="Y64" s="1">
        <v>0.74199999999999999</v>
      </c>
      <c r="Z64" s="1">
        <v>0.48799999999999999</v>
      </c>
      <c r="AA64" s="1">
        <v>0.59799999999999998</v>
      </c>
      <c r="AB64" s="1">
        <v>0.81100000000000005</v>
      </c>
      <c r="AC64" s="1">
        <v>0.73299999999999998</v>
      </c>
      <c r="AD64" s="1">
        <v>0.41599999999999998</v>
      </c>
      <c r="AE64" s="1">
        <v>0.59799999999999998</v>
      </c>
      <c r="AF64" s="1">
        <v>0.13</v>
      </c>
      <c r="AG64" s="1">
        <v>0.107</v>
      </c>
      <c r="AH64" s="1">
        <v>0.22</v>
      </c>
      <c r="AI64" s="1">
        <v>0.113</v>
      </c>
      <c r="AJ64" s="1">
        <v>0.11296919990354418</v>
      </c>
      <c r="AK64" s="1">
        <v>0.23289711992017714</v>
      </c>
      <c r="AL64" s="1">
        <v>0.11992792001663297</v>
      </c>
      <c r="AM64" s="1">
        <v>6.927920016632963E-3</v>
      </c>
    </row>
    <row r="65" spans="1:39" x14ac:dyDescent="0.25">
      <c r="A65" t="s">
        <v>579</v>
      </c>
      <c r="B65" t="s">
        <v>135</v>
      </c>
      <c r="C65">
        <v>154</v>
      </c>
      <c r="D65">
        <v>558</v>
      </c>
      <c r="E65">
        <v>618</v>
      </c>
      <c r="F65">
        <v>147</v>
      </c>
      <c r="G65">
        <v>93</v>
      </c>
      <c r="H65">
        <v>24</v>
      </c>
      <c r="I65">
        <v>0</v>
      </c>
      <c r="J65">
        <v>30</v>
      </c>
      <c r="K65">
        <v>65</v>
      </c>
      <c r="L65">
        <v>93</v>
      </c>
      <c r="M65">
        <v>48</v>
      </c>
      <c r="N65">
        <v>2</v>
      </c>
      <c r="O65">
        <v>120</v>
      </c>
      <c r="P65">
        <v>7</v>
      </c>
      <c r="Q65">
        <v>5</v>
      </c>
      <c r="R65">
        <v>0</v>
      </c>
      <c r="S65">
        <v>20</v>
      </c>
      <c r="T65">
        <v>0</v>
      </c>
      <c r="U65">
        <v>0</v>
      </c>
      <c r="V65">
        <v>0.26300000000000001</v>
      </c>
      <c r="W65">
        <v>0.33900000000000002</v>
      </c>
      <c r="X65" s="1">
        <v>0.33400000000000002</v>
      </c>
      <c r="Y65" s="1">
        <v>0.68700000000000006</v>
      </c>
      <c r="Z65" s="1">
        <v>0.48099999999999998</v>
      </c>
      <c r="AA65" s="1">
        <v>0.626</v>
      </c>
      <c r="AB65" s="1">
        <v>0.879</v>
      </c>
      <c r="AC65" s="1">
        <v>0.77600000000000002</v>
      </c>
      <c r="AD65" s="1">
        <v>0.41599999999999998</v>
      </c>
      <c r="AE65" s="1">
        <v>0.55300000000000005</v>
      </c>
      <c r="AF65" s="1">
        <v>0.107</v>
      </c>
      <c r="AG65" s="1">
        <v>7.8E-2</v>
      </c>
      <c r="AH65" s="1">
        <v>0.19400000000000001</v>
      </c>
      <c r="AI65" s="1">
        <v>0.11600000000000001</v>
      </c>
      <c r="AJ65" s="1">
        <v>8.0968713905019474E-2</v>
      </c>
      <c r="AK65" s="1">
        <v>0.20287527682480069</v>
      </c>
      <c r="AL65" s="1">
        <v>0.12190656291978122</v>
      </c>
      <c r="AM65" s="1">
        <v>5.9065629197812136E-3</v>
      </c>
    </row>
    <row r="66" spans="1:39" x14ac:dyDescent="0.25">
      <c r="A66" t="s">
        <v>434</v>
      </c>
      <c r="B66" t="s">
        <v>130</v>
      </c>
      <c r="C66">
        <v>151</v>
      </c>
      <c r="D66">
        <v>591</v>
      </c>
      <c r="E66">
        <v>646</v>
      </c>
      <c r="F66">
        <v>175</v>
      </c>
      <c r="G66">
        <v>114</v>
      </c>
      <c r="H66">
        <v>42</v>
      </c>
      <c r="I66">
        <v>5</v>
      </c>
      <c r="J66">
        <v>14</v>
      </c>
      <c r="K66">
        <v>70</v>
      </c>
      <c r="L66">
        <v>86</v>
      </c>
      <c r="M66">
        <v>47</v>
      </c>
      <c r="N66">
        <v>2</v>
      </c>
      <c r="O66">
        <v>69</v>
      </c>
      <c r="P66">
        <v>0</v>
      </c>
      <c r="Q66">
        <v>5</v>
      </c>
      <c r="R66">
        <v>3</v>
      </c>
      <c r="S66">
        <v>17</v>
      </c>
      <c r="T66">
        <v>2</v>
      </c>
      <c r="U66">
        <v>0</v>
      </c>
      <c r="V66">
        <v>0.29599999999999999</v>
      </c>
      <c r="W66">
        <v>0.34200000000000003</v>
      </c>
      <c r="X66" s="1">
        <v>0.34799999999999998</v>
      </c>
      <c r="Y66" s="1">
        <v>0.68600000000000005</v>
      </c>
      <c r="Z66" s="1">
        <v>0.49099999999999999</v>
      </c>
      <c r="AA66" s="1">
        <v>0.80100000000000005</v>
      </c>
      <c r="AB66" s="1">
        <v>0.92800000000000005</v>
      </c>
      <c r="AC66" s="1">
        <v>0.876</v>
      </c>
      <c r="AD66" s="1">
        <v>0.42099999999999999</v>
      </c>
      <c r="AE66" s="1">
        <v>0.55400000000000005</v>
      </c>
      <c r="AF66" s="1">
        <v>6.0999999999999999E-2</v>
      </c>
      <c r="AG66" s="1">
        <v>7.2999999999999995E-2</v>
      </c>
      <c r="AH66" s="1">
        <v>0.107</v>
      </c>
      <c r="AI66" s="1">
        <v>3.4000000000000002E-2</v>
      </c>
      <c r="AJ66" s="1">
        <v>7.4526582113665127E-2</v>
      </c>
      <c r="AK66" s="1">
        <v>0.11433642738622471</v>
      </c>
      <c r="AL66" s="1">
        <v>3.9809845272559582E-2</v>
      </c>
      <c r="AM66" s="1">
        <v>5.8098452725595801E-3</v>
      </c>
    </row>
    <row r="67" spans="1:39" x14ac:dyDescent="0.25">
      <c r="A67" t="s">
        <v>583</v>
      </c>
      <c r="B67" t="s">
        <v>48</v>
      </c>
      <c r="C67">
        <v>157</v>
      </c>
      <c r="D67">
        <v>566</v>
      </c>
      <c r="E67">
        <v>665</v>
      </c>
      <c r="F67">
        <v>125</v>
      </c>
      <c r="G67">
        <v>66</v>
      </c>
      <c r="H67">
        <v>21</v>
      </c>
      <c r="I67">
        <v>0</v>
      </c>
      <c r="J67">
        <v>38</v>
      </c>
      <c r="K67">
        <v>99</v>
      </c>
      <c r="L67">
        <v>84</v>
      </c>
      <c r="M67">
        <v>88</v>
      </c>
      <c r="N67">
        <v>3</v>
      </c>
      <c r="O67">
        <v>219</v>
      </c>
      <c r="P67">
        <v>8</v>
      </c>
      <c r="Q67">
        <v>3</v>
      </c>
      <c r="R67">
        <v>0</v>
      </c>
      <c r="S67">
        <v>6</v>
      </c>
      <c r="T67">
        <v>1</v>
      </c>
      <c r="U67">
        <v>0</v>
      </c>
      <c r="V67">
        <v>0.221</v>
      </c>
      <c r="W67">
        <v>0.34</v>
      </c>
      <c r="X67" s="1">
        <v>0.28199999999999997</v>
      </c>
      <c r="Y67" s="1">
        <v>0.64100000000000001</v>
      </c>
      <c r="Z67" s="1">
        <v>0.42699999999999999</v>
      </c>
      <c r="AA67" s="1">
        <v>0.49299999999999999</v>
      </c>
      <c r="AB67" s="1">
        <v>0.76300000000000001</v>
      </c>
      <c r="AC67" s="1">
        <v>0.65700000000000003</v>
      </c>
      <c r="AD67" s="1">
        <v>0.40500000000000003</v>
      </c>
      <c r="AE67" s="1">
        <v>0.57999999999999996</v>
      </c>
      <c r="AF67" s="1">
        <v>0.14599999999999999</v>
      </c>
      <c r="AG67" s="1">
        <v>0.13200000000000001</v>
      </c>
      <c r="AH67" s="1">
        <v>0.32900000000000001</v>
      </c>
      <c r="AI67" s="1">
        <v>0.19700000000000001</v>
      </c>
      <c r="AJ67" s="1">
        <v>0.1240058095804995</v>
      </c>
      <c r="AK67" s="1">
        <v>0.32657412658221824</v>
      </c>
      <c r="AL67" s="1">
        <v>0.20256831700171873</v>
      </c>
      <c r="AM67" s="1">
        <v>5.5683170017187256E-3</v>
      </c>
    </row>
    <row r="68" spans="1:39" x14ac:dyDescent="0.25">
      <c r="A68" t="s">
        <v>139</v>
      </c>
      <c r="B68" t="s">
        <v>90</v>
      </c>
      <c r="C68">
        <v>146</v>
      </c>
      <c r="D68">
        <v>552</v>
      </c>
      <c r="E68">
        <v>635</v>
      </c>
      <c r="F68">
        <v>192</v>
      </c>
      <c r="G68">
        <v>141</v>
      </c>
      <c r="H68">
        <v>32</v>
      </c>
      <c r="I68">
        <v>8</v>
      </c>
      <c r="J68">
        <v>11</v>
      </c>
      <c r="K68">
        <v>104</v>
      </c>
      <c r="L68">
        <v>66</v>
      </c>
      <c r="M68">
        <v>66</v>
      </c>
      <c r="N68">
        <v>2</v>
      </c>
      <c r="O68">
        <v>80</v>
      </c>
      <c r="P68">
        <v>3</v>
      </c>
      <c r="Q68">
        <v>6</v>
      </c>
      <c r="R68">
        <v>8</v>
      </c>
      <c r="S68">
        <v>19</v>
      </c>
      <c r="T68">
        <v>11</v>
      </c>
      <c r="U68">
        <v>7</v>
      </c>
      <c r="V68">
        <v>0.34799999999999998</v>
      </c>
      <c r="W68">
        <v>0.39100000000000001</v>
      </c>
      <c r="X68" s="1">
        <v>0.23899999999999999</v>
      </c>
      <c r="Y68" s="1">
        <v>0.60899999999999999</v>
      </c>
      <c r="Z68" s="1">
        <v>0.41899999999999998</v>
      </c>
      <c r="AA68" s="1">
        <v>0.79400000000000004</v>
      </c>
      <c r="AB68" s="1">
        <v>0.94699999999999995</v>
      </c>
      <c r="AC68" s="1">
        <v>0.90200000000000002</v>
      </c>
      <c r="AD68" s="1">
        <v>0.48599999999999999</v>
      </c>
      <c r="AE68" s="1">
        <v>0.58399999999999996</v>
      </c>
      <c r="AF68" s="1">
        <v>4.1000000000000002E-2</v>
      </c>
      <c r="AG68" s="1">
        <v>0.104</v>
      </c>
      <c r="AH68" s="1">
        <v>0.126</v>
      </c>
      <c r="AI68" s="1">
        <v>2.2000000000000006E-2</v>
      </c>
      <c r="AJ68" s="1">
        <v>8.3164815298301373E-2</v>
      </c>
      <c r="AK68" s="1">
        <v>0.1101683092393968</v>
      </c>
      <c r="AL68" s="1">
        <v>2.7003493941095427E-2</v>
      </c>
      <c r="AM68" s="1">
        <v>5.0034939410954216E-3</v>
      </c>
    </row>
    <row r="69" spans="1:39" x14ac:dyDescent="0.25">
      <c r="A69" t="s">
        <v>412</v>
      </c>
      <c r="B69" t="s">
        <v>44</v>
      </c>
      <c r="C69">
        <v>137</v>
      </c>
      <c r="D69">
        <v>467</v>
      </c>
      <c r="E69">
        <v>513</v>
      </c>
      <c r="F69">
        <v>119</v>
      </c>
      <c r="G69">
        <v>89</v>
      </c>
      <c r="H69">
        <v>26</v>
      </c>
      <c r="I69">
        <v>0</v>
      </c>
      <c r="J69">
        <v>4</v>
      </c>
      <c r="K69">
        <v>57</v>
      </c>
      <c r="L69">
        <v>32</v>
      </c>
      <c r="M69">
        <v>28</v>
      </c>
      <c r="N69">
        <v>1</v>
      </c>
      <c r="O69">
        <v>50</v>
      </c>
      <c r="P69">
        <v>8</v>
      </c>
      <c r="Q69">
        <v>3</v>
      </c>
      <c r="R69">
        <v>7</v>
      </c>
      <c r="S69">
        <v>12</v>
      </c>
      <c r="T69">
        <v>7</v>
      </c>
      <c r="U69">
        <v>4</v>
      </c>
      <c r="V69">
        <v>0.255</v>
      </c>
      <c r="W69">
        <v>0.28299999999999997</v>
      </c>
      <c r="X69" s="1">
        <v>0.36099999999999999</v>
      </c>
      <c r="Y69" s="1">
        <v>0.53600000000000003</v>
      </c>
      <c r="Z69" s="1">
        <v>0.441</v>
      </c>
      <c r="AA69" s="1">
        <v>0.84</v>
      </c>
      <c r="AB69" s="1">
        <v>0.96899999999999997</v>
      </c>
      <c r="AC69" s="1">
        <v>0.91200000000000003</v>
      </c>
      <c r="AD69" s="1">
        <v>0.45700000000000002</v>
      </c>
      <c r="AE69" s="1">
        <v>0.60399999999999998</v>
      </c>
      <c r="AF69" s="1">
        <v>3.9E-2</v>
      </c>
      <c r="AG69" s="1">
        <v>5.5E-2</v>
      </c>
      <c r="AH69" s="1">
        <v>9.7000000000000003E-2</v>
      </c>
      <c r="AI69" s="1">
        <v>4.2000000000000003E-2</v>
      </c>
      <c r="AJ69" s="1">
        <v>5.0977572321265714E-2</v>
      </c>
      <c r="AK69" s="1">
        <v>9.7758743142601273E-2</v>
      </c>
      <c r="AL69" s="1">
        <v>4.6781170821335559E-2</v>
      </c>
      <c r="AM69" s="1">
        <v>4.7811708213355564E-3</v>
      </c>
    </row>
    <row r="70" spans="1:39" x14ac:dyDescent="0.25">
      <c r="A70" t="s">
        <v>1829</v>
      </c>
      <c r="B70" t="s">
        <v>83</v>
      </c>
      <c r="C70">
        <v>157</v>
      </c>
      <c r="D70">
        <v>516</v>
      </c>
      <c r="E70">
        <v>601</v>
      </c>
      <c r="F70">
        <v>108</v>
      </c>
      <c r="G70">
        <v>69</v>
      </c>
      <c r="H70">
        <v>15</v>
      </c>
      <c r="I70">
        <v>0</v>
      </c>
      <c r="J70">
        <v>24</v>
      </c>
      <c r="K70">
        <v>66</v>
      </c>
      <c r="L70">
        <v>72</v>
      </c>
      <c r="M70">
        <v>54</v>
      </c>
      <c r="N70">
        <v>12</v>
      </c>
      <c r="O70">
        <v>174</v>
      </c>
      <c r="P70">
        <v>20</v>
      </c>
      <c r="Q70">
        <v>4</v>
      </c>
      <c r="R70">
        <v>7</v>
      </c>
      <c r="S70">
        <v>4</v>
      </c>
      <c r="T70">
        <v>9</v>
      </c>
      <c r="U70">
        <v>2</v>
      </c>
      <c r="V70">
        <v>0.20899999999999999</v>
      </c>
      <c r="W70">
        <v>0.29399999999999998</v>
      </c>
      <c r="X70" s="1">
        <v>0.33200000000000002</v>
      </c>
      <c r="Y70" s="1">
        <v>0.69599999999999995</v>
      </c>
      <c r="Z70" s="1">
        <v>0.48599999999999999</v>
      </c>
      <c r="AA70" s="1">
        <v>0.50600000000000001</v>
      </c>
      <c r="AB70" s="1">
        <v>0.80600000000000005</v>
      </c>
      <c r="AC70" s="1">
        <v>0.68799999999999994</v>
      </c>
      <c r="AD70" s="1">
        <v>0.42299999999999999</v>
      </c>
      <c r="AE70" s="1">
        <v>0.54400000000000004</v>
      </c>
      <c r="AF70" s="1">
        <v>0.14899999999999999</v>
      </c>
      <c r="AG70" s="1">
        <v>0.09</v>
      </c>
      <c r="AH70" s="1">
        <v>0.28999999999999998</v>
      </c>
      <c r="AI70" s="1">
        <v>0.19999999999999998</v>
      </c>
      <c r="AJ70" s="1">
        <v>8.1809841385487941E-2</v>
      </c>
      <c r="AK70" s="1">
        <v>0.28627446661175271</v>
      </c>
      <c r="AL70" s="1">
        <v>0.20446462522626477</v>
      </c>
      <c r="AM70" s="1">
        <v>4.4646252262647845E-3</v>
      </c>
    </row>
    <row r="71" spans="1:39" x14ac:dyDescent="0.25">
      <c r="A71" t="s">
        <v>496</v>
      </c>
      <c r="B71" t="s">
        <v>73</v>
      </c>
      <c r="C71">
        <v>150</v>
      </c>
      <c r="D71">
        <v>555</v>
      </c>
      <c r="E71">
        <v>610</v>
      </c>
      <c r="F71">
        <v>137</v>
      </c>
      <c r="G71">
        <v>69</v>
      </c>
      <c r="H71">
        <v>24</v>
      </c>
      <c r="I71">
        <v>2</v>
      </c>
      <c r="J71">
        <v>42</v>
      </c>
      <c r="K71">
        <v>85</v>
      </c>
      <c r="L71">
        <v>102</v>
      </c>
      <c r="M71">
        <v>42</v>
      </c>
      <c r="N71">
        <v>0</v>
      </c>
      <c r="O71">
        <v>166</v>
      </c>
      <c r="P71">
        <v>8</v>
      </c>
      <c r="Q71">
        <v>5</v>
      </c>
      <c r="R71">
        <v>0</v>
      </c>
      <c r="S71">
        <v>19</v>
      </c>
      <c r="T71">
        <v>1</v>
      </c>
      <c r="U71">
        <v>2</v>
      </c>
      <c r="V71">
        <v>0.247</v>
      </c>
      <c r="W71">
        <v>0.34899999999999998</v>
      </c>
      <c r="X71" s="1">
        <v>0.313</v>
      </c>
      <c r="Y71" s="1">
        <v>0.76700000000000002</v>
      </c>
      <c r="Z71" s="1">
        <v>0.52</v>
      </c>
      <c r="AA71" s="1">
        <v>0.51500000000000001</v>
      </c>
      <c r="AB71" s="1">
        <v>0.76200000000000001</v>
      </c>
      <c r="AC71" s="1">
        <v>0.68200000000000005</v>
      </c>
      <c r="AD71" s="1">
        <v>0.45600000000000002</v>
      </c>
      <c r="AE71" s="1">
        <v>0.63900000000000001</v>
      </c>
      <c r="AF71" s="1">
        <v>0.16600000000000001</v>
      </c>
      <c r="AG71" s="1">
        <v>6.9000000000000006E-2</v>
      </c>
      <c r="AH71" s="1">
        <v>0.27200000000000002</v>
      </c>
      <c r="AI71" s="1">
        <v>0.20300000000000001</v>
      </c>
      <c r="AJ71" s="1">
        <v>7.9177767107922001E-2</v>
      </c>
      <c r="AK71" s="1">
        <v>0.28627455929139223</v>
      </c>
      <c r="AL71" s="1">
        <v>0.20709679218347021</v>
      </c>
      <c r="AM71" s="1">
        <v>4.0967921834701992E-3</v>
      </c>
    </row>
    <row r="72" spans="1:39" x14ac:dyDescent="0.25">
      <c r="A72" t="s">
        <v>453</v>
      </c>
      <c r="B72" t="s">
        <v>58</v>
      </c>
      <c r="C72">
        <v>146</v>
      </c>
      <c r="D72">
        <v>548</v>
      </c>
      <c r="E72">
        <v>584</v>
      </c>
      <c r="F72">
        <v>146</v>
      </c>
      <c r="G72">
        <v>102</v>
      </c>
      <c r="H72">
        <v>35</v>
      </c>
      <c r="I72">
        <v>2</v>
      </c>
      <c r="J72">
        <v>7</v>
      </c>
      <c r="K72">
        <v>59</v>
      </c>
      <c r="L72">
        <v>53</v>
      </c>
      <c r="M72">
        <v>24</v>
      </c>
      <c r="N72">
        <v>0</v>
      </c>
      <c r="O72">
        <v>90</v>
      </c>
      <c r="P72">
        <v>6</v>
      </c>
      <c r="Q72">
        <v>3</v>
      </c>
      <c r="R72">
        <v>3</v>
      </c>
      <c r="S72">
        <v>12</v>
      </c>
      <c r="T72">
        <v>14</v>
      </c>
      <c r="U72">
        <v>6</v>
      </c>
      <c r="V72">
        <v>0.26600000000000001</v>
      </c>
      <c r="W72">
        <v>0.29499999999999998</v>
      </c>
      <c r="X72" s="1">
        <v>0.371</v>
      </c>
      <c r="Y72" s="1">
        <v>0.623</v>
      </c>
      <c r="Z72" s="1">
        <v>0.48899999999999999</v>
      </c>
      <c r="AA72" s="1">
        <v>0.69899999999999995</v>
      </c>
      <c r="AB72" s="1">
        <v>0.90500000000000003</v>
      </c>
      <c r="AC72" s="1">
        <v>0.82199999999999995</v>
      </c>
      <c r="AD72" s="1">
        <v>0.47</v>
      </c>
      <c r="AE72" s="1">
        <v>0.64700000000000002</v>
      </c>
      <c r="AF72" s="1">
        <v>8.6999999999999994E-2</v>
      </c>
      <c r="AG72" s="1">
        <v>4.1000000000000002E-2</v>
      </c>
      <c r="AH72" s="1">
        <v>0.154</v>
      </c>
      <c r="AI72" s="1">
        <v>0.11299999999999999</v>
      </c>
      <c r="AJ72" s="1">
        <v>4.3721170544814718E-2</v>
      </c>
      <c r="AK72" s="1">
        <v>0.16063687065364504</v>
      </c>
      <c r="AL72" s="1">
        <v>0.11691570010883032</v>
      </c>
      <c r="AM72" s="1">
        <v>3.9157001088303278E-3</v>
      </c>
    </row>
    <row r="73" spans="1:39" x14ac:dyDescent="0.25">
      <c r="A73" t="s">
        <v>502</v>
      </c>
      <c r="B73" t="s">
        <v>135</v>
      </c>
      <c r="C73">
        <v>128</v>
      </c>
      <c r="D73">
        <v>475</v>
      </c>
      <c r="E73">
        <v>510</v>
      </c>
      <c r="F73">
        <v>130</v>
      </c>
      <c r="G73">
        <v>89</v>
      </c>
      <c r="H73">
        <v>28</v>
      </c>
      <c r="I73">
        <v>1</v>
      </c>
      <c r="J73">
        <v>12</v>
      </c>
      <c r="K73">
        <v>49</v>
      </c>
      <c r="L73">
        <v>46</v>
      </c>
      <c r="M73">
        <v>32</v>
      </c>
      <c r="N73">
        <v>0</v>
      </c>
      <c r="O73">
        <v>96</v>
      </c>
      <c r="P73">
        <v>0</v>
      </c>
      <c r="Q73">
        <v>2</v>
      </c>
      <c r="R73">
        <v>1</v>
      </c>
      <c r="S73">
        <v>14</v>
      </c>
      <c r="T73">
        <v>2</v>
      </c>
      <c r="U73">
        <v>0</v>
      </c>
      <c r="V73">
        <v>0.27400000000000002</v>
      </c>
      <c r="W73">
        <v>0.316</v>
      </c>
      <c r="X73" s="1">
        <v>0.317</v>
      </c>
      <c r="Y73" s="1">
        <v>0.69499999999999995</v>
      </c>
      <c r="Z73" s="1">
        <v>0.49199999999999999</v>
      </c>
      <c r="AA73" s="1">
        <v>0.63</v>
      </c>
      <c r="AB73" s="1">
        <v>0.86799999999999999</v>
      </c>
      <c r="AC73" s="1">
        <v>0.78600000000000003</v>
      </c>
      <c r="AD73" s="1">
        <v>0.46300000000000002</v>
      </c>
      <c r="AE73" s="1">
        <v>0.627</v>
      </c>
      <c r="AF73" s="1">
        <v>0.105</v>
      </c>
      <c r="AG73" s="1">
        <v>6.3E-2</v>
      </c>
      <c r="AH73" s="1">
        <v>0.188</v>
      </c>
      <c r="AI73" s="1">
        <v>0.125</v>
      </c>
      <c r="AJ73" s="1">
        <v>6.5979010527049853E-2</v>
      </c>
      <c r="AK73" s="1">
        <v>0.19482135314159799</v>
      </c>
      <c r="AL73" s="1">
        <v>0.12884234261454813</v>
      </c>
      <c r="AM73" s="1">
        <v>3.8423426145481332E-3</v>
      </c>
    </row>
    <row r="74" spans="1:39" x14ac:dyDescent="0.25">
      <c r="A74" t="s">
        <v>111</v>
      </c>
      <c r="B74" t="s">
        <v>44</v>
      </c>
      <c r="C74">
        <v>120</v>
      </c>
      <c r="D74">
        <v>460</v>
      </c>
      <c r="E74">
        <v>517</v>
      </c>
      <c r="F74">
        <v>141</v>
      </c>
      <c r="G74">
        <v>82</v>
      </c>
      <c r="H74">
        <v>35</v>
      </c>
      <c r="I74">
        <v>2</v>
      </c>
      <c r="J74">
        <v>22</v>
      </c>
      <c r="K74">
        <v>69</v>
      </c>
      <c r="L74">
        <v>68</v>
      </c>
      <c r="M74">
        <v>49</v>
      </c>
      <c r="N74">
        <v>2</v>
      </c>
      <c r="O74">
        <v>128</v>
      </c>
      <c r="P74">
        <v>3</v>
      </c>
      <c r="Q74">
        <v>5</v>
      </c>
      <c r="R74">
        <v>0</v>
      </c>
      <c r="S74">
        <v>13</v>
      </c>
      <c r="T74">
        <v>1</v>
      </c>
      <c r="U74">
        <v>2</v>
      </c>
      <c r="V74">
        <v>0.307</v>
      </c>
      <c r="W74">
        <v>0.38400000000000001</v>
      </c>
      <c r="X74" s="1">
        <v>0.33200000000000002</v>
      </c>
      <c r="Y74" s="1">
        <v>0.77100000000000002</v>
      </c>
      <c r="Z74" s="1">
        <v>0.52500000000000002</v>
      </c>
      <c r="AA74" s="1">
        <v>0.52400000000000002</v>
      </c>
      <c r="AB74" s="1">
        <v>0.84499999999999997</v>
      </c>
      <c r="AC74" s="1">
        <v>0.73199999999999998</v>
      </c>
      <c r="AD74" s="1">
        <v>0.44</v>
      </c>
      <c r="AE74" s="1">
        <v>0.61499999999999999</v>
      </c>
      <c r="AF74" s="1">
        <v>0.14000000000000001</v>
      </c>
      <c r="AG74" s="1">
        <v>9.5000000000000001E-2</v>
      </c>
      <c r="AH74" s="1">
        <v>0.248</v>
      </c>
      <c r="AI74" s="1">
        <v>0.153</v>
      </c>
      <c r="AJ74" s="1">
        <v>7.2287843074624117E-2</v>
      </c>
      <c r="AK74" s="1">
        <v>0.22794227221978716</v>
      </c>
      <c r="AL74" s="1">
        <v>0.15565442914516303</v>
      </c>
      <c r="AM74" s="1">
        <v>2.6544291451630342E-3</v>
      </c>
    </row>
    <row r="75" spans="1:39" x14ac:dyDescent="0.25">
      <c r="A75" t="s">
        <v>565</v>
      </c>
      <c r="B75" t="s">
        <v>50</v>
      </c>
      <c r="C75">
        <v>143</v>
      </c>
      <c r="D75">
        <v>518</v>
      </c>
      <c r="E75">
        <v>576</v>
      </c>
      <c r="F75">
        <v>128</v>
      </c>
      <c r="G75">
        <v>93</v>
      </c>
      <c r="H75">
        <v>17</v>
      </c>
      <c r="I75">
        <v>3</v>
      </c>
      <c r="J75">
        <v>15</v>
      </c>
      <c r="K75">
        <v>72</v>
      </c>
      <c r="L75">
        <v>47</v>
      </c>
      <c r="M75">
        <v>44</v>
      </c>
      <c r="N75">
        <v>0</v>
      </c>
      <c r="O75">
        <v>149</v>
      </c>
      <c r="P75">
        <v>3</v>
      </c>
      <c r="Q75">
        <v>7</v>
      </c>
      <c r="R75">
        <v>4</v>
      </c>
      <c r="S75">
        <v>10</v>
      </c>
      <c r="T75">
        <v>24</v>
      </c>
      <c r="U75">
        <v>6</v>
      </c>
      <c r="V75">
        <v>0.247</v>
      </c>
      <c r="W75">
        <v>0.29799999999999999</v>
      </c>
      <c r="X75" s="1">
        <v>0.32900000000000001</v>
      </c>
      <c r="Y75" s="1">
        <v>0.68799999999999994</v>
      </c>
      <c r="Z75" s="1">
        <v>0.49199999999999999</v>
      </c>
      <c r="AA75" s="1">
        <v>0.56000000000000005</v>
      </c>
      <c r="AB75" s="1">
        <v>0.81200000000000006</v>
      </c>
      <c r="AC75" s="1">
        <v>0.72</v>
      </c>
      <c r="AD75" s="1">
        <v>0.45400000000000001</v>
      </c>
      <c r="AE75" s="1">
        <v>0.65300000000000002</v>
      </c>
      <c r="AF75" s="1">
        <v>0.13800000000000001</v>
      </c>
      <c r="AG75" s="1">
        <v>7.5999999999999998E-2</v>
      </c>
      <c r="AH75" s="1">
        <v>0.25900000000000001</v>
      </c>
      <c r="AI75" s="1">
        <v>0.183</v>
      </c>
      <c r="AJ75" s="1">
        <v>7.0286313594101979E-2</v>
      </c>
      <c r="AK75" s="1">
        <v>0.25587400146368977</v>
      </c>
      <c r="AL75" s="1">
        <v>0.18558768786958779</v>
      </c>
      <c r="AM75" s="1">
        <v>2.5876878695877958E-3</v>
      </c>
    </row>
    <row r="76" spans="1:39" x14ac:dyDescent="0.25">
      <c r="A76" t="s">
        <v>109</v>
      </c>
      <c r="B76" t="s">
        <v>110</v>
      </c>
      <c r="C76">
        <v>158</v>
      </c>
      <c r="D76">
        <v>589</v>
      </c>
      <c r="E76">
        <v>693</v>
      </c>
      <c r="F76">
        <v>178</v>
      </c>
      <c r="G76">
        <v>95</v>
      </c>
      <c r="H76">
        <v>43</v>
      </c>
      <c r="I76">
        <v>6</v>
      </c>
      <c r="J76">
        <v>34</v>
      </c>
      <c r="K76">
        <v>102</v>
      </c>
      <c r="L76">
        <v>91</v>
      </c>
      <c r="M76">
        <v>89</v>
      </c>
      <c r="N76">
        <v>18</v>
      </c>
      <c r="O76">
        <v>171</v>
      </c>
      <c r="P76">
        <v>10</v>
      </c>
      <c r="Q76">
        <v>5</v>
      </c>
      <c r="R76">
        <v>0</v>
      </c>
      <c r="S76">
        <v>12</v>
      </c>
      <c r="T76">
        <v>6</v>
      </c>
      <c r="U76">
        <v>1</v>
      </c>
      <c r="V76">
        <v>0.30199999999999999</v>
      </c>
      <c r="W76">
        <v>0.40200000000000002</v>
      </c>
      <c r="X76" s="1">
        <v>0.32400000000000001</v>
      </c>
      <c r="Y76" s="1">
        <v>0.80700000000000005</v>
      </c>
      <c r="Z76" s="1">
        <v>0.52600000000000002</v>
      </c>
      <c r="AA76" s="1">
        <v>0.60099999999999998</v>
      </c>
      <c r="AB76" s="1">
        <v>0.79400000000000004</v>
      </c>
      <c r="AC76" s="1">
        <v>0.72499999999999998</v>
      </c>
      <c r="AD76" s="1">
        <v>0.41699999999999998</v>
      </c>
      <c r="AE76" s="1">
        <v>0.57999999999999996</v>
      </c>
      <c r="AF76" s="1">
        <v>0.14099999999999999</v>
      </c>
      <c r="AG76" s="1">
        <v>0.128</v>
      </c>
      <c r="AH76" s="1">
        <v>0.247</v>
      </c>
      <c r="AI76" s="1">
        <v>0.11899999999999999</v>
      </c>
      <c r="AJ76" s="1">
        <v>0.10848375933482099</v>
      </c>
      <c r="AK76" s="1">
        <v>0.23006650931940995</v>
      </c>
      <c r="AL76" s="1">
        <v>0.12158274998458896</v>
      </c>
      <c r="AM76" s="1">
        <v>2.5827499845889612E-3</v>
      </c>
    </row>
    <row r="77" spans="1:39" x14ac:dyDescent="0.25">
      <c r="A77" t="s">
        <v>1831</v>
      </c>
      <c r="B77" t="s">
        <v>110</v>
      </c>
      <c r="C77">
        <v>134</v>
      </c>
      <c r="D77">
        <v>532</v>
      </c>
      <c r="E77">
        <v>563</v>
      </c>
      <c r="F77">
        <v>145</v>
      </c>
      <c r="G77">
        <v>102</v>
      </c>
      <c r="H77">
        <v>29</v>
      </c>
      <c r="I77">
        <v>0</v>
      </c>
      <c r="J77">
        <v>14</v>
      </c>
      <c r="K77">
        <v>65</v>
      </c>
      <c r="L77">
        <v>65</v>
      </c>
      <c r="M77">
        <v>24</v>
      </c>
      <c r="N77">
        <v>4</v>
      </c>
      <c r="O77">
        <v>93</v>
      </c>
      <c r="P77">
        <v>6</v>
      </c>
      <c r="Q77">
        <v>0</v>
      </c>
      <c r="R77">
        <v>0</v>
      </c>
      <c r="S77">
        <v>18</v>
      </c>
      <c r="T77">
        <v>3</v>
      </c>
      <c r="U77">
        <v>2</v>
      </c>
      <c r="V77">
        <v>0.27300000000000002</v>
      </c>
      <c r="W77">
        <v>0.308</v>
      </c>
      <c r="X77" s="1">
        <v>0.38800000000000001</v>
      </c>
      <c r="Y77" s="1">
        <v>0.70199999999999996</v>
      </c>
      <c r="Z77" s="1">
        <v>0.52800000000000002</v>
      </c>
      <c r="AA77" s="1">
        <v>0.69299999999999995</v>
      </c>
      <c r="AB77" s="1">
        <v>0.879</v>
      </c>
      <c r="AC77" s="1">
        <v>0.80300000000000005</v>
      </c>
      <c r="AD77" s="1">
        <v>0.44600000000000001</v>
      </c>
      <c r="AE77" s="1">
        <v>0.629</v>
      </c>
      <c r="AF77" s="1">
        <v>0.10299999999999999</v>
      </c>
      <c r="AG77" s="1">
        <v>4.2999999999999997E-2</v>
      </c>
      <c r="AH77" s="1">
        <v>0.16500000000000001</v>
      </c>
      <c r="AI77" s="1">
        <v>0.12200000000000001</v>
      </c>
      <c r="AJ77" s="1">
        <v>4.6188970672724622E-2</v>
      </c>
      <c r="AK77" s="1">
        <v>0.1707659892205235</v>
      </c>
      <c r="AL77" s="1">
        <v>0.12457701854779887</v>
      </c>
      <c r="AM77" s="1">
        <v>2.5770185477988622E-3</v>
      </c>
    </row>
    <row r="78" spans="1:39" x14ac:dyDescent="0.25">
      <c r="A78" t="s">
        <v>695</v>
      </c>
      <c r="B78" t="s">
        <v>46</v>
      </c>
      <c r="C78">
        <v>131</v>
      </c>
      <c r="D78">
        <v>487</v>
      </c>
      <c r="E78">
        <v>522</v>
      </c>
      <c r="F78">
        <v>138</v>
      </c>
      <c r="G78">
        <v>102</v>
      </c>
      <c r="H78">
        <v>25</v>
      </c>
      <c r="I78">
        <v>7</v>
      </c>
      <c r="J78">
        <v>4</v>
      </c>
      <c r="K78">
        <v>57</v>
      </c>
      <c r="L78">
        <v>59</v>
      </c>
      <c r="M78">
        <v>18</v>
      </c>
      <c r="N78">
        <v>0</v>
      </c>
      <c r="O78">
        <v>76</v>
      </c>
      <c r="P78">
        <v>5</v>
      </c>
      <c r="Q78">
        <v>8</v>
      </c>
      <c r="R78">
        <v>4</v>
      </c>
      <c r="S78">
        <v>10</v>
      </c>
      <c r="T78">
        <v>19</v>
      </c>
      <c r="U78">
        <v>4</v>
      </c>
      <c r="V78">
        <v>0.28299999999999997</v>
      </c>
      <c r="W78">
        <v>0.30099999999999999</v>
      </c>
      <c r="X78" s="1">
        <v>0.371</v>
      </c>
      <c r="Y78" s="1">
        <v>0.72499999999999998</v>
      </c>
      <c r="Z78" s="1">
        <v>0.54300000000000004</v>
      </c>
      <c r="AA78" s="1">
        <v>0.77900000000000003</v>
      </c>
      <c r="AB78" s="1">
        <v>0.84599999999999997</v>
      </c>
      <c r="AC78" s="1">
        <v>0.82199999999999995</v>
      </c>
      <c r="AD78" s="1">
        <v>0.48499999999999999</v>
      </c>
      <c r="AE78" s="1">
        <v>0.65700000000000003</v>
      </c>
      <c r="AF78" s="1">
        <v>9.7000000000000003E-2</v>
      </c>
      <c r="AG78" s="1">
        <v>3.4000000000000002E-2</v>
      </c>
      <c r="AH78" s="1">
        <v>0.14599999999999999</v>
      </c>
      <c r="AI78" s="1">
        <v>0.11199999999999999</v>
      </c>
      <c r="AJ78" s="1">
        <v>4.1509347456692672E-2</v>
      </c>
      <c r="AK78" s="1">
        <v>0.15561716431572312</v>
      </c>
      <c r="AL78" s="1">
        <v>0.11410781685903044</v>
      </c>
      <c r="AM78" s="1">
        <v>2.1078168590304563E-3</v>
      </c>
    </row>
    <row r="79" spans="1:39" x14ac:dyDescent="0.25">
      <c r="A79" t="s">
        <v>1828</v>
      </c>
      <c r="B79" t="s">
        <v>38</v>
      </c>
      <c r="C79">
        <v>145</v>
      </c>
      <c r="D79">
        <v>478</v>
      </c>
      <c r="E79">
        <v>506</v>
      </c>
      <c r="F79">
        <v>115</v>
      </c>
      <c r="G79">
        <v>85</v>
      </c>
      <c r="H79">
        <v>22</v>
      </c>
      <c r="I79">
        <v>2</v>
      </c>
      <c r="J79">
        <v>6</v>
      </c>
      <c r="K79">
        <v>38</v>
      </c>
      <c r="L79">
        <v>48</v>
      </c>
      <c r="M79">
        <v>21</v>
      </c>
      <c r="N79">
        <v>3</v>
      </c>
      <c r="O79">
        <v>63</v>
      </c>
      <c r="P79">
        <v>4</v>
      </c>
      <c r="Q79">
        <v>2</v>
      </c>
      <c r="R79">
        <v>1</v>
      </c>
      <c r="S79">
        <v>8</v>
      </c>
      <c r="T79">
        <v>8</v>
      </c>
      <c r="U79">
        <v>9</v>
      </c>
      <c r="V79">
        <v>0.24099999999999999</v>
      </c>
      <c r="W79">
        <v>0.26400000000000001</v>
      </c>
      <c r="X79" s="1">
        <v>0.34799999999999998</v>
      </c>
      <c r="Y79" s="1">
        <v>0.65800000000000003</v>
      </c>
      <c r="Z79" s="1">
        <v>0.48799999999999999</v>
      </c>
      <c r="AA79" s="1">
        <v>0.73</v>
      </c>
      <c r="AB79" s="1">
        <v>0.91200000000000003</v>
      </c>
      <c r="AC79" s="1">
        <v>0.84099999999999997</v>
      </c>
      <c r="AD79" s="1">
        <v>0.45200000000000001</v>
      </c>
      <c r="AE79" s="1">
        <v>0.63600000000000001</v>
      </c>
      <c r="AF79" s="1">
        <v>7.6999999999999999E-2</v>
      </c>
      <c r="AG79" s="1">
        <v>4.2000000000000003E-2</v>
      </c>
      <c r="AH79" s="1">
        <v>0.125</v>
      </c>
      <c r="AI79" s="1">
        <v>8.299999999999999E-2</v>
      </c>
      <c r="AJ79" s="1">
        <v>5.9656083784142999E-2</v>
      </c>
      <c r="AK79" s="1">
        <v>0.14350978180745497</v>
      </c>
      <c r="AL79" s="1">
        <v>8.3853698023311968E-2</v>
      </c>
      <c r="AM79" s="1">
        <v>8.5369802331197731E-4</v>
      </c>
    </row>
    <row r="80" spans="1:39" x14ac:dyDescent="0.25">
      <c r="A80" t="s">
        <v>1840</v>
      </c>
      <c r="B80" t="s">
        <v>54</v>
      </c>
      <c r="C80">
        <v>160</v>
      </c>
      <c r="D80">
        <v>549</v>
      </c>
      <c r="E80">
        <v>644</v>
      </c>
      <c r="F80">
        <v>122</v>
      </c>
      <c r="G80">
        <v>53</v>
      </c>
      <c r="H80">
        <v>27</v>
      </c>
      <c r="I80">
        <v>1</v>
      </c>
      <c r="J80">
        <v>41</v>
      </c>
      <c r="K80">
        <v>84</v>
      </c>
      <c r="L80">
        <v>94</v>
      </c>
      <c r="M80">
        <v>76</v>
      </c>
      <c r="N80">
        <v>1</v>
      </c>
      <c r="O80">
        <v>206</v>
      </c>
      <c r="P80">
        <v>9</v>
      </c>
      <c r="Q80">
        <v>10</v>
      </c>
      <c r="R80">
        <v>0</v>
      </c>
      <c r="S80">
        <v>18</v>
      </c>
      <c r="T80">
        <v>3</v>
      </c>
      <c r="U80">
        <v>1</v>
      </c>
      <c r="V80">
        <v>0.222</v>
      </c>
      <c r="W80">
        <v>0.34599999999999997</v>
      </c>
      <c r="X80" s="1">
        <v>0.25900000000000001</v>
      </c>
      <c r="Y80" s="1">
        <v>0.68300000000000005</v>
      </c>
      <c r="Z80" s="1">
        <v>0.437</v>
      </c>
      <c r="AA80" s="1">
        <v>0.42199999999999999</v>
      </c>
      <c r="AB80" s="1">
        <v>0.76200000000000001</v>
      </c>
      <c r="AC80" s="1">
        <v>0.64600000000000002</v>
      </c>
      <c r="AD80" s="1">
        <v>0.42199999999999999</v>
      </c>
      <c r="AE80" s="1">
        <v>0.58499999999999996</v>
      </c>
      <c r="AF80" s="1">
        <v>0.155</v>
      </c>
      <c r="AG80" s="1">
        <v>0.11799999999999999</v>
      </c>
      <c r="AH80" s="1">
        <v>0.32</v>
      </c>
      <c r="AI80" s="1">
        <v>0.20200000000000001</v>
      </c>
      <c r="AJ80" s="1">
        <v>0.12818332763081353</v>
      </c>
      <c r="AK80" s="1">
        <v>0.32982388802539425</v>
      </c>
      <c r="AL80" s="1">
        <v>0.20164056039458073</v>
      </c>
      <c r="AM80" s="1">
        <v>-3.5943960541928721E-4</v>
      </c>
    </row>
    <row r="81" spans="1:39" x14ac:dyDescent="0.25">
      <c r="A81" t="s">
        <v>281</v>
      </c>
      <c r="B81" t="s">
        <v>73</v>
      </c>
      <c r="C81">
        <v>137</v>
      </c>
      <c r="D81">
        <v>490</v>
      </c>
      <c r="E81">
        <v>532</v>
      </c>
      <c r="F81">
        <v>123</v>
      </c>
      <c r="G81">
        <v>77</v>
      </c>
      <c r="H81">
        <v>30</v>
      </c>
      <c r="I81">
        <v>2</v>
      </c>
      <c r="J81">
        <v>14</v>
      </c>
      <c r="K81">
        <v>54</v>
      </c>
      <c r="L81">
        <v>56</v>
      </c>
      <c r="M81">
        <v>35</v>
      </c>
      <c r="N81">
        <v>3</v>
      </c>
      <c r="O81">
        <v>83</v>
      </c>
      <c r="P81">
        <v>4</v>
      </c>
      <c r="Q81">
        <v>3</v>
      </c>
      <c r="R81">
        <v>0</v>
      </c>
      <c r="S81">
        <v>6</v>
      </c>
      <c r="T81">
        <v>0</v>
      </c>
      <c r="U81">
        <v>0</v>
      </c>
      <c r="V81">
        <v>0.251</v>
      </c>
      <c r="W81">
        <v>0.30499999999999999</v>
      </c>
      <c r="X81" s="1">
        <v>0.32500000000000001</v>
      </c>
      <c r="Y81" s="1">
        <v>0.61099999999999999</v>
      </c>
      <c r="Z81" s="1">
        <v>0.45400000000000001</v>
      </c>
      <c r="AA81" s="1">
        <v>0.73499999999999999</v>
      </c>
      <c r="AB81" s="1">
        <v>0.90800000000000003</v>
      </c>
      <c r="AC81" s="1">
        <v>0.84</v>
      </c>
      <c r="AD81" s="1">
        <v>0.45200000000000001</v>
      </c>
      <c r="AE81" s="1">
        <v>0.59599999999999997</v>
      </c>
      <c r="AF81" s="1">
        <v>7.2999999999999995E-2</v>
      </c>
      <c r="AG81" s="1">
        <v>6.6000000000000003E-2</v>
      </c>
      <c r="AH81" s="1">
        <v>0.156</v>
      </c>
      <c r="AI81" s="1">
        <v>0.09</v>
      </c>
      <c r="AJ81" s="1">
        <v>6.9967791415589703E-2</v>
      </c>
      <c r="AK81" s="1">
        <v>0.15706700985446881</v>
      </c>
      <c r="AL81" s="1">
        <v>8.7099218438879106E-2</v>
      </c>
      <c r="AM81" s="1">
        <v>-2.9007815611208909E-3</v>
      </c>
    </row>
    <row r="82" spans="1:39" x14ac:dyDescent="0.25">
      <c r="A82" t="s">
        <v>200</v>
      </c>
      <c r="B82" t="s">
        <v>46</v>
      </c>
      <c r="C82">
        <v>129</v>
      </c>
      <c r="D82">
        <v>489</v>
      </c>
      <c r="E82">
        <v>529</v>
      </c>
      <c r="F82">
        <v>152</v>
      </c>
      <c r="G82">
        <v>104</v>
      </c>
      <c r="H82">
        <v>34</v>
      </c>
      <c r="I82">
        <v>5</v>
      </c>
      <c r="J82">
        <v>9</v>
      </c>
      <c r="K82">
        <v>71</v>
      </c>
      <c r="L82">
        <v>46</v>
      </c>
      <c r="M82">
        <v>23</v>
      </c>
      <c r="N82">
        <v>5</v>
      </c>
      <c r="O82">
        <v>104</v>
      </c>
      <c r="P82">
        <v>16</v>
      </c>
      <c r="Q82">
        <v>0</v>
      </c>
      <c r="R82">
        <v>1</v>
      </c>
      <c r="S82">
        <v>8</v>
      </c>
      <c r="T82">
        <v>47</v>
      </c>
      <c r="U82">
        <v>12</v>
      </c>
      <c r="V82">
        <v>0.311</v>
      </c>
      <c r="W82">
        <v>0.35099999999999998</v>
      </c>
      <c r="X82" s="1">
        <v>0.39200000000000002</v>
      </c>
      <c r="Y82" s="1">
        <v>0.74</v>
      </c>
      <c r="Z82" s="1">
        <v>0.54100000000000004</v>
      </c>
      <c r="AA82" s="1">
        <v>0.61899999999999999</v>
      </c>
      <c r="AB82" s="1">
        <v>0.86499999999999999</v>
      </c>
      <c r="AC82" s="1">
        <v>0.76300000000000001</v>
      </c>
      <c r="AD82" s="1">
        <v>0.42699999999999999</v>
      </c>
      <c r="AE82" s="1">
        <v>0.60499999999999998</v>
      </c>
      <c r="AF82" s="1">
        <v>0.127</v>
      </c>
      <c r="AG82" s="1">
        <v>4.2999999999999997E-2</v>
      </c>
      <c r="AH82" s="1">
        <v>0.19700000000000001</v>
      </c>
      <c r="AI82" s="1">
        <v>0.15400000000000003</v>
      </c>
      <c r="AJ82" s="1">
        <v>4.9948990647928238E-2</v>
      </c>
      <c r="AK82" s="1">
        <v>0.20094743697086265</v>
      </c>
      <c r="AL82" s="1">
        <v>0.15099844632293441</v>
      </c>
      <c r="AM82" s="1">
        <v>-3.0015536770656159E-3</v>
      </c>
    </row>
    <row r="83" spans="1:39" x14ac:dyDescent="0.25">
      <c r="A83" t="s">
        <v>300</v>
      </c>
      <c r="B83" t="s">
        <v>83</v>
      </c>
      <c r="C83">
        <v>142</v>
      </c>
      <c r="D83">
        <v>531</v>
      </c>
      <c r="E83">
        <v>582</v>
      </c>
      <c r="F83">
        <v>184</v>
      </c>
      <c r="G83">
        <v>107</v>
      </c>
      <c r="H83">
        <v>47</v>
      </c>
      <c r="I83">
        <v>5</v>
      </c>
      <c r="J83">
        <v>25</v>
      </c>
      <c r="K83">
        <v>88</v>
      </c>
      <c r="L83">
        <v>104</v>
      </c>
      <c r="M83">
        <v>35</v>
      </c>
      <c r="N83">
        <v>10</v>
      </c>
      <c r="O83">
        <v>57</v>
      </c>
      <c r="P83">
        <v>8</v>
      </c>
      <c r="Q83">
        <v>8</v>
      </c>
      <c r="R83">
        <v>0</v>
      </c>
      <c r="S83">
        <v>4</v>
      </c>
      <c r="T83">
        <v>5</v>
      </c>
      <c r="U83">
        <v>3</v>
      </c>
      <c r="V83">
        <v>0.34699999999999998</v>
      </c>
      <c r="W83">
        <v>0.40799999999999997</v>
      </c>
      <c r="X83" s="1">
        <v>0.33400000000000002</v>
      </c>
      <c r="Y83" s="1">
        <v>0.64800000000000002</v>
      </c>
      <c r="Z83" s="1">
        <v>0.46800000000000003</v>
      </c>
      <c r="AA83" s="1">
        <v>0.79100000000000004</v>
      </c>
      <c r="AB83" s="1">
        <v>0.95599999999999996</v>
      </c>
      <c r="AC83" s="1">
        <v>0.88800000000000001</v>
      </c>
      <c r="AD83" s="1">
        <v>0.42599999999999999</v>
      </c>
      <c r="AE83" s="1">
        <v>0.56000000000000005</v>
      </c>
      <c r="AF83" s="1">
        <v>5.0999999999999997E-2</v>
      </c>
      <c r="AG83" s="1">
        <v>0.06</v>
      </c>
      <c r="AH83" s="1">
        <v>9.8000000000000004E-2</v>
      </c>
      <c r="AI83" s="1">
        <v>3.8000000000000006E-2</v>
      </c>
      <c r="AJ83" s="1">
        <v>7.264256711588607E-2</v>
      </c>
      <c r="AK83" s="1">
        <v>0.10693789446519353</v>
      </c>
      <c r="AL83" s="1">
        <v>3.4295327349307458E-2</v>
      </c>
      <c r="AM83" s="1">
        <v>-3.7046726506925476E-3</v>
      </c>
    </row>
    <row r="84" spans="1:39" x14ac:dyDescent="0.25">
      <c r="A84" t="s">
        <v>511</v>
      </c>
      <c r="B84" t="s">
        <v>34</v>
      </c>
      <c r="C84">
        <v>127</v>
      </c>
      <c r="D84">
        <v>464</v>
      </c>
      <c r="E84">
        <v>526</v>
      </c>
      <c r="F84">
        <v>111</v>
      </c>
      <c r="G84">
        <v>73</v>
      </c>
      <c r="H84">
        <v>21</v>
      </c>
      <c r="I84">
        <v>7</v>
      </c>
      <c r="J84">
        <v>10</v>
      </c>
      <c r="K84">
        <v>67</v>
      </c>
      <c r="L84">
        <v>62</v>
      </c>
      <c r="M84">
        <v>50</v>
      </c>
      <c r="N84">
        <v>5</v>
      </c>
      <c r="O84">
        <v>47</v>
      </c>
      <c r="P84">
        <v>4</v>
      </c>
      <c r="Q84">
        <v>5</v>
      </c>
      <c r="R84">
        <v>3</v>
      </c>
      <c r="S84">
        <v>14</v>
      </c>
      <c r="T84">
        <v>5</v>
      </c>
      <c r="U84">
        <v>0</v>
      </c>
      <c r="V84">
        <v>0.23899999999999999</v>
      </c>
      <c r="W84">
        <v>0.3</v>
      </c>
      <c r="X84" s="1">
        <v>0.23</v>
      </c>
      <c r="Y84" s="1">
        <v>0.65</v>
      </c>
      <c r="Z84" s="1">
        <v>0.41699999999999998</v>
      </c>
      <c r="AA84" s="1">
        <v>0.78900000000000003</v>
      </c>
      <c r="AB84" s="1">
        <v>0.94899999999999995</v>
      </c>
      <c r="AC84" s="1">
        <v>0.9</v>
      </c>
      <c r="AD84" s="1">
        <v>0.44500000000000001</v>
      </c>
      <c r="AE84" s="1">
        <v>0.56100000000000005</v>
      </c>
      <c r="AF84" s="1">
        <v>4.1000000000000002E-2</v>
      </c>
      <c r="AG84" s="1">
        <v>9.5000000000000001E-2</v>
      </c>
      <c r="AH84" s="1">
        <v>8.8999999999999996E-2</v>
      </c>
      <c r="AI84" s="1">
        <v>-6.0000000000000053E-3</v>
      </c>
      <c r="AJ84" s="1">
        <v>0.113517469969909</v>
      </c>
      <c r="AK84" s="1">
        <v>0.10366771881851014</v>
      </c>
      <c r="AL84" s="1">
        <v>-9.8497511513988556E-3</v>
      </c>
      <c r="AM84" s="1">
        <v>-3.8497511513988503E-3</v>
      </c>
    </row>
    <row r="85" spans="1:39" x14ac:dyDescent="0.25">
      <c r="A85" t="s">
        <v>1823</v>
      </c>
      <c r="B85" t="s">
        <v>34</v>
      </c>
      <c r="C85">
        <v>143</v>
      </c>
      <c r="D85">
        <v>572</v>
      </c>
      <c r="E85">
        <v>637</v>
      </c>
      <c r="F85">
        <v>152</v>
      </c>
      <c r="G85">
        <v>113</v>
      </c>
      <c r="H85">
        <v>23</v>
      </c>
      <c r="I85">
        <v>5</v>
      </c>
      <c r="J85">
        <v>11</v>
      </c>
      <c r="K85">
        <v>70</v>
      </c>
      <c r="L85">
        <v>53</v>
      </c>
      <c r="M85">
        <v>53</v>
      </c>
      <c r="N85">
        <v>2</v>
      </c>
      <c r="O85">
        <v>79</v>
      </c>
      <c r="P85">
        <v>4</v>
      </c>
      <c r="Q85">
        <v>2</v>
      </c>
      <c r="R85">
        <v>6</v>
      </c>
      <c r="S85">
        <v>8</v>
      </c>
      <c r="T85">
        <v>12</v>
      </c>
      <c r="U85">
        <v>7</v>
      </c>
      <c r="V85">
        <v>0.26600000000000001</v>
      </c>
      <c r="W85">
        <v>0.312</v>
      </c>
      <c r="X85" s="1">
        <v>0.26500000000000001</v>
      </c>
      <c r="Y85" s="1">
        <v>0.64600000000000002</v>
      </c>
      <c r="Z85" s="1">
        <v>0.44</v>
      </c>
      <c r="AA85" s="1">
        <v>0.73399999999999999</v>
      </c>
      <c r="AB85" s="1">
        <v>0.94399999999999995</v>
      </c>
      <c r="AC85" s="1">
        <v>0.875</v>
      </c>
      <c r="AD85" s="1">
        <v>0.46</v>
      </c>
      <c r="AE85" s="1">
        <v>0.58699999999999997</v>
      </c>
      <c r="AF85" s="1">
        <v>5.5E-2</v>
      </c>
      <c r="AG85" s="1">
        <v>8.3000000000000004E-2</v>
      </c>
      <c r="AH85" s="1">
        <v>0.124</v>
      </c>
      <c r="AI85" s="1">
        <v>4.0999999999999995E-2</v>
      </c>
      <c r="AJ85" s="1">
        <v>8.6303928012510189E-2</v>
      </c>
      <c r="AK85" s="1">
        <v>0.12316461829981853</v>
      </c>
      <c r="AL85" s="1">
        <v>3.6860690287308345E-2</v>
      </c>
      <c r="AM85" s="1">
        <v>-4.1393097126916495E-3</v>
      </c>
    </row>
    <row r="86" spans="1:39" x14ac:dyDescent="0.25">
      <c r="A86" t="s">
        <v>366</v>
      </c>
      <c r="B86" t="s">
        <v>165</v>
      </c>
      <c r="C86">
        <v>155</v>
      </c>
      <c r="D86">
        <v>547</v>
      </c>
      <c r="E86">
        <v>622</v>
      </c>
      <c r="F86">
        <v>161</v>
      </c>
      <c r="G86">
        <v>130</v>
      </c>
      <c r="H86">
        <v>14</v>
      </c>
      <c r="I86">
        <v>11</v>
      </c>
      <c r="J86">
        <v>6</v>
      </c>
      <c r="K86">
        <v>67</v>
      </c>
      <c r="L86">
        <v>39</v>
      </c>
      <c r="M86">
        <v>66</v>
      </c>
      <c r="N86">
        <v>4</v>
      </c>
      <c r="O86">
        <v>116</v>
      </c>
      <c r="P86">
        <v>2</v>
      </c>
      <c r="Q86">
        <v>2</v>
      </c>
      <c r="R86">
        <v>5</v>
      </c>
      <c r="S86">
        <v>6</v>
      </c>
      <c r="T86">
        <v>17</v>
      </c>
      <c r="U86">
        <v>13</v>
      </c>
      <c r="V86">
        <v>0.29399999999999998</v>
      </c>
      <c r="W86">
        <v>0.33500000000000002</v>
      </c>
      <c r="X86" s="1">
        <v>0.24299999999999999</v>
      </c>
      <c r="Y86" s="1">
        <v>0.68</v>
      </c>
      <c r="Z86" s="1">
        <v>0.443</v>
      </c>
      <c r="AA86" s="1">
        <v>0.63100000000000001</v>
      </c>
      <c r="AB86" s="1">
        <v>0.89900000000000002</v>
      </c>
      <c r="AC86" s="1">
        <v>0.82</v>
      </c>
      <c r="AD86" s="1">
        <v>0.45900000000000002</v>
      </c>
      <c r="AE86" s="1">
        <v>0.58799999999999997</v>
      </c>
      <c r="AF86" s="1">
        <v>0.08</v>
      </c>
      <c r="AG86" s="1">
        <v>0.106</v>
      </c>
      <c r="AH86" s="1">
        <v>0.186</v>
      </c>
      <c r="AI86" s="1">
        <v>0.08</v>
      </c>
      <c r="AJ86" s="1">
        <v>9.8381864613557496E-2</v>
      </c>
      <c r="AK86" s="1">
        <v>0.17408404308527453</v>
      </c>
      <c r="AL86" s="1">
        <v>7.5702178471717035E-2</v>
      </c>
      <c r="AM86" s="1">
        <v>-4.2978215282829663E-3</v>
      </c>
    </row>
    <row r="87" spans="1:39" x14ac:dyDescent="0.25">
      <c r="A87" t="s">
        <v>408</v>
      </c>
      <c r="B87" t="s">
        <v>120</v>
      </c>
      <c r="C87">
        <v>151</v>
      </c>
      <c r="D87">
        <v>577</v>
      </c>
      <c r="E87">
        <v>610</v>
      </c>
      <c r="F87">
        <v>156</v>
      </c>
      <c r="G87">
        <v>105</v>
      </c>
      <c r="H87">
        <v>29</v>
      </c>
      <c r="I87">
        <v>1</v>
      </c>
      <c r="J87">
        <v>21</v>
      </c>
      <c r="K87">
        <v>63</v>
      </c>
      <c r="L87">
        <v>70</v>
      </c>
      <c r="M87">
        <v>24</v>
      </c>
      <c r="N87">
        <v>1</v>
      </c>
      <c r="O87">
        <v>118</v>
      </c>
      <c r="P87">
        <v>3</v>
      </c>
      <c r="Q87">
        <v>5</v>
      </c>
      <c r="R87">
        <v>1</v>
      </c>
      <c r="S87">
        <v>15</v>
      </c>
      <c r="T87">
        <v>4</v>
      </c>
      <c r="U87">
        <v>0</v>
      </c>
      <c r="V87">
        <v>0.27</v>
      </c>
      <c r="W87">
        <v>0.313</v>
      </c>
      <c r="X87" s="1">
        <v>0.36399999999999999</v>
      </c>
      <c r="Y87" s="1">
        <v>0.69199999999999995</v>
      </c>
      <c r="Z87" s="1">
        <v>0.51700000000000002</v>
      </c>
      <c r="AA87" s="1">
        <v>0.64800000000000002</v>
      </c>
      <c r="AB87" s="1">
        <v>0.86199999999999999</v>
      </c>
      <c r="AC87" s="1">
        <v>0.78200000000000003</v>
      </c>
      <c r="AD87" s="1">
        <v>0.46600000000000003</v>
      </c>
      <c r="AE87" s="1">
        <v>0.63100000000000001</v>
      </c>
      <c r="AF87" s="1">
        <v>0.113</v>
      </c>
      <c r="AG87" s="1">
        <v>3.9E-2</v>
      </c>
      <c r="AH87" s="1">
        <v>0.193</v>
      </c>
      <c r="AI87" s="1">
        <v>0.154</v>
      </c>
      <c r="AJ87" s="1">
        <v>4.5892507495012849E-2</v>
      </c>
      <c r="AK87" s="1">
        <v>0.19488008064092169</v>
      </c>
      <c r="AL87" s="1">
        <v>0.14898757314590882</v>
      </c>
      <c r="AM87" s="1">
        <v>-5.0124268540911732E-3</v>
      </c>
    </row>
    <row r="88" spans="1:39" x14ac:dyDescent="0.25">
      <c r="A88" t="s">
        <v>66</v>
      </c>
      <c r="B88" t="s">
        <v>163</v>
      </c>
      <c r="C88">
        <v>155</v>
      </c>
      <c r="D88">
        <v>578</v>
      </c>
      <c r="E88">
        <v>659</v>
      </c>
      <c r="F88">
        <v>172</v>
      </c>
      <c r="G88">
        <v>110</v>
      </c>
      <c r="H88">
        <v>38</v>
      </c>
      <c r="I88">
        <v>3</v>
      </c>
      <c r="J88">
        <v>21</v>
      </c>
      <c r="K88">
        <v>78</v>
      </c>
      <c r="L88">
        <v>98</v>
      </c>
      <c r="M88">
        <v>72</v>
      </c>
      <c r="N88">
        <v>4</v>
      </c>
      <c r="O88">
        <v>138</v>
      </c>
      <c r="P88">
        <v>4</v>
      </c>
      <c r="Q88">
        <v>5</v>
      </c>
      <c r="R88">
        <v>0</v>
      </c>
      <c r="S88">
        <v>20</v>
      </c>
      <c r="T88">
        <v>9</v>
      </c>
      <c r="U88">
        <v>4</v>
      </c>
      <c r="V88">
        <v>0.29799999999999999</v>
      </c>
      <c r="W88">
        <v>0.36699999999999999</v>
      </c>
      <c r="X88" s="1">
        <v>0.22900000000000001</v>
      </c>
      <c r="Y88" s="1">
        <v>0.64300000000000002</v>
      </c>
      <c r="Z88" s="1">
        <v>0.40500000000000003</v>
      </c>
      <c r="AA88" s="1">
        <v>0.54</v>
      </c>
      <c r="AB88" s="1">
        <v>0.88400000000000001</v>
      </c>
      <c r="AC88" s="1">
        <v>0.77300000000000002</v>
      </c>
      <c r="AD88" s="1">
        <v>0.42699999999999999</v>
      </c>
      <c r="AE88" s="1">
        <v>0.55100000000000005</v>
      </c>
      <c r="AF88" s="1">
        <v>9.1999999999999998E-2</v>
      </c>
      <c r="AG88" s="1">
        <v>0.109</v>
      </c>
      <c r="AH88" s="1">
        <v>0.20899999999999999</v>
      </c>
      <c r="AI88" s="1">
        <v>9.9999999999999992E-2</v>
      </c>
      <c r="AJ88" s="1">
        <v>0.12607039270594472</v>
      </c>
      <c r="AK88" s="1">
        <v>0.22046123631505163</v>
      </c>
      <c r="AL88" s="1">
        <v>9.4390843609106906E-2</v>
      </c>
      <c r="AM88" s="1">
        <v>-5.6091563908930858E-3</v>
      </c>
    </row>
    <row r="89" spans="1:39" x14ac:dyDescent="0.25">
      <c r="A89" t="s">
        <v>397</v>
      </c>
      <c r="B89" t="s">
        <v>50</v>
      </c>
      <c r="C89">
        <v>161</v>
      </c>
      <c r="D89">
        <v>655</v>
      </c>
      <c r="E89">
        <v>715</v>
      </c>
      <c r="F89">
        <v>195</v>
      </c>
      <c r="G89">
        <v>121</v>
      </c>
      <c r="H89">
        <v>33</v>
      </c>
      <c r="I89">
        <v>2</v>
      </c>
      <c r="J89">
        <v>39</v>
      </c>
      <c r="K89">
        <v>107</v>
      </c>
      <c r="L89">
        <v>103</v>
      </c>
      <c r="M89">
        <v>47</v>
      </c>
      <c r="N89">
        <v>8</v>
      </c>
      <c r="O89">
        <v>100</v>
      </c>
      <c r="P89">
        <v>8</v>
      </c>
      <c r="Q89">
        <v>5</v>
      </c>
      <c r="R89">
        <v>0</v>
      </c>
      <c r="S89">
        <v>18</v>
      </c>
      <c r="T89">
        <v>0</v>
      </c>
      <c r="U89">
        <v>1</v>
      </c>
      <c r="V89">
        <v>0.29799999999999999</v>
      </c>
      <c r="W89">
        <v>0.37</v>
      </c>
      <c r="X89" s="1">
        <v>0.373</v>
      </c>
      <c r="Y89" s="1">
        <v>0.71399999999999997</v>
      </c>
      <c r="Z89" s="1">
        <v>0.51400000000000001</v>
      </c>
      <c r="AA89" s="1">
        <v>0.71199999999999997</v>
      </c>
      <c r="AB89" s="1">
        <v>0.93200000000000005</v>
      </c>
      <c r="AC89" s="1">
        <v>0.83799999999999997</v>
      </c>
      <c r="AD89" s="1">
        <v>0.41499999999999998</v>
      </c>
      <c r="AE89" s="1">
        <v>0.59699999999999998</v>
      </c>
      <c r="AF89" s="1">
        <v>8.2000000000000003E-2</v>
      </c>
      <c r="AG89" s="1">
        <v>6.6000000000000003E-2</v>
      </c>
      <c r="AH89" s="1">
        <v>0.14000000000000001</v>
      </c>
      <c r="AI89" s="1">
        <v>7.400000000000001E-2</v>
      </c>
      <c r="AJ89" s="1">
        <v>6.3925391600983636E-2</v>
      </c>
      <c r="AK89" s="1">
        <v>0.13204345460217987</v>
      </c>
      <c r="AL89" s="1">
        <v>6.811806300119623E-2</v>
      </c>
      <c r="AM89" s="1">
        <v>-5.8819369988037801E-3</v>
      </c>
    </row>
    <row r="90" spans="1:39" x14ac:dyDescent="0.25">
      <c r="A90" t="s">
        <v>532</v>
      </c>
      <c r="B90" t="s">
        <v>73</v>
      </c>
      <c r="C90">
        <v>156</v>
      </c>
      <c r="D90">
        <v>482</v>
      </c>
      <c r="E90">
        <v>532</v>
      </c>
      <c r="F90">
        <v>122</v>
      </c>
      <c r="G90">
        <v>81</v>
      </c>
      <c r="H90">
        <v>34</v>
      </c>
      <c r="I90">
        <v>0</v>
      </c>
      <c r="J90">
        <v>7</v>
      </c>
      <c r="K90">
        <v>52</v>
      </c>
      <c r="L90">
        <v>56</v>
      </c>
      <c r="M90">
        <v>45</v>
      </c>
      <c r="N90">
        <v>1</v>
      </c>
      <c r="O90">
        <v>74</v>
      </c>
      <c r="P90">
        <v>1</v>
      </c>
      <c r="Q90">
        <v>4</v>
      </c>
      <c r="R90">
        <v>0</v>
      </c>
      <c r="S90">
        <v>15</v>
      </c>
      <c r="T90">
        <v>3</v>
      </c>
      <c r="U90">
        <v>1</v>
      </c>
      <c r="V90">
        <v>0.253</v>
      </c>
      <c r="W90">
        <v>0.29899999999999999</v>
      </c>
      <c r="X90" s="1">
        <v>0.27300000000000002</v>
      </c>
      <c r="Y90" s="1">
        <v>0.70599999999999996</v>
      </c>
      <c r="Z90" s="1">
        <v>0.46400000000000002</v>
      </c>
      <c r="AA90" s="1">
        <v>0.65900000000000003</v>
      </c>
      <c r="AB90" s="1">
        <v>0.92800000000000005</v>
      </c>
      <c r="AC90" s="1">
        <v>0.83899999999999997</v>
      </c>
      <c r="AD90" s="1">
        <v>0.44</v>
      </c>
      <c r="AE90" s="1">
        <v>0.61499999999999999</v>
      </c>
      <c r="AF90" s="1">
        <v>7.3999999999999996E-2</v>
      </c>
      <c r="AG90" s="1">
        <v>8.5000000000000006E-2</v>
      </c>
      <c r="AH90" s="1">
        <v>0.13900000000000001</v>
      </c>
      <c r="AI90" s="1">
        <v>5.4000000000000006E-2</v>
      </c>
      <c r="AJ90" s="1">
        <v>9.4715367214645213E-2</v>
      </c>
      <c r="AK90" s="1">
        <v>0.14222093599647082</v>
      </c>
      <c r="AL90" s="1">
        <v>4.7505568781825602E-2</v>
      </c>
      <c r="AM90" s="1">
        <v>-6.4944312181744041E-3</v>
      </c>
    </row>
    <row r="91" spans="1:39" x14ac:dyDescent="0.25">
      <c r="A91" t="s">
        <v>229</v>
      </c>
      <c r="B91" t="s">
        <v>120</v>
      </c>
      <c r="C91">
        <v>148</v>
      </c>
      <c r="D91">
        <v>547</v>
      </c>
      <c r="E91">
        <v>634</v>
      </c>
      <c r="F91">
        <v>143</v>
      </c>
      <c r="G91">
        <v>108</v>
      </c>
      <c r="H91">
        <v>22</v>
      </c>
      <c r="I91">
        <v>6</v>
      </c>
      <c r="J91">
        <v>7</v>
      </c>
      <c r="K91">
        <v>80</v>
      </c>
      <c r="L91">
        <v>41</v>
      </c>
      <c r="M91">
        <v>70</v>
      </c>
      <c r="N91">
        <v>0</v>
      </c>
      <c r="O91">
        <v>106</v>
      </c>
      <c r="P91">
        <v>8</v>
      </c>
      <c r="Q91">
        <v>5</v>
      </c>
      <c r="R91">
        <v>4</v>
      </c>
      <c r="S91">
        <v>6</v>
      </c>
      <c r="T91">
        <v>16</v>
      </c>
      <c r="U91">
        <v>4</v>
      </c>
      <c r="V91">
        <v>0.26100000000000001</v>
      </c>
      <c r="W91">
        <v>0.317</v>
      </c>
      <c r="X91" s="1">
        <v>0.24</v>
      </c>
      <c r="Y91" s="1">
        <v>0.54100000000000004</v>
      </c>
      <c r="Z91" s="1">
        <v>0.36799999999999999</v>
      </c>
      <c r="AA91" s="1">
        <v>0.75700000000000001</v>
      </c>
      <c r="AB91" s="1">
        <v>0.91900000000000004</v>
      </c>
      <c r="AC91" s="1">
        <v>0.85799999999999998</v>
      </c>
      <c r="AD91" s="1">
        <v>0.42499999999999999</v>
      </c>
      <c r="AE91" s="1">
        <v>0.52400000000000002</v>
      </c>
      <c r="AF91" s="1">
        <v>5.1999999999999998E-2</v>
      </c>
      <c r="AG91" s="1">
        <v>0.11</v>
      </c>
      <c r="AH91" s="1">
        <v>0.16700000000000001</v>
      </c>
      <c r="AI91" s="1">
        <v>5.7000000000000009E-2</v>
      </c>
      <c r="AJ91" s="1">
        <v>0.11685249938387215</v>
      </c>
      <c r="AK91" s="1">
        <v>0.16610044946832939</v>
      </c>
      <c r="AL91" s="1">
        <v>4.9247950084457232E-2</v>
      </c>
      <c r="AM91" s="1">
        <v>-7.7520499155427774E-3</v>
      </c>
    </row>
    <row r="92" spans="1:39" x14ac:dyDescent="0.25">
      <c r="A92" t="s">
        <v>302</v>
      </c>
      <c r="B92" t="s">
        <v>105</v>
      </c>
      <c r="C92">
        <v>142</v>
      </c>
      <c r="D92">
        <v>530</v>
      </c>
      <c r="E92">
        <v>592</v>
      </c>
      <c r="F92">
        <v>122</v>
      </c>
      <c r="G92">
        <v>87</v>
      </c>
      <c r="H92">
        <v>27</v>
      </c>
      <c r="I92">
        <v>1</v>
      </c>
      <c r="J92">
        <v>7</v>
      </c>
      <c r="K92">
        <v>61</v>
      </c>
      <c r="L92">
        <v>49</v>
      </c>
      <c r="M92">
        <v>54</v>
      </c>
      <c r="N92">
        <v>0</v>
      </c>
      <c r="O92">
        <v>93</v>
      </c>
      <c r="P92">
        <v>5</v>
      </c>
      <c r="Q92">
        <v>2</v>
      </c>
      <c r="R92">
        <v>1</v>
      </c>
      <c r="S92">
        <v>12</v>
      </c>
      <c r="T92">
        <v>11</v>
      </c>
      <c r="U92">
        <v>4</v>
      </c>
      <c r="V92">
        <v>0.23</v>
      </c>
      <c r="W92">
        <v>0.28199999999999997</v>
      </c>
      <c r="X92" s="1">
        <v>0.26200000000000001</v>
      </c>
      <c r="Y92" s="1">
        <v>0.6</v>
      </c>
      <c r="Z92" s="1">
        <v>0.41399999999999998</v>
      </c>
      <c r="AA92" s="1">
        <v>0.751</v>
      </c>
      <c r="AB92" s="1">
        <v>0.91</v>
      </c>
      <c r="AC92" s="1">
        <v>0.85499999999999998</v>
      </c>
      <c r="AD92" s="1">
        <v>0.44800000000000001</v>
      </c>
      <c r="AE92" s="1">
        <v>0.55100000000000005</v>
      </c>
      <c r="AF92" s="1">
        <v>0.06</v>
      </c>
      <c r="AG92" s="1">
        <v>9.0999999999999998E-2</v>
      </c>
      <c r="AH92" s="1">
        <v>0.157</v>
      </c>
      <c r="AI92" s="1">
        <v>6.6000000000000003E-2</v>
      </c>
      <c r="AJ92" s="1">
        <v>9.7806624450689161E-2</v>
      </c>
      <c r="AK92" s="1">
        <v>0.15571696814369168</v>
      </c>
      <c r="AL92" s="1">
        <v>5.7910343693002519E-2</v>
      </c>
      <c r="AM92" s="1">
        <v>-8.0896563069974836E-3</v>
      </c>
    </row>
    <row r="93" spans="1:39" x14ac:dyDescent="0.25">
      <c r="A93" t="s">
        <v>670</v>
      </c>
      <c r="B93" t="s">
        <v>48</v>
      </c>
      <c r="C93">
        <v>159</v>
      </c>
      <c r="D93">
        <v>613</v>
      </c>
      <c r="E93">
        <v>667</v>
      </c>
      <c r="F93">
        <v>157</v>
      </c>
      <c r="G93">
        <v>82</v>
      </c>
      <c r="H93">
        <v>27</v>
      </c>
      <c r="I93">
        <v>1</v>
      </c>
      <c r="J93">
        <v>47</v>
      </c>
      <c r="K93">
        <v>94</v>
      </c>
      <c r="L93">
        <v>108</v>
      </c>
      <c r="M93">
        <v>51</v>
      </c>
      <c r="N93">
        <v>1</v>
      </c>
      <c r="O93">
        <v>170</v>
      </c>
      <c r="P93">
        <v>3</v>
      </c>
      <c r="Q93">
        <v>0</v>
      </c>
      <c r="R93">
        <v>0</v>
      </c>
      <c r="S93">
        <v>14</v>
      </c>
      <c r="T93">
        <v>2</v>
      </c>
      <c r="U93">
        <v>0</v>
      </c>
      <c r="V93">
        <v>0.25600000000000001</v>
      </c>
      <c r="W93">
        <v>0.35799999999999998</v>
      </c>
      <c r="X93" s="1">
        <v>0.33800000000000002</v>
      </c>
      <c r="Y93" s="1">
        <v>0.69899999999999995</v>
      </c>
      <c r="Z93" s="1">
        <v>0.49399999999999999</v>
      </c>
      <c r="AA93" s="1">
        <v>0.57299999999999995</v>
      </c>
      <c r="AB93" s="1">
        <v>0.82</v>
      </c>
      <c r="AC93" s="1">
        <v>0.72399999999999998</v>
      </c>
      <c r="AD93" s="1">
        <v>0.43099999999999999</v>
      </c>
      <c r="AE93" s="1">
        <v>0.63600000000000001</v>
      </c>
      <c r="AF93" s="1">
        <v>0.13600000000000001</v>
      </c>
      <c r="AG93" s="1">
        <v>7.5999999999999998E-2</v>
      </c>
      <c r="AH93" s="1">
        <v>0.255</v>
      </c>
      <c r="AI93" s="1">
        <v>0.17899999999999999</v>
      </c>
      <c r="AJ93" s="1">
        <v>7.7921073975635025E-2</v>
      </c>
      <c r="AK93" s="1">
        <v>0.24882244025127032</v>
      </c>
      <c r="AL93" s="1">
        <v>0.17090136627563529</v>
      </c>
      <c r="AM93" s="1">
        <v>-8.0986337243647011E-3</v>
      </c>
    </row>
    <row r="94" spans="1:39" x14ac:dyDescent="0.25">
      <c r="A94" t="s">
        <v>211</v>
      </c>
      <c r="B94" t="s">
        <v>58</v>
      </c>
      <c r="C94">
        <v>131</v>
      </c>
      <c r="D94">
        <v>492</v>
      </c>
      <c r="E94">
        <v>544</v>
      </c>
      <c r="F94">
        <v>125</v>
      </c>
      <c r="G94">
        <v>80</v>
      </c>
      <c r="H94">
        <v>21</v>
      </c>
      <c r="I94">
        <v>0</v>
      </c>
      <c r="J94">
        <v>24</v>
      </c>
      <c r="K94">
        <v>54</v>
      </c>
      <c r="L94">
        <v>79</v>
      </c>
      <c r="M94">
        <v>43</v>
      </c>
      <c r="N94">
        <v>1</v>
      </c>
      <c r="O94">
        <v>101</v>
      </c>
      <c r="P94">
        <v>5</v>
      </c>
      <c r="Q94">
        <v>4</v>
      </c>
      <c r="R94">
        <v>0</v>
      </c>
      <c r="S94">
        <v>14</v>
      </c>
      <c r="T94">
        <v>1</v>
      </c>
      <c r="U94">
        <v>0</v>
      </c>
      <c r="V94">
        <v>0.254</v>
      </c>
      <c r="W94">
        <v>0.32700000000000001</v>
      </c>
      <c r="X94" s="1">
        <v>0.28399999999999997</v>
      </c>
      <c r="Y94" s="1">
        <v>0.63500000000000001</v>
      </c>
      <c r="Z94" s="1">
        <v>0.44500000000000001</v>
      </c>
      <c r="AA94" s="1">
        <v>0.72099999999999997</v>
      </c>
      <c r="AB94" s="1">
        <v>0.85799999999999998</v>
      </c>
      <c r="AC94" s="1">
        <v>0.81</v>
      </c>
      <c r="AD94" s="1">
        <v>0.45800000000000002</v>
      </c>
      <c r="AE94" s="1">
        <v>0.59399999999999997</v>
      </c>
      <c r="AF94" s="1">
        <v>8.4000000000000005E-2</v>
      </c>
      <c r="AG94" s="1">
        <v>7.9000000000000001E-2</v>
      </c>
      <c r="AH94" s="1">
        <v>0.186</v>
      </c>
      <c r="AI94" s="1">
        <v>0.107</v>
      </c>
      <c r="AJ94" s="1">
        <v>9.0025150227094258E-2</v>
      </c>
      <c r="AK94" s="1">
        <v>0.18889114388252309</v>
      </c>
      <c r="AL94" s="1">
        <v>9.8865993655428835E-2</v>
      </c>
      <c r="AM94" s="1">
        <v>-8.1340063445711625E-3</v>
      </c>
    </row>
    <row r="95" spans="1:39" x14ac:dyDescent="0.25">
      <c r="A95" t="s">
        <v>455</v>
      </c>
      <c r="B95" t="s">
        <v>120</v>
      </c>
      <c r="C95">
        <v>153</v>
      </c>
      <c r="D95">
        <v>562</v>
      </c>
      <c r="E95">
        <v>597</v>
      </c>
      <c r="F95">
        <v>155</v>
      </c>
      <c r="G95">
        <v>101</v>
      </c>
      <c r="H95">
        <v>32</v>
      </c>
      <c r="I95">
        <v>2</v>
      </c>
      <c r="J95">
        <v>20</v>
      </c>
      <c r="K95">
        <v>68</v>
      </c>
      <c r="L95">
        <v>70</v>
      </c>
      <c r="M95">
        <v>19</v>
      </c>
      <c r="N95">
        <v>2</v>
      </c>
      <c r="O95">
        <v>82</v>
      </c>
      <c r="P95">
        <v>6</v>
      </c>
      <c r="Q95">
        <v>5</v>
      </c>
      <c r="R95">
        <v>5</v>
      </c>
      <c r="S95">
        <v>9</v>
      </c>
      <c r="T95">
        <v>7</v>
      </c>
      <c r="U95">
        <v>1</v>
      </c>
      <c r="V95">
        <v>0.27600000000000002</v>
      </c>
      <c r="W95">
        <v>0.31900000000000001</v>
      </c>
      <c r="X95" s="1">
        <v>0.40100000000000002</v>
      </c>
      <c r="Y95" s="1">
        <v>0.748</v>
      </c>
      <c r="Z95" s="1">
        <v>0.55400000000000005</v>
      </c>
      <c r="AA95" s="1">
        <v>0.71599999999999997</v>
      </c>
      <c r="AB95" s="1">
        <v>0.90600000000000003</v>
      </c>
      <c r="AC95" s="1">
        <v>0.82899999999999996</v>
      </c>
      <c r="AD95" s="1">
        <v>0.44</v>
      </c>
      <c r="AE95" s="1">
        <v>0.61799999999999999</v>
      </c>
      <c r="AF95" s="1">
        <v>9.4E-2</v>
      </c>
      <c r="AG95" s="1">
        <v>3.2000000000000001E-2</v>
      </c>
      <c r="AH95" s="1">
        <v>0.13700000000000001</v>
      </c>
      <c r="AI95" s="1">
        <v>0.10500000000000001</v>
      </c>
      <c r="AJ95" s="1">
        <v>4.0678391036759354E-2</v>
      </c>
      <c r="AK95" s="1">
        <v>0.13714049517331206</v>
      </c>
      <c r="AL95" s="1">
        <v>9.6462104136552707E-2</v>
      </c>
      <c r="AM95" s="1">
        <v>-8.5378958634473034E-3</v>
      </c>
    </row>
    <row r="96" spans="1:39" x14ac:dyDescent="0.25">
      <c r="A96" t="s">
        <v>260</v>
      </c>
      <c r="B96" t="s">
        <v>54</v>
      </c>
      <c r="C96">
        <v>156</v>
      </c>
      <c r="D96">
        <v>589</v>
      </c>
      <c r="E96">
        <v>679</v>
      </c>
      <c r="F96">
        <v>168</v>
      </c>
      <c r="G96">
        <v>108</v>
      </c>
      <c r="H96">
        <v>38</v>
      </c>
      <c r="I96">
        <v>3</v>
      </c>
      <c r="J96">
        <v>19</v>
      </c>
      <c r="K96">
        <v>92</v>
      </c>
      <c r="L96">
        <v>63</v>
      </c>
      <c r="M96">
        <v>79</v>
      </c>
      <c r="N96">
        <v>4</v>
      </c>
      <c r="O96">
        <v>174</v>
      </c>
      <c r="P96">
        <v>2</v>
      </c>
      <c r="Q96">
        <v>4</v>
      </c>
      <c r="R96">
        <v>5</v>
      </c>
      <c r="S96">
        <v>7</v>
      </c>
      <c r="T96">
        <v>62</v>
      </c>
      <c r="U96">
        <v>18</v>
      </c>
      <c r="V96">
        <v>0.28499999999999998</v>
      </c>
      <c r="W96">
        <v>0.35599999999999998</v>
      </c>
      <c r="X96" s="1">
        <v>0.24099999999999999</v>
      </c>
      <c r="Y96" s="1">
        <v>0.66200000000000003</v>
      </c>
      <c r="Z96" s="1">
        <v>0.43</v>
      </c>
      <c r="AA96" s="1">
        <v>0.57499999999999996</v>
      </c>
      <c r="AB96" s="1">
        <v>0.83099999999999996</v>
      </c>
      <c r="AC96" s="1">
        <v>0.752</v>
      </c>
      <c r="AD96" s="1">
        <v>0.44900000000000001</v>
      </c>
      <c r="AE96" s="1">
        <v>0.57299999999999995</v>
      </c>
      <c r="AF96" s="1">
        <v>0.106</v>
      </c>
      <c r="AG96" s="1">
        <v>0.11600000000000001</v>
      </c>
      <c r="AH96" s="1">
        <v>0.25600000000000001</v>
      </c>
      <c r="AI96" s="1">
        <v>0.14000000000000001</v>
      </c>
      <c r="AJ96" s="1">
        <v>0.11190731418232158</v>
      </c>
      <c r="AK96" s="1">
        <v>0.24301182163881224</v>
      </c>
      <c r="AL96" s="1">
        <v>0.13110450745649066</v>
      </c>
      <c r="AM96" s="1">
        <v>-8.8954925435093535E-3</v>
      </c>
    </row>
    <row r="97" spans="1:39" x14ac:dyDescent="0.25">
      <c r="A97" t="s">
        <v>1812</v>
      </c>
      <c r="B97" t="s">
        <v>44</v>
      </c>
      <c r="C97">
        <v>154</v>
      </c>
      <c r="D97">
        <v>553</v>
      </c>
      <c r="E97">
        <v>610</v>
      </c>
      <c r="F97">
        <v>160</v>
      </c>
      <c r="G97">
        <v>111</v>
      </c>
      <c r="H97">
        <v>22</v>
      </c>
      <c r="I97">
        <v>0</v>
      </c>
      <c r="J97">
        <v>27</v>
      </c>
      <c r="K97">
        <v>65</v>
      </c>
      <c r="L97">
        <v>86</v>
      </c>
      <c r="M97">
        <v>50</v>
      </c>
      <c r="N97">
        <v>8</v>
      </c>
      <c r="O97">
        <v>90</v>
      </c>
      <c r="P97">
        <v>4</v>
      </c>
      <c r="Q97">
        <v>3</v>
      </c>
      <c r="R97">
        <v>0</v>
      </c>
      <c r="S97">
        <v>19</v>
      </c>
      <c r="T97">
        <v>0</v>
      </c>
      <c r="U97">
        <v>0</v>
      </c>
      <c r="V97">
        <v>0.28899999999999998</v>
      </c>
      <c r="W97">
        <v>0.35099999999999998</v>
      </c>
      <c r="X97" s="1">
        <v>0.32600000000000001</v>
      </c>
      <c r="Y97" s="1">
        <v>0.66700000000000004</v>
      </c>
      <c r="Z97" s="1">
        <v>0.46899999999999997</v>
      </c>
      <c r="AA97" s="1">
        <v>0.753</v>
      </c>
      <c r="AB97" s="1">
        <v>0.90600000000000003</v>
      </c>
      <c r="AC97" s="1">
        <v>0.84499999999999997</v>
      </c>
      <c r="AD97" s="1">
        <v>0.42</v>
      </c>
      <c r="AE97" s="1">
        <v>0.57499999999999996</v>
      </c>
      <c r="AF97" s="1">
        <v>7.2999999999999995E-2</v>
      </c>
      <c r="AG97" s="1">
        <v>8.2000000000000003E-2</v>
      </c>
      <c r="AH97" s="1">
        <v>0.14799999999999999</v>
      </c>
      <c r="AI97" s="1">
        <v>6.5999999999999989E-2</v>
      </c>
      <c r="AJ97" s="1">
        <v>8.8213760975318356E-2</v>
      </c>
      <c r="AK97" s="1">
        <v>0.14499583689570791</v>
      </c>
      <c r="AL97" s="1">
        <v>5.6782075920389558E-2</v>
      </c>
      <c r="AM97" s="1">
        <v>-9.2179240796104317E-3</v>
      </c>
    </row>
    <row r="98" spans="1:39" x14ac:dyDescent="0.25">
      <c r="A98" t="s">
        <v>261</v>
      </c>
      <c r="B98" t="s">
        <v>48</v>
      </c>
      <c r="C98">
        <v>157</v>
      </c>
      <c r="D98">
        <v>640</v>
      </c>
      <c r="E98">
        <v>696</v>
      </c>
      <c r="F98">
        <v>188</v>
      </c>
      <c r="G98">
        <v>110</v>
      </c>
      <c r="H98">
        <v>40</v>
      </c>
      <c r="I98">
        <v>1</v>
      </c>
      <c r="J98">
        <v>37</v>
      </c>
      <c r="K98">
        <v>105</v>
      </c>
      <c r="L98">
        <v>96</v>
      </c>
      <c r="M98">
        <v>48</v>
      </c>
      <c r="N98">
        <v>9</v>
      </c>
      <c r="O98">
        <v>120</v>
      </c>
      <c r="P98">
        <v>3</v>
      </c>
      <c r="Q98">
        <v>5</v>
      </c>
      <c r="R98">
        <v>0</v>
      </c>
      <c r="S98">
        <v>14</v>
      </c>
      <c r="T98">
        <v>0</v>
      </c>
      <c r="U98">
        <v>3</v>
      </c>
      <c r="V98">
        <v>0.29399999999999998</v>
      </c>
      <c r="W98">
        <v>0.36599999999999999</v>
      </c>
      <c r="X98" s="1">
        <v>0.32300000000000001</v>
      </c>
      <c r="Y98" s="1">
        <v>0.72299999999999998</v>
      </c>
      <c r="Z98" s="1">
        <v>0.497</v>
      </c>
      <c r="AA98" s="1">
        <v>0.66500000000000004</v>
      </c>
      <c r="AB98" s="1">
        <v>0.873</v>
      </c>
      <c r="AC98" s="1">
        <v>0.79700000000000004</v>
      </c>
      <c r="AD98" s="1">
        <v>0.436</v>
      </c>
      <c r="AE98" s="1">
        <v>0.59899999999999998</v>
      </c>
      <c r="AF98" s="1">
        <v>0.1</v>
      </c>
      <c r="AG98" s="1">
        <v>6.9000000000000006E-2</v>
      </c>
      <c r="AH98" s="1">
        <v>0.17199999999999999</v>
      </c>
      <c r="AI98" s="1">
        <v>0.10299999999999998</v>
      </c>
      <c r="AJ98" s="1">
        <v>8.3488356847680106E-2</v>
      </c>
      <c r="AK98" s="1">
        <v>0.177108051701383</v>
      </c>
      <c r="AL98" s="1">
        <v>9.3619694853702889E-2</v>
      </c>
      <c r="AM98" s="1">
        <v>-9.380305146297091E-3</v>
      </c>
    </row>
    <row r="99" spans="1:39" x14ac:dyDescent="0.25">
      <c r="A99" t="s">
        <v>368</v>
      </c>
      <c r="B99" t="s">
        <v>92</v>
      </c>
      <c r="C99">
        <v>153</v>
      </c>
      <c r="D99">
        <v>637</v>
      </c>
      <c r="E99">
        <v>694</v>
      </c>
      <c r="F99">
        <v>203</v>
      </c>
      <c r="G99">
        <v>135</v>
      </c>
      <c r="H99">
        <v>41</v>
      </c>
      <c r="I99">
        <v>7</v>
      </c>
      <c r="J99">
        <v>20</v>
      </c>
      <c r="K99">
        <v>102</v>
      </c>
      <c r="L99">
        <v>64</v>
      </c>
      <c r="M99">
        <v>39</v>
      </c>
      <c r="N99">
        <v>1</v>
      </c>
      <c r="O99">
        <v>101</v>
      </c>
      <c r="P99">
        <v>12</v>
      </c>
      <c r="Q99">
        <v>2</v>
      </c>
      <c r="R99">
        <v>4</v>
      </c>
      <c r="S99">
        <v>6</v>
      </c>
      <c r="T99">
        <v>33</v>
      </c>
      <c r="U99">
        <v>10</v>
      </c>
      <c r="V99">
        <v>0.31900000000000001</v>
      </c>
      <c r="W99">
        <v>0.371</v>
      </c>
      <c r="X99" s="1">
        <v>0.311</v>
      </c>
      <c r="Y99" s="1">
        <v>0.64</v>
      </c>
      <c r="Z99" s="1">
        <v>0.46500000000000002</v>
      </c>
      <c r="AA99" s="1">
        <v>0.71199999999999997</v>
      </c>
      <c r="AB99" s="1">
        <v>0.92300000000000004</v>
      </c>
      <c r="AC99" s="1">
        <v>0.84799999999999998</v>
      </c>
      <c r="AD99" s="1">
        <v>0.46899999999999997</v>
      </c>
      <c r="AE99" s="1">
        <v>0.59699999999999998</v>
      </c>
      <c r="AF99" s="1">
        <v>7.0000000000000007E-2</v>
      </c>
      <c r="AG99" s="1">
        <v>5.6000000000000001E-2</v>
      </c>
      <c r="AH99" s="1">
        <v>0.14599999999999999</v>
      </c>
      <c r="AI99" s="1">
        <v>0.09</v>
      </c>
      <c r="AJ99" s="1">
        <v>6.4210087259338716E-2</v>
      </c>
      <c r="AK99" s="1">
        <v>0.14434743611031656</v>
      </c>
      <c r="AL99" s="1">
        <v>8.0137348850977841E-2</v>
      </c>
      <c r="AM99" s="1">
        <v>-9.8626511490221558E-3</v>
      </c>
    </row>
    <row r="100" spans="1:39" x14ac:dyDescent="0.25">
      <c r="A100" t="s">
        <v>541</v>
      </c>
      <c r="B100" t="s">
        <v>40</v>
      </c>
      <c r="C100">
        <v>150</v>
      </c>
      <c r="D100">
        <v>545</v>
      </c>
      <c r="E100">
        <v>633</v>
      </c>
      <c r="F100">
        <v>129</v>
      </c>
      <c r="G100">
        <v>70</v>
      </c>
      <c r="H100">
        <v>24</v>
      </c>
      <c r="I100">
        <v>5</v>
      </c>
      <c r="J100">
        <v>30</v>
      </c>
      <c r="K100">
        <v>88</v>
      </c>
      <c r="L100">
        <v>59</v>
      </c>
      <c r="M100">
        <v>74</v>
      </c>
      <c r="N100">
        <v>7</v>
      </c>
      <c r="O100">
        <v>130</v>
      </c>
      <c r="P100">
        <v>9</v>
      </c>
      <c r="Q100">
        <v>5</v>
      </c>
      <c r="R100">
        <v>0</v>
      </c>
      <c r="S100">
        <v>10</v>
      </c>
      <c r="T100">
        <v>4</v>
      </c>
      <c r="U100">
        <v>2</v>
      </c>
      <c r="V100">
        <v>0.23699999999999999</v>
      </c>
      <c r="W100">
        <v>0.33900000000000002</v>
      </c>
      <c r="X100" s="1">
        <v>0.20899999999999999</v>
      </c>
      <c r="Y100" s="1">
        <v>0.58099999999999996</v>
      </c>
      <c r="Z100" s="1">
        <v>0.36599999999999999</v>
      </c>
      <c r="AA100" s="1">
        <v>0.59899999999999998</v>
      </c>
      <c r="AB100" s="1">
        <v>0.89400000000000002</v>
      </c>
      <c r="AC100" s="1">
        <v>0.79700000000000004</v>
      </c>
      <c r="AD100" s="1">
        <v>0.42199999999999999</v>
      </c>
      <c r="AE100" s="1">
        <v>0.55000000000000004</v>
      </c>
      <c r="AF100" s="1">
        <v>7.3999999999999996E-2</v>
      </c>
      <c r="AG100" s="1">
        <v>0.11700000000000001</v>
      </c>
      <c r="AH100" s="1">
        <v>0.20499999999999999</v>
      </c>
      <c r="AI100" s="1">
        <v>8.7999999999999981E-2</v>
      </c>
      <c r="AJ100" s="1">
        <v>0.13505780880832688</v>
      </c>
      <c r="AK100" s="1">
        <v>0.21297112704622626</v>
      </c>
      <c r="AL100" s="1">
        <v>7.7913318237899376E-2</v>
      </c>
      <c r="AM100" s="1">
        <v>-1.0086681762100605E-2</v>
      </c>
    </row>
    <row r="101" spans="1:39" x14ac:dyDescent="0.25">
      <c r="A101" t="s">
        <v>629</v>
      </c>
      <c r="B101" t="s">
        <v>163</v>
      </c>
      <c r="C101">
        <v>153</v>
      </c>
      <c r="D101">
        <v>600</v>
      </c>
      <c r="E101">
        <v>658</v>
      </c>
      <c r="F101">
        <v>183</v>
      </c>
      <c r="G101">
        <v>135</v>
      </c>
      <c r="H101">
        <v>37</v>
      </c>
      <c r="I101">
        <v>3</v>
      </c>
      <c r="J101">
        <v>8</v>
      </c>
      <c r="K101">
        <v>70</v>
      </c>
      <c r="L101">
        <v>75</v>
      </c>
      <c r="M101">
        <v>49</v>
      </c>
      <c r="N101">
        <v>4</v>
      </c>
      <c r="O101">
        <v>69</v>
      </c>
      <c r="P101">
        <v>4</v>
      </c>
      <c r="Q101">
        <v>5</v>
      </c>
      <c r="R101">
        <v>0</v>
      </c>
      <c r="S101">
        <v>24</v>
      </c>
      <c r="T101">
        <v>2</v>
      </c>
      <c r="U101">
        <v>2</v>
      </c>
      <c r="V101">
        <v>0.30499999999999999</v>
      </c>
      <c r="W101">
        <v>0.33500000000000002</v>
      </c>
      <c r="X101" s="1">
        <v>0.27300000000000002</v>
      </c>
      <c r="Y101" s="1">
        <v>0.53500000000000003</v>
      </c>
      <c r="Z101" s="1">
        <v>0.39800000000000002</v>
      </c>
      <c r="AA101" s="1">
        <v>0.81499999999999995</v>
      </c>
      <c r="AB101" s="1">
        <v>0.96</v>
      </c>
      <c r="AC101" s="1">
        <v>0.90800000000000003</v>
      </c>
      <c r="AD101" s="1">
        <v>0.47799999999999998</v>
      </c>
      <c r="AE101" s="1">
        <v>0.64</v>
      </c>
      <c r="AF101" s="1">
        <v>3.5999999999999997E-2</v>
      </c>
      <c r="AG101" s="1">
        <v>7.3999999999999996E-2</v>
      </c>
      <c r="AH101" s="1">
        <v>0.105</v>
      </c>
      <c r="AI101" s="1">
        <v>3.1E-2</v>
      </c>
      <c r="AJ101" s="1">
        <v>8.2881084518569278E-2</v>
      </c>
      <c r="AK101" s="1">
        <v>0.10324477981402046</v>
      </c>
      <c r="AL101" s="1">
        <v>2.0363695295451179E-2</v>
      </c>
      <c r="AM101" s="1">
        <v>-1.0636304704548821E-2</v>
      </c>
    </row>
    <row r="102" spans="1:39" x14ac:dyDescent="0.25">
      <c r="A102" t="s">
        <v>108</v>
      </c>
      <c r="B102" t="s">
        <v>90</v>
      </c>
      <c r="C102">
        <v>143</v>
      </c>
      <c r="D102">
        <v>578</v>
      </c>
      <c r="E102">
        <v>641</v>
      </c>
      <c r="F102">
        <v>187</v>
      </c>
      <c r="G102">
        <v>118</v>
      </c>
      <c r="H102">
        <v>35</v>
      </c>
      <c r="I102">
        <v>5</v>
      </c>
      <c r="J102">
        <v>29</v>
      </c>
      <c r="K102">
        <v>111</v>
      </c>
      <c r="L102">
        <v>82</v>
      </c>
      <c r="M102">
        <v>43</v>
      </c>
      <c r="N102">
        <v>4</v>
      </c>
      <c r="O102">
        <v>102</v>
      </c>
      <c r="P102">
        <v>13</v>
      </c>
      <c r="Q102">
        <v>4</v>
      </c>
      <c r="R102">
        <v>3</v>
      </c>
      <c r="S102">
        <v>2</v>
      </c>
      <c r="T102">
        <v>17</v>
      </c>
      <c r="U102">
        <v>9</v>
      </c>
      <c r="V102">
        <v>0.32400000000000001</v>
      </c>
      <c r="W102">
        <v>0.39400000000000002</v>
      </c>
      <c r="X102" s="1">
        <v>0.34</v>
      </c>
      <c r="Y102" s="1">
        <v>0.63800000000000001</v>
      </c>
      <c r="Z102" s="1">
        <v>0.46899999999999997</v>
      </c>
      <c r="AA102" s="1">
        <v>0.749</v>
      </c>
      <c r="AB102" s="1">
        <v>0.91500000000000004</v>
      </c>
      <c r="AC102" s="1">
        <v>0.84699999999999998</v>
      </c>
      <c r="AD102" s="1">
        <v>0.433</v>
      </c>
      <c r="AE102" s="1">
        <v>0.54600000000000004</v>
      </c>
      <c r="AF102" s="1">
        <v>7.1999999999999995E-2</v>
      </c>
      <c r="AG102" s="1">
        <v>6.7000000000000004E-2</v>
      </c>
      <c r="AH102" s="1">
        <v>0.159</v>
      </c>
      <c r="AI102" s="1">
        <v>9.1999999999999998E-2</v>
      </c>
      <c r="AJ102" s="1">
        <v>6.931214502961705E-2</v>
      </c>
      <c r="AK102" s="1">
        <v>0.14977232453573014</v>
      </c>
      <c r="AL102" s="1">
        <v>8.0460179506113089E-2</v>
      </c>
      <c r="AM102" s="1">
        <v>-1.153982049388691E-2</v>
      </c>
    </row>
    <row r="103" spans="1:39" x14ac:dyDescent="0.25">
      <c r="A103" t="s">
        <v>145</v>
      </c>
      <c r="B103" t="s">
        <v>73</v>
      </c>
      <c r="C103">
        <v>159</v>
      </c>
      <c r="D103">
        <v>568</v>
      </c>
      <c r="E103">
        <v>621</v>
      </c>
      <c r="F103">
        <v>135</v>
      </c>
      <c r="G103">
        <v>79</v>
      </c>
      <c r="H103">
        <v>27</v>
      </c>
      <c r="I103">
        <v>2</v>
      </c>
      <c r="J103">
        <v>27</v>
      </c>
      <c r="K103">
        <v>72</v>
      </c>
      <c r="L103">
        <v>75</v>
      </c>
      <c r="M103">
        <v>51</v>
      </c>
      <c r="N103">
        <v>1</v>
      </c>
      <c r="O103">
        <v>139</v>
      </c>
      <c r="P103">
        <v>0</v>
      </c>
      <c r="Q103">
        <v>1</v>
      </c>
      <c r="R103">
        <v>1</v>
      </c>
      <c r="S103">
        <v>12</v>
      </c>
      <c r="T103">
        <v>10</v>
      </c>
      <c r="U103">
        <v>2</v>
      </c>
      <c r="V103">
        <v>0.23799999999999999</v>
      </c>
      <c r="W103">
        <v>0.315</v>
      </c>
      <c r="X103" s="1">
        <v>0.27300000000000002</v>
      </c>
      <c r="Y103" s="1">
        <v>0.66400000000000003</v>
      </c>
      <c r="Z103" s="1">
        <v>0.45600000000000002</v>
      </c>
      <c r="AA103" s="1">
        <v>0.64300000000000002</v>
      </c>
      <c r="AB103" s="1">
        <v>0.84599999999999997</v>
      </c>
      <c r="AC103" s="1">
        <v>0.78100000000000003</v>
      </c>
      <c r="AD103" s="1">
        <v>0.46800000000000003</v>
      </c>
      <c r="AE103" s="1">
        <v>0.56999999999999995</v>
      </c>
      <c r="AF103" s="1">
        <v>0.1</v>
      </c>
      <c r="AG103" s="1">
        <v>8.2000000000000003E-2</v>
      </c>
      <c r="AH103" s="1">
        <v>0.224</v>
      </c>
      <c r="AI103" s="1">
        <v>0.14200000000000002</v>
      </c>
      <c r="AJ103" s="1">
        <v>8.4501091227815961E-2</v>
      </c>
      <c r="AK103" s="1">
        <v>0.21491120754201706</v>
      </c>
      <c r="AL103" s="1">
        <v>0.1304101163142011</v>
      </c>
      <c r="AM103" s="1">
        <v>-1.1589883685798913E-2</v>
      </c>
    </row>
    <row r="104" spans="1:39" x14ac:dyDescent="0.25">
      <c r="A104" t="s">
        <v>97</v>
      </c>
      <c r="B104" t="s">
        <v>78</v>
      </c>
      <c r="C104">
        <v>162</v>
      </c>
      <c r="D104">
        <v>644</v>
      </c>
      <c r="E104">
        <v>744</v>
      </c>
      <c r="F104">
        <v>168</v>
      </c>
      <c r="G104">
        <v>105</v>
      </c>
      <c r="H104">
        <v>29</v>
      </c>
      <c r="I104">
        <v>5</v>
      </c>
      <c r="J104">
        <v>29</v>
      </c>
      <c r="K104">
        <v>116</v>
      </c>
      <c r="L104">
        <v>82</v>
      </c>
      <c r="M104">
        <v>88</v>
      </c>
      <c r="N104">
        <v>2</v>
      </c>
      <c r="O104">
        <v>178</v>
      </c>
      <c r="P104">
        <v>11</v>
      </c>
      <c r="Q104">
        <v>1</v>
      </c>
      <c r="R104">
        <v>0</v>
      </c>
      <c r="S104">
        <v>12</v>
      </c>
      <c r="T104">
        <v>9</v>
      </c>
      <c r="U104">
        <v>10</v>
      </c>
      <c r="V104">
        <v>0.26100000000000001</v>
      </c>
      <c r="W104">
        <v>0.35299999999999998</v>
      </c>
      <c r="X104" s="1">
        <v>0.27200000000000002</v>
      </c>
      <c r="Y104" s="1">
        <v>0.74099999999999999</v>
      </c>
      <c r="Z104" s="1">
        <v>0.47399999999999998</v>
      </c>
      <c r="AA104" s="1">
        <v>0.61799999999999999</v>
      </c>
      <c r="AB104" s="1">
        <v>0.79700000000000004</v>
      </c>
      <c r="AC104" s="1">
        <v>0.73899999999999999</v>
      </c>
      <c r="AD104" s="1">
        <v>0.43099999999999999</v>
      </c>
      <c r="AE104" s="1">
        <v>0.63400000000000001</v>
      </c>
      <c r="AF104" s="1">
        <v>0.123</v>
      </c>
      <c r="AG104" s="1">
        <v>0.11799999999999999</v>
      </c>
      <c r="AH104" s="1">
        <v>0.23899999999999999</v>
      </c>
      <c r="AI104" s="1">
        <v>0.121</v>
      </c>
      <c r="AJ104" s="1">
        <v>0.1228200547878401</v>
      </c>
      <c r="AK104" s="1">
        <v>0.23214498100880798</v>
      </c>
      <c r="AL104" s="1">
        <v>0.10932492622096789</v>
      </c>
      <c r="AM104" s="1">
        <v>-1.1675073779032111E-2</v>
      </c>
    </row>
    <row r="105" spans="1:39" x14ac:dyDescent="0.25">
      <c r="A105" t="s">
        <v>282</v>
      </c>
      <c r="B105" t="s">
        <v>40</v>
      </c>
      <c r="C105">
        <v>141</v>
      </c>
      <c r="D105">
        <v>521</v>
      </c>
      <c r="E105">
        <v>568</v>
      </c>
      <c r="F105">
        <v>146</v>
      </c>
      <c r="G105">
        <v>92</v>
      </c>
      <c r="H105">
        <v>30</v>
      </c>
      <c r="I105">
        <v>1</v>
      </c>
      <c r="J105">
        <v>23</v>
      </c>
      <c r="K105">
        <v>65</v>
      </c>
      <c r="L105">
        <v>62</v>
      </c>
      <c r="M105">
        <v>38</v>
      </c>
      <c r="N105">
        <v>3</v>
      </c>
      <c r="O105">
        <v>103</v>
      </c>
      <c r="P105">
        <v>7</v>
      </c>
      <c r="Q105">
        <v>2</v>
      </c>
      <c r="R105">
        <v>0</v>
      </c>
      <c r="S105">
        <v>14</v>
      </c>
      <c r="T105">
        <v>5</v>
      </c>
      <c r="U105">
        <v>1</v>
      </c>
      <c r="V105">
        <v>0.28000000000000003</v>
      </c>
      <c r="W105">
        <v>0.34499999999999997</v>
      </c>
      <c r="X105" s="1">
        <v>0.32800000000000001</v>
      </c>
      <c r="Y105" s="1">
        <v>0.73399999999999999</v>
      </c>
      <c r="Z105" s="1">
        <v>0.505</v>
      </c>
      <c r="AA105" s="1">
        <v>0.628</v>
      </c>
      <c r="AB105" s="1">
        <v>0.88400000000000001</v>
      </c>
      <c r="AC105" s="1">
        <v>0.79100000000000004</v>
      </c>
      <c r="AD105" s="1">
        <v>0.437</v>
      </c>
      <c r="AE105" s="1">
        <v>0.59699999999999998</v>
      </c>
      <c r="AF105" s="1">
        <v>0.105</v>
      </c>
      <c r="AG105" s="1">
        <v>6.7000000000000004E-2</v>
      </c>
      <c r="AH105" s="1">
        <v>0.18099999999999999</v>
      </c>
      <c r="AI105" s="1">
        <v>0.11399999999999999</v>
      </c>
      <c r="AJ105" s="1">
        <v>7.6689743056182286E-2</v>
      </c>
      <c r="AK105" s="1">
        <v>0.17892658813695628</v>
      </c>
      <c r="AL105" s="1">
        <v>0.10223684508077399</v>
      </c>
      <c r="AM105" s="1">
        <v>-1.1763154919225999E-2</v>
      </c>
    </row>
    <row r="106" spans="1:39" x14ac:dyDescent="0.25">
      <c r="A106" t="s">
        <v>1836</v>
      </c>
      <c r="B106" t="s">
        <v>83</v>
      </c>
      <c r="C106">
        <v>143</v>
      </c>
      <c r="D106">
        <v>525</v>
      </c>
      <c r="E106">
        <v>606</v>
      </c>
      <c r="F106">
        <v>128</v>
      </c>
      <c r="G106">
        <v>79</v>
      </c>
      <c r="H106">
        <v>28</v>
      </c>
      <c r="I106">
        <v>0</v>
      </c>
      <c r="J106">
        <v>21</v>
      </c>
      <c r="K106">
        <v>84</v>
      </c>
      <c r="L106">
        <v>69</v>
      </c>
      <c r="M106">
        <v>71</v>
      </c>
      <c r="N106">
        <v>0</v>
      </c>
      <c r="O106">
        <v>139</v>
      </c>
      <c r="P106">
        <v>4</v>
      </c>
      <c r="Q106">
        <v>6</v>
      </c>
      <c r="R106">
        <v>0</v>
      </c>
      <c r="S106">
        <v>17</v>
      </c>
      <c r="T106">
        <v>5</v>
      </c>
      <c r="U106">
        <v>1</v>
      </c>
      <c r="V106">
        <v>0.24399999999999999</v>
      </c>
      <c r="W106">
        <v>0.32700000000000001</v>
      </c>
      <c r="X106" s="1">
        <v>0.23799999999999999</v>
      </c>
      <c r="Y106" s="1">
        <v>0.54600000000000004</v>
      </c>
      <c r="Z106" s="1">
        <v>0.38200000000000001</v>
      </c>
      <c r="AA106" s="1">
        <v>0.70299999999999996</v>
      </c>
      <c r="AB106" s="1">
        <v>0.86699999999999999</v>
      </c>
      <c r="AC106" s="1">
        <v>0.81299999999999994</v>
      </c>
      <c r="AD106" s="1">
        <v>0.46700000000000003</v>
      </c>
      <c r="AE106" s="1">
        <v>0.56799999999999995</v>
      </c>
      <c r="AF106" s="1">
        <v>7.0999999999999994E-2</v>
      </c>
      <c r="AG106" s="1">
        <v>0.11700000000000001</v>
      </c>
      <c r="AH106" s="1">
        <v>0.22900000000000001</v>
      </c>
      <c r="AI106" s="1">
        <v>0.112</v>
      </c>
      <c r="AJ106" s="1">
        <v>0.10504135038293558</v>
      </c>
      <c r="AK106" s="1">
        <v>0.20505414652779066</v>
      </c>
      <c r="AL106" s="1">
        <v>0.10001279614485509</v>
      </c>
      <c r="AM106" s="1">
        <v>-1.1987203855144915E-2</v>
      </c>
    </row>
    <row r="107" spans="1:39" x14ac:dyDescent="0.25">
      <c r="A107" t="s">
        <v>196</v>
      </c>
      <c r="B107" t="s">
        <v>54</v>
      </c>
      <c r="C107">
        <v>135</v>
      </c>
      <c r="D107">
        <v>511</v>
      </c>
      <c r="E107">
        <v>564</v>
      </c>
      <c r="F107">
        <v>156</v>
      </c>
      <c r="G107">
        <v>100</v>
      </c>
      <c r="H107">
        <v>23</v>
      </c>
      <c r="I107">
        <v>3</v>
      </c>
      <c r="J107">
        <v>30</v>
      </c>
      <c r="K107">
        <v>80</v>
      </c>
      <c r="L107">
        <v>91</v>
      </c>
      <c r="M107">
        <v>46</v>
      </c>
      <c r="N107">
        <v>10</v>
      </c>
      <c r="O107">
        <v>98</v>
      </c>
      <c r="P107">
        <v>4</v>
      </c>
      <c r="Q107">
        <v>3</v>
      </c>
      <c r="R107">
        <v>0</v>
      </c>
      <c r="S107">
        <v>20</v>
      </c>
      <c r="T107">
        <v>16</v>
      </c>
      <c r="U107">
        <v>5</v>
      </c>
      <c r="V107">
        <v>0.30499999999999999</v>
      </c>
      <c r="W107">
        <v>0.378</v>
      </c>
      <c r="X107" s="1">
        <v>0.36199999999999999</v>
      </c>
      <c r="Y107" s="1">
        <v>0.74399999999999999</v>
      </c>
      <c r="Z107" s="1">
        <v>0.51800000000000002</v>
      </c>
      <c r="AA107" s="1">
        <v>0.68</v>
      </c>
      <c r="AB107" s="1">
        <v>0.89500000000000002</v>
      </c>
      <c r="AC107" s="1">
        <v>0.80600000000000005</v>
      </c>
      <c r="AD107" s="1">
        <v>0.40799999999999997</v>
      </c>
      <c r="AE107" s="1">
        <v>0.59399999999999997</v>
      </c>
      <c r="AF107" s="1">
        <v>9.9000000000000005E-2</v>
      </c>
      <c r="AG107" s="1">
        <v>8.2000000000000003E-2</v>
      </c>
      <c r="AH107" s="1">
        <v>0.17399999999999999</v>
      </c>
      <c r="AI107" s="1">
        <v>9.1999999999999985E-2</v>
      </c>
      <c r="AJ107" s="1">
        <v>7.928920999675737E-2</v>
      </c>
      <c r="AK107" s="1">
        <v>0.15846351609911596</v>
      </c>
      <c r="AL107" s="1">
        <v>7.9174306102358594E-2</v>
      </c>
      <c r="AM107" s="1">
        <v>-1.2825693897641391E-2</v>
      </c>
    </row>
    <row r="108" spans="1:39" x14ac:dyDescent="0.25">
      <c r="A108" t="s">
        <v>339</v>
      </c>
      <c r="B108" t="s">
        <v>34</v>
      </c>
      <c r="C108">
        <v>156</v>
      </c>
      <c r="D108">
        <v>542</v>
      </c>
      <c r="E108">
        <v>655</v>
      </c>
      <c r="F108">
        <v>149</v>
      </c>
      <c r="G108">
        <v>83</v>
      </c>
      <c r="H108">
        <v>41</v>
      </c>
      <c r="I108">
        <v>8</v>
      </c>
      <c r="J108">
        <v>17</v>
      </c>
      <c r="K108">
        <v>77</v>
      </c>
      <c r="L108">
        <v>82</v>
      </c>
      <c r="M108">
        <v>104</v>
      </c>
      <c r="N108">
        <v>4</v>
      </c>
      <c r="O108">
        <v>148</v>
      </c>
      <c r="P108">
        <v>5</v>
      </c>
      <c r="Q108">
        <v>4</v>
      </c>
      <c r="R108">
        <v>0</v>
      </c>
      <c r="S108">
        <v>7</v>
      </c>
      <c r="T108">
        <v>0</v>
      </c>
      <c r="U108">
        <v>4</v>
      </c>
      <c r="V108">
        <v>0.27500000000000002</v>
      </c>
      <c r="W108">
        <v>0.374</v>
      </c>
      <c r="X108" s="1">
        <v>0.255</v>
      </c>
      <c r="Y108" s="1">
        <v>0.78900000000000003</v>
      </c>
      <c r="Z108" s="1">
        <v>0.47499999999999998</v>
      </c>
      <c r="AA108" s="1">
        <v>0.56299999999999994</v>
      </c>
      <c r="AB108" s="1">
        <v>0.85399999999999998</v>
      </c>
      <c r="AC108" s="1">
        <v>0.76200000000000001</v>
      </c>
      <c r="AD108" s="1">
        <v>0.41199999999999998</v>
      </c>
      <c r="AE108" s="1">
        <v>0.56299999999999994</v>
      </c>
      <c r="AF108" s="1">
        <v>0.112</v>
      </c>
      <c r="AG108" s="1">
        <v>0.159</v>
      </c>
      <c r="AH108" s="1">
        <v>0.22600000000000001</v>
      </c>
      <c r="AI108" s="1">
        <v>6.7000000000000004E-2</v>
      </c>
      <c r="AJ108" s="1">
        <v>0.14190369431007774</v>
      </c>
      <c r="AK108" s="1">
        <v>0.1956564174196169</v>
      </c>
      <c r="AL108" s="1">
        <v>5.3752723109539158E-2</v>
      </c>
      <c r="AM108" s="1">
        <v>-1.3247276890460846E-2</v>
      </c>
    </row>
    <row r="109" spans="1:39" x14ac:dyDescent="0.25">
      <c r="A109" t="s">
        <v>262</v>
      </c>
      <c r="B109" t="s">
        <v>117</v>
      </c>
      <c r="C109">
        <v>152</v>
      </c>
      <c r="D109">
        <v>565</v>
      </c>
      <c r="E109">
        <v>618</v>
      </c>
      <c r="F109">
        <v>176</v>
      </c>
      <c r="G109">
        <v>116</v>
      </c>
      <c r="H109">
        <v>46</v>
      </c>
      <c r="I109">
        <v>3</v>
      </c>
      <c r="J109">
        <v>11</v>
      </c>
      <c r="K109">
        <v>84</v>
      </c>
      <c r="L109">
        <v>76</v>
      </c>
      <c r="M109">
        <v>44</v>
      </c>
      <c r="N109">
        <v>1</v>
      </c>
      <c r="O109">
        <v>62</v>
      </c>
      <c r="P109">
        <v>4</v>
      </c>
      <c r="Q109">
        <v>4</v>
      </c>
      <c r="R109">
        <v>1</v>
      </c>
      <c r="S109">
        <v>10</v>
      </c>
      <c r="T109">
        <v>22</v>
      </c>
      <c r="U109">
        <v>7</v>
      </c>
      <c r="V109">
        <v>0.312</v>
      </c>
      <c r="W109">
        <v>0.35499999999999998</v>
      </c>
      <c r="X109" s="1">
        <v>0.27700000000000002</v>
      </c>
      <c r="Y109" s="1">
        <v>0.64</v>
      </c>
      <c r="Z109" s="1">
        <v>0.439</v>
      </c>
      <c r="AA109" s="1">
        <v>0.84399999999999997</v>
      </c>
      <c r="AB109" s="1">
        <v>0.91200000000000003</v>
      </c>
      <c r="AC109" s="1">
        <v>0.88800000000000001</v>
      </c>
      <c r="AD109" s="1">
        <v>0.44700000000000001</v>
      </c>
      <c r="AE109" s="1">
        <v>0.56999999999999995</v>
      </c>
      <c r="AF109" s="1">
        <v>4.9000000000000002E-2</v>
      </c>
      <c r="AG109" s="1">
        <v>7.0999999999999994E-2</v>
      </c>
      <c r="AH109" s="1">
        <v>0.1</v>
      </c>
      <c r="AI109" s="1">
        <v>2.9000000000000012E-2</v>
      </c>
      <c r="AJ109" s="1">
        <v>9.9902114475647175E-2</v>
      </c>
      <c r="AK109" s="1">
        <v>0.11529870334189685</v>
      </c>
      <c r="AL109" s="1">
        <v>1.5396588866249672E-2</v>
      </c>
      <c r="AM109" s="1">
        <v>-1.360341113375034E-2</v>
      </c>
    </row>
    <row r="110" spans="1:39" x14ac:dyDescent="0.25">
      <c r="A110" t="s">
        <v>237</v>
      </c>
      <c r="B110" t="s">
        <v>130</v>
      </c>
      <c r="C110">
        <v>157</v>
      </c>
      <c r="D110">
        <v>619</v>
      </c>
      <c r="E110">
        <v>706</v>
      </c>
      <c r="F110">
        <v>176</v>
      </c>
      <c r="G110">
        <v>124</v>
      </c>
      <c r="H110">
        <v>29</v>
      </c>
      <c r="I110">
        <v>9</v>
      </c>
      <c r="J110">
        <v>14</v>
      </c>
      <c r="K110">
        <v>91</v>
      </c>
      <c r="L110">
        <v>59</v>
      </c>
      <c r="M110">
        <v>63</v>
      </c>
      <c r="N110">
        <v>2</v>
      </c>
      <c r="O110">
        <v>115</v>
      </c>
      <c r="P110">
        <v>14</v>
      </c>
      <c r="Q110">
        <v>3</v>
      </c>
      <c r="R110">
        <v>7</v>
      </c>
      <c r="S110">
        <v>6</v>
      </c>
      <c r="T110">
        <v>14</v>
      </c>
      <c r="U110">
        <v>5</v>
      </c>
      <c r="V110">
        <v>0.28399999999999997</v>
      </c>
      <c r="W110">
        <v>0.34399999999999997</v>
      </c>
      <c r="X110" s="1">
        <v>0.311</v>
      </c>
      <c r="Y110" s="1">
        <v>0.66500000000000004</v>
      </c>
      <c r="Z110" s="1">
        <v>0.46700000000000003</v>
      </c>
      <c r="AA110" s="1">
        <v>0.754</v>
      </c>
      <c r="AB110" s="1">
        <v>0.90100000000000002</v>
      </c>
      <c r="AC110" s="1">
        <v>0.84599999999999997</v>
      </c>
      <c r="AD110" s="1">
        <v>0.44</v>
      </c>
      <c r="AE110" s="1">
        <v>0.60599999999999998</v>
      </c>
      <c r="AF110" s="1">
        <v>7.1999999999999995E-2</v>
      </c>
      <c r="AG110" s="1">
        <v>8.8999999999999996E-2</v>
      </c>
      <c r="AH110" s="1">
        <v>0.16300000000000001</v>
      </c>
      <c r="AI110" s="1">
        <v>7.400000000000001E-2</v>
      </c>
      <c r="AJ110" s="1">
        <v>8.4574976966756518E-2</v>
      </c>
      <c r="AK110" s="1">
        <v>0.14456476939815097</v>
      </c>
      <c r="AL110" s="1">
        <v>5.9989792431394448E-2</v>
      </c>
      <c r="AM110" s="1">
        <v>-1.4010207568605562E-2</v>
      </c>
    </row>
    <row r="111" spans="1:39" x14ac:dyDescent="0.25">
      <c r="A111" t="s">
        <v>292</v>
      </c>
      <c r="B111" t="s">
        <v>81</v>
      </c>
      <c r="C111">
        <v>155</v>
      </c>
      <c r="D111">
        <v>615</v>
      </c>
      <c r="E111">
        <v>691</v>
      </c>
      <c r="F111">
        <v>165</v>
      </c>
      <c r="G111">
        <v>83</v>
      </c>
      <c r="H111">
        <v>35</v>
      </c>
      <c r="I111">
        <v>5</v>
      </c>
      <c r="J111">
        <v>42</v>
      </c>
      <c r="K111">
        <v>104</v>
      </c>
      <c r="L111">
        <v>99</v>
      </c>
      <c r="M111">
        <v>61</v>
      </c>
      <c r="N111">
        <v>6</v>
      </c>
      <c r="O111">
        <v>138</v>
      </c>
      <c r="P111">
        <v>8</v>
      </c>
      <c r="Q111">
        <v>5</v>
      </c>
      <c r="R111">
        <v>2</v>
      </c>
      <c r="S111">
        <v>12</v>
      </c>
      <c r="T111">
        <v>18</v>
      </c>
      <c r="U111">
        <v>2</v>
      </c>
      <c r="V111">
        <v>0.26800000000000002</v>
      </c>
      <c r="W111">
        <v>0.37</v>
      </c>
      <c r="X111" s="1">
        <v>0.29099999999999998</v>
      </c>
      <c r="Y111" s="1">
        <v>0.63900000000000001</v>
      </c>
      <c r="Z111" s="1">
        <v>0.438</v>
      </c>
      <c r="AA111" s="1">
        <v>0.68799999999999994</v>
      </c>
      <c r="AB111" s="1">
        <v>0.85399999999999998</v>
      </c>
      <c r="AC111" s="1">
        <v>0.79</v>
      </c>
      <c r="AD111" s="1">
        <v>0.42199999999999999</v>
      </c>
      <c r="AE111" s="1">
        <v>0.59299999999999997</v>
      </c>
      <c r="AF111" s="1">
        <v>9.0999999999999998E-2</v>
      </c>
      <c r="AG111" s="1">
        <v>8.7999999999999995E-2</v>
      </c>
      <c r="AH111" s="1">
        <v>0.2</v>
      </c>
      <c r="AI111" s="1">
        <v>0.11200000000000002</v>
      </c>
      <c r="AJ111" s="1">
        <v>0.10658335397487156</v>
      </c>
      <c r="AK111" s="1">
        <v>0.20422672885524054</v>
      </c>
      <c r="AL111" s="1">
        <v>9.7643374880368977E-2</v>
      </c>
      <c r="AM111" s="1">
        <v>-1.4356625119631039E-2</v>
      </c>
    </row>
    <row r="112" spans="1:39" x14ac:dyDescent="0.25">
      <c r="A112" t="s">
        <v>242</v>
      </c>
      <c r="B112" t="s">
        <v>56</v>
      </c>
      <c r="C112">
        <v>157</v>
      </c>
      <c r="D112">
        <v>627</v>
      </c>
      <c r="E112">
        <v>687</v>
      </c>
      <c r="F112">
        <v>193</v>
      </c>
      <c r="G112">
        <v>122</v>
      </c>
      <c r="H112">
        <v>40</v>
      </c>
      <c r="I112">
        <v>5</v>
      </c>
      <c r="J112">
        <v>26</v>
      </c>
      <c r="K112">
        <v>105</v>
      </c>
      <c r="L112">
        <v>72</v>
      </c>
      <c r="M112">
        <v>54</v>
      </c>
      <c r="N112">
        <v>5</v>
      </c>
      <c r="O112">
        <v>133</v>
      </c>
      <c r="P112">
        <v>4</v>
      </c>
      <c r="Q112">
        <v>2</v>
      </c>
      <c r="R112">
        <v>0</v>
      </c>
      <c r="S112">
        <v>12</v>
      </c>
      <c r="T112">
        <v>3</v>
      </c>
      <c r="U112">
        <v>3</v>
      </c>
      <c r="V112">
        <v>0.308</v>
      </c>
      <c r="W112">
        <v>0.372</v>
      </c>
      <c r="X112" s="1">
        <v>0.32200000000000001</v>
      </c>
      <c r="Y112" s="1">
        <v>0.79</v>
      </c>
      <c r="Z112" s="1">
        <v>0.52900000000000003</v>
      </c>
      <c r="AA112" s="1">
        <v>0.59399999999999997</v>
      </c>
      <c r="AB112" s="1">
        <v>0.88400000000000001</v>
      </c>
      <c r="AC112" s="1">
        <v>0.78600000000000003</v>
      </c>
      <c r="AD112" s="1">
        <v>0.443</v>
      </c>
      <c r="AE112" s="1">
        <v>0.60799999999999998</v>
      </c>
      <c r="AF112" s="1">
        <v>0.113</v>
      </c>
      <c r="AG112" s="1">
        <v>7.9000000000000001E-2</v>
      </c>
      <c r="AH112" s="1">
        <v>0.19400000000000001</v>
      </c>
      <c r="AI112" s="1">
        <v>0.115</v>
      </c>
      <c r="AJ112" s="1">
        <v>7.4650587896346932E-2</v>
      </c>
      <c r="AK112" s="1">
        <v>0.17453169803701413</v>
      </c>
      <c r="AL112" s="1">
        <v>9.9881110140667195E-2</v>
      </c>
      <c r="AM112" s="1">
        <v>-1.511888985933281E-2</v>
      </c>
    </row>
    <row r="113" spans="1:39" x14ac:dyDescent="0.25">
      <c r="A113" t="s">
        <v>305</v>
      </c>
      <c r="B113" t="s">
        <v>64</v>
      </c>
      <c r="C113">
        <v>145</v>
      </c>
      <c r="D113">
        <v>516</v>
      </c>
      <c r="E113">
        <v>568</v>
      </c>
      <c r="F113">
        <v>137</v>
      </c>
      <c r="G113">
        <v>101</v>
      </c>
      <c r="H113">
        <v>13</v>
      </c>
      <c r="I113">
        <v>3</v>
      </c>
      <c r="J113">
        <v>20</v>
      </c>
      <c r="K113">
        <v>59</v>
      </c>
      <c r="L113">
        <v>64</v>
      </c>
      <c r="M113">
        <v>39</v>
      </c>
      <c r="N113">
        <v>1</v>
      </c>
      <c r="O113">
        <v>112</v>
      </c>
      <c r="P113">
        <v>6</v>
      </c>
      <c r="Q113">
        <v>7</v>
      </c>
      <c r="R113">
        <v>0</v>
      </c>
      <c r="S113">
        <v>12</v>
      </c>
      <c r="T113">
        <v>0</v>
      </c>
      <c r="U113">
        <v>2</v>
      </c>
      <c r="V113">
        <v>0.26600000000000001</v>
      </c>
      <c r="W113">
        <v>0.318</v>
      </c>
      <c r="X113" s="1">
        <v>0.33400000000000002</v>
      </c>
      <c r="Y113" s="1">
        <v>0.61299999999999999</v>
      </c>
      <c r="Z113" s="1">
        <v>0.44700000000000001</v>
      </c>
      <c r="AA113" s="1">
        <v>0.68899999999999995</v>
      </c>
      <c r="AB113" s="1">
        <v>0.90300000000000002</v>
      </c>
      <c r="AC113" s="1">
        <v>0.80700000000000005</v>
      </c>
      <c r="AD113" s="1">
        <v>0.40300000000000002</v>
      </c>
      <c r="AE113" s="1">
        <v>0.58099999999999996</v>
      </c>
      <c r="AF113" s="1">
        <v>8.5999999999999993E-2</v>
      </c>
      <c r="AG113" s="1">
        <v>6.9000000000000006E-2</v>
      </c>
      <c r="AH113" s="1">
        <v>0.19700000000000001</v>
      </c>
      <c r="AI113" s="1">
        <v>0.128</v>
      </c>
      <c r="AJ113" s="1">
        <v>7.8572057550661267E-2</v>
      </c>
      <c r="AK113" s="1">
        <v>0.19040642897969995</v>
      </c>
      <c r="AL113" s="1">
        <v>0.11183437142903868</v>
      </c>
      <c r="AM113" s="1">
        <v>-1.6165628570961321E-2</v>
      </c>
    </row>
    <row r="114" spans="1:39" x14ac:dyDescent="0.25">
      <c r="A114" t="s">
        <v>348</v>
      </c>
      <c r="B114" t="s">
        <v>110</v>
      </c>
      <c r="C114">
        <v>131</v>
      </c>
      <c r="D114">
        <v>522</v>
      </c>
      <c r="E114">
        <v>578</v>
      </c>
      <c r="F114">
        <v>152</v>
      </c>
      <c r="G114">
        <v>118</v>
      </c>
      <c r="H114">
        <v>24</v>
      </c>
      <c r="I114">
        <v>7</v>
      </c>
      <c r="J114">
        <v>3</v>
      </c>
      <c r="K114">
        <v>85</v>
      </c>
      <c r="L114">
        <v>29</v>
      </c>
      <c r="M114">
        <v>45</v>
      </c>
      <c r="N114">
        <v>5</v>
      </c>
      <c r="O114">
        <v>68</v>
      </c>
      <c r="P114">
        <v>4</v>
      </c>
      <c r="Q114">
        <v>2</v>
      </c>
      <c r="R114">
        <v>5</v>
      </c>
      <c r="S114">
        <v>8</v>
      </c>
      <c r="T114">
        <v>16</v>
      </c>
      <c r="U114">
        <v>7</v>
      </c>
      <c r="V114">
        <v>0.29099999999999998</v>
      </c>
      <c r="W114">
        <v>0.31900000000000001</v>
      </c>
      <c r="X114" s="1">
        <v>0.32800000000000001</v>
      </c>
      <c r="Y114" s="1">
        <v>0.63100000000000001</v>
      </c>
      <c r="Z114" s="1">
        <v>0.46100000000000002</v>
      </c>
      <c r="AA114" s="1">
        <v>0.83299999999999996</v>
      </c>
      <c r="AB114" s="1">
        <v>0.94899999999999995</v>
      </c>
      <c r="AC114" s="1">
        <v>0.90300000000000002</v>
      </c>
      <c r="AD114" s="1">
        <v>0.437</v>
      </c>
      <c r="AE114" s="1">
        <v>0.60199999999999998</v>
      </c>
      <c r="AF114" s="1">
        <v>4.3999999999999997E-2</v>
      </c>
      <c r="AG114" s="1">
        <v>7.8E-2</v>
      </c>
      <c r="AH114" s="1">
        <v>0.11799999999999999</v>
      </c>
      <c r="AI114" s="1">
        <v>3.9999999999999994E-2</v>
      </c>
      <c r="AJ114" s="1">
        <v>7.4061893755786715E-2</v>
      </c>
      <c r="AK114" s="1">
        <v>9.7208591354547361E-2</v>
      </c>
      <c r="AL114" s="1">
        <v>2.3146697598760646E-2</v>
      </c>
      <c r="AM114" s="1">
        <v>-1.6853302401239348E-2</v>
      </c>
    </row>
    <row r="115" spans="1:39" x14ac:dyDescent="0.25">
      <c r="A115" t="s">
        <v>1824</v>
      </c>
      <c r="B115" t="s">
        <v>120</v>
      </c>
      <c r="C115">
        <v>140</v>
      </c>
      <c r="D115">
        <v>467</v>
      </c>
      <c r="E115">
        <v>529</v>
      </c>
      <c r="F115">
        <v>117</v>
      </c>
      <c r="G115">
        <v>84</v>
      </c>
      <c r="H115">
        <v>18</v>
      </c>
      <c r="I115">
        <v>1</v>
      </c>
      <c r="J115">
        <v>14</v>
      </c>
      <c r="K115">
        <v>58</v>
      </c>
      <c r="L115">
        <v>51</v>
      </c>
      <c r="M115">
        <v>51</v>
      </c>
      <c r="N115">
        <v>3</v>
      </c>
      <c r="O115">
        <v>118</v>
      </c>
      <c r="P115">
        <v>6</v>
      </c>
      <c r="Q115">
        <v>5</v>
      </c>
      <c r="R115">
        <v>0</v>
      </c>
      <c r="S115">
        <v>7</v>
      </c>
      <c r="T115">
        <v>8</v>
      </c>
      <c r="U115">
        <v>2</v>
      </c>
      <c r="V115">
        <v>0.251</v>
      </c>
      <c r="W115">
        <v>0.311</v>
      </c>
      <c r="X115" s="1">
        <v>0.27700000000000002</v>
      </c>
      <c r="Y115" s="1">
        <v>0.66100000000000003</v>
      </c>
      <c r="Z115" s="1">
        <v>0.44</v>
      </c>
      <c r="AA115" s="1">
        <v>0.58899999999999997</v>
      </c>
      <c r="AB115" s="1">
        <v>0.873</v>
      </c>
      <c r="AC115" s="1">
        <v>0.77</v>
      </c>
      <c r="AD115" s="1">
        <v>0.42399999999999999</v>
      </c>
      <c r="AE115" s="1">
        <v>0.59399999999999997</v>
      </c>
      <c r="AF115" s="1">
        <v>0.10100000000000001</v>
      </c>
      <c r="AG115" s="1">
        <v>9.6000000000000002E-2</v>
      </c>
      <c r="AH115" s="1">
        <v>0.223</v>
      </c>
      <c r="AI115" s="1">
        <v>0.127</v>
      </c>
      <c r="AJ115" s="1">
        <v>0.1054030093930277</v>
      </c>
      <c r="AK115" s="1">
        <v>0.21476454634395387</v>
      </c>
      <c r="AL115" s="1">
        <v>0.10936153695092617</v>
      </c>
      <c r="AM115" s="1">
        <v>-1.7638463049073835E-2</v>
      </c>
    </row>
    <row r="116" spans="1:39" x14ac:dyDescent="0.25">
      <c r="A116" t="s">
        <v>161</v>
      </c>
      <c r="B116" t="s">
        <v>36</v>
      </c>
      <c r="C116">
        <v>148</v>
      </c>
      <c r="D116">
        <v>510</v>
      </c>
      <c r="E116">
        <v>548</v>
      </c>
      <c r="F116">
        <v>125</v>
      </c>
      <c r="G116">
        <v>62</v>
      </c>
      <c r="H116">
        <v>36</v>
      </c>
      <c r="I116">
        <v>3</v>
      </c>
      <c r="J116">
        <v>24</v>
      </c>
      <c r="K116">
        <v>57</v>
      </c>
      <c r="L116">
        <v>70</v>
      </c>
      <c r="M116">
        <v>33</v>
      </c>
      <c r="N116">
        <v>6</v>
      </c>
      <c r="O116">
        <v>134</v>
      </c>
      <c r="P116">
        <v>2</v>
      </c>
      <c r="Q116">
        <v>2</v>
      </c>
      <c r="R116">
        <v>0</v>
      </c>
      <c r="S116">
        <v>12</v>
      </c>
      <c r="T116">
        <v>0</v>
      </c>
      <c r="U116">
        <v>2</v>
      </c>
      <c r="V116">
        <v>0.245</v>
      </c>
      <c r="W116">
        <v>0.31900000000000001</v>
      </c>
      <c r="X116" s="1">
        <v>0.44</v>
      </c>
      <c r="Y116" s="1">
        <v>0.76</v>
      </c>
      <c r="Z116" s="1">
        <v>0.56399999999999995</v>
      </c>
      <c r="AA116" s="1">
        <v>0.69599999999999995</v>
      </c>
      <c r="AB116" s="1">
        <v>0.76700000000000002</v>
      </c>
      <c r="AC116" s="1">
        <v>0.73299999999999998</v>
      </c>
      <c r="AD116" s="1">
        <v>0.38900000000000001</v>
      </c>
      <c r="AE116" s="1">
        <v>0.624</v>
      </c>
      <c r="AF116" s="1">
        <v>0.14899999999999999</v>
      </c>
      <c r="AG116" s="1">
        <v>0.06</v>
      </c>
      <c r="AH116" s="1">
        <v>0.245</v>
      </c>
      <c r="AI116" s="1">
        <v>0.185</v>
      </c>
      <c r="AJ116" s="1">
        <v>7.02749265730718E-2</v>
      </c>
      <c r="AK116" s="1">
        <v>0.23753501598835502</v>
      </c>
      <c r="AL116" s="1">
        <v>0.16726008941528323</v>
      </c>
      <c r="AM116" s="1">
        <v>-1.7739910584716773E-2</v>
      </c>
    </row>
    <row r="117" spans="1:39" x14ac:dyDescent="0.25">
      <c r="A117" t="s">
        <v>1330</v>
      </c>
      <c r="B117" t="s">
        <v>92</v>
      </c>
      <c r="C117">
        <v>140</v>
      </c>
      <c r="D117">
        <v>530</v>
      </c>
      <c r="E117">
        <v>563</v>
      </c>
      <c r="F117">
        <v>144</v>
      </c>
      <c r="G117">
        <v>82</v>
      </c>
      <c r="H117">
        <v>30</v>
      </c>
      <c r="I117">
        <v>1</v>
      </c>
      <c r="J117">
        <v>31</v>
      </c>
      <c r="K117">
        <v>72</v>
      </c>
      <c r="L117">
        <v>83</v>
      </c>
      <c r="M117">
        <v>31</v>
      </c>
      <c r="N117">
        <v>4</v>
      </c>
      <c r="O117">
        <v>136</v>
      </c>
      <c r="P117">
        <v>1</v>
      </c>
      <c r="Q117">
        <v>1</v>
      </c>
      <c r="R117">
        <v>0</v>
      </c>
      <c r="S117">
        <v>18</v>
      </c>
      <c r="T117">
        <v>2</v>
      </c>
      <c r="U117">
        <v>4</v>
      </c>
      <c r="V117">
        <v>0.27200000000000002</v>
      </c>
      <c r="W117">
        <v>0.34499999999999997</v>
      </c>
      <c r="X117" s="1">
        <v>0.42399999999999999</v>
      </c>
      <c r="Y117" s="1">
        <v>0.80300000000000005</v>
      </c>
      <c r="Z117" s="1">
        <v>0.57999999999999996</v>
      </c>
      <c r="AA117" s="1">
        <v>0.57599999999999996</v>
      </c>
      <c r="AB117" s="1">
        <v>0.82399999999999995</v>
      </c>
      <c r="AC117" s="1">
        <v>0.71699999999999997</v>
      </c>
      <c r="AD117" s="1">
        <v>0.41199999999999998</v>
      </c>
      <c r="AE117" s="1">
        <v>0.71</v>
      </c>
      <c r="AF117" s="1">
        <v>0.16300000000000001</v>
      </c>
      <c r="AG117" s="1">
        <v>5.5E-2</v>
      </c>
      <c r="AH117" s="1">
        <v>0.24199999999999999</v>
      </c>
      <c r="AI117" s="1">
        <v>0.187</v>
      </c>
      <c r="AJ117" s="1">
        <v>5.3748908860704214E-2</v>
      </c>
      <c r="AK117" s="1">
        <v>0.22207031518800832</v>
      </c>
      <c r="AL117" s="1">
        <v>0.16832140632730411</v>
      </c>
      <c r="AM117" s="1">
        <v>-1.8678593672695892E-2</v>
      </c>
    </row>
    <row r="118" spans="1:39" x14ac:dyDescent="0.25">
      <c r="A118" t="s">
        <v>645</v>
      </c>
      <c r="B118" t="s">
        <v>38</v>
      </c>
      <c r="C118">
        <v>141</v>
      </c>
      <c r="D118">
        <v>553</v>
      </c>
      <c r="E118">
        <v>595</v>
      </c>
      <c r="F118">
        <v>159</v>
      </c>
      <c r="G118">
        <v>115</v>
      </c>
      <c r="H118">
        <v>24</v>
      </c>
      <c r="I118">
        <v>4</v>
      </c>
      <c r="J118">
        <v>16</v>
      </c>
      <c r="K118">
        <v>73</v>
      </c>
      <c r="L118">
        <v>67</v>
      </c>
      <c r="M118">
        <v>29</v>
      </c>
      <c r="N118">
        <v>3</v>
      </c>
      <c r="O118">
        <v>88</v>
      </c>
      <c r="P118">
        <v>5</v>
      </c>
      <c r="Q118">
        <v>6</v>
      </c>
      <c r="R118">
        <v>2</v>
      </c>
      <c r="S118">
        <v>8</v>
      </c>
      <c r="T118">
        <v>40</v>
      </c>
      <c r="U118">
        <v>10</v>
      </c>
      <c r="V118">
        <v>0.28799999999999998</v>
      </c>
      <c r="W118">
        <v>0.32400000000000001</v>
      </c>
      <c r="X118" s="1">
        <v>0.38600000000000001</v>
      </c>
      <c r="Y118" s="1">
        <v>0.70399999999999996</v>
      </c>
      <c r="Z118" s="1">
        <v>0.53</v>
      </c>
      <c r="AA118" s="1">
        <v>0.76500000000000001</v>
      </c>
      <c r="AB118" s="1">
        <v>0.91100000000000003</v>
      </c>
      <c r="AC118" s="1">
        <v>0.85199999999999998</v>
      </c>
      <c r="AD118" s="1">
        <v>0.45200000000000001</v>
      </c>
      <c r="AE118" s="1">
        <v>0.63700000000000001</v>
      </c>
      <c r="AF118" s="1">
        <v>7.8E-2</v>
      </c>
      <c r="AG118" s="1">
        <v>4.9000000000000002E-2</v>
      </c>
      <c r="AH118" s="1">
        <v>0.14799999999999999</v>
      </c>
      <c r="AI118" s="1">
        <v>9.8999999999999991E-2</v>
      </c>
      <c r="AJ118" s="1">
        <v>4.4176217788885183E-2</v>
      </c>
      <c r="AK118" s="1">
        <v>0.12443990728710057</v>
      </c>
      <c r="AL118" s="1">
        <v>8.0263689498215385E-2</v>
      </c>
      <c r="AM118" s="1">
        <v>-1.8736310501784606E-2</v>
      </c>
    </row>
    <row r="119" spans="1:39" x14ac:dyDescent="0.25">
      <c r="A119" t="s">
        <v>1839</v>
      </c>
      <c r="B119" t="s">
        <v>117</v>
      </c>
      <c r="C119">
        <v>150</v>
      </c>
      <c r="D119">
        <v>557</v>
      </c>
      <c r="E119">
        <v>645</v>
      </c>
      <c r="F119">
        <v>133</v>
      </c>
      <c r="G119">
        <v>76</v>
      </c>
      <c r="H119">
        <v>22</v>
      </c>
      <c r="I119">
        <v>1</v>
      </c>
      <c r="J119">
        <v>34</v>
      </c>
      <c r="K119">
        <v>92</v>
      </c>
      <c r="L119">
        <v>101</v>
      </c>
      <c r="M119">
        <v>78</v>
      </c>
      <c r="N119">
        <v>2</v>
      </c>
      <c r="O119">
        <v>194</v>
      </c>
      <c r="P119">
        <v>5</v>
      </c>
      <c r="Q119">
        <v>5</v>
      </c>
      <c r="R119">
        <v>0</v>
      </c>
      <c r="S119">
        <v>15</v>
      </c>
      <c r="T119">
        <v>5</v>
      </c>
      <c r="U119">
        <v>1</v>
      </c>
      <c r="V119">
        <v>0.23899999999999999</v>
      </c>
      <c r="W119">
        <v>0.34300000000000003</v>
      </c>
      <c r="X119" s="1">
        <v>0.26400000000000001</v>
      </c>
      <c r="Y119" s="1">
        <v>0.66100000000000003</v>
      </c>
      <c r="Z119" s="1">
        <v>0.44</v>
      </c>
      <c r="AA119" s="1">
        <v>0.58899999999999997</v>
      </c>
      <c r="AB119" s="1">
        <v>0.78800000000000003</v>
      </c>
      <c r="AC119" s="1">
        <v>0.72099999999999997</v>
      </c>
      <c r="AD119" s="1">
        <v>0.442</v>
      </c>
      <c r="AE119" s="1">
        <v>0.57099999999999995</v>
      </c>
      <c r="AF119" s="1">
        <v>0.122</v>
      </c>
      <c r="AG119" s="1">
        <v>0.121</v>
      </c>
      <c r="AH119" s="1">
        <v>0.30099999999999999</v>
      </c>
      <c r="AI119" s="1">
        <v>0.18</v>
      </c>
      <c r="AJ119" s="1">
        <v>0.11084393845338053</v>
      </c>
      <c r="AK119" s="1">
        <v>0.27208254061399906</v>
      </c>
      <c r="AL119" s="1">
        <v>0.16123860216061853</v>
      </c>
      <c r="AM119" s="1">
        <v>-1.8761397839381466E-2</v>
      </c>
    </row>
    <row r="120" spans="1:39" x14ac:dyDescent="0.25">
      <c r="A120" t="s">
        <v>380</v>
      </c>
      <c r="B120" t="s">
        <v>78</v>
      </c>
      <c r="C120">
        <v>141</v>
      </c>
      <c r="D120">
        <v>484</v>
      </c>
      <c r="E120">
        <v>518</v>
      </c>
      <c r="F120">
        <v>123</v>
      </c>
      <c r="G120">
        <v>81</v>
      </c>
      <c r="H120">
        <v>26</v>
      </c>
      <c r="I120">
        <v>3</v>
      </c>
      <c r="J120">
        <v>13</v>
      </c>
      <c r="K120">
        <v>55</v>
      </c>
      <c r="L120">
        <v>51</v>
      </c>
      <c r="M120">
        <v>22</v>
      </c>
      <c r="N120">
        <v>1</v>
      </c>
      <c r="O120">
        <v>118</v>
      </c>
      <c r="P120">
        <v>5</v>
      </c>
      <c r="Q120">
        <v>1</v>
      </c>
      <c r="R120">
        <v>6</v>
      </c>
      <c r="S120">
        <v>16</v>
      </c>
      <c r="T120">
        <v>12</v>
      </c>
      <c r="U120">
        <v>6</v>
      </c>
      <c r="V120">
        <v>0.254</v>
      </c>
      <c r="W120">
        <v>0.29799999999999999</v>
      </c>
      <c r="X120" s="1">
        <v>0.35699999999999998</v>
      </c>
      <c r="Y120" s="1">
        <v>0.65100000000000002</v>
      </c>
      <c r="Z120" s="1">
        <v>0.48399999999999999</v>
      </c>
      <c r="AA120" s="1">
        <v>0.57799999999999996</v>
      </c>
      <c r="AB120" s="1">
        <v>0.876</v>
      </c>
      <c r="AC120" s="1">
        <v>0.751</v>
      </c>
      <c r="AD120" s="1">
        <v>0.434</v>
      </c>
      <c r="AE120" s="1">
        <v>0.64300000000000002</v>
      </c>
      <c r="AF120" s="1">
        <v>0.12</v>
      </c>
      <c r="AG120" s="1">
        <v>4.2000000000000003E-2</v>
      </c>
      <c r="AH120" s="1">
        <v>0.22800000000000001</v>
      </c>
      <c r="AI120" s="1">
        <v>0.186</v>
      </c>
      <c r="AJ120" s="1">
        <v>5.824000322322867E-2</v>
      </c>
      <c r="AK120" s="1">
        <v>0.22299666402099952</v>
      </c>
      <c r="AL120" s="1">
        <v>0.16475666079777085</v>
      </c>
      <c r="AM120" s="1">
        <v>-2.124333920222915E-2</v>
      </c>
    </row>
    <row r="121" spans="1:39" x14ac:dyDescent="0.25">
      <c r="A121" t="s">
        <v>216</v>
      </c>
      <c r="B121" t="s">
        <v>64</v>
      </c>
      <c r="C121">
        <v>147</v>
      </c>
      <c r="D121">
        <v>460</v>
      </c>
      <c r="E121">
        <v>503</v>
      </c>
      <c r="F121">
        <v>107</v>
      </c>
      <c r="G121">
        <v>64</v>
      </c>
      <c r="H121">
        <v>21</v>
      </c>
      <c r="I121">
        <v>0</v>
      </c>
      <c r="J121">
        <v>22</v>
      </c>
      <c r="K121">
        <v>49</v>
      </c>
      <c r="L121">
        <v>60</v>
      </c>
      <c r="M121">
        <v>35</v>
      </c>
      <c r="N121">
        <v>5</v>
      </c>
      <c r="O121">
        <v>118</v>
      </c>
      <c r="P121">
        <v>8</v>
      </c>
      <c r="Q121">
        <v>0</v>
      </c>
      <c r="R121">
        <v>0</v>
      </c>
      <c r="S121">
        <v>8</v>
      </c>
      <c r="T121">
        <v>1</v>
      </c>
      <c r="U121">
        <v>0</v>
      </c>
      <c r="V121">
        <v>0.23300000000000001</v>
      </c>
      <c r="W121">
        <v>0.307</v>
      </c>
      <c r="X121" s="1">
        <v>0.34100000000000003</v>
      </c>
      <c r="Y121" s="1">
        <v>0.71399999999999997</v>
      </c>
      <c r="Z121" s="1">
        <v>0.48899999999999999</v>
      </c>
      <c r="AA121" s="1">
        <v>0.58899999999999997</v>
      </c>
      <c r="AB121" s="1">
        <v>0.83899999999999997</v>
      </c>
      <c r="AC121" s="1">
        <v>0.73399999999999999</v>
      </c>
      <c r="AD121" s="1">
        <v>0.39600000000000002</v>
      </c>
      <c r="AE121" s="1">
        <v>0.52900000000000003</v>
      </c>
      <c r="AF121" s="1">
        <v>0.129</v>
      </c>
      <c r="AG121" s="1">
        <v>7.0000000000000007E-2</v>
      </c>
      <c r="AH121" s="1">
        <v>0.23499999999999999</v>
      </c>
      <c r="AI121" s="1">
        <v>0.16499999999999998</v>
      </c>
      <c r="AJ121" s="1">
        <v>9.4746081236322027E-2</v>
      </c>
      <c r="AK121" s="1">
        <v>0.23775257296924934</v>
      </c>
      <c r="AL121" s="1">
        <v>0.14300649173292732</v>
      </c>
      <c r="AM121" s="1">
        <v>-2.1993508267072664E-2</v>
      </c>
    </row>
    <row r="122" spans="1:39" x14ac:dyDescent="0.25">
      <c r="A122" t="s">
        <v>1704</v>
      </c>
      <c r="B122" t="s">
        <v>135</v>
      </c>
      <c r="C122">
        <v>139</v>
      </c>
      <c r="D122">
        <v>514</v>
      </c>
      <c r="E122">
        <v>546</v>
      </c>
      <c r="F122">
        <v>127</v>
      </c>
      <c r="G122">
        <v>75</v>
      </c>
      <c r="H122">
        <v>28</v>
      </c>
      <c r="I122">
        <v>2</v>
      </c>
      <c r="J122">
        <v>22</v>
      </c>
      <c r="K122">
        <v>57</v>
      </c>
      <c r="L122">
        <v>64</v>
      </c>
      <c r="M122">
        <v>22</v>
      </c>
      <c r="N122">
        <v>3</v>
      </c>
      <c r="O122">
        <v>119</v>
      </c>
      <c r="P122">
        <v>8</v>
      </c>
      <c r="Q122">
        <v>2</v>
      </c>
      <c r="R122">
        <v>0</v>
      </c>
      <c r="S122">
        <v>12</v>
      </c>
      <c r="T122">
        <v>0</v>
      </c>
      <c r="U122">
        <v>0</v>
      </c>
      <c r="V122">
        <v>0.247</v>
      </c>
      <c r="W122">
        <v>0.308</v>
      </c>
      <c r="X122" s="1">
        <v>0.442</v>
      </c>
      <c r="Y122" s="1">
        <v>0.70099999999999996</v>
      </c>
      <c r="Z122" s="1">
        <v>0.55200000000000005</v>
      </c>
      <c r="AA122" s="1">
        <v>0.65800000000000003</v>
      </c>
      <c r="AB122" s="1">
        <v>0.90400000000000003</v>
      </c>
      <c r="AC122" s="1">
        <v>0.79</v>
      </c>
      <c r="AD122" s="1">
        <v>0.42199999999999999</v>
      </c>
      <c r="AE122" s="1">
        <v>0.66800000000000004</v>
      </c>
      <c r="AF122" s="1">
        <v>0.115</v>
      </c>
      <c r="AG122" s="1">
        <v>0.04</v>
      </c>
      <c r="AH122" s="1">
        <v>0.218</v>
      </c>
      <c r="AI122" s="1">
        <v>0.17799999999999999</v>
      </c>
      <c r="AJ122" s="1">
        <v>2.0110572619780061E-2</v>
      </c>
      <c r="AK122" s="1">
        <v>0.1755834209054592</v>
      </c>
      <c r="AL122" s="1">
        <v>0.15547284828567914</v>
      </c>
      <c r="AM122" s="1">
        <v>-2.2527151714320848E-2</v>
      </c>
    </row>
    <row r="123" spans="1:39" x14ac:dyDescent="0.25">
      <c r="A123" t="s">
        <v>151</v>
      </c>
      <c r="B123" t="s">
        <v>56</v>
      </c>
      <c r="C123">
        <v>151</v>
      </c>
      <c r="D123">
        <v>556</v>
      </c>
      <c r="E123">
        <v>622</v>
      </c>
      <c r="F123">
        <v>153</v>
      </c>
      <c r="G123">
        <v>89</v>
      </c>
      <c r="H123">
        <v>34</v>
      </c>
      <c r="I123">
        <v>3</v>
      </c>
      <c r="J123">
        <v>27</v>
      </c>
      <c r="K123">
        <v>79</v>
      </c>
      <c r="L123">
        <v>90</v>
      </c>
      <c r="M123">
        <v>48</v>
      </c>
      <c r="N123">
        <v>1</v>
      </c>
      <c r="O123">
        <v>107</v>
      </c>
      <c r="P123">
        <v>10</v>
      </c>
      <c r="Q123">
        <v>8</v>
      </c>
      <c r="R123">
        <v>0</v>
      </c>
      <c r="S123">
        <v>16</v>
      </c>
      <c r="T123">
        <v>4</v>
      </c>
      <c r="U123">
        <v>1</v>
      </c>
      <c r="V123">
        <v>0.27500000000000002</v>
      </c>
      <c r="W123">
        <v>0.35299999999999998</v>
      </c>
      <c r="X123" s="1">
        <v>0.24399999999999999</v>
      </c>
      <c r="Y123" s="1">
        <v>0.66</v>
      </c>
      <c r="Z123" s="1">
        <v>0.44400000000000001</v>
      </c>
      <c r="AA123" s="1">
        <v>0.76600000000000001</v>
      </c>
      <c r="AB123" s="1">
        <v>0.86899999999999999</v>
      </c>
      <c r="AC123" s="1">
        <v>0.84</v>
      </c>
      <c r="AD123" s="1">
        <v>0.48099999999999998</v>
      </c>
      <c r="AE123" s="1">
        <v>0.60499999999999998</v>
      </c>
      <c r="AF123" s="1">
        <v>7.0999999999999994E-2</v>
      </c>
      <c r="AG123" s="1">
        <v>7.6999999999999999E-2</v>
      </c>
      <c r="AH123" s="1">
        <v>0.17199999999999999</v>
      </c>
      <c r="AI123" s="1">
        <v>9.4999999999999987E-2</v>
      </c>
      <c r="AJ123" s="1">
        <v>9.0969642657689656E-2</v>
      </c>
      <c r="AK123" s="1">
        <v>0.16231863340293945</v>
      </c>
      <c r="AL123" s="1">
        <v>7.1348990745249793E-2</v>
      </c>
      <c r="AM123" s="1">
        <v>-2.3651009254750194E-2</v>
      </c>
    </row>
    <row r="124" spans="1:39" x14ac:dyDescent="0.25">
      <c r="A124" t="s">
        <v>310</v>
      </c>
      <c r="B124" t="s">
        <v>105</v>
      </c>
      <c r="C124">
        <v>125</v>
      </c>
      <c r="D124">
        <v>456</v>
      </c>
      <c r="E124">
        <v>551</v>
      </c>
      <c r="F124">
        <v>126</v>
      </c>
      <c r="G124">
        <v>81</v>
      </c>
      <c r="H124">
        <v>25</v>
      </c>
      <c r="I124">
        <v>7</v>
      </c>
      <c r="J124">
        <v>13</v>
      </c>
      <c r="K124">
        <v>84</v>
      </c>
      <c r="L124">
        <v>48</v>
      </c>
      <c r="M124">
        <v>79</v>
      </c>
      <c r="N124">
        <v>0</v>
      </c>
      <c r="O124">
        <v>124</v>
      </c>
      <c r="P124">
        <v>11</v>
      </c>
      <c r="Q124">
        <v>4</v>
      </c>
      <c r="R124">
        <v>1</v>
      </c>
      <c r="S124">
        <v>3</v>
      </c>
      <c r="T124">
        <v>13</v>
      </c>
      <c r="U124">
        <v>4</v>
      </c>
      <c r="V124">
        <v>0.27600000000000002</v>
      </c>
      <c r="W124">
        <v>0.36699999999999999</v>
      </c>
      <c r="X124" s="1">
        <v>0.19400000000000001</v>
      </c>
      <c r="Y124" s="1">
        <v>0.64700000000000002</v>
      </c>
      <c r="Z124" s="1">
        <v>0.39</v>
      </c>
      <c r="AA124" s="1">
        <v>0.622</v>
      </c>
      <c r="AB124" s="1">
        <v>0.86199999999999999</v>
      </c>
      <c r="AC124" s="1">
        <v>0.79400000000000004</v>
      </c>
      <c r="AD124" s="1">
        <v>0.434</v>
      </c>
      <c r="AE124" s="1">
        <v>0.58099999999999996</v>
      </c>
      <c r="AF124" s="1">
        <v>0.08</v>
      </c>
      <c r="AG124" s="1">
        <v>0.14299999999999999</v>
      </c>
      <c r="AH124" s="1">
        <v>0.22500000000000001</v>
      </c>
      <c r="AI124" s="1">
        <v>8.2000000000000017E-2</v>
      </c>
      <c r="AJ124" s="1">
        <v>0.14725054195674669</v>
      </c>
      <c r="AK124" s="1">
        <v>0.2050217673052534</v>
      </c>
      <c r="AL124" s="1">
        <v>5.7771225348506705E-2</v>
      </c>
      <c r="AM124" s="1">
        <v>-2.4228774651493312E-2</v>
      </c>
    </row>
    <row r="125" spans="1:39" x14ac:dyDescent="0.25">
      <c r="A125" t="s">
        <v>88</v>
      </c>
      <c r="B125" t="s">
        <v>83</v>
      </c>
      <c r="C125">
        <v>156</v>
      </c>
      <c r="D125">
        <v>567</v>
      </c>
      <c r="E125">
        <v>647</v>
      </c>
      <c r="F125">
        <v>153</v>
      </c>
      <c r="G125">
        <v>93</v>
      </c>
      <c r="H125">
        <v>38</v>
      </c>
      <c r="I125">
        <v>2</v>
      </c>
      <c r="J125">
        <v>20</v>
      </c>
      <c r="K125">
        <v>91</v>
      </c>
      <c r="L125">
        <v>85</v>
      </c>
      <c r="M125">
        <v>65</v>
      </c>
      <c r="N125">
        <v>2</v>
      </c>
      <c r="O125">
        <v>117</v>
      </c>
      <c r="P125">
        <v>7</v>
      </c>
      <c r="Q125">
        <v>8</v>
      </c>
      <c r="R125">
        <v>0</v>
      </c>
      <c r="S125">
        <v>5</v>
      </c>
      <c r="T125">
        <v>12</v>
      </c>
      <c r="U125">
        <v>6</v>
      </c>
      <c r="V125">
        <v>0.27</v>
      </c>
      <c r="W125">
        <v>0.34200000000000003</v>
      </c>
      <c r="X125" s="1">
        <v>0.22800000000000001</v>
      </c>
      <c r="Y125" s="1">
        <v>0.64800000000000002</v>
      </c>
      <c r="Z125" s="1">
        <v>0.42699999999999999</v>
      </c>
      <c r="AA125" s="1">
        <v>0.75</v>
      </c>
      <c r="AB125" s="1">
        <v>0.88800000000000001</v>
      </c>
      <c r="AC125" s="1">
        <v>0.84899999999999998</v>
      </c>
      <c r="AD125" s="1">
        <v>0.47399999999999998</v>
      </c>
      <c r="AE125" s="1">
        <v>0.623</v>
      </c>
      <c r="AF125" s="1">
        <v>6.4000000000000001E-2</v>
      </c>
      <c r="AG125" s="1">
        <v>0.1</v>
      </c>
      <c r="AH125" s="1">
        <v>0.18099999999999999</v>
      </c>
      <c r="AI125" s="1">
        <v>8.0999999999999989E-2</v>
      </c>
      <c r="AJ125" s="1">
        <v>0.10052317131804148</v>
      </c>
      <c r="AK125" s="1">
        <v>0.15427446049681512</v>
      </c>
      <c r="AL125" s="1">
        <v>5.3751289178773642E-2</v>
      </c>
      <c r="AM125" s="1">
        <v>-2.7248710821226346E-2</v>
      </c>
    </row>
    <row r="126" spans="1:39" x14ac:dyDescent="0.25">
      <c r="A126" t="s">
        <v>1837</v>
      </c>
      <c r="B126" t="s">
        <v>56</v>
      </c>
      <c r="C126">
        <v>156</v>
      </c>
      <c r="D126">
        <v>568</v>
      </c>
      <c r="E126">
        <v>633</v>
      </c>
      <c r="F126">
        <v>162</v>
      </c>
      <c r="G126">
        <v>113</v>
      </c>
      <c r="H126">
        <v>31</v>
      </c>
      <c r="I126">
        <v>0</v>
      </c>
      <c r="J126">
        <v>18</v>
      </c>
      <c r="K126">
        <v>69</v>
      </c>
      <c r="L126">
        <v>90</v>
      </c>
      <c r="M126">
        <v>55</v>
      </c>
      <c r="N126">
        <v>9</v>
      </c>
      <c r="O126">
        <v>117</v>
      </c>
      <c r="P126">
        <v>4</v>
      </c>
      <c r="Q126">
        <v>6</v>
      </c>
      <c r="R126">
        <v>0</v>
      </c>
      <c r="S126">
        <v>16</v>
      </c>
      <c r="T126">
        <v>0</v>
      </c>
      <c r="U126">
        <v>2</v>
      </c>
      <c r="V126">
        <v>0.28499999999999998</v>
      </c>
      <c r="W126">
        <v>0.33400000000000002</v>
      </c>
      <c r="X126" s="1">
        <v>0.32200000000000001</v>
      </c>
      <c r="Y126" s="1">
        <v>0.73299999999999998</v>
      </c>
      <c r="Z126" s="1">
        <v>0.48699999999999999</v>
      </c>
      <c r="AA126" s="1">
        <v>0.66700000000000004</v>
      </c>
      <c r="AB126" s="1">
        <v>0.871</v>
      </c>
      <c r="AC126" s="1">
        <v>0.79</v>
      </c>
      <c r="AD126" s="1">
        <v>0.40200000000000002</v>
      </c>
      <c r="AE126" s="1">
        <v>0.56100000000000005</v>
      </c>
      <c r="AF126" s="1">
        <v>0.10100000000000001</v>
      </c>
      <c r="AG126" s="1">
        <v>8.6999999999999994E-2</v>
      </c>
      <c r="AH126" s="1">
        <v>0.185</v>
      </c>
      <c r="AI126" s="1">
        <v>9.8000000000000004E-2</v>
      </c>
      <c r="AJ126" s="1">
        <v>0.1083796533208352</v>
      </c>
      <c r="AK126" s="1">
        <v>0.17857771167930103</v>
      </c>
      <c r="AL126" s="1">
        <v>7.0198058358465834E-2</v>
      </c>
      <c r="AM126" s="1">
        <v>-2.780194164153417E-2</v>
      </c>
    </row>
    <row r="127" spans="1:39" x14ac:dyDescent="0.25">
      <c r="A127" t="s">
        <v>533</v>
      </c>
      <c r="B127" t="s">
        <v>44</v>
      </c>
      <c r="C127">
        <v>153</v>
      </c>
      <c r="D127">
        <v>618</v>
      </c>
      <c r="E127">
        <v>679</v>
      </c>
      <c r="F127">
        <v>178</v>
      </c>
      <c r="G127">
        <v>117</v>
      </c>
      <c r="H127">
        <v>29</v>
      </c>
      <c r="I127">
        <v>4</v>
      </c>
      <c r="J127">
        <v>28</v>
      </c>
      <c r="K127">
        <v>117</v>
      </c>
      <c r="L127">
        <v>83</v>
      </c>
      <c r="M127">
        <v>45</v>
      </c>
      <c r="N127">
        <v>0</v>
      </c>
      <c r="O127">
        <v>115</v>
      </c>
      <c r="P127">
        <v>13</v>
      </c>
      <c r="Q127">
        <v>3</v>
      </c>
      <c r="R127">
        <v>0</v>
      </c>
      <c r="S127">
        <v>5</v>
      </c>
      <c r="T127">
        <v>14</v>
      </c>
      <c r="U127">
        <v>6</v>
      </c>
      <c r="V127">
        <v>0.28799999999999998</v>
      </c>
      <c r="W127">
        <v>0.35599999999999998</v>
      </c>
      <c r="X127" s="1">
        <v>0.27300000000000002</v>
      </c>
      <c r="Y127" s="1">
        <v>0.64100000000000001</v>
      </c>
      <c r="Z127" s="1">
        <v>0.44900000000000001</v>
      </c>
      <c r="AA127" s="1">
        <v>0.69499999999999995</v>
      </c>
      <c r="AB127" s="1">
        <v>0.92600000000000005</v>
      </c>
      <c r="AC127" s="1">
        <v>0.85199999999999998</v>
      </c>
      <c r="AD127" s="1">
        <v>0.47699999999999998</v>
      </c>
      <c r="AE127" s="1">
        <v>0.61399999999999999</v>
      </c>
      <c r="AF127" s="1">
        <v>6.6000000000000003E-2</v>
      </c>
      <c r="AG127" s="1">
        <v>6.6000000000000003E-2</v>
      </c>
      <c r="AH127" s="1">
        <v>0.16900000000000001</v>
      </c>
      <c r="AI127" s="1">
        <v>0.10300000000000001</v>
      </c>
      <c r="AJ127" s="1">
        <v>7.1693938496430076E-2</v>
      </c>
      <c r="AK127" s="1">
        <v>0.14611902423538836</v>
      </c>
      <c r="AL127" s="1">
        <v>7.4425085738958285E-2</v>
      </c>
      <c r="AM127" s="1">
        <v>-2.8574914261041723E-2</v>
      </c>
    </row>
    <row r="128" spans="1:39" x14ac:dyDescent="0.25">
      <c r="A128" t="s">
        <v>447</v>
      </c>
      <c r="B128" t="s">
        <v>36</v>
      </c>
      <c r="C128">
        <v>127</v>
      </c>
      <c r="D128">
        <v>511</v>
      </c>
      <c r="E128">
        <v>567</v>
      </c>
      <c r="F128">
        <v>135</v>
      </c>
      <c r="G128">
        <v>87</v>
      </c>
      <c r="H128">
        <v>24</v>
      </c>
      <c r="I128">
        <v>4</v>
      </c>
      <c r="J128">
        <v>20</v>
      </c>
      <c r="K128">
        <v>76</v>
      </c>
      <c r="L128">
        <v>52</v>
      </c>
      <c r="M128">
        <v>46</v>
      </c>
      <c r="N128">
        <v>0</v>
      </c>
      <c r="O128">
        <v>127</v>
      </c>
      <c r="P128">
        <v>8</v>
      </c>
      <c r="Q128">
        <v>2</v>
      </c>
      <c r="R128">
        <v>0</v>
      </c>
      <c r="S128">
        <v>8</v>
      </c>
      <c r="T128">
        <v>6</v>
      </c>
      <c r="U128">
        <v>6</v>
      </c>
      <c r="V128">
        <v>0.26400000000000001</v>
      </c>
      <c r="W128">
        <v>0.33600000000000002</v>
      </c>
      <c r="X128" s="1">
        <v>0.221</v>
      </c>
      <c r="Y128" s="1">
        <v>0.58699999999999997</v>
      </c>
      <c r="Z128" s="1">
        <v>0.39600000000000002</v>
      </c>
      <c r="AA128" s="1">
        <v>0.64700000000000002</v>
      </c>
      <c r="AB128" s="1">
        <v>0.85399999999999998</v>
      </c>
      <c r="AC128" s="1">
        <v>0.79400000000000004</v>
      </c>
      <c r="AD128" s="1">
        <v>0.47699999999999998</v>
      </c>
      <c r="AE128" s="1">
        <v>0.628</v>
      </c>
      <c r="AF128" s="1">
        <v>8.2000000000000003E-2</v>
      </c>
      <c r="AG128" s="1">
        <v>8.1000000000000003E-2</v>
      </c>
      <c r="AH128" s="1">
        <v>0.224</v>
      </c>
      <c r="AI128" s="1">
        <v>0.14300000000000002</v>
      </c>
      <c r="AJ128" s="1">
        <v>0.10419260331927709</v>
      </c>
      <c r="AK128" s="1">
        <v>0.21716930450509353</v>
      </c>
      <c r="AL128" s="1">
        <v>0.11297670118581644</v>
      </c>
      <c r="AM128" s="1">
        <v>-3.0023298814183572E-2</v>
      </c>
    </row>
    <row r="129" spans="1:39" x14ac:dyDescent="0.25">
      <c r="A129" t="s">
        <v>404</v>
      </c>
      <c r="B129" t="s">
        <v>44</v>
      </c>
      <c r="C129">
        <v>153</v>
      </c>
      <c r="D129">
        <v>570</v>
      </c>
      <c r="E129">
        <v>626</v>
      </c>
      <c r="F129">
        <v>140</v>
      </c>
      <c r="G129">
        <v>79</v>
      </c>
      <c r="H129">
        <v>28</v>
      </c>
      <c r="I129">
        <v>2</v>
      </c>
      <c r="J129">
        <v>31</v>
      </c>
      <c r="K129">
        <v>81</v>
      </c>
      <c r="L129">
        <v>87</v>
      </c>
      <c r="M129">
        <v>50</v>
      </c>
      <c r="N129">
        <v>3</v>
      </c>
      <c r="O129">
        <v>179</v>
      </c>
      <c r="P129">
        <v>4</v>
      </c>
      <c r="Q129">
        <v>2</v>
      </c>
      <c r="R129">
        <v>0</v>
      </c>
      <c r="S129">
        <v>15</v>
      </c>
      <c r="T129">
        <v>9</v>
      </c>
      <c r="U129">
        <v>4</v>
      </c>
      <c r="V129">
        <v>0.246</v>
      </c>
      <c r="W129">
        <v>0.32900000000000001</v>
      </c>
      <c r="X129" s="1">
        <v>0.25700000000000001</v>
      </c>
      <c r="Y129" s="1">
        <v>0.65900000000000003</v>
      </c>
      <c r="Z129" s="1">
        <v>0.441</v>
      </c>
      <c r="AA129" s="1">
        <v>0.56899999999999995</v>
      </c>
      <c r="AB129" s="1">
        <v>0.78500000000000003</v>
      </c>
      <c r="AC129" s="1">
        <v>0.71699999999999997</v>
      </c>
      <c r="AD129" s="1">
        <v>0.45800000000000002</v>
      </c>
      <c r="AE129" s="1">
        <v>0.55600000000000005</v>
      </c>
      <c r="AF129" s="1">
        <v>0.124</v>
      </c>
      <c r="AG129" s="1">
        <v>0.08</v>
      </c>
      <c r="AH129" s="1">
        <v>0.28599999999999998</v>
      </c>
      <c r="AI129" s="1">
        <v>0.20599999999999996</v>
      </c>
      <c r="AJ129" s="1">
        <v>0.10353907988256099</v>
      </c>
      <c r="AK129" s="1">
        <v>0.27931115150082125</v>
      </c>
      <c r="AL129" s="1">
        <v>0.17577207161826025</v>
      </c>
      <c r="AM129" s="1">
        <v>-3.022792838173971E-2</v>
      </c>
    </row>
    <row r="130" spans="1:39" x14ac:dyDescent="0.25">
      <c r="A130" t="s">
        <v>350</v>
      </c>
      <c r="B130" t="s">
        <v>38</v>
      </c>
      <c r="C130">
        <v>147</v>
      </c>
      <c r="D130">
        <v>539</v>
      </c>
      <c r="E130">
        <v>589</v>
      </c>
      <c r="F130">
        <v>135</v>
      </c>
      <c r="G130">
        <v>69</v>
      </c>
      <c r="H130">
        <v>27</v>
      </c>
      <c r="I130">
        <v>6</v>
      </c>
      <c r="J130">
        <v>33</v>
      </c>
      <c r="K130">
        <v>74</v>
      </c>
      <c r="L130">
        <v>99</v>
      </c>
      <c r="M130">
        <v>44</v>
      </c>
      <c r="N130">
        <v>7</v>
      </c>
      <c r="O130">
        <v>126</v>
      </c>
      <c r="P130">
        <v>3</v>
      </c>
      <c r="Q130">
        <v>3</v>
      </c>
      <c r="R130">
        <v>0</v>
      </c>
      <c r="S130">
        <v>14</v>
      </c>
      <c r="T130">
        <v>4</v>
      </c>
      <c r="U130">
        <v>2</v>
      </c>
      <c r="V130">
        <v>0.25</v>
      </c>
      <c r="W130">
        <v>0.34</v>
      </c>
      <c r="X130" s="1">
        <v>0.33</v>
      </c>
      <c r="Y130" s="1">
        <v>0.77300000000000002</v>
      </c>
      <c r="Z130" s="1">
        <v>0.51800000000000002</v>
      </c>
      <c r="AA130" s="1">
        <v>0.627</v>
      </c>
      <c r="AB130" s="1">
        <v>0.84599999999999997</v>
      </c>
      <c r="AC130" s="1">
        <v>0.76500000000000001</v>
      </c>
      <c r="AD130" s="1">
        <v>0.42299999999999999</v>
      </c>
      <c r="AE130" s="1">
        <v>0.56999999999999995</v>
      </c>
      <c r="AF130" s="1">
        <v>0.12</v>
      </c>
      <c r="AG130" s="1">
        <v>7.4999999999999997E-2</v>
      </c>
      <c r="AH130" s="1">
        <v>0.214</v>
      </c>
      <c r="AI130" s="1">
        <v>0.13900000000000001</v>
      </c>
      <c r="AJ130" s="1">
        <v>9.0486085499682692E-2</v>
      </c>
      <c r="AK130" s="1">
        <v>0.19868489127322173</v>
      </c>
      <c r="AL130" s="1">
        <v>0.10819880577353903</v>
      </c>
      <c r="AM130" s="1">
        <v>-3.0801194226460979E-2</v>
      </c>
    </row>
    <row r="131" spans="1:39" x14ac:dyDescent="0.25">
      <c r="A131" t="s">
        <v>1834</v>
      </c>
      <c r="B131" t="s">
        <v>34</v>
      </c>
      <c r="C131">
        <v>129</v>
      </c>
      <c r="D131">
        <v>495</v>
      </c>
      <c r="E131">
        <v>543</v>
      </c>
      <c r="F131">
        <v>137</v>
      </c>
      <c r="G131">
        <v>96</v>
      </c>
      <c r="H131">
        <v>24</v>
      </c>
      <c r="I131">
        <v>5</v>
      </c>
      <c r="J131">
        <v>12</v>
      </c>
      <c r="K131">
        <v>71</v>
      </c>
      <c r="L131">
        <v>55</v>
      </c>
      <c r="M131">
        <v>42</v>
      </c>
      <c r="N131">
        <v>1</v>
      </c>
      <c r="O131">
        <v>66</v>
      </c>
      <c r="P131">
        <v>0</v>
      </c>
      <c r="Q131">
        <v>3</v>
      </c>
      <c r="R131">
        <v>0</v>
      </c>
      <c r="S131">
        <v>11</v>
      </c>
      <c r="T131">
        <v>15</v>
      </c>
      <c r="U131">
        <v>4</v>
      </c>
      <c r="V131">
        <v>0.27700000000000002</v>
      </c>
      <c r="W131">
        <v>0.32400000000000001</v>
      </c>
      <c r="X131" s="1">
        <v>0.247</v>
      </c>
      <c r="Y131" s="1">
        <v>0.59799999999999998</v>
      </c>
      <c r="Z131" s="1">
        <v>0.40600000000000003</v>
      </c>
      <c r="AA131" s="1">
        <v>0.81100000000000005</v>
      </c>
      <c r="AB131" s="1">
        <v>0.93899999999999995</v>
      </c>
      <c r="AC131" s="1">
        <v>0.89600000000000002</v>
      </c>
      <c r="AD131" s="1">
        <v>0.45200000000000001</v>
      </c>
      <c r="AE131" s="1">
        <v>0.57799999999999996</v>
      </c>
      <c r="AF131" s="1">
        <v>4.2000000000000003E-2</v>
      </c>
      <c r="AG131" s="1">
        <v>7.6999999999999999E-2</v>
      </c>
      <c r="AH131" s="1">
        <v>0.122</v>
      </c>
      <c r="AI131" s="1">
        <v>4.4999999999999998E-2</v>
      </c>
      <c r="AJ131" s="1">
        <v>0.10264474299760852</v>
      </c>
      <c r="AK131" s="1">
        <v>0.11590209179288288</v>
      </c>
      <c r="AL131" s="1">
        <v>1.3257348795274362E-2</v>
      </c>
      <c r="AM131" s="1">
        <v>-3.1742651204725636E-2</v>
      </c>
    </row>
    <row r="132" spans="1:39" x14ac:dyDescent="0.25">
      <c r="A132" t="s">
        <v>433</v>
      </c>
      <c r="B132" t="s">
        <v>117</v>
      </c>
      <c r="C132">
        <v>156</v>
      </c>
      <c r="D132">
        <v>610</v>
      </c>
      <c r="E132">
        <v>688</v>
      </c>
      <c r="F132">
        <v>168</v>
      </c>
      <c r="G132">
        <v>100</v>
      </c>
      <c r="H132">
        <v>41</v>
      </c>
      <c r="I132">
        <v>4</v>
      </c>
      <c r="J132">
        <v>23</v>
      </c>
      <c r="K132">
        <v>91</v>
      </c>
      <c r="L132">
        <v>82</v>
      </c>
      <c r="M132">
        <v>60</v>
      </c>
      <c r="N132">
        <v>0</v>
      </c>
      <c r="O132">
        <v>146</v>
      </c>
      <c r="P132">
        <v>6</v>
      </c>
      <c r="Q132">
        <v>7</v>
      </c>
      <c r="R132">
        <v>5</v>
      </c>
      <c r="S132">
        <v>21</v>
      </c>
      <c r="T132">
        <v>15</v>
      </c>
      <c r="U132">
        <v>3</v>
      </c>
      <c r="V132">
        <v>0.27500000000000002</v>
      </c>
      <c r="W132">
        <v>0.34699999999999998</v>
      </c>
      <c r="X132" s="1">
        <v>0.27500000000000002</v>
      </c>
      <c r="Y132" s="1">
        <v>0.62</v>
      </c>
      <c r="Z132" s="1">
        <v>0.43</v>
      </c>
      <c r="AA132" s="1">
        <v>0.66900000000000004</v>
      </c>
      <c r="AB132" s="1">
        <v>0.9</v>
      </c>
      <c r="AC132" s="1">
        <v>0.81899999999999995</v>
      </c>
      <c r="AD132" s="1">
        <v>0.44900000000000001</v>
      </c>
      <c r="AE132" s="1">
        <v>0.55200000000000005</v>
      </c>
      <c r="AF132" s="1">
        <v>7.8E-2</v>
      </c>
      <c r="AG132" s="1">
        <v>8.6999999999999994E-2</v>
      </c>
      <c r="AH132" s="1">
        <v>0.21199999999999999</v>
      </c>
      <c r="AI132" s="1">
        <v>0.125</v>
      </c>
      <c r="AJ132" s="1">
        <v>8.9364826581238371E-2</v>
      </c>
      <c r="AK132" s="1">
        <v>0.18244724819111191</v>
      </c>
      <c r="AL132" s="1">
        <v>9.3082421609873539E-2</v>
      </c>
      <c r="AM132" s="1">
        <v>-3.1917578390126461E-2</v>
      </c>
    </row>
    <row r="133" spans="1:39" x14ac:dyDescent="0.25">
      <c r="A133" t="s">
        <v>430</v>
      </c>
      <c r="B133" t="s">
        <v>64</v>
      </c>
      <c r="C133">
        <v>150</v>
      </c>
      <c r="D133">
        <v>605</v>
      </c>
      <c r="E133">
        <v>632</v>
      </c>
      <c r="F133">
        <v>164</v>
      </c>
      <c r="G133">
        <v>94</v>
      </c>
      <c r="H133">
        <v>33</v>
      </c>
      <c r="I133">
        <v>4</v>
      </c>
      <c r="J133">
        <v>33</v>
      </c>
      <c r="K133">
        <v>89</v>
      </c>
      <c r="L133">
        <v>88</v>
      </c>
      <c r="M133">
        <v>19</v>
      </c>
      <c r="N133">
        <v>0</v>
      </c>
      <c r="O133">
        <v>135</v>
      </c>
      <c r="P133">
        <v>4</v>
      </c>
      <c r="Q133">
        <v>4</v>
      </c>
      <c r="R133">
        <v>0</v>
      </c>
      <c r="S133">
        <v>6</v>
      </c>
      <c r="T133">
        <v>14</v>
      </c>
      <c r="U133">
        <v>7</v>
      </c>
      <c r="V133">
        <v>0.27100000000000002</v>
      </c>
      <c r="W133">
        <v>0.33600000000000002</v>
      </c>
      <c r="X133" s="1">
        <v>0.41799999999999998</v>
      </c>
      <c r="Y133" s="1">
        <v>0.71299999999999997</v>
      </c>
      <c r="Z133" s="1">
        <v>0.54300000000000004</v>
      </c>
      <c r="AA133" s="1">
        <v>0.65</v>
      </c>
      <c r="AB133" s="1">
        <v>0.88200000000000001</v>
      </c>
      <c r="AC133" s="1">
        <v>0.77900000000000003</v>
      </c>
      <c r="AD133" s="1">
        <v>0.42499999999999999</v>
      </c>
      <c r="AE133" s="1">
        <v>0.61399999999999999</v>
      </c>
      <c r="AF133" s="1">
        <v>0.12</v>
      </c>
      <c r="AG133" s="1">
        <v>0.03</v>
      </c>
      <c r="AH133" s="1">
        <v>0.214</v>
      </c>
      <c r="AI133" s="1">
        <v>0.184</v>
      </c>
      <c r="AJ133" s="1">
        <v>3.7065975461765557E-2</v>
      </c>
      <c r="AK133" s="1">
        <v>0.18793115414560921</v>
      </c>
      <c r="AL133" s="1">
        <v>0.15086517868384364</v>
      </c>
      <c r="AM133" s="1">
        <v>-3.313482131615636E-2</v>
      </c>
    </row>
    <row r="134" spans="1:39" x14ac:dyDescent="0.25">
      <c r="A134" t="s">
        <v>276</v>
      </c>
      <c r="B134" t="s">
        <v>110</v>
      </c>
      <c r="C134">
        <v>158</v>
      </c>
      <c r="D134">
        <v>599</v>
      </c>
      <c r="E134">
        <v>684</v>
      </c>
      <c r="F134">
        <v>161</v>
      </c>
      <c r="G134">
        <v>110</v>
      </c>
      <c r="H134">
        <v>38</v>
      </c>
      <c r="I134">
        <v>0</v>
      </c>
      <c r="J134">
        <v>13</v>
      </c>
      <c r="K134">
        <v>67</v>
      </c>
      <c r="L134">
        <v>89</v>
      </c>
      <c r="M134">
        <v>71</v>
      </c>
      <c r="N134">
        <v>9</v>
      </c>
      <c r="O134">
        <v>101</v>
      </c>
      <c r="P134">
        <v>5</v>
      </c>
      <c r="Q134">
        <v>9</v>
      </c>
      <c r="R134">
        <v>0</v>
      </c>
      <c r="S134">
        <v>16</v>
      </c>
      <c r="T134">
        <v>0</v>
      </c>
      <c r="U134">
        <v>2</v>
      </c>
      <c r="V134">
        <v>0.26900000000000002</v>
      </c>
      <c r="W134">
        <v>0.32100000000000001</v>
      </c>
      <c r="X134" s="1">
        <v>0.24199999999999999</v>
      </c>
      <c r="Y134" s="1">
        <v>0.621</v>
      </c>
      <c r="Z134" s="1">
        <v>0.40899999999999997</v>
      </c>
      <c r="AA134" s="1">
        <v>0.81499999999999995</v>
      </c>
      <c r="AB134" s="1">
        <v>0.91500000000000004</v>
      </c>
      <c r="AC134" s="1">
        <v>0.88200000000000001</v>
      </c>
      <c r="AD134" s="1">
        <v>0.441</v>
      </c>
      <c r="AE134" s="1">
        <v>0.55400000000000005</v>
      </c>
      <c r="AF134" s="1">
        <v>4.8000000000000001E-2</v>
      </c>
      <c r="AG134" s="1">
        <v>0.104</v>
      </c>
      <c r="AH134" s="1">
        <v>0.14799999999999999</v>
      </c>
      <c r="AI134" s="1">
        <v>4.3999999999999997E-2</v>
      </c>
      <c r="AJ134" s="1">
        <v>0.11665461734589863</v>
      </c>
      <c r="AK134" s="1">
        <v>0.12684944750937657</v>
      </c>
      <c r="AL134" s="1">
        <v>1.0194830163477941E-2</v>
      </c>
      <c r="AM134" s="1">
        <v>-3.3805169836522056E-2</v>
      </c>
    </row>
    <row r="135" spans="1:39" x14ac:dyDescent="0.25">
      <c r="A135" t="s">
        <v>246</v>
      </c>
      <c r="B135" t="s">
        <v>163</v>
      </c>
      <c r="C135">
        <v>137</v>
      </c>
      <c r="D135">
        <v>509</v>
      </c>
      <c r="E135">
        <v>545</v>
      </c>
      <c r="F135">
        <v>154</v>
      </c>
      <c r="G135">
        <v>112</v>
      </c>
      <c r="H135">
        <v>31</v>
      </c>
      <c r="I135">
        <v>0</v>
      </c>
      <c r="J135">
        <v>11</v>
      </c>
      <c r="K135">
        <v>60</v>
      </c>
      <c r="L135">
        <v>48</v>
      </c>
      <c r="M135">
        <v>28</v>
      </c>
      <c r="N135">
        <v>1</v>
      </c>
      <c r="O135">
        <v>100</v>
      </c>
      <c r="P135">
        <v>5</v>
      </c>
      <c r="Q135">
        <v>3</v>
      </c>
      <c r="R135">
        <v>0</v>
      </c>
      <c r="S135">
        <v>12</v>
      </c>
      <c r="T135">
        <v>12</v>
      </c>
      <c r="U135">
        <v>4</v>
      </c>
      <c r="V135">
        <v>0.30299999999999999</v>
      </c>
      <c r="W135">
        <v>0.33300000000000002</v>
      </c>
      <c r="X135" s="1">
        <v>0.32500000000000001</v>
      </c>
      <c r="Y135" s="1">
        <v>0.66400000000000003</v>
      </c>
      <c r="Z135" s="1">
        <v>0.48099999999999998</v>
      </c>
      <c r="AA135" s="1">
        <v>0.70699999999999996</v>
      </c>
      <c r="AB135" s="1">
        <v>0.89100000000000001</v>
      </c>
      <c r="AC135" s="1">
        <v>0.82399999999999995</v>
      </c>
      <c r="AD135" s="1">
        <v>0.46</v>
      </c>
      <c r="AE135" s="1">
        <v>0.63300000000000001</v>
      </c>
      <c r="AF135" s="1">
        <v>8.5000000000000006E-2</v>
      </c>
      <c r="AG135" s="1">
        <v>5.0999999999999997E-2</v>
      </c>
      <c r="AH135" s="1">
        <v>0.183</v>
      </c>
      <c r="AI135" s="1">
        <v>0.13200000000000001</v>
      </c>
      <c r="AJ135" s="1">
        <v>6.6535005183359835E-2</v>
      </c>
      <c r="AK135" s="1">
        <v>0.16234175179665164</v>
      </c>
      <c r="AL135" s="1">
        <v>9.5806746613291804E-2</v>
      </c>
      <c r="AM135" s="1">
        <v>-3.6193253386708202E-2</v>
      </c>
    </row>
    <row r="136" spans="1:39" x14ac:dyDescent="0.25">
      <c r="A136" t="s">
        <v>1841</v>
      </c>
      <c r="B136" t="s">
        <v>58</v>
      </c>
      <c r="C136">
        <v>140</v>
      </c>
      <c r="D136">
        <v>490</v>
      </c>
      <c r="E136">
        <v>558</v>
      </c>
      <c r="F136">
        <v>124</v>
      </c>
      <c r="G136">
        <v>65</v>
      </c>
      <c r="H136">
        <v>32</v>
      </c>
      <c r="I136">
        <v>3</v>
      </c>
      <c r="J136">
        <v>24</v>
      </c>
      <c r="K136">
        <v>70</v>
      </c>
      <c r="L136">
        <v>57</v>
      </c>
      <c r="M136">
        <v>59</v>
      </c>
      <c r="N136">
        <v>2</v>
      </c>
      <c r="O136">
        <v>157</v>
      </c>
      <c r="P136">
        <v>5</v>
      </c>
      <c r="Q136">
        <v>3</v>
      </c>
      <c r="R136">
        <v>1</v>
      </c>
      <c r="S136">
        <v>14</v>
      </c>
      <c r="T136">
        <v>1</v>
      </c>
      <c r="U136">
        <v>2</v>
      </c>
      <c r="V136">
        <v>0.253</v>
      </c>
      <c r="W136">
        <v>0.34799999999999998</v>
      </c>
      <c r="X136" s="1">
        <v>0.25800000000000001</v>
      </c>
      <c r="Y136" s="1">
        <v>0.69899999999999995</v>
      </c>
      <c r="Z136" s="1">
        <v>0.44700000000000001</v>
      </c>
      <c r="AA136" s="1">
        <v>0.5</v>
      </c>
      <c r="AB136" s="1">
        <v>0.84399999999999997</v>
      </c>
      <c r="AC136" s="1">
        <v>0.73</v>
      </c>
      <c r="AD136" s="1">
        <v>0.42799999999999999</v>
      </c>
      <c r="AE136" s="1">
        <v>0.55000000000000004</v>
      </c>
      <c r="AF136" s="1">
        <v>0.12</v>
      </c>
      <c r="AG136" s="1">
        <v>0.106</v>
      </c>
      <c r="AH136" s="1">
        <v>0.28100000000000003</v>
      </c>
      <c r="AI136" s="1">
        <v>0.17500000000000004</v>
      </c>
      <c r="AJ136" s="1">
        <v>0.11359277392134452</v>
      </c>
      <c r="AK136" s="1">
        <v>0.25067235450932596</v>
      </c>
      <c r="AL136" s="1">
        <v>0.13707958058798142</v>
      </c>
      <c r="AM136" s="1">
        <v>-3.7920419412018624E-2</v>
      </c>
    </row>
    <row r="137" spans="1:39" x14ac:dyDescent="0.25">
      <c r="A137" t="s">
        <v>1833</v>
      </c>
      <c r="B137" t="s">
        <v>56</v>
      </c>
      <c r="C137">
        <v>138</v>
      </c>
      <c r="D137">
        <v>512</v>
      </c>
      <c r="E137">
        <v>565</v>
      </c>
      <c r="F137">
        <v>129</v>
      </c>
      <c r="G137">
        <v>86</v>
      </c>
      <c r="H137">
        <v>26</v>
      </c>
      <c r="I137">
        <v>3</v>
      </c>
      <c r="J137">
        <v>14</v>
      </c>
      <c r="K137">
        <v>79</v>
      </c>
      <c r="L137">
        <v>52</v>
      </c>
      <c r="M137">
        <v>40</v>
      </c>
      <c r="N137">
        <v>1</v>
      </c>
      <c r="O137">
        <v>115</v>
      </c>
      <c r="P137">
        <v>11</v>
      </c>
      <c r="Q137">
        <v>1</v>
      </c>
      <c r="R137">
        <v>1</v>
      </c>
      <c r="S137">
        <v>0</v>
      </c>
      <c r="T137">
        <v>2</v>
      </c>
      <c r="U137">
        <v>2</v>
      </c>
      <c r="V137">
        <v>0.252</v>
      </c>
      <c r="W137">
        <v>0.312</v>
      </c>
      <c r="X137" s="1">
        <v>0.222</v>
      </c>
      <c r="Y137" s="1">
        <v>0.59699999999999998</v>
      </c>
      <c r="Z137" s="1">
        <v>0.40200000000000002</v>
      </c>
      <c r="AA137" s="1">
        <v>0.63800000000000001</v>
      </c>
      <c r="AB137" s="1">
        <v>0.89800000000000002</v>
      </c>
      <c r="AC137" s="1">
        <v>0.82299999999999995</v>
      </c>
      <c r="AD137" s="1">
        <v>0.47899999999999998</v>
      </c>
      <c r="AE137" s="1">
        <v>0.59299999999999997</v>
      </c>
      <c r="AF137" s="1">
        <v>7.0999999999999994E-2</v>
      </c>
      <c r="AG137" s="1">
        <v>7.0999999999999994E-2</v>
      </c>
      <c r="AH137" s="1">
        <v>0.20399999999999999</v>
      </c>
      <c r="AI137" s="1">
        <v>0.13300000000000001</v>
      </c>
      <c r="AJ137" s="1">
        <v>9.4413468042351831E-2</v>
      </c>
      <c r="AK137" s="1">
        <v>0.18948194159554149</v>
      </c>
      <c r="AL137" s="1">
        <v>9.5068473553189661E-2</v>
      </c>
      <c r="AM137" s="1">
        <v>-3.7931526446810346E-2</v>
      </c>
    </row>
    <row r="138" spans="1:39" x14ac:dyDescent="0.25">
      <c r="A138" t="s">
        <v>1818</v>
      </c>
      <c r="B138" t="s">
        <v>38</v>
      </c>
      <c r="C138">
        <v>151</v>
      </c>
      <c r="D138">
        <v>552</v>
      </c>
      <c r="E138">
        <v>593</v>
      </c>
      <c r="F138">
        <v>163</v>
      </c>
      <c r="G138">
        <v>101</v>
      </c>
      <c r="H138">
        <v>33</v>
      </c>
      <c r="I138">
        <v>0</v>
      </c>
      <c r="J138">
        <v>29</v>
      </c>
      <c r="K138">
        <v>73</v>
      </c>
      <c r="L138">
        <v>93</v>
      </c>
      <c r="M138">
        <v>35</v>
      </c>
      <c r="N138">
        <v>4</v>
      </c>
      <c r="O138">
        <v>101</v>
      </c>
      <c r="P138">
        <v>2</v>
      </c>
      <c r="Q138">
        <v>4</v>
      </c>
      <c r="R138">
        <v>0</v>
      </c>
      <c r="S138">
        <v>19</v>
      </c>
      <c r="T138">
        <v>1</v>
      </c>
      <c r="U138">
        <v>0</v>
      </c>
      <c r="V138">
        <v>0.29499999999999998</v>
      </c>
      <c r="W138">
        <v>0.35799999999999998</v>
      </c>
      <c r="X138" s="1">
        <v>0.312</v>
      </c>
      <c r="Y138" s="1">
        <v>0.66200000000000003</v>
      </c>
      <c r="Z138" s="1">
        <v>0.46</v>
      </c>
      <c r="AA138" s="1">
        <v>0.69199999999999995</v>
      </c>
      <c r="AB138" s="1">
        <v>0.91300000000000003</v>
      </c>
      <c r="AC138" s="1">
        <v>0.82699999999999996</v>
      </c>
      <c r="AD138" s="1">
        <v>0.42299999999999999</v>
      </c>
      <c r="AE138" s="1">
        <v>0.58499999999999996</v>
      </c>
      <c r="AF138" s="1">
        <v>7.9000000000000001E-2</v>
      </c>
      <c r="AG138" s="1">
        <v>5.8999999999999997E-2</v>
      </c>
      <c r="AH138" s="1">
        <v>0.17</v>
      </c>
      <c r="AI138" s="1">
        <v>0.11100000000000002</v>
      </c>
      <c r="AJ138" s="1">
        <v>8.8109617006575408E-2</v>
      </c>
      <c r="AK138" s="1">
        <v>0.15966294703011674</v>
      </c>
      <c r="AL138" s="1">
        <v>7.1553330023541334E-2</v>
      </c>
      <c r="AM138" s="1">
        <v>-3.9446669976458681E-2</v>
      </c>
    </row>
    <row r="139" spans="1:39" x14ac:dyDescent="0.25">
      <c r="A139" t="s">
        <v>341</v>
      </c>
      <c r="B139" t="s">
        <v>135</v>
      </c>
      <c r="C139">
        <v>128</v>
      </c>
      <c r="D139">
        <v>445</v>
      </c>
      <c r="E139">
        <v>506</v>
      </c>
      <c r="F139">
        <v>98</v>
      </c>
      <c r="G139">
        <v>63</v>
      </c>
      <c r="H139">
        <v>16</v>
      </c>
      <c r="I139">
        <v>2</v>
      </c>
      <c r="J139">
        <v>17</v>
      </c>
      <c r="K139">
        <v>62</v>
      </c>
      <c r="L139">
        <v>40</v>
      </c>
      <c r="M139">
        <v>52</v>
      </c>
      <c r="N139">
        <v>3</v>
      </c>
      <c r="O139">
        <v>148</v>
      </c>
      <c r="P139">
        <v>8</v>
      </c>
      <c r="Q139">
        <v>1</v>
      </c>
      <c r="R139">
        <v>0</v>
      </c>
      <c r="S139">
        <v>9</v>
      </c>
      <c r="T139">
        <v>8</v>
      </c>
      <c r="U139">
        <v>1</v>
      </c>
      <c r="V139">
        <v>0.22</v>
      </c>
      <c r="W139">
        <v>0.30299999999999999</v>
      </c>
      <c r="X139" s="1">
        <v>0.249</v>
      </c>
      <c r="Y139" s="1">
        <v>0.68100000000000005</v>
      </c>
      <c r="Z139" s="1">
        <v>0.437</v>
      </c>
      <c r="AA139" s="1">
        <v>0.48699999999999999</v>
      </c>
      <c r="AB139" s="1">
        <v>0.83099999999999996</v>
      </c>
      <c r="AC139" s="1">
        <v>0.72</v>
      </c>
      <c r="AD139" s="1">
        <v>0.435</v>
      </c>
      <c r="AE139" s="1">
        <v>0.59499999999999997</v>
      </c>
      <c r="AF139" s="1">
        <v>0.122</v>
      </c>
      <c r="AG139" s="1">
        <v>0.10299999999999999</v>
      </c>
      <c r="AH139" s="1">
        <v>0.29199999999999998</v>
      </c>
      <c r="AI139" s="1">
        <v>0.189</v>
      </c>
      <c r="AJ139" s="1">
        <v>0.11485727527905737</v>
      </c>
      <c r="AK139" s="1">
        <v>0.26342908174137014</v>
      </c>
      <c r="AL139" s="1">
        <v>0.14857180646231277</v>
      </c>
      <c r="AM139" s="1">
        <v>-4.0428193537687229E-2</v>
      </c>
    </row>
    <row r="140" spans="1:39" x14ac:dyDescent="0.25">
      <c r="A140" t="s">
        <v>121</v>
      </c>
      <c r="B140" t="s">
        <v>60</v>
      </c>
      <c r="C140">
        <v>159</v>
      </c>
      <c r="D140">
        <v>565</v>
      </c>
      <c r="E140">
        <v>627</v>
      </c>
      <c r="F140">
        <v>140</v>
      </c>
      <c r="G140">
        <v>92</v>
      </c>
      <c r="H140">
        <v>25</v>
      </c>
      <c r="I140">
        <v>2</v>
      </c>
      <c r="J140">
        <v>21</v>
      </c>
      <c r="K140">
        <v>78</v>
      </c>
      <c r="L140">
        <v>70</v>
      </c>
      <c r="M140">
        <v>51</v>
      </c>
      <c r="N140">
        <v>0</v>
      </c>
      <c r="O140">
        <v>155</v>
      </c>
      <c r="P140">
        <v>8</v>
      </c>
      <c r="Q140">
        <v>3</v>
      </c>
      <c r="R140">
        <v>0</v>
      </c>
      <c r="S140">
        <v>10</v>
      </c>
      <c r="T140">
        <v>11</v>
      </c>
      <c r="U140">
        <v>5</v>
      </c>
      <c r="V140">
        <v>0.248</v>
      </c>
      <c r="W140">
        <v>0.316</v>
      </c>
      <c r="X140" s="1">
        <v>0.26600000000000001</v>
      </c>
      <c r="Y140" s="1">
        <v>0.64100000000000001</v>
      </c>
      <c r="Z140" s="1">
        <v>0.434</v>
      </c>
      <c r="AA140" s="1">
        <v>0.60099999999999998</v>
      </c>
      <c r="AB140" s="1">
        <v>0.86399999999999999</v>
      </c>
      <c r="AC140" s="1">
        <v>0.77500000000000002</v>
      </c>
      <c r="AD140" s="1">
        <v>0.44800000000000001</v>
      </c>
      <c r="AE140" s="1">
        <v>0.59199999999999997</v>
      </c>
      <c r="AF140" s="1">
        <v>9.8000000000000004E-2</v>
      </c>
      <c r="AG140" s="1">
        <v>8.1000000000000003E-2</v>
      </c>
      <c r="AH140" s="1">
        <v>0.247</v>
      </c>
      <c r="AI140" s="1">
        <v>0.16599999999999998</v>
      </c>
      <c r="AJ140" s="1">
        <v>9.718656731782449E-2</v>
      </c>
      <c r="AK140" s="1">
        <v>0.21897711687785637</v>
      </c>
      <c r="AL140" s="1">
        <v>0.12179054956003188</v>
      </c>
      <c r="AM140" s="1">
        <v>-4.4209450439968101E-2</v>
      </c>
    </row>
    <row r="141" spans="1:39" x14ac:dyDescent="0.25">
      <c r="A141" t="s">
        <v>177</v>
      </c>
      <c r="B141" t="s">
        <v>60</v>
      </c>
      <c r="C141">
        <v>150</v>
      </c>
      <c r="D141">
        <v>552</v>
      </c>
      <c r="E141">
        <v>608</v>
      </c>
      <c r="F141">
        <v>133</v>
      </c>
      <c r="G141">
        <v>63</v>
      </c>
      <c r="H141">
        <v>31</v>
      </c>
      <c r="I141">
        <v>6</v>
      </c>
      <c r="J141">
        <v>33</v>
      </c>
      <c r="K141">
        <v>85</v>
      </c>
      <c r="L141">
        <v>103</v>
      </c>
      <c r="M141">
        <v>41</v>
      </c>
      <c r="N141">
        <v>1</v>
      </c>
      <c r="O141">
        <v>164</v>
      </c>
      <c r="P141">
        <v>6</v>
      </c>
      <c r="Q141">
        <v>8</v>
      </c>
      <c r="R141">
        <v>0</v>
      </c>
      <c r="S141">
        <v>7</v>
      </c>
      <c r="T141">
        <v>6</v>
      </c>
      <c r="U141">
        <v>5</v>
      </c>
      <c r="V141">
        <v>0.24099999999999999</v>
      </c>
      <c r="W141">
        <v>0.33300000000000002</v>
      </c>
      <c r="X141" s="1">
        <v>0.34100000000000003</v>
      </c>
      <c r="Y141" s="1">
        <v>0.69699999999999995</v>
      </c>
      <c r="Z141" s="1">
        <v>0.498</v>
      </c>
      <c r="AA141" s="1">
        <v>0.57099999999999995</v>
      </c>
      <c r="AB141" s="1">
        <v>0.85899999999999999</v>
      </c>
      <c r="AC141" s="1">
        <v>0.748</v>
      </c>
      <c r="AD141" s="1">
        <v>0.44</v>
      </c>
      <c r="AE141" s="1">
        <v>0.63800000000000001</v>
      </c>
      <c r="AF141" s="1">
        <v>0.125</v>
      </c>
      <c r="AG141" s="1">
        <v>6.7000000000000004E-2</v>
      </c>
      <c r="AH141" s="1">
        <v>0.27</v>
      </c>
      <c r="AI141" s="1">
        <v>0.20300000000000001</v>
      </c>
      <c r="AJ141" s="1">
        <v>6.5095730878425032E-2</v>
      </c>
      <c r="AK141" s="1">
        <v>0.22339051289010431</v>
      </c>
      <c r="AL141" s="1">
        <v>0.15829478201167929</v>
      </c>
      <c r="AM141" s="1">
        <v>-4.4705217988320722E-2</v>
      </c>
    </row>
    <row r="142" spans="1:39" x14ac:dyDescent="0.25">
      <c r="A142" t="s">
        <v>159</v>
      </c>
      <c r="B142" t="s">
        <v>36</v>
      </c>
      <c r="C142">
        <v>152</v>
      </c>
      <c r="D142">
        <v>548</v>
      </c>
      <c r="E142">
        <v>601</v>
      </c>
      <c r="F142">
        <v>133</v>
      </c>
      <c r="G142">
        <v>68</v>
      </c>
      <c r="H142">
        <v>29</v>
      </c>
      <c r="I142">
        <v>6</v>
      </c>
      <c r="J142">
        <v>30</v>
      </c>
      <c r="K142">
        <v>73</v>
      </c>
      <c r="L142">
        <v>81</v>
      </c>
      <c r="M142">
        <v>47</v>
      </c>
      <c r="N142">
        <v>0</v>
      </c>
      <c r="O142">
        <v>149</v>
      </c>
      <c r="P142">
        <v>3</v>
      </c>
      <c r="Q142">
        <v>3</v>
      </c>
      <c r="R142">
        <v>0</v>
      </c>
      <c r="S142">
        <v>5</v>
      </c>
      <c r="T142">
        <v>6</v>
      </c>
      <c r="U142">
        <v>4</v>
      </c>
      <c r="V142">
        <v>0.24299999999999999</v>
      </c>
      <c r="W142">
        <v>0.33300000000000002</v>
      </c>
      <c r="X142" s="1">
        <v>0.32400000000000001</v>
      </c>
      <c r="Y142" s="1">
        <v>0.71599999999999997</v>
      </c>
      <c r="Z142" s="1">
        <v>0.49099999999999999</v>
      </c>
      <c r="AA142" s="1">
        <v>0.65200000000000002</v>
      </c>
      <c r="AB142" s="1">
        <v>0.81799999999999995</v>
      </c>
      <c r="AC142" s="1">
        <v>0.755</v>
      </c>
      <c r="AD142" s="1">
        <v>0.42699999999999999</v>
      </c>
      <c r="AE142" s="1">
        <v>0.60899999999999999</v>
      </c>
      <c r="AF142" s="1">
        <v>0.12</v>
      </c>
      <c r="AG142" s="1">
        <v>7.8E-2</v>
      </c>
      <c r="AH142" s="1">
        <v>0.248</v>
      </c>
      <c r="AI142" s="1">
        <v>0.16999999999999998</v>
      </c>
      <c r="AJ142" s="1">
        <v>9.6149628423188915E-2</v>
      </c>
      <c r="AK142" s="1">
        <v>0.21978939023522198</v>
      </c>
      <c r="AL142" s="1">
        <v>0.12363976181203307</v>
      </c>
      <c r="AM142" s="1">
        <v>-4.6360238187966918E-2</v>
      </c>
    </row>
    <row r="143" spans="1:39" x14ac:dyDescent="0.25">
      <c r="A143" t="s">
        <v>359</v>
      </c>
      <c r="B143" t="s">
        <v>100</v>
      </c>
      <c r="C143">
        <v>157</v>
      </c>
      <c r="D143">
        <v>599</v>
      </c>
      <c r="E143">
        <v>676</v>
      </c>
      <c r="F143">
        <v>155</v>
      </c>
      <c r="G143">
        <v>94</v>
      </c>
      <c r="H143">
        <v>29</v>
      </c>
      <c r="I143">
        <v>4</v>
      </c>
      <c r="J143">
        <v>28</v>
      </c>
      <c r="K143">
        <v>99</v>
      </c>
      <c r="L143">
        <v>94</v>
      </c>
      <c r="M143">
        <v>68</v>
      </c>
      <c r="N143">
        <v>1</v>
      </c>
      <c r="O143">
        <v>160</v>
      </c>
      <c r="P143">
        <v>4</v>
      </c>
      <c r="Q143">
        <v>5</v>
      </c>
      <c r="R143">
        <v>0</v>
      </c>
      <c r="S143">
        <v>12</v>
      </c>
      <c r="T143">
        <v>28</v>
      </c>
      <c r="U143">
        <v>6</v>
      </c>
      <c r="V143">
        <v>0.25900000000000001</v>
      </c>
      <c r="W143">
        <v>0.34100000000000003</v>
      </c>
      <c r="X143" s="1">
        <v>0.26200000000000001</v>
      </c>
      <c r="Y143" s="1">
        <v>0.60299999999999998</v>
      </c>
      <c r="Z143" s="1">
        <v>0.40799999999999997</v>
      </c>
      <c r="AA143" s="1">
        <v>0.69699999999999995</v>
      </c>
      <c r="AB143" s="1">
        <v>0.86499999999999999</v>
      </c>
      <c r="AC143" s="1">
        <v>0.80300000000000005</v>
      </c>
      <c r="AD143" s="1">
        <v>0.42699999999999999</v>
      </c>
      <c r="AE143" s="1">
        <v>0.57799999999999996</v>
      </c>
      <c r="AF143" s="1">
        <v>0.08</v>
      </c>
      <c r="AG143" s="1">
        <v>0.10100000000000001</v>
      </c>
      <c r="AH143" s="1">
        <v>0.23699999999999999</v>
      </c>
      <c r="AI143" s="1">
        <v>0.13599999999999998</v>
      </c>
      <c r="AJ143" s="1">
        <v>0.11425898463470278</v>
      </c>
      <c r="AK143" s="1">
        <v>0.20211188259907087</v>
      </c>
      <c r="AL143" s="1">
        <v>8.7852897964368085E-2</v>
      </c>
      <c r="AM143" s="1">
        <v>-4.8147102035631897E-2</v>
      </c>
    </row>
    <row r="144" spans="1:39" x14ac:dyDescent="0.25">
      <c r="A144" t="s">
        <v>402</v>
      </c>
      <c r="B144" t="s">
        <v>165</v>
      </c>
      <c r="C144">
        <v>158</v>
      </c>
      <c r="D144">
        <v>584</v>
      </c>
      <c r="E144">
        <v>624</v>
      </c>
      <c r="F144">
        <v>141</v>
      </c>
      <c r="G144">
        <v>92</v>
      </c>
      <c r="H144">
        <v>26</v>
      </c>
      <c r="I144">
        <v>3</v>
      </c>
      <c r="J144">
        <v>20</v>
      </c>
      <c r="K144">
        <v>61</v>
      </c>
      <c r="L144">
        <v>67</v>
      </c>
      <c r="M144">
        <v>25</v>
      </c>
      <c r="N144">
        <v>6</v>
      </c>
      <c r="O144">
        <v>136</v>
      </c>
      <c r="P144">
        <v>3</v>
      </c>
      <c r="Q144">
        <v>4</v>
      </c>
      <c r="R144">
        <v>8</v>
      </c>
      <c r="S144">
        <v>16</v>
      </c>
      <c r="T144">
        <v>17</v>
      </c>
      <c r="U144">
        <v>6</v>
      </c>
      <c r="V144">
        <v>0.24099999999999999</v>
      </c>
      <c r="W144">
        <v>0.28399999999999997</v>
      </c>
      <c r="X144" s="1">
        <v>0.40400000000000003</v>
      </c>
      <c r="Y144" s="1">
        <v>0.68100000000000005</v>
      </c>
      <c r="Z144" s="1">
        <v>0.52600000000000002</v>
      </c>
      <c r="AA144" s="1">
        <v>0.70799999999999996</v>
      </c>
      <c r="AB144" s="1">
        <v>0.88500000000000001</v>
      </c>
      <c r="AC144" s="1">
        <v>0.81</v>
      </c>
      <c r="AD144" s="1">
        <v>0.442</v>
      </c>
      <c r="AE144" s="1">
        <v>0.59799999999999998</v>
      </c>
      <c r="AF144" s="1">
        <v>9.9000000000000005E-2</v>
      </c>
      <c r="AG144" s="1">
        <v>0.04</v>
      </c>
      <c r="AH144" s="1">
        <v>0.218</v>
      </c>
      <c r="AI144" s="1">
        <v>0.17799999999999999</v>
      </c>
      <c r="AJ144" s="1">
        <v>4.0557816320128066E-2</v>
      </c>
      <c r="AK144" s="1">
        <v>0.16915452266251849</v>
      </c>
      <c r="AL144" s="1">
        <v>0.12859670634239043</v>
      </c>
      <c r="AM144" s="1">
        <v>-4.9403293657609565E-2</v>
      </c>
    </row>
    <row r="145" spans="1:39" x14ac:dyDescent="0.25">
      <c r="A145" t="s">
        <v>620</v>
      </c>
      <c r="B145" t="s">
        <v>70</v>
      </c>
      <c r="C145">
        <v>145</v>
      </c>
      <c r="D145">
        <v>480</v>
      </c>
      <c r="E145">
        <v>530</v>
      </c>
      <c r="F145">
        <v>116</v>
      </c>
      <c r="G145">
        <v>64</v>
      </c>
      <c r="H145">
        <v>34</v>
      </c>
      <c r="I145">
        <v>2</v>
      </c>
      <c r="J145">
        <v>16</v>
      </c>
      <c r="K145">
        <v>63</v>
      </c>
      <c r="L145">
        <v>71</v>
      </c>
      <c r="M145">
        <v>43</v>
      </c>
      <c r="N145">
        <v>4</v>
      </c>
      <c r="O145">
        <v>133</v>
      </c>
      <c r="P145">
        <v>3</v>
      </c>
      <c r="Q145">
        <v>4</v>
      </c>
      <c r="R145">
        <v>0</v>
      </c>
      <c r="S145">
        <v>10</v>
      </c>
      <c r="T145">
        <v>5</v>
      </c>
      <c r="U145">
        <v>1</v>
      </c>
      <c r="V145">
        <v>0.24199999999999999</v>
      </c>
      <c r="W145">
        <v>0.31</v>
      </c>
      <c r="X145" s="1">
        <v>0.32700000000000001</v>
      </c>
      <c r="Y145" s="1">
        <v>0.68600000000000005</v>
      </c>
      <c r="Z145" s="1">
        <v>0.48</v>
      </c>
      <c r="AA145" s="1">
        <v>0.65600000000000003</v>
      </c>
      <c r="AB145" s="1">
        <v>0.85299999999999998</v>
      </c>
      <c r="AC145" s="1">
        <v>0.77600000000000002</v>
      </c>
      <c r="AD145" s="1">
        <v>0.42599999999999999</v>
      </c>
      <c r="AE145" s="1">
        <v>0.57399999999999995</v>
      </c>
      <c r="AF145" s="1">
        <v>0.107</v>
      </c>
      <c r="AG145" s="1">
        <v>8.1000000000000003E-2</v>
      </c>
      <c r="AH145" s="1">
        <v>0.251</v>
      </c>
      <c r="AI145" s="1">
        <v>0.16999999999999998</v>
      </c>
      <c r="AJ145" s="1">
        <v>8.6041218360387584E-2</v>
      </c>
      <c r="AK145" s="1">
        <v>0.20659808638824048</v>
      </c>
      <c r="AL145" s="1">
        <v>0.1205568680278529</v>
      </c>
      <c r="AM145" s="1">
        <v>-4.9443131972147086E-2</v>
      </c>
    </row>
    <row r="146" spans="1:39" x14ac:dyDescent="0.25">
      <c r="A146" t="s">
        <v>634</v>
      </c>
      <c r="B146" t="s">
        <v>54</v>
      </c>
      <c r="C146">
        <v>136</v>
      </c>
      <c r="D146">
        <v>498</v>
      </c>
      <c r="E146">
        <v>542</v>
      </c>
      <c r="F146">
        <v>131</v>
      </c>
      <c r="G146">
        <v>86</v>
      </c>
      <c r="H146">
        <v>30</v>
      </c>
      <c r="I146">
        <v>1</v>
      </c>
      <c r="J146">
        <v>14</v>
      </c>
      <c r="K146">
        <v>58</v>
      </c>
      <c r="L146">
        <v>56</v>
      </c>
      <c r="M146">
        <v>38</v>
      </c>
      <c r="N146">
        <v>1</v>
      </c>
      <c r="O146">
        <v>114</v>
      </c>
      <c r="P146">
        <v>2</v>
      </c>
      <c r="Q146">
        <v>2</v>
      </c>
      <c r="R146">
        <v>1</v>
      </c>
      <c r="S146">
        <v>11</v>
      </c>
      <c r="T146">
        <v>8</v>
      </c>
      <c r="U146">
        <v>1</v>
      </c>
      <c r="V146">
        <v>0.26300000000000001</v>
      </c>
      <c r="W146">
        <v>0.315</v>
      </c>
      <c r="X146" s="1">
        <v>0.34300000000000003</v>
      </c>
      <c r="Y146" s="1">
        <v>0.73</v>
      </c>
      <c r="Z146" s="1">
        <v>0.505</v>
      </c>
      <c r="AA146" s="1">
        <v>0.67400000000000004</v>
      </c>
      <c r="AB146" s="1">
        <v>0.872</v>
      </c>
      <c r="AC146" s="1">
        <v>0.79400000000000004</v>
      </c>
      <c r="AD146" s="1">
        <v>0.42</v>
      </c>
      <c r="AE146" s="1">
        <v>0.61599999999999999</v>
      </c>
      <c r="AF146" s="1">
        <v>0.104</v>
      </c>
      <c r="AG146" s="1">
        <v>7.0000000000000007E-2</v>
      </c>
      <c r="AH146" s="1">
        <v>0.21</v>
      </c>
      <c r="AI146" s="1">
        <v>0.13999999999999999</v>
      </c>
      <c r="AJ146" s="1">
        <v>8.5950158724737727E-2</v>
      </c>
      <c r="AK146" s="1">
        <v>0.17424259393722713</v>
      </c>
      <c r="AL146" s="1">
        <v>8.8292435212489404E-2</v>
      </c>
      <c r="AM146" s="1">
        <v>-5.1707564787510582E-2</v>
      </c>
    </row>
    <row r="147" spans="1:39" x14ac:dyDescent="0.25">
      <c r="A147" t="s">
        <v>418</v>
      </c>
      <c r="B147" t="s">
        <v>46</v>
      </c>
      <c r="C147">
        <v>144</v>
      </c>
      <c r="D147">
        <v>527</v>
      </c>
      <c r="E147">
        <v>587</v>
      </c>
      <c r="F147">
        <v>136</v>
      </c>
      <c r="G147">
        <v>76</v>
      </c>
      <c r="H147">
        <v>34</v>
      </c>
      <c r="I147">
        <v>4</v>
      </c>
      <c r="J147">
        <v>22</v>
      </c>
      <c r="K147">
        <v>79</v>
      </c>
      <c r="L147">
        <v>86</v>
      </c>
      <c r="M147">
        <v>53</v>
      </c>
      <c r="N147">
        <v>6</v>
      </c>
      <c r="O147">
        <v>119</v>
      </c>
      <c r="P147">
        <v>0</v>
      </c>
      <c r="Q147">
        <v>6</v>
      </c>
      <c r="R147">
        <v>1</v>
      </c>
      <c r="S147">
        <v>13</v>
      </c>
      <c r="T147">
        <v>17</v>
      </c>
      <c r="U147">
        <v>6</v>
      </c>
      <c r="V147">
        <v>0.25800000000000001</v>
      </c>
      <c r="W147">
        <v>0.33100000000000002</v>
      </c>
      <c r="X147" s="1">
        <v>0.31</v>
      </c>
      <c r="Y147" s="1">
        <v>0.70099999999999996</v>
      </c>
      <c r="Z147" s="1">
        <v>0.46200000000000002</v>
      </c>
      <c r="AA147" s="1">
        <v>0.66800000000000004</v>
      </c>
      <c r="AB147" s="1">
        <v>0.91500000000000004</v>
      </c>
      <c r="AC147" s="1">
        <v>0.81299999999999994</v>
      </c>
      <c r="AD147" s="1">
        <v>0.38800000000000001</v>
      </c>
      <c r="AE147" s="1">
        <v>0.53500000000000003</v>
      </c>
      <c r="AF147" s="1">
        <v>8.5000000000000006E-2</v>
      </c>
      <c r="AG147" s="1">
        <v>0.09</v>
      </c>
      <c r="AH147" s="1">
        <v>0.20300000000000001</v>
      </c>
      <c r="AI147" s="1">
        <v>0.11300000000000002</v>
      </c>
      <c r="AJ147" s="1">
        <v>0.11162159928057926</v>
      </c>
      <c r="AK147" s="1">
        <v>0.16147629312837092</v>
      </c>
      <c r="AL147" s="1">
        <v>4.9854693847791662E-2</v>
      </c>
      <c r="AM147" s="1">
        <v>-6.3145306152208355E-2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BADE6-9BF2-4AB2-B1D5-6B9271C63B23}">
  <dimension ref="A1:AM142"/>
  <sheetViews>
    <sheetView workbookViewId="0">
      <selection activeCell="AM142" sqref="AM142"/>
    </sheetView>
  </sheetViews>
  <sheetFormatPr defaultRowHeight="15" x14ac:dyDescent="0.25"/>
  <cols>
    <col min="1" max="1" width="19.42578125" bestFit="1" customWidth="1"/>
    <col min="2" max="2" width="14" bestFit="1" customWidth="1"/>
    <col min="3" max="3" width="4.7109375" hidden="1" customWidth="1"/>
    <col min="4" max="4" width="5.7109375" hidden="1" customWidth="1"/>
    <col min="5" max="5" width="5.7109375" bestFit="1" customWidth="1"/>
    <col min="6" max="6" width="4.5703125" hidden="1" customWidth="1"/>
    <col min="7" max="9" width="5.42578125" hidden="1" customWidth="1"/>
    <col min="10" max="10" width="5.7109375" hidden="1" customWidth="1"/>
    <col min="11" max="11" width="4.42578125" hidden="1" customWidth="1"/>
    <col min="12" max="12" width="6.140625" hidden="1" customWidth="1"/>
    <col min="13" max="13" width="5.5703125" hidden="1" customWidth="1"/>
    <col min="14" max="14" width="6.140625" hidden="1" customWidth="1"/>
    <col min="15" max="15" width="5.7109375" hidden="1" customWidth="1"/>
    <col min="16" max="16" width="6.85546875" hidden="1" customWidth="1"/>
    <col min="17" max="17" width="5.28515625" hidden="1" customWidth="1"/>
    <col min="18" max="18" width="5.5703125" hidden="1" customWidth="1"/>
    <col min="19" max="19" width="7.140625" hidden="1" customWidth="1"/>
    <col min="20" max="21" width="5.42578125" hidden="1" customWidth="1"/>
    <col min="22" max="22" width="7.28515625" hidden="1" customWidth="1"/>
    <col min="23" max="23" width="8.7109375" bestFit="1" customWidth="1"/>
    <col min="24" max="24" width="12.28515625" bestFit="1" customWidth="1"/>
    <col min="25" max="25" width="11.85546875" bestFit="1" customWidth="1"/>
    <col min="26" max="26" width="10.140625" bestFit="1" customWidth="1"/>
    <col min="27" max="27" width="13.7109375" bestFit="1" customWidth="1"/>
    <col min="28" max="28" width="13.28515625" bestFit="1" customWidth="1"/>
    <col min="29" max="29" width="11.5703125" bestFit="1" customWidth="1"/>
    <col min="30" max="30" width="9.28515625" bestFit="1" customWidth="1"/>
    <col min="31" max="31" width="11.7109375" bestFit="1" customWidth="1"/>
    <col min="32" max="32" width="9.85546875" bestFit="1" customWidth="1"/>
    <col min="33" max="37" width="7.140625" bestFit="1" customWidth="1"/>
    <col min="38" max="38" width="7.5703125" bestFit="1" customWidth="1"/>
    <col min="39" max="39" width="11" bestFit="1" customWidth="1"/>
    <col min="41" max="41" width="18" bestFit="1" customWidth="1"/>
  </cols>
  <sheetData>
    <row r="1" spans="1:39" x14ac:dyDescent="0.25">
      <c r="A1" t="s">
        <v>0</v>
      </c>
      <c r="B1" t="s">
        <v>1</v>
      </c>
      <c r="C1" t="s">
        <v>1724</v>
      </c>
      <c r="D1" t="s">
        <v>14</v>
      </c>
      <c r="E1" t="s">
        <v>15</v>
      </c>
      <c r="F1" t="s">
        <v>16</v>
      </c>
      <c r="G1" t="s">
        <v>17</v>
      </c>
      <c r="H1" t="s">
        <v>18</v>
      </c>
      <c r="I1" t="s">
        <v>19</v>
      </c>
      <c r="J1" t="s">
        <v>20</v>
      </c>
      <c r="K1" t="s">
        <v>21</v>
      </c>
      <c r="L1" t="s">
        <v>22</v>
      </c>
      <c r="M1" t="s">
        <v>23</v>
      </c>
      <c r="N1" t="s">
        <v>24</v>
      </c>
      <c r="O1" t="s">
        <v>25</v>
      </c>
      <c r="P1" t="s">
        <v>26</v>
      </c>
      <c r="Q1" t="s">
        <v>27</v>
      </c>
      <c r="R1" t="s">
        <v>28</v>
      </c>
      <c r="S1" t="s">
        <v>29</v>
      </c>
      <c r="T1" t="s">
        <v>30</v>
      </c>
      <c r="U1" t="s">
        <v>31</v>
      </c>
      <c r="V1" t="s">
        <v>32</v>
      </c>
      <c r="W1" t="s">
        <v>1725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12</v>
      </c>
      <c r="AF1" t="s">
        <v>13</v>
      </c>
      <c r="AG1" t="s">
        <v>3</v>
      </c>
      <c r="AH1" t="s">
        <v>4</v>
      </c>
      <c r="AI1" t="s">
        <v>1744</v>
      </c>
      <c r="AJ1" t="s">
        <v>1497</v>
      </c>
      <c r="AK1" t="s">
        <v>1498</v>
      </c>
      <c r="AL1" t="s">
        <v>1501</v>
      </c>
      <c r="AM1" t="s">
        <v>1804</v>
      </c>
    </row>
    <row r="2" spans="1:39" x14ac:dyDescent="0.25">
      <c r="A2" t="s">
        <v>1819</v>
      </c>
      <c r="B2" t="s">
        <v>58</v>
      </c>
      <c r="C2">
        <v>153</v>
      </c>
      <c r="D2">
        <v>543</v>
      </c>
      <c r="E2">
        <v>666</v>
      </c>
      <c r="F2">
        <v>136</v>
      </c>
      <c r="G2">
        <v>64</v>
      </c>
      <c r="H2">
        <v>29</v>
      </c>
      <c r="I2">
        <v>3</v>
      </c>
      <c r="J2">
        <v>40</v>
      </c>
      <c r="K2">
        <v>108</v>
      </c>
      <c r="L2">
        <v>114</v>
      </c>
      <c r="M2">
        <v>110</v>
      </c>
      <c r="N2">
        <v>2</v>
      </c>
      <c r="O2">
        <v>106</v>
      </c>
      <c r="P2">
        <v>5</v>
      </c>
      <c r="Q2">
        <v>8</v>
      </c>
      <c r="R2">
        <v>0</v>
      </c>
      <c r="S2">
        <v>19</v>
      </c>
      <c r="T2">
        <v>8</v>
      </c>
      <c r="U2">
        <v>2</v>
      </c>
      <c r="V2">
        <v>0.25</v>
      </c>
      <c r="W2">
        <v>0.38900000000000001</v>
      </c>
      <c r="X2" s="1">
        <v>0.222</v>
      </c>
      <c r="Y2" s="1">
        <v>0.61899999999999999</v>
      </c>
      <c r="Z2" s="1">
        <v>0.39400000000000002</v>
      </c>
      <c r="AA2" s="1">
        <v>0.67700000000000005</v>
      </c>
      <c r="AB2" s="1">
        <v>0.871</v>
      </c>
      <c r="AC2" s="1">
        <v>0.80900000000000005</v>
      </c>
      <c r="AD2" s="1">
        <v>0.433</v>
      </c>
      <c r="AE2" s="1">
        <v>0.53</v>
      </c>
      <c r="AF2" s="1">
        <v>7.4999999999999997E-2</v>
      </c>
      <c r="AG2" s="1">
        <v>0.16500000000000001</v>
      </c>
      <c r="AH2" s="1">
        <v>0.159</v>
      </c>
      <c r="AI2" s="1">
        <f>Table31[[#This Row],[K%]]-Table31[[#This Row],[BB%]]</f>
        <v>-6.0000000000000053E-3</v>
      </c>
      <c r="AJ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0.12831096547395771</v>
      </c>
      <c r="AK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0.1890228973863135</v>
      </c>
      <c r="AL2" s="1">
        <f>Table31[[#This Row],[xK]]-Table31[[#This Row],[xBB]]</f>
        <v>6.0711931912355799E-2</v>
      </c>
      <c r="AM2" s="1">
        <f>Table31[[#This Row],[xDiff]]-Table31[[#This Row],[Diff]]</f>
        <v>6.6711931912355804E-2</v>
      </c>
    </row>
    <row r="3" spans="1:39" x14ac:dyDescent="0.25">
      <c r="A3" t="s">
        <v>263</v>
      </c>
      <c r="B3" t="s">
        <v>130</v>
      </c>
      <c r="C3">
        <v>148</v>
      </c>
      <c r="D3">
        <v>553</v>
      </c>
      <c r="E3">
        <v>601</v>
      </c>
      <c r="F3">
        <v>142</v>
      </c>
      <c r="G3">
        <v>110</v>
      </c>
      <c r="H3">
        <v>17</v>
      </c>
      <c r="I3">
        <v>2</v>
      </c>
      <c r="J3">
        <v>13</v>
      </c>
      <c r="K3">
        <v>66</v>
      </c>
      <c r="L3">
        <v>59</v>
      </c>
      <c r="M3">
        <v>36</v>
      </c>
      <c r="N3">
        <v>3</v>
      </c>
      <c r="O3">
        <v>141</v>
      </c>
      <c r="P3">
        <v>8</v>
      </c>
      <c r="Q3">
        <v>4</v>
      </c>
      <c r="R3">
        <v>0</v>
      </c>
      <c r="S3">
        <v>13</v>
      </c>
      <c r="T3">
        <v>7</v>
      </c>
      <c r="U3">
        <v>7</v>
      </c>
      <c r="V3">
        <v>0.25700000000000001</v>
      </c>
      <c r="W3">
        <v>0.29499999999999998</v>
      </c>
      <c r="X3" s="1">
        <v>0.45200000000000001</v>
      </c>
      <c r="Y3" s="1">
        <v>0.78900000000000003</v>
      </c>
      <c r="Z3" s="1">
        <v>0.59099999999999997</v>
      </c>
      <c r="AA3" s="1">
        <v>0.54900000000000004</v>
      </c>
      <c r="AB3" s="1">
        <v>0.83299999999999996</v>
      </c>
      <c r="AC3" s="1">
        <v>0.70499999999999996</v>
      </c>
      <c r="AD3" s="1">
        <v>0.41199999999999998</v>
      </c>
      <c r="AE3" s="1">
        <v>0.65600000000000003</v>
      </c>
      <c r="AF3" s="1">
        <v>0.17299999999999999</v>
      </c>
      <c r="AG3" s="1">
        <v>0.06</v>
      </c>
      <c r="AH3" s="1">
        <v>0.23499999999999999</v>
      </c>
      <c r="AI3" s="1">
        <f>Table31[[#This Row],[K%]]-Table31[[#This Row],[BB%]]</f>
        <v>0.17499999999999999</v>
      </c>
      <c r="AJ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2.6485357572941653E-2</v>
      </c>
      <c r="AK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0.26458143856303284</v>
      </c>
      <c r="AL3" s="1">
        <f>Table31[[#This Row],[xK]]-Table31[[#This Row],[xBB]]</f>
        <v>0.23809608099009119</v>
      </c>
      <c r="AM3" s="1">
        <f>Table31[[#This Row],[xDiff]]-Table31[[#This Row],[Diff]]</f>
        <v>6.3096080990091202E-2</v>
      </c>
    </row>
    <row r="4" spans="1:39" x14ac:dyDescent="0.25">
      <c r="A4" t="s">
        <v>344</v>
      </c>
      <c r="B4" t="s">
        <v>44</v>
      </c>
      <c r="C4">
        <v>119</v>
      </c>
      <c r="D4">
        <v>429</v>
      </c>
      <c r="E4">
        <v>511</v>
      </c>
      <c r="F4">
        <v>145</v>
      </c>
      <c r="G4">
        <v>98</v>
      </c>
      <c r="H4">
        <v>28</v>
      </c>
      <c r="I4">
        <v>1</v>
      </c>
      <c r="J4">
        <v>18</v>
      </c>
      <c r="K4">
        <v>64</v>
      </c>
      <c r="L4">
        <v>76</v>
      </c>
      <c r="M4">
        <v>77</v>
      </c>
      <c r="N4">
        <v>15</v>
      </c>
      <c r="O4">
        <v>82</v>
      </c>
      <c r="P4">
        <v>3</v>
      </c>
      <c r="Q4">
        <v>2</v>
      </c>
      <c r="R4">
        <v>0</v>
      </c>
      <c r="S4">
        <v>19</v>
      </c>
      <c r="T4">
        <v>1</v>
      </c>
      <c r="U4">
        <v>1</v>
      </c>
      <c r="V4">
        <v>0.33800000000000002</v>
      </c>
      <c r="W4">
        <v>0.41299999999999998</v>
      </c>
      <c r="X4" s="1">
        <v>0.29499999999999998</v>
      </c>
      <c r="Y4" s="1">
        <v>0.70499999999999996</v>
      </c>
      <c r="Z4" s="1">
        <v>0.46300000000000002</v>
      </c>
      <c r="AA4" s="1">
        <v>0.66300000000000003</v>
      </c>
      <c r="AB4" s="1">
        <v>0.86199999999999999</v>
      </c>
      <c r="AC4" s="1">
        <v>0.78700000000000003</v>
      </c>
      <c r="AD4" s="1">
        <v>0.41099999999999998</v>
      </c>
      <c r="AE4" s="1">
        <v>0.57499999999999996</v>
      </c>
      <c r="AF4" s="1">
        <v>9.6000000000000002E-2</v>
      </c>
      <c r="AG4" s="1">
        <v>0.151</v>
      </c>
      <c r="AH4" s="1">
        <v>0.16</v>
      </c>
      <c r="AI4" s="1">
        <f>Table31[[#This Row],[K%]]-Table31[[#This Row],[BB%]]</f>
        <v>9.000000000000008E-3</v>
      </c>
      <c r="AJ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0.11249399055577768</v>
      </c>
      <c r="AK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0.18369377401284798</v>
      </c>
      <c r="AL4" s="1">
        <f>Table31[[#This Row],[xK]]-Table31[[#This Row],[xBB]]</f>
        <v>7.1199783457070301E-2</v>
      </c>
      <c r="AM4" s="1">
        <f>Table31[[#This Row],[xDiff]]-Table31[[#This Row],[Diff]]</f>
        <v>6.2199783457070293E-2</v>
      </c>
    </row>
    <row r="5" spans="1:39" x14ac:dyDescent="0.25">
      <c r="A5" t="s">
        <v>164</v>
      </c>
      <c r="B5" t="s">
        <v>83</v>
      </c>
      <c r="C5">
        <v>153</v>
      </c>
      <c r="D5">
        <v>521</v>
      </c>
      <c r="E5">
        <v>654</v>
      </c>
      <c r="F5">
        <v>172</v>
      </c>
      <c r="G5">
        <v>91</v>
      </c>
      <c r="H5">
        <v>38</v>
      </c>
      <c r="I5">
        <v>1</v>
      </c>
      <c r="J5">
        <v>42</v>
      </c>
      <c r="K5">
        <v>118</v>
      </c>
      <c r="L5">
        <v>99</v>
      </c>
      <c r="M5">
        <v>124</v>
      </c>
      <c r="N5">
        <v>15</v>
      </c>
      <c r="O5">
        <v>131</v>
      </c>
      <c r="P5">
        <v>5</v>
      </c>
      <c r="Q5">
        <v>4</v>
      </c>
      <c r="R5">
        <v>0</v>
      </c>
      <c r="S5">
        <v>15</v>
      </c>
      <c r="T5">
        <v>6</v>
      </c>
      <c r="U5">
        <v>4</v>
      </c>
      <c r="V5">
        <v>0.33</v>
      </c>
      <c r="W5">
        <v>0.46100000000000002</v>
      </c>
      <c r="X5" s="1">
        <v>0.27600000000000002</v>
      </c>
      <c r="Y5" s="1">
        <v>0.72499999999999998</v>
      </c>
      <c r="Z5" s="1">
        <v>0.44700000000000001</v>
      </c>
      <c r="AA5" s="1">
        <v>0.60899999999999999</v>
      </c>
      <c r="AB5" s="1">
        <v>0.84399999999999997</v>
      </c>
      <c r="AC5" s="1">
        <v>0.754</v>
      </c>
      <c r="AD5" s="1">
        <v>0.38</v>
      </c>
      <c r="AE5" s="1">
        <v>0.54600000000000004</v>
      </c>
      <c r="AF5" s="1">
        <v>0.108</v>
      </c>
      <c r="AG5" s="1">
        <v>0.19</v>
      </c>
      <c r="AH5" s="1">
        <v>0.2</v>
      </c>
      <c r="AI5" s="1">
        <f>Table31[[#This Row],[K%]]-Table31[[#This Row],[BB%]]</f>
        <v>1.0000000000000009E-2</v>
      </c>
      <c r="AJ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0.14315199894557357</v>
      </c>
      <c r="AK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0.20346865627195798</v>
      </c>
      <c r="AL5" s="1">
        <f>Table31[[#This Row],[xK]]-Table31[[#This Row],[xBB]]</f>
        <v>6.0316657326384415E-2</v>
      </c>
      <c r="AM5" s="1">
        <f>Table31[[#This Row],[xDiff]]-Table31[[#This Row],[Diff]]</f>
        <v>5.0316657326384406E-2</v>
      </c>
    </row>
    <row r="6" spans="1:39" x14ac:dyDescent="0.25">
      <c r="A6" t="s">
        <v>272</v>
      </c>
      <c r="B6" t="s">
        <v>92</v>
      </c>
      <c r="C6">
        <v>157</v>
      </c>
      <c r="D6">
        <v>609</v>
      </c>
      <c r="E6">
        <v>673</v>
      </c>
      <c r="F6">
        <v>192</v>
      </c>
      <c r="G6">
        <v>127</v>
      </c>
      <c r="H6">
        <v>39</v>
      </c>
      <c r="I6">
        <v>6</v>
      </c>
      <c r="J6">
        <v>20</v>
      </c>
      <c r="K6">
        <v>111</v>
      </c>
      <c r="L6">
        <v>76</v>
      </c>
      <c r="M6">
        <v>53</v>
      </c>
      <c r="N6">
        <v>0</v>
      </c>
      <c r="O6">
        <v>89</v>
      </c>
      <c r="P6">
        <v>2</v>
      </c>
      <c r="Q6">
        <v>9</v>
      </c>
      <c r="R6">
        <v>0</v>
      </c>
      <c r="S6">
        <v>19</v>
      </c>
      <c r="T6">
        <v>39</v>
      </c>
      <c r="U6">
        <v>7</v>
      </c>
      <c r="V6">
        <v>0.315</v>
      </c>
      <c r="W6">
        <v>0.371</v>
      </c>
      <c r="X6" s="1">
        <v>0.30199999999999999</v>
      </c>
      <c r="Y6" s="1">
        <v>0.64</v>
      </c>
      <c r="Z6" s="1">
        <v>0.46</v>
      </c>
      <c r="AA6" s="1">
        <v>0.67</v>
      </c>
      <c r="AB6" s="1">
        <v>0.94599999999999995</v>
      </c>
      <c r="AC6" s="1">
        <v>0.85</v>
      </c>
      <c r="AD6" s="1">
        <v>0.46700000000000003</v>
      </c>
      <c r="AE6" s="1">
        <v>0.63700000000000001</v>
      </c>
      <c r="AF6" s="1">
        <v>6.9000000000000006E-2</v>
      </c>
      <c r="AG6" s="1">
        <v>7.9000000000000001E-2</v>
      </c>
      <c r="AH6" s="1">
        <v>0.13200000000000001</v>
      </c>
      <c r="AI6" s="1">
        <f>Table31[[#This Row],[K%]]-Table31[[#This Row],[BB%]]</f>
        <v>5.3000000000000005E-2</v>
      </c>
      <c r="AJ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5.3118043566784484E-2</v>
      </c>
      <c r="AK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0.15550752928358091</v>
      </c>
      <c r="AL6" s="1">
        <f>Table31[[#This Row],[xK]]-Table31[[#This Row],[xBB]]</f>
        <v>0.10238948571679643</v>
      </c>
      <c r="AM6" s="1">
        <f>Table31[[#This Row],[xDiff]]-Table31[[#This Row],[Diff]]</f>
        <v>4.9389485716796425E-2</v>
      </c>
    </row>
    <row r="7" spans="1:39" x14ac:dyDescent="0.25">
      <c r="A7" t="s">
        <v>172</v>
      </c>
      <c r="B7" t="s">
        <v>58</v>
      </c>
      <c r="C7">
        <v>146</v>
      </c>
      <c r="D7">
        <v>528</v>
      </c>
      <c r="E7">
        <v>624</v>
      </c>
      <c r="F7">
        <v>146</v>
      </c>
      <c r="G7">
        <v>76</v>
      </c>
      <c r="H7">
        <v>31</v>
      </c>
      <c r="I7">
        <v>0</v>
      </c>
      <c r="J7">
        <v>39</v>
      </c>
      <c r="K7">
        <v>94</v>
      </c>
      <c r="L7">
        <v>111</v>
      </c>
      <c r="M7">
        <v>77</v>
      </c>
      <c r="N7">
        <v>5</v>
      </c>
      <c r="O7">
        <v>98</v>
      </c>
      <c r="P7">
        <v>9</v>
      </c>
      <c r="Q7">
        <v>10</v>
      </c>
      <c r="R7">
        <v>0</v>
      </c>
      <c r="S7">
        <v>14</v>
      </c>
      <c r="T7">
        <v>3</v>
      </c>
      <c r="U7">
        <v>2</v>
      </c>
      <c r="V7">
        <v>0.27700000000000002</v>
      </c>
      <c r="W7">
        <v>0.39200000000000002</v>
      </c>
      <c r="X7" s="1">
        <v>0.25700000000000001</v>
      </c>
      <c r="Y7" s="1">
        <v>0.66900000000000004</v>
      </c>
      <c r="Z7" s="1">
        <v>0.435</v>
      </c>
      <c r="AA7" s="1">
        <v>0.64900000000000002</v>
      </c>
      <c r="AB7" s="1">
        <v>0.85199999999999998</v>
      </c>
      <c r="AC7" s="1">
        <v>0.78400000000000003</v>
      </c>
      <c r="AD7" s="1">
        <v>0.43099999999999999</v>
      </c>
      <c r="AE7" s="1">
        <v>0.55400000000000005</v>
      </c>
      <c r="AF7" s="1">
        <v>9.2999999999999999E-2</v>
      </c>
      <c r="AG7" s="1">
        <v>0.123</v>
      </c>
      <c r="AH7" s="1">
        <v>0.157</v>
      </c>
      <c r="AI7" s="1">
        <f>Table31[[#This Row],[K%]]-Table31[[#This Row],[BB%]]</f>
        <v>3.4000000000000002E-2</v>
      </c>
      <c r="AJ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0.11735019072912517</v>
      </c>
      <c r="AK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0.20026945691449788</v>
      </c>
      <c r="AL7" s="1">
        <f>Table31[[#This Row],[xK]]-Table31[[#This Row],[xBB]]</f>
        <v>8.2919266185372709E-2</v>
      </c>
      <c r="AM7" s="1">
        <f>Table31[[#This Row],[xDiff]]-Table31[[#This Row],[Diff]]</f>
        <v>4.8919266185372706E-2</v>
      </c>
    </row>
    <row r="8" spans="1:39" x14ac:dyDescent="0.25">
      <c r="A8" t="s">
        <v>278</v>
      </c>
      <c r="B8" t="s">
        <v>60</v>
      </c>
      <c r="C8">
        <v>158</v>
      </c>
      <c r="D8">
        <v>545</v>
      </c>
      <c r="E8">
        <v>695</v>
      </c>
      <c r="F8">
        <v>171</v>
      </c>
      <c r="G8">
        <v>107</v>
      </c>
      <c r="H8">
        <v>33</v>
      </c>
      <c r="I8">
        <v>2</v>
      </c>
      <c r="J8">
        <v>29</v>
      </c>
      <c r="K8">
        <v>95</v>
      </c>
      <c r="L8">
        <v>80</v>
      </c>
      <c r="M8">
        <v>143</v>
      </c>
      <c r="N8">
        <v>15</v>
      </c>
      <c r="O8">
        <v>135</v>
      </c>
      <c r="P8">
        <v>5</v>
      </c>
      <c r="Q8">
        <v>2</v>
      </c>
      <c r="R8">
        <v>0</v>
      </c>
      <c r="S8">
        <v>11</v>
      </c>
      <c r="T8">
        <v>11</v>
      </c>
      <c r="U8">
        <v>3</v>
      </c>
      <c r="V8">
        <v>0.314</v>
      </c>
      <c r="W8">
        <v>0.42699999999999999</v>
      </c>
      <c r="X8" s="1">
        <v>0.191</v>
      </c>
      <c r="Y8" s="1">
        <v>0.62</v>
      </c>
      <c r="Z8" s="1">
        <v>0.373</v>
      </c>
      <c r="AA8" s="1">
        <v>0.70899999999999996</v>
      </c>
      <c r="AB8" s="1">
        <v>0.82499999999999996</v>
      </c>
      <c r="AC8" s="1">
        <v>0.79100000000000004</v>
      </c>
      <c r="AD8" s="1">
        <v>0.42399999999999999</v>
      </c>
      <c r="AE8" s="1">
        <v>0.54500000000000004</v>
      </c>
      <c r="AF8" s="1">
        <v>7.5999999999999998E-2</v>
      </c>
      <c r="AG8" s="1">
        <v>0.20599999999999999</v>
      </c>
      <c r="AH8" s="1">
        <v>0.19400000000000001</v>
      </c>
      <c r="AI8" s="1">
        <f>Table31[[#This Row],[K%]]-Table31[[#This Row],[BB%]]</f>
        <v>-1.1999999999999983E-2</v>
      </c>
      <c r="AJ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0.1644021501243999</v>
      </c>
      <c r="AK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0.20107292097121215</v>
      </c>
      <c r="AL8" s="1">
        <f>Table31[[#This Row],[xK]]-Table31[[#This Row],[xBB]]</f>
        <v>3.6670770846812251E-2</v>
      </c>
      <c r="AM8" s="1">
        <f>Table31[[#This Row],[xDiff]]-Table31[[#This Row],[Diff]]</f>
        <v>4.8670770846812234E-2</v>
      </c>
    </row>
    <row r="9" spans="1:39" x14ac:dyDescent="0.25">
      <c r="A9" t="s">
        <v>1842</v>
      </c>
      <c r="B9" t="s">
        <v>64</v>
      </c>
      <c r="C9">
        <v>143</v>
      </c>
      <c r="D9">
        <v>567</v>
      </c>
      <c r="E9">
        <v>619</v>
      </c>
      <c r="F9">
        <v>163</v>
      </c>
      <c r="G9">
        <v>109</v>
      </c>
      <c r="H9">
        <v>32</v>
      </c>
      <c r="I9">
        <v>4</v>
      </c>
      <c r="J9">
        <v>18</v>
      </c>
      <c r="K9">
        <v>83</v>
      </c>
      <c r="L9">
        <v>83</v>
      </c>
      <c r="M9">
        <v>41</v>
      </c>
      <c r="N9">
        <v>4</v>
      </c>
      <c r="O9">
        <v>65</v>
      </c>
      <c r="P9">
        <v>3</v>
      </c>
      <c r="Q9">
        <v>8</v>
      </c>
      <c r="R9">
        <v>0</v>
      </c>
      <c r="S9">
        <v>18</v>
      </c>
      <c r="T9">
        <v>1</v>
      </c>
      <c r="U9">
        <v>0</v>
      </c>
      <c r="V9">
        <v>0.28699999999999998</v>
      </c>
      <c r="W9">
        <v>0.33700000000000002</v>
      </c>
      <c r="X9" s="1">
        <v>0.35899999999999999</v>
      </c>
      <c r="Y9" s="1">
        <v>0.64300000000000002</v>
      </c>
      <c r="Z9" s="1">
        <v>0.48399999999999999</v>
      </c>
      <c r="AA9" s="1">
        <v>0.754</v>
      </c>
      <c r="AB9" s="1">
        <v>0.90400000000000003</v>
      </c>
      <c r="AC9" s="1">
        <v>0.84199999999999997</v>
      </c>
      <c r="AD9" s="1">
        <v>0.441</v>
      </c>
      <c r="AE9" s="1">
        <v>0.61899999999999999</v>
      </c>
      <c r="AF9" s="1">
        <v>7.5999999999999998E-2</v>
      </c>
      <c r="AG9" s="1">
        <v>6.6000000000000003E-2</v>
      </c>
      <c r="AH9" s="1">
        <v>0.105</v>
      </c>
      <c r="AI9" s="1">
        <f>Table31[[#This Row],[K%]]-Table31[[#This Row],[BB%]]</f>
        <v>3.8999999999999993E-2</v>
      </c>
      <c r="AJ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6.1523677860739104E-2</v>
      </c>
      <c r="AK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0.14829463971294662</v>
      </c>
      <c r="AL9" s="1">
        <f>Table31[[#This Row],[xK]]-Table31[[#This Row],[xBB]]</f>
        <v>8.677096185220752E-2</v>
      </c>
      <c r="AM9" s="1">
        <f>Table31[[#This Row],[xDiff]]-Table31[[#This Row],[Diff]]</f>
        <v>4.7770961852207527E-2</v>
      </c>
    </row>
    <row r="10" spans="1:39" x14ac:dyDescent="0.25">
      <c r="A10" t="s">
        <v>200</v>
      </c>
      <c r="B10" t="s">
        <v>46</v>
      </c>
      <c r="C10">
        <v>153</v>
      </c>
      <c r="D10">
        <v>579</v>
      </c>
      <c r="E10">
        <v>633</v>
      </c>
      <c r="F10">
        <v>166</v>
      </c>
      <c r="G10">
        <v>115</v>
      </c>
      <c r="H10">
        <v>30</v>
      </c>
      <c r="I10">
        <v>2</v>
      </c>
      <c r="J10">
        <v>19</v>
      </c>
      <c r="K10">
        <v>84</v>
      </c>
      <c r="L10">
        <v>81</v>
      </c>
      <c r="M10">
        <v>27</v>
      </c>
      <c r="N10">
        <v>3</v>
      </c>
      <c r="O10">
        <v>123</v>
      </c>
      <c r="P10">
        <v>19</v>
      </c>
      <c r="Q10">
        <v>5</v>
      </c>
      <c r="R10">
        <v>3</v>
      </c>
      <c r="S10">
        <v>14</v>
      </c>
      <c r="T10">
        <v>30</v>
      </c>
      <c r="U10">
        <v>10</v>
      </c>
      <c r="V10">
        <v>0.28699999999999998</v>
      </c>
      <c r="W10">
        <v>0.33700000000000002</v>
      </c>
      <c r="X10" s="1">
        <v>0.39400000000000002</v>
      </c>
      <c r="Y10" s="1">
        <v>0.77500000000000002</v>
      </c>
      <c r="Z10" s="1">
        <v>0.56799999999999995</v>
      </c>
      <c r="AA10" s="1">
        <v>0.59</v>
      </c>
      <c r="AB10" s="1">
        <v>0.85799999999999998</v>
      </c>
      <c r="AC10" s="1">
        <v>0.75800000000000001</v>
      </c>
      <c r="AD10" s="1">
        <v>0.45800000000000002</v>
      </c>
      <c r="AE10" s="1">
        <v>0.69499999999999995</v>
      </c>
      <c r="AF10" s="1">
        <v>0.13700000000000001</v>
      </c>
      <c r="AG10" s="1">
        <v>4.2999999999999997E-2</v>
      </c>
      <c r="AH10" s="1">
        <v>0.19400000000000001</v>
      </c>
      <c r="AI10" s="1">
        <f>Table31[[#This Row],[K%]]-Table31[[#This Row],[BB%]]</f>
        <v>0.15100000000000002</v>
      </c>
      <c r="AJ1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2.713422344918201E-2</v>
      </c>
      <c r="AK1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0.22093780052088691</v>
      </c>
      <c r="AL10" s="1">
        <f>Table31[[#This Row],[xK]]-Table31[[#This Row],[xBB]]</f>
        <v>0.1938035770717049</v>
      </c>
      <c r="AM10" s="1">
        <f>Table31[[#This Row],[xDiff]]-Table31[[#This Row],[Diff]]</f>
        <v>4.2803577071704874E-2</v>
      </c>
    </row>
    <row r="11" spans="1:39" x14ac:dyDescent="0.25">
      <c r="A11" t="s">
        <v>1822</v>
      </c>
      <c r="B11" t="s">
        <v>60</v>
      </c>
      <c r="C11">
        <v>148</v>
      </c>
      <c r="D11">
        <v>588</v>
      </c>
      <c r="E11">
        <v>623</v>
      </c>
      <c r="F11">
        <v>173</v>
      </c>
      <c r="G11">
        <v>140</v>
      </c>
      <c r="H11">
        <v>19</v>
      </c>
      <c r="I11">
        <v>2</v>
      </c>
      <c r="J11">
        <v>12</v>
      </c>
      <c r="K11">
        <v>69</v>
      </c>
      <c r="L11">
        <v>70</v>
      </c>
      <c r="M11">
        <v>27</v>
      </c>
      <c r="N11">
        <v>1</v>
      </c>
      <c r="O11">
        <v>68</v>
      </c>
      <c r="P11">
        <v>4</v>
      </c>
      <c r="Q11">
        <v>3</v>
      </c>
      <c r="R11">
        <v>1</v>
      </c>
      <c r="S11">
        <v>13</v>
      </c>
      <c r="T11">
        <v>23</v>
      </c>
      <c r="U11">
        <v>3</v>
      </c>
      <c r="V11">
        <v>0.29399999999999998</v>
      </c>
      <c r="W11">
        <v>0.315</v>
      </c>
      <c r="X11" s="1">
        <v>0.378</v>
      </c>
      <c r="Y11" s="1">
        <v>0.745</v>
      </c>
      <c r="Z11" s="1">
        <v>0.54200000000000004</v>
      </c>
      <c r="AA11" s="1">
        <v>0.68100000000000005</v>
      </c>
      <c r="AB11" s="1">
        <v>0.91500000000000004</v>
      </c>
      <c r="AC11" s="1">
        <v>0.82499999999999996</v>
      </c>
      <c r="AD11" s="1">
        <v>0.44800000000000001</v>
      </c>
      <c r="AE11" s="1">
        <v>0.623</v>
      </c>
      <c r="AF11" s="1">
        <v>9.5000000000000001E-2</v>
      </c>
      <c r="AG11" s="1">
        <v>4.2999999999999997E-2</v>
      </c>
      <c r="AH11" s="1">
        <v>0.109</v>
      </c>
      <c r="AI11" s="1">
        <f>Table31[[#This Row],[K%]]-Table31[[#This Row],[BB%]]</f>
        <v>6.6000000000000003E-2</v>
      </c>
      <c r="AJ1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3.7287202279038895E-2</v>
      </c>
      <c r="AK1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0.1439853043123121</v>
      </c>
      <c r="AL11" s="1">
        <f>Table31[[#This Row],[xK]]-Table31[[#This Row],[xBB]]</f>
        <v>0.10669810203327321</v>
      </c>
      <c r="AM11" s="1">
        <f>Table31[[#This Row],[xDiff]]-Table31[[#This Row],[Diff]]</f>
        <v>4.0698102033273204E-2</v>
      </c>
    </row>
    <row r="12" spans="1:39" x14ac:dyDescent="0.25">
      <c r="A12" t="s">
        <v>427</v>
      </c>
      <c r="B12" t="s">
        <v>38</v>
      </c>
      <c r="C12">
        <v>126</v>
      </c>
      <c r="D12">
        <v>467</v>
      </c>
      <c r="E12">
        <v>535</v>
      </c>
      <c r="F12">
        <v>129</v>
      </c>
      <c r="G12">
        <v>77</v>
      </c>
      <c r="H12">
        <v>36</v>
      </c>
      <c r="I12">
        <v>3</v>
      </c>
      <c r="J12">
        <v>13</v>
      </c>
      <c r="K12">
        <v>76</v>
      </c>
      <c r="L12">
        <v>56</v>
      </c>
      <c r="M12">
        <v>62</v>
      </c>
      <c r="N12">
        <v>3</v>
      </c>
      <c r="O12">
        <v>56</v>
      </c>
      <c r="P12">
        <v>1</v>
      </c>
      <c r="Q12">
        <v>5</v>
      </c>
      <c r="R12">
        <v>0</v>
      </c>
      <c r="S12">
        <v>8</v>
      </c>
      <c r="T12">
        <v>3</v>
      </c>
      <c r="U12">
        <v>4</v>
      </c>
      <c r="V12">
        <v>0.27600000000000002</v>
      </c>
      <c r="W12">
        <v>0.34899999999999998</v>
      </c>
      <c r="X12" s="1">
        <v>0.22600000000000001</v>
      </c>
      <c r="Y12" s="1">
        <v>0.55400000000000005</v>
      </c>
      <c r="Z12" s="1">
        <v>0.36699999999999999</v>
      </c>
      <c r="AA12" s="1">
        <v>0.80900000000000005</v>
      </c>
      <c r="AB12" s="1">
        <v>0.92800000000000005</v>
      </c>
      <c r="AC12" s="1">
        <v>0.88600000000000001</v>
      </c>
      <c r="AD12" s="1">
        <v>0.43</v>
      </c>
      <c r="AE12" s="1">
        <v>0.54800000000000004</v>
      </c>
      <c r="AF12" s="1">
        <v>4.2000000000000003E-2</v>
      </c>
      <c r="AG12" s="1">
        <v>0.11600000000000001</v>
      </c>
      <c r="AH12" s="1">
        <v>0.105</v>
      </c>
      <c r="AI12" s="1">
        <f>Table31[[#This Row],[K%]]-Table31[[#This Row],[BB%]]</f>
        <v>-1.100000000000001E-2</v>
      </c>
      <c r="AJ1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0.11457310843871739</v>
      </c>
      <c r="AK1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0.14308101310479354</v>
      </c>
      <c r="AL12" s="1">
        <f>Table31[[#This Row],[xK]]-Table31[[#This Row],[xBB]]</f>
        <v>2.8507904666076153E-2</v>
      </c>
      <c r="AM12" s="1">
        <f>Table31[[#This Row],[xDiff]]-Table31[[#This Row],[Diff]]</f>
        <v>3.9507904666076163E-2</v>
      </c>
    </row>
    <row r="13" spans="1:39" x14ac:dyDescent="0.25">
      <c r="A13" t="s">
        <v>485</v>
      </c>
      <c r="B13" t="s">
        <v>110</v>
      </c>
      <c r="C13">
        <v>147</v>
      </c>
      <c r="D13">
        <v>535</v>
      </c>
      <c r="E13">
        <v>583</v>
      </c>
      <c r="F13">
        <v>142</v>
      </c>
      <c r="G13">
        <v>113</v>
      </c>
      <c r="H13">
        <v>23</v>
      </c>
      <c r="I13">
        <v>2</v>
      </c>
      <c r="J13">
        <v>4</v>
      </c>
      <c r="K13">
        <v>60</v>
      </c>
      <c r="L13">
        <v>44</v>
      </c>
      <c r="M13">
        <v>39</v>
      </c>
      <c r="N13">
        <v>6</v>
      </c>
      <c r="O13">
        <v>48</v>
      </c>
      <c r="P13">
        <v>6</v>
      </c>
      <c r="Q13">
        <v>2</v>
      </c>
      <c r="R13">
        <v>1</v>
      </c>
      <c r="S13">
        <v>19</v>
      </c>
      <c r="T13">
        <v>5</v>
      </c>
      <c r="U13">
        <v>3</v>
      </c>
      <c r="V13">
        <v>0.26500000000000001</v>
      </c>
      <c r="W13">
        <v>0.28999999999999998</v>
      </c>
      <c r="X13" s="1">
        <v>0.28299999999999997</v>
      </c>
      <c r="Y13" s="1">
        <v>0.65</v>
      </c>
      <c r="Z13" s="1">
        <v>0.46</v>
      </c>
      <c r="AA13" s="1">
        <v>0.79700000000000004</v>
      </c>
      <c r="AB13" s="1">
        <v>0.93700000000000006</v>
      </c>
      <c r="AC13" s="1">
        <v>0.89300000000000002</v>
      </c>
      <c r="AD13" s="1">
        <v>0.48199999999999998</v>
      </c>
      <c r="AE13" s="1">
        <v>0.64300000000000002</v>
      </c>
      <c r="AF13" s="1">
        <v>4.9000000000000002E-2</v>
      </c>
      <c r="AG13" s="1">
        <v>6.7000000000000004E-2</v>
      </c>
      <c r="AH13" s="1">
        <v>8.2000000000000003E-2</v>
      </c>
      <c r="AI13" s="1">
        <f>Table31[[#This Row],[K%]]-Table31[[#This Row],[BB%]]</f>
        <v>1.4999999999999999E-2</v>
      </c>
      <c r="AJ1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5.8930864890436065E-2</v>
      </c>
      <c r="AK1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0.112883353644219</v>
      </c>
      <c r="AL13" s="1">
        <f>Table31[[#This Row],[xK]]-Table31[[#This Row],[xBB]]</f>
        <v>5.3952488753782939E-2</v>
      </c>
      <c r="AM13" s="1">
        <f>Table31[[#This Row],[xDiff]]-Table31[[#This Row],[Diff]]</f>
        <v>3.8952488753782939E-2</v>
      </c>
    </row>
    <row r="14" spans="1:39" x14ac:dyDescent="0.25">
      <c r="A14" t="s">
        <v>183</v>
      </c>
      <c r="B14" t="s">
        <v>46</v>
      </c>
      <c r="C14">
        <v>157</v>
      </c>
      <c r="D14">
        <v>566</v>
      </c>
      <c r="E14">
        <v>685</v>
      </c>
      <c r="F14">
        <v>165</v>
      </c>
      <c r="G14">
        <v>103</v>
      </c>
      <c r="H14">
        <v>36</v>
      </c>
      <c r="I14">
        <v>3</v>
      </c>
      <c r="J14">
        <v>23</v>
      </c>
      <c r="K14">
        <v>91</v>
      </c>
      <c r="L14">
        <v>96</v>
      </c>
      <c r="M14">
        <v>98</v>
      </c>
      <c r="N14">
        <v>12</v>
      </c>
      <c r="O14">
        <v>133</v>
      </c>
      <c r="P14">
        <v>12</v>
      </c>
      <c r="Q14">
        <v>9</v>
      </c>
      <c r="R14">
        <v>0</v>
      </c>
      <c r="S14">
        <v>9</v>
      </c>
      <c r="T14">
        <v>11</v>
      </c>
      <c r="U14">
        <v>5</v>
      </c>
      <c r="V14">
        <v>0.29199999999999998</v>
      </c>
      <c r="W14">
        <v>0.38</v>
      </c>
      <c r="X14" s="1">
        <v>0.23699999999999999</v>
      </c>
      <c r="Y14" s="1">
        <v>0.70799999999999996</v>
      </c>
      <c r="Z14" s="1">
        <v>0.441</v>
      </c>
      <c r="AA14" s="1">
        <v>0.60599999999999998</v>
      </c>
      <c r="AB14" s="1">
        <v>0.82599999999999996</v>
      </c>
      <c r="AC14" s="1">
        <v>0.75900000000000001</v>
      </c>
      <c r="AD14" s="1">
        <v>0.432</v>
      </c>
      <c r="AE14" s="1">
        <v>0.55500000000000005</v>
      </c>
      <c r="AF14" s="1">
        <v>0.105</v>
      </c>
      <c r="AG14" s="1">
        <v>0.14299999999999999</v>
      </c>
      <c r="AH14" s="1">
        <v>0.19400000000000001</v>
      </c>
      <c r="AI14" s="1">
        <f>Table31[[#This Row],[K%]]-Table31[[#This Row],[BB%]]</f>
        <v>5.1000000000000018E-2</v>
      </c>
      <c r="AJ1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0.12878435559410506</v>
      </c>
      <c r="AK1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0.21853716016277608</v>
      </c>
      <c r="AL14" s="1">
        <f>Table31[[#This Row],[xK]]-Table31[[#This Row],[xBB]]</f>
        <v>8.9752804568671019E-2</v>
      </c>
      <c r="AM14" s="1">
        <f>Table31[[#This Row],[xDiff]]-Table31[[#This Row],[Diff]]</f>
        <v>3.8752804568671001E-2</v>
      </c>
    </row>
    <row r="15" spans="1:39" x14ac:dyDescent="0.25">
      <c r="A15" t="s">
        <v>1869</v>
      </c>
      <c r="B15" t="s">
        <v>120</v>
      </c>
      <c r="C15">
        <v>151</v>
      </c>
      <c r="D15">
        <v>523</v>
      </c>
      <c r="E15">
        <v>620</v>
      </c>
      <c r="F15">
        <v>131</v>
      </c>
      <c r="G15">
        <v>75</v>
      </c>
      <c r="H15">
        <v>22</v>
      </c>
      <c r="I15">
        <v>1</v>
      </c>
      <c r="J15">
        <v>33</v>
      </c>
      <c r="K15">
        <v>83</v>
      </c>
      <c r="L15">
        <v>86</v>
      </c>
      <c r="M15">
        <v>84</v>
      </c>
      <c r="N15">
        <v>5</v>
      </c>
      <c r="O15">
        <v>145</v>
      </c>
      <c r="P15">
        <v>6</v>
      </c>
      <c r="Q15">
        <v>7</v>
      </c>
      <c r="R15">
        <v>0</v>
      </c>
      <c r="S15">
        <v>17</v>
      </c>
      <c r="T15">
        <v>4</v>
      </c>
      <c r="U15">
        <v>0</v>
      </c>
      <c r="V15">
        <v>0.25</v>
      </c>
      <c r="W15">
        <v>0.36099999999999999</v>
      </c>
      <c r="X15" s="1">
        <v>0.26800000000000002</v>
      </c>
      <c r="Y15" s="1">
        <v>0.67600000000000005</v>
      </c>
      <c r="Z15" s="1">
        <v>0.441</v>
      </c>
      <c r="AA15" s="1">
        <v>0.58699999999999997</v>
      </c>
      <c r="AB15" s="1">
        <v>0.76500000000000001</v>
      </c>
      <c r="AC15" s="1">
        <v>0.70299999999999996</v>
      </c>
      <c r="AD15" s="1">
        <v>0.42499999999999999</v>
      </c>
      <c r="AE15" s="1">
        <v>0.60299999999999998</v>
      </c>
      <c r="AF15" s="1">
        <v>0.13</v>
      </c>
      <c r="AG15" s="1">
        <v>0.13500000000000001</v>
      </c>
      <c r="AH15" s="1">
        <v>0.23400000000000001</v>
      </c>
      <c r="AI15" s="1">
        <f>Table31[[#This Row],[K%]]-Table31[[#This Row],[BB%]]</f>
        <v>9.9000000000000005E-2</v>
      </c>
      <c r="AJ1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0.13878807809887478</v>
      </c>
      <c r="AK1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0.27392284129489919</v>
      </c>
      <c r="AL15" s="1">
        <f>Table31[[#This Row],[xK]]-Table31[[#This Row],[xBB]]</f>
        <v>0.13513476319602441</v>
      </c>
      <c r="AM15" s="1">
        <f>Table31[[#This Row],[xDiff]]-Table31[[#This Row],[Diff]]</f>
        <v>3.6134763196024405E-2</v>
      </c>
    </row>
    <row r="16" spans="1:39" x14ac:dyDescent="0.25">
      <c r="A16" t="s">
        <v>455</v>
      </c>
      <c r="B16" t="s">
        <v>120</v>
      </c>
      <c r="C16">
        <v>155</v>
      </c>
      <c r="D16">
        <v>525</v>
      </c>
      <c r="E16">
        <v>578</v>
      </c>
      <c r="F16">
        <v>139</v>
      </c>
      <c r="G16">
        <v>104</v>
      </c>
      <c r="H16">
        <v>24</v>
      </c>
      <c r="I16">
        <v>2</v>
      </c>
      <c r="J16">
        <v>9</v>
      </c>
      <c r="K16">
        <v>57</v>
      </c>
      <c r="L16">
        <v>56</v>
      </c>
      <c r="M16">
        <v>33</v>
      </c>
      <c r="N16">
        <v>0</v>
      </c>
      <c r="O16">
        <v>85</v>
      </c>
      <c r="P16">
        <v>11</v>
      </c>
      <c r="Q16">
        <v>6</v>
      </c>
      <c r="R16">
        <v>3</v>
      </c>
      <c r="S16">
        <v>4</v>
      </c>
      <c r="T16">
        <v>5</v>
      </c>
      <c r="U16">
        <v>3</v>
      </c>
      <c r="V16">
        <v>0.26500000000000001</v>
      </c>
      <c r="W16">
        <v>0.30299999999999999</v>
      </c>
      <c r="X16" s="1">
        <v>0.36299999999999999</v>
      </c>
      <c r="Y16" s="1">
        <v>0.71099999999999997</v>
      </c>
      <c r="Z16" s="1">
        <v>0.51500000000000001</v>
      </c>
      <c r="AA16" s="1">
        <v>0.67700000000000005</v>
      </c>
      <c r="AB16" s="1">
        <v>0.873</v>
      </c>
      <c r="AC16" s="1">
        <v>0.79500000000000004</v>
      </c>
      <c r="AD16" s="1">
        <v>0.435</v>
      </c>
      <c r="AE16" s="1">
        <v>0.63300000000000001</v>
      </c>
      <c r="AF16" s="1">
        <v>0.106</v>
      </c>
      <c r="AG16" s="1">
        <v>5.7000000000000002E-2</v>
      </c>
      <c r="AH16" s="1">
        <v>0.14699999999999999</v>
      </c>
      <c r="AI16" s="1">
        <f>Table31[[#This Row],[K%]]-Table31[[#This Row],[BB%]]</f>
        <v>0.09</v>
      </c>
      <c r="AJ1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6.0915061969921705E-2</v>
      </c>
      <c r="AK1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0.18700992654041279</v>
      </c>
      <c r="AL16" s="1">
        <f>Table31[[#This Row],[xK]]-Table31[[#This Row],[xBB]]</f>
        <v>0.12609486457049107</v>
      </c>
      <c r="AM16" s="1">
        <f>Table31[[#This Row],[xDiff]]-Table31[[#This Row],[Diff]]</f>
        <v>3.6094864570491075E-2</v>
      </c>
    </row>
    <row r="17" spans="1:39" x14ac:dyDescent="0.25">
      <c r="A17" t="s">
        <v>1811</v>
      </c>
      <c r="B17" t="s">
        <v>135</v>
      </c>
      <c r="C17">
        <v>148</v>
      </c>
      <c r="D17">
        <v>612</v>
      </c>
      <c r="E17">
        <v>662</v>
      </c>
      <c r="F17">
        <v>157</v>
      </c>
      <c r="G17">
        <v>129</v>
      </c>
      <c r="H17">
        <v>20</v>
      </c>
      <c r="I17">
        <v>5</v>
      </c>
      <c r="J17">
        <v>3</v>
      </c>
      <c r="K17">
        <v>76</v>
      </c>
      <c r="L17">
        <v>47</v>
      </c>
      <c r="M17">
        <v>26</v>
      </c>
      <c r="N17">
        <v>1</v>
      </c>
      <c r="O17">
        <v>75</v>
      </c>
      <c r="P17">
        <v>8</v>
      </c>
      <c r="Q17">
        <v>5</v>
      </c>
      <c r="R17">
        <v>11</v>
      </c>
      <c r="S17">
        <v>10</v>
      </c>
      <c r="T17">
        <v>17</v>
      </c>
      <c r="U17">
        <v>5</v>
      </c>
      <c r="V17">
        <v>0.25700000000000001</v>
      </c>
      <c r="W17">
        <v>0.27100000000000002</v>
      </c>
      <c r="X17" s="1">
        <v>0.35399999999999998</v>
      </c>
      <c r="Y17" s="1">
        <v>0.69199999999999995</v>
      </c>
      <c r="Z17" s="1">
        <v>0.51300000000000001</v>
      </c>
      <c r="AA17" s="1">
        <v>0.72199999999999998</v>
      </c>
      <c r="AB17" s="1">
        <v>0.90400000000000003</v>
      </c>
      <c r="AC17" s="1">
        <v>0.83799999999999997</v>
      </c>
      <c r="AD17" s="1">
        <v>0.47099999999999997</v>
      </c>
      <c r="AE17" s="1">
        <v>0.68400000000000005</v>
      </c>
      <c r="AF17" s="1">
        <v>8.3000000000000004E-2</v>
      </c>
      <c r="AG17" s="1">
        <v>3.9E-2</v>
      </c>
      <c r="AH17" s="1">
        <v>0.113</v>
      </c>
      <c r="AI17" s="1">
        <f>Table31[[#This Row],[K%]]-Table31[[#This Row],[BB%]]</f>
        <v>7.400000000000001E-2</v>
      </c>
      <c r="AJ1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4.1989852667317626E-2</v>
      </c>
      <c r="AK1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0.15121211231656248</v>
      </c>
      <c r="AL17" s="1">
        <f>Table31[[#This Row],[xK]]-Table31[[#This Row],[xBB]]</f>
        <v>0.10922225964924485</v>
      </c>
      <c r="AM17" s="1">
        <f>Table31[[#This Row],[xDiff]]-Table31[[#This Row],[Diff]]</f>
        <v>3.5222259649244844E-2</v>
      </c>
    </row>
    <row r="18" spans="1:39" x14ac:dyDescent="0.25">
      <c r="A18" t="s">
        <v>1867</v>
      </c>
      <c r="B18" t="s">
        <v>54</v>
      </c>
      <c r="C18">
        <v>149</v>
      </c>
      <c r="D18">
        <v>502</v>
      </c>
      <c r="E18">
        <v>572</v>
      </c>
      <c r="F18">
        <v>139</v>
      </c>
      <c r="G18">
        <v>87</v>
      </c>
      <c r="H18">
        <v>32</v>
      </c>
      <c r="I18">
        <v>0</v>
      </c>
      <c r="J18">
        <v>20</v>
      </c>
      <c r="K18">
        <v>72</v>
      </c>
      <c r="L18">
        <v>87</v>
      </c>
      <c r="M18">
        <v>66</v>
      </c>
      <c r="N18">
        <v>11</v>
      </c>
      <c r="O18">
        <v>100</v>
      </c>
      <c r="P18">
        <v>1</v>
      </c>
      <c r="Q18">
        <v>3</v>
      </c>
      <c r="R18">
        <v>0</v>
      </c>
      <c r="S18">
        <v>7</v>
      </c>
      <c r="T18">
        <v>0</v>
      </c>
      <c r="U18">
        <v>0</v>
      </c>
      <c r="V18">
        <v>0.27700000000000002</v>
      </c>
      <c r="W18">
        <v>0.35099999999999998</v>
      </c>
      <c r="X18" s="1">
        <v>0.34100000000000003</v>
      </c>
      <c r="Y18" s="1">
        <v>0.61299999999999999</v>
      </c>
      <c r="Z18" s="1">
        <v>0.45200000000000001</v>
      </c>
      <c r="AA18" s="1">
        <v>0.70199999999999996</v>
      </c>
      <c r="AB18" s="1">
        <v>0.89200000000000002</v>
      </c>
      <c r="AC18" s="1">
        <v>0.80700000000000005</v>
      </c>
      <c r="AD18" s="1">
        <v>0.40899999999999997</v>
      </c>
      <c r="AE18" s="1">
        <v>0.54500000000000004</v>
      </c>
      <c r="AF18" s="1">
        <v>8.5999999999999993E-2</v>
      </c>
      <c r="AG18" s="1">
        <v>0.115</v>
      </c>
      <c r="AH18" s="1">
        <v>0.17499999999999999</v>
      </c>
      <c r="AI18" s="1">
        <f>Table31[[#This Row],[K%]]-Table31[[#This Row],[BB%]]</f>
        <v>5.9999999999999984E-2</v>
      </c>
      <c r="AJ1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8.8344979332908108E-2</v>
      </c>
      <c r="AK1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0.18211289718102783</v>
      </c>
      <c r="AL18" s="1">
        <f>Table31[[#This Row],[xK]]-Table31[[#This Row],[xBB]]</f>
        <v>9.376791784811972E-2</v>
      </c>
      <c r="AM18" s="1">
        <f>Table31[[#This Row],[xDiff]]-Table31[[#This Row],[Diff]]</f>
        <v>3.3767917848119736E-2</v>
      </c>
    </row>
    <row r="19" spans="1:39" x14ac:dyDescent="0.25">
      <c r="A19" t="s">
        <v>136</v>
      </c>
      <c r="B19" t="s">
        <v>58</v>
      </c>
      <c r="C19">
        <v>158</v>
      </c>
      <c r="D19">
        <v>620</v>
      </c>
      <c r="E19">
        <v>711</v>
      </c>
      <c r="F19">
        <v>184</v>
      </c>
      <c r="G19">
        <v>100</v>
      </c>
      <c r="H19">
        <v>41</v>
      </c>
      <c r="I19">
        <v>2</v>
      </c>
      <c r="J19">
        <v>41</v>
      </c>
      <c r="K19">
        <v>122</v>
      </c>
      <c r="L19">
        <v>123</v>
      </c>
      <c r="M19">
        <v>73</v>
      </c>
      <c r="N19">
        <v>0</v>
      </c>
      <c r="O19">
        <v>133</v>
      </c>
      <c r="P19">
        <v>6</v>
      </c>
      <c r="Q19">
        <v>10</v>
      </c>
      <c r="R19">
        <v>2</v>
      </c>
      <c r="S19">
        <v>16</v>
      </c>
      <c r="T19">
        <v>6</v>
      </c>
      <c r="U19">
        <v>0</v>
      </c>
      <c r="V19">
        <v>0.29699999999999999</v>
      </c>
      <c r="W19">
        <v>0.39800000000000002</v>
      </c>
      <c r="X19" s="1">
        <v>0.251</v>
      </c>
      <c r="Y19" s="1">
        <v>0.70699999999999996</v>
      </c>
      <c r="Z19" s="1">
        <v>0.45700000000000002</v>
      </c>
      <c r="AA19" s="1">
        <v>0.60199999999999998</v>
      </c>
      <c r="AB19" s="1">
        <v>0.82799999999999996</v>
      </c>
      <c r="AC19" s="1">
        <v>0.76</v>
      </c>
      <c r="AD19" s="1">
        <v>0.45300000000000001</v>
      </c>
      <c r="AE19" s="1">
        <v>0.56999999999999995</v>
      </c>
      <c r="AF19" s="1">
        <v>0.11</v>
      </c>
      <c r="AG19" s="1">
        <v>0.10299999999999999</v>
      </c>
      <c r="AH19" s="1">
        <v>0.187</v>
      </c>
      <c r="AI19" s="1">
        <f>Table31[[#This Row],[K%]]-Table31[[#This Row],[BB%]]</f>
        <v>8.4000000000000005E-2</v>
      </c>
      <c r="AJ1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0.10605490685318147</v>
      </c>
      <c r="AK1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0.22331714567220506</v>
      </c>
      <c r="AL19" s="1">
        <f>Table31[[#This Row],[xK]]-Table31[[#This Row],[xBB]]</f>
        <v>0.11726223881902359</v>
      </c>
      <c r="AM19" s="1">
        <f>Table31[[#This Row],[xDiff]]-Table31[[#This Row],[Diff]]</f>
        <v>3.3262238819023585E-2</v>
      </c>
    </row>
    <row r="20" spans="1:39" x14ac:dyDescent="0.25">
      <c r="A20" t="s">
        <v>1868</v>
      </c>
      <c r="B20" t="s">
        <v>64</v>
      </c>
      <c r="C20">
        <v>158</v>
      </c>
      <c r="D20">
        <v>613</v>
      </c>
      <c r="E20">
        <v>693</v>
      </c>
      <c r="F20">
        <v>187</v>
      </c>
      <c r="G20">
        <v>136</v>
      </c>
      <c r="H20">
        <v>28</v>
      </c>
      <c r="I20">
        <v>0</v>
      </c>
      <c r="J20">
        <v>23</v>
      </c>
      <c r="K20">
        <v>78</v>
      </c>
      <c r="L20">
        <v>98</v>
      </c>
      <c r="M20">
        <v>64</v>
      </c>
      <c r="N20">
        <v>14</v>
      </c>
      <c r="O20">
        <v>88</v>
      </c>
      <c r="P20">
        <v>11</v>
      </c>
      <c r="Q20">
        <v>5</v>
      </c>
      <c r="R20">
        <v>0</v>
      </c>
      <c r="S20">
        <v>21</v>
      </c>
      <c r="T20">
        <v>0</v>
      </c>
      <c r="U20">
        <v>0</v>
      </c>
      <c r="V20">
        <v>0.30499999999999999</v>
      </c>
      <c r="W20">
        <v>0.36</v>
      </c>
      <c r="X20" s="1">
        <v>0.33800000000000002</v>
      </c>
      <c r="Y20" s="1">
        <v>0.71299999999999997</v>
      </c>
      <c r="Z20" s="1">
        <v>0.48799999999999999</v>
      </c>
      <c r="AA20" s="1">
        <v>0.66900000000000004</v>
      </c>
      <c r="AB20" s="1">
        <v>0.91700000000000004</v>
      </c>
      <c r="AC20" s="1">
        <v>0.81399999999999995</v>
      </c>
      <c r="AD20" s="1">
        <v>0.40200000000000002</v>
      </c>
      <c r="AE20" s="1">
        <v>0.56100000000000005</v>
      </c>
      <c r="AF20" s="1">
        <v>8.8999999999999996E-2</v>
      </c>
      <c r="AG20" s="1">
        <v>9.1999999999999998E-2</v>
      </c>
      <c r="AH20" s="1">
        <v>0.127</v>
      </c>
      <c r="AI20" s="1">
        <f>Table31[[#This Row],[K%]]-Table31[[#This Row],[BB%]]</f>
        <v>3.5000000000000003E-2</v>
      </c>
      <c r="AJ2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8.4075261676952992E-2</v>
      </c>
      <c r="AK2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0.15201016286417515</v>
      </c>
      <c r="AL20" s="1">
        <f>Table31[[#This Row],[xK]]-Table31[[#This Row],[xBB]]</f>
        <v>6.793490118722216E-2</v>
      </c>
      <c r="AM20" s="1">
        <f>Table31[[#This Row],[xDiff]]-Table31[[#This Row],[Diff]]</f>
        <v>3.2934901187222157E-2</v>
      </c>
    </row>
    <row r="21" spans="1:39" x14ac:dyDescent="0.25">
      <c r="A21" t="s">
        <v>438</v>
      </c>
      <c r="B21" t="s">
        <v>64</v>
      </c>
      <c r="C21">
        <v>160</v>
      </c>
      <c r="D21">
        <v>596</v>
      </c>
      <c r="E21">
        <v>661</v>
      </c>
      <c r="F21">
        <v>154</v>
      </c>
      <c r="G21">
        <v>111</v>
      </c>
      <c r="H21">
        <v>34</v>
      </c>
      <c r="I21">
        <v>2</v>
      </c>
      <c r="J21">
        <v>7</v>
      </c>
      <c r="K21">
        <v>69</v>
      </c>
      <c r="L21">
        <v>62</v>
      </c>
      <c r="M21">
        <v>46</v>
      </c>
      <c r="N21">
        <v>1</v>
      </c>
      <c r="O21">
        <v>78</v>
      </c>
      <c r="P21">
        <v>2</v>
      </c>
      <c r="Q21">
        <v>9</v>
      </c>
      <c r="R21">
        <v>8</v>
      </c>
      <c r="S21">
        <v>14</v>
      </c>
      <c r="T21">
        <v>25</v>
      </c>
      <c r="U21">
        <v>9</v>
      </c>
      <c r="V21">
        <v>0.25800000000000001</v>
      </c>
      <c r="W21">
        <v>0.29199999999999998</v>
      </c>
      <c r="X21" s="1">
        <v>0.25800000000000001</v>
      </c>
      <c r="Y21" s="1">
        <v>0.61099999999999999</v>
      </c>
      <c r="Z21" s="1">
        <v>0.42599999999999999</v>
      </c>
      <c r="AA21" s="1">
        <v>0.71599999999999997</v>
      </c>
      <c r="AB21" s="1">
        <v>0.93</v>
      </c>
      <c r="AC21" s="1">
        <v>0.86299999999999999</v>
      </c>
      <c r="AD21" s="1">
        <v>0.47799999999999998</v>
      </c>
      <c r="AE21" s="1">
        <v>0.623</v>
      </c>
      <c r="AF21" s="1">
        <v>5.8000000000000003E-2</v>
      </c>
      <c r="AG21" s="1">
        <v>7.0000000000000007E-2</v>
      </c>
      <c r="AH21" s="1">
        <v>0.11799999999999999</v>
      </c>
      <c r="AI21" s="1">
        <f>Table31[[#This Row],[K%]]-Table31[[#This Row],[BB%]]</f>
        <v>4.7999999999999987E-2</v>
      </c>
      <c r="AJ2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7.1497912931583585E-2</v>
      </c>
      <c r="AK2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0.15131699401912913</v>
      </c>
      <c r="AL21" s="1">
        <f>Table31[[#This Row],[xK]]-Table31[[#This Row],[xBB]]</f>
        <v>7.981908108754554E-2</v>
      </c>
      <c r="AM21" s="1">
        <f>Table31[[#This Row],[xDiff]]-Table31[[#This Row],[Diff]]</f>
        <v>3.1819081087545553E-2</v>
      </c>
    </row>
    <row r="22" spans="1:39" x14ac:dyDescent="0.25">
      <c r="A22" t="s">
        <v>1835</v>
      </c>
      <c r="B22" t="s">
        <v>83</v>
      </c>
      <c r="C22">
        <v>139</v>
      </c>
      <c r="D22">
        <v>535</v>
      </c>
      <c r="E22">
        <v>591</v>
      </c>
      <c r="F22">
        <v>168</v>
      </c>
      <c r="G22">
        <v>133</v>
      </c>
      <c r="H22">
        <v>25</v>
      </c>
      <c r="I22">
        <v>1</v>
      </c>
      <c r="J22">
        <v>9</v>
      </c>
      <c r="K22">
        <v>75</v>
      </c>
      <c r="L22">
        <v>56</v>
      </c>
      <c r="M22">
        <v>45</v>
      </c>
      <c r="N22">
        <v>0</v>
      </c>
      <c r="O22">
        <v>70</v>
      </c>
      <c r="P22">
        <v>8</v>
      </c>
      <c r="Q22">
        <v>2</v>
      </c>
      <c r="R22">
        <v>1</v>
      </c>
      <c r="S22">
        <v>24</v>
      </c>
      <c r="T22">
        <v>2</v>
      </c>
      <c r="U22">
        <v>2</v>
      </c>
      <c r="V22">
        <v>0.314</v>
      </c>
      <c r="W22">
        <v>0.34799999999999998</v>
      </c>
      <c r="X22" s="1">
        <v>0.28399999999999997</v>
      </c>
      <c r="Y22" s="1">
        <v>0.755</v>
      </c>
      <c r="Z22" s="1">
        <v>0.495</v>
      </c>
      <c r="AA22" s="1">
        <v>0.67200000000000004</v>
      </c>
      <c r="AB22" s="1">
        <v>0.92100000000000004</v>
      </c>
      <c r="AC22" s="1">
        <v>0.84299999999999997</v>
      </c>
      <c r="AD22" s="1">
        <v>0.44900000000000001</v>
      </c>
      <c r="AE22" s="1">
        <v>0.63800000000000001</v>
      </c>
      <c r="AF22" s="1">
        <v>7.8E-2</v>
      </c>
      <c r="AG22" s="1">
        <v>7.5999999999999998E-2</v>
      </c>
      <c r="AH22" s="1">
        <v>0.11799999999999999</v>
      </c>
      <c r="AI22" s="1">
        <f>Table31[[#This Row],[K%]]-Table31[[#This Row],[BB%]]</f>
        <v>4.1999999999999996E-2</v>
      </c>
      <c r="AJ2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7.2075097440833291E-2</v>
      </c>
      <c r="AK2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0.14544513096216796</v>
      </c>
      <c r="AL22" s="1">
        <f>Table31[[#This Row],[xK]]-Table31[[#This Row],[xBB]]</f>
        <v>7.3370033521334671E-2</v>
      </c>
      <c r="AM22" s="1">
        <f>Table31[[#This Row],[xDiff]]-Table31[[#This Row],[Diff]]</f>
        <v>3.1370033521334675E-2</v>
      </c>
    </row>
    <row r="23" spans="1:39" x14ac:dyDescent="0.25">
      <c r="A23" t="s">
        <v>123</v>
      </c>
      <c r="B23" t="s">
        <v>70</v>
      </c>
      <c r="C23">
        <v>145</v>
      </c>
      <c r="D23">
        <v>597</v>
      </c>
      <c r="E23">
        <v>654</v>
      </c>
      <c r="F23">
        <v>174</v>
      </c>
      <c r="G23">
        <v>106</v>
      </c>
      <c r="H23">
        <v>42</v>
      </c>
      <c r="I23">
        <v>8</v>
      </c>
      <c r="J23">
        <v>18</v>
      </c>
      <c r="K23">
        <v>92</v>
      </c>
      <c r="L23">
        <v>77</v>
      </c>
      <c r="M23">
        <v>46</v>
      </c>
      <c r="N23">
        <v>1</v>
      </c>
      <c r="O23">
        <v>82</v>
      </c>
      <c r="P23">
        <v>2</v>
      </c>
      <c r="Q23">
        <v>6</v>
      </c>
      <c r="R23">
        <v>3</v>
      </c>
      <c r="S23">
        <v>2</v>
      </c>
      <c r="T23">
        <v>21</v>
      </c>
      <c r="U23">
        <v>6</v>
      </c>
      <c r="V23">
        <v>0.29099999999999998</v>
      </c>
      <c r="W23">
        <v>0.35099999999999998</v>
      </c>
      <c r="X23" s="1">
        <v>0.253</v>
      </c>
      <c r="Y23" s="1">
        <v>0.55700000000000005</v>
      </c>
      <c r="Z23" s="1">
        <v>0.40200000000000002</v>
      </c>
      <c r="AA23" s="1">
        <v>0.72899999999999998</v>
      </c>
      <c r="AB23" s="1">
        <v>0.93</v>
      </c>
      <c r="AC23" s="1">
        <v>0.86599999999999999</v>
      </c>
      <c r="AD23" s="1">
        <v>0.49099999999999999</v>
      </c>
      <c r="AE23" s="1">
        <v>0.61499999999999999</v>
      </c>
      <c r="AF23" s="1">
        <v>5.3999999999999999E-2</v>
      </c>
      <c r="AG23" s="1">
        <v>7.0000000000000007E-2</v>
      </c>
      <c r="AH23" s="1">
        <v>0.125</v>
      </c>
      <c r="AI23" s="1">
        <f>Table31[[#This Row],[K%]]-Table31[[#This Row],[BB%]]</f>
        <v>5.4999999999999993E-2</v>
      </c>
      <c r="AJ2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6.893353924894019E-2</v>
      </c>
      <c r="AK2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0.1543802388238163</v>
      </c>
      <c r="AL23" s="1">
        <f>Table31[[#This Row],[xK]]-Table31[[#This Row],[xBB]]</f>
        <v>8.5446699574876106E-2</v>
      </c>
      <c r="AM23" s="1">
        <f>Table31[[#This Row],[xDiff]]-Table31[[#This Row],[Diff]]</f>
        <v>3.0446699574876113E-2</v>
      </c>
    </row>
    <row r="24" spans="1:39" x14ac:dyDescent="0.25">
      <c r="A24" t="s">
        <v>453</v>
      </c>
      <c r="B24" t="s">
        <v>58</v>
      </c>
      <c r="C24">
        <v>159</v>
      </c>
      <c r="D24">
        <v>586</v>
      </c>
      <c r="E24">
        <v>628</v>
      </c>
      <c r="F24">
        <v>163</v>
      </c>
      <c r="G24">
        <v>118</v>
      </c>
      <c r="H24">
        <v>31</v>
      </c>
      <c r="I24">
        <v>2</v>
      </c>
      <c r="J24">
        <v>12</v>
      </c>
      <c r="K24">
        <v>76</v>
      </c>
      <c r="L24">
        <v>56</v>
      </c>
      <c r="M24">
        <v>28</v>
      </c>
      <c r="N24">
        <v>1</v>
      </c>
      <c r="O24">
        <v>85</v>
      </c>
      <c r="P24">
        <v>5</v>
      </c>
      <c r="Q24">
        <v>5</v>
      </c>
      <c r="R24">
        <v>4</v>
      </c>
      <c r="S24">
        <v>9</v>
      </c>
      <c r="T24">
        <v>25</v>
      </c>
      <c r="U24">
        <v>4</v>
      </c>
      <c r="V24">
        <v>0.27800000000000002</v>
      </c>
      <c r="W24">
        <v>0.31</v>
      </c>
      <c r="X24" s="1">
        <v>0.40100000000000002</v>
      </c>
      <c r="Y24" s="1">
        <v>0.63</v>
      </c>
      <c r="Z24" s="1">
        <v>0.50800000000000001</v>
      </c>
      <c r="AA24" s="1">
        <v>0.73599999999999999</v>
      </c>
      <c r="AB24" s="1">
        <v>0.90100000000000002</v>
      </c>
      <c r="AC24" s="1">
        <v>0.83199999999999996</v>
      </c>
      <c r="AD24" s="1">
        <v>0.46800000000000003</v>
      </c>
      <c r="AE24" s="1">
        <v>0.65100000000000002</v>
      </c>
      <c r="AF24" s="1">
        <v>8.5000000000000006E-2</v>
      </c>
      <c r="AG24" s="1">
        <v>4.4999999999999998E-2</v>
      </c>
      <c r="AH24" s="1">
        <v>0.13500000000000001</v>
      </c>
      <c r="AI24" s="1">
        <f>Table31[[#This Row],[K%]]-Table31[[#This Row],[BB%]]</f>
        <v>9.0000000000000011E-2</v>
      </c>
      <c r="AJ2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3.1645692566050362E-2</v>
      </c>
      <c r="AK2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0.15101977133753763</v>
      </c>
      <c r="AL24" s="1">
        <f>Table31[[#This Row],[xK]]-Table31[[#This Row],[xBB]]</f>
        <v>0.11937407877148727</v>
      </c>
      <c r="AM24" s="1">
        <f>Table31[[#This Row],[xDiff]]-Table31[[#This Row],[Diff]]</f>
        <v>2.9374078771487261E-2</v>
      </c>
    </row>
    <row r="25" spans="1:39" x14ac:dyDescent="0.25">
      <c r="A25" t="s">
        <v>391</v>
      </c>
      <c r="B25" t="s">
        <v>68</v>
      </c>
      <c r="C25">
        <v>157</v>
      </c>
      <c r="D25">
        <v>602</v>
      </c>
      <c r="E25">
        <v>661</v>
      </c>
      <c r="F25">
        <v>147</v>
      </c>
      <c r="G25">
        <v>85</v>
      </c>
      <c r="H25">
        <v>22</v>
      </c>
      <c r="I25">
        <v>0</v>
      </c>
      <c r="J25">
        <v>40</v>
      </c>
      <c r="K25">
        <v>85</v>
      </c>
      <c r="L25">
        <v>95</v>
      </c>
      <c r="M25">
        <v>50</v>
      </c>
      <c r="N25">
        <v>10</v>
      </c>
      <c r="O25">
        <v>72</v>
      </c>
      <c r="P25">
        <v>6</v>
      </c>
      <c r="Q25">
        <v>3</v>
      </c>
      <c r="R25">
        <v>0</v>
      </c>
      <c r="S25">
        <v>15</v>
      </c>
      <c r="T25">
        <v>5</v>
      </c>
      <c r="U25">
        <v>3</v>
      </c>
      <c r="V25">
        <v>0.24399999999999999</v>
      </c>
      <c r="W25">
        <v>0.33300000000000002</v>
      </c>
      <c r="X25" s="1">
        <v>0.312</v>
      </c>
      <c r="Y25" s="1">
        <v>0.64900000000000002</v>
      </c>
      <c r="Z25" s="1">
        <v>0.46200000000000002</v>
      </c>
      <c r="AA25" s="1">
        <v>0.73699999999999999</v>
      </c>
      <c r="AB25" s="1">
        <v>0.92700000000000005</v>
      </c>
      <c r="AC25" s="1">
        <v>0.85599999999999998</v>
      </c>
      <c r="AD25" s="1">
        <v>0.44400000000000001</v>
      </c>
      <c r="AE25" s="1">
        <v>0.56000000000000005</v>
      </c>
      <c r="AF25" s="1">
        <v>6.6000000000000003E-2</v>
      </c>
      <c r="AG25" s="1">
        <v>7.5999999999999998E-2</v>
      </c>
      <c r="AH25" s="1">
        <v>0.109</v>
      </c>
      <c r="AI25" s="1">
        <f>Table31[[#This Row],[K%]]-Table31[[#This Row],[BB%]]</f>
        <v>3.3000000000000002E-2</v>
      </c>
      <c r="AJ2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7.0580574017130401E-2</v>
      </c>
      <c r="AK2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0.1327496596897112</v>
      </c>
      <c r="AL25" s="1">
        <f>Table31[[#This Row],[xK]]-Table31[[#This Row],[xBB]]</f>
        <v>6.2169085672580796E-2</v>
      </c>
      <c r="AM25" s="1">
        <f>Table31[[#This Row],[xDiff]]-Table31[[#This Row],[Diff]]</f>
        <v>2.9169085672580794E-2</v>
      </c>
    </row>
    <row r="26" spans="1:39" x14ac:dyDescent="0.25">
      <c r="A26" t="s">
        <v>1859</v>
      </c>
      <c r="B26" t="s">
        <v>73</v>
      </c>
      <c r="C26">
        <v>151</v>
      </c>
      <c r="D26">
        <v>538</v>
      </c>
      <c r="E26">
        <v>601</v>
      </c>
      <c r="F26">
        <v>135</v>
      </c>
      <c r="G26">
        <v>91</v>
      </c>
      <c r="H26">
        <v>28</v>
      </c>
      <c r="I26">
        <v>1</v>
      </c>
      <c r="J26">
        <v>15</v>
      </c>
      <c r="K26">
        <v>63</v>
      </c>
      <c r="L26">
        <v>65</v>
      </c>
      <c r="M26">
        <v>52</v>
      </c>
      <c r="N26">
        <v>4</v>
      </c>
      <c r="O26">
        <v>101</v>
      </c>
      <c r="P26">
        <v>7</v>
      </c>
      <c r="Q26">
        <v>4</v>
      </c>
      <c r="R26">
        <v>0</v>
      </c>
      <c r="S26">
        <v>26</v>
      </c>
      <c r="T26">
        <v>0</v>
      </c>
      <c r="U26">
        <v>0</v>
      </c>
      <c r="V26">
        <v>0.251</v>
      </c>
      <c r="W26">
        <v>0.311</v>
      </c>
      <c r="X26" s="1">
        <v>0.29499999999999998</v>
      </c>
      <c r="Y26" s="1">
        <v>0.63100000000000001</v>
      </c>
      <c r="Z26" s="1">
        <v>0.45</v>
      </c>
      <c r="AA26" s="1">
        <v>0.66400000000000003</v>
      </c>
      <c r="AB26" s="1">
        <v>0.91100000000000003</v>
      </c>
      <c r="AC26" s="1">
        <v>0.82399999999999995</v>
      </c>
      <c r="AD26" s="1">
        <v>0.46200000000000002</v>
      </c>
      <c r="AE26" s="1">
        <v>0.622</v>
      </c>
      <c r="AF26" s="1">
        <v>7.9000000000000001E-2</v>
      </c>
      <c r="AG26" s="1">
        <v>8.6999999999999994E-2</v>
      </c>
      <c r="AH26" s="1">
        <v>0.16800000000000001</v>
      </c>
      <c r="AI26" s="1">
        <f>Table31[[#This Row],[K%]]-Table31[[#This Row],[BB%]]</f>
        <v>8.1000000000000016E-2</v>
      </c>
      <c r="AJ2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6.887371180834205E-2</v>
      </c>
      <c r="AK2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0.17720221296557326</v>
      </c>
      <c r="AL26" s="1">
        <f>Table31[[#This Row],[xK]]-Table31[[#This Row],[xBB]]</f>
        <v>0.10832850115723121</v>
      </c>
      <c r="AM26" s="1">
        <f>Table31[[#This Row],[xDiff]]-Table31[[#This Row],[Diff]]</f>
        <v>2.7328501157231191E-2</v>
      </c>
    </row>
    <row r="27" spans="1:39" x14ac:dyDescent="0.25">
      <c r="A27" t="s">
        <v>279</v>
      </c>
      <c r="B27" t="s">
        <v>50</v>
      </c>
      <c r="C27">
        <v>161</v>
      </c>
      <c r="D27">
        <v>623</v>
      </c>
      <c r="E27">
        <v>686</v>
      </c>
      <c r="F27">
        <v>166</v>
      </c>
      <c r="G27">
        <v>103</v>
      </c>
      <c r="H27">
        <v>37</v>
      </c>
      <c r="I27">
        <v>0</v>
      </c>
      <c r="J27">
        <v>26</v>
      </c>
      <c r="K27">
        <v>85</v>
      </c>
      <c r="L27">
        <v>74</v>
      </c>
      <c r="M27">
        <v>54</v>
      </c>
      <c r="N27">
        <v>6</v>
      </c>
      <c r="O27">
        <v>98</v>
      </c>
      <c r="P27">
        <v>5</v>
      </c>
      <c r="Q27">
        <v>4</v>
      </c>
      <c r="R27">
        <v>0</v>
      </c>
      <c r="S27">
        <v>17</v>
      </c>
      <c r="T27">
        <v>6</v>
      </c>
      <c r="U27">
        <v>6</v>
      </c>
      <c r="V27">
        <v>0.26600000000000001</v>
      </c>
      <c r="W27">
        <v>0.33500000000000002</v>
      </c>
      <c r="X27" s="1">
        <v>0.29399999999999998</v>
      </c>
      <c r="Y27" s="1">
        <v>0.64200000000000002</v>
      </c>
      <c r="Z27" s="1">
        <v>0.45600000000000002</v>
      </c>
      <c r="AA27" s="1">
        <v>0.69499999999999995</v>
      </c>
      <c r="AB27" s="1">
        <v>0.90800000000000003</v>
      </c>
      <c r="AC27" s="1">
        <v>0.83399999999999996</v>
      </c>
      <c r="AD27" s="1">
        <v>0.46400000000000002</v>
      </c>
      <c r="AE27" s="1">
        <v>0.58499999999999996</v>
      </c>
      <c r="AF27" s="1">
        <v>7.4999999999999997E-2</v>
      </c>
      <c r="AG27" s="1">
        <v>7.9000000000000001E-2</v>
      </c>
      <c r="AH27" s="1">
        <v>0.14299999999999999</v>
      </c>
      <c r="AI27" s="1">
        <f>Table31[[#This Row],[K%]]-Table31[[#This Row],[BB%]]</f>
        <v>6.3999999999999987E-2</v>
      </c>
      <c r="AJ2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6.9340162433754626E-2</v>
      </c>
      <c r="AK2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0.15994086186397805</v>
      </c>
      <c r="AL27" s="1">
        <f>Table31[[#This Row],[xK]]-Table31[[#This Row],[xBB]]</f>
        <v>9.0600699430223419E-2</v>
      </c>
      <c r="AM27" s="1">
        <f>Table31[[#This Row],[xDiff]]-Table31[[#This Row],[Diff]]</f>
        <v>2.6600699430223432E-2</v>
      </c>
    </row>
    <row r="28" spans="1:39" x14ac:dyDescent="0.25">
      <c r="A28" t="s">
        <v>579</v>
      </c>
      <c r="B28" t="s">
        <v>135</v>
      </c>
      <c r="C28">
        <v>158</v>
      </c>
      <c r="D28">
        <v>569</v>
      </c>
      <c r="E28">
        <v>639</v>
      </c>
      <c r="F28">
        <v>165</v>
      </c>
      <c r="G28">
        <v>100</v>
      </c>
      <c r="H28">
        <v>41</v>
      </c>
      <c r="I28">
        <v>2</v>
      </c>
      <c r="J28">
        <v>22</v>
      </c>
      <c r="K28">
        <v>81</v>
      </c>
      <c r="L28">
        <v>106</v>
      </c>
      <c r="M28">
        <v>58</v>
      </c>
      <c r="N28">
        <v>4</v>
      </c>
      <c r="O28">
        <v>103</v>
      </c>
      <c r="P28">
        <v>8</v>
      </c>
      <c r="Q28">
        <v>4</v>
      </c>
      <c r="R28">
        <v>0</v>
      </c>
      <c r="S28">
        <v>24</v>
      </c>
      <c r="T28">
        <v>0</v>
      </c>
      <c r="U28">
        <v>0</v>
      </c>
      <c r="V28">
        <v>0.28999999999999998</v>
      </c>
      <c r="W28">
        <v>0.36399999999999999</v>
      </c>
      <c r="X28" s="1">
        <v>0.318</v>
      </c>
      <c r="Y28" s="1">
        <v>0.71399999999999997</v>
      </c>
      <c r="Z28" s="1">
        <v>0.48199999999999998</v>
      </c>
      <c r="AA28" s="1">
        <v>0.624</v>
      </c>
      <c r="AB28" s="1">
        <v>0.88300000000000001</v>
      </c>
      <c r="AC28" s="1">
        <v>0.78300000000000003</v>
      </c>
      <c r="AD28" s="1">
        <v>0.41399999999999998</v>
      </c>
      <c r="AE28" s="1">
        <v>0.54600000000000004</v>
      </c>
      <c r="AF28" s="1">
        <v>0.104</v>
      </c>
      <c r="AG28" s="1">
        <v>9.0999999999999998E-2</v>
      </c>
      <c r="AH28" s="1">
        <v>0.161</v>
      </c>
      <c r="AI28" s="1">
        <f>Table31[[#This Row],[K%]]-Table31[[#This Row],[BB%]]</f>
        <v>7.0000000000000007E-2</v>
      </c>
      <c r="AJ2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8.9578766803082147E-2</v>
      </c>
      <c r="AK2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0.18502553616586123</v>
      </c>
      <c r="AL28" s="1">
        <f>Table31[[#This Row],[xK]]-Table31[[#This Row],[xBB]]</f>
        <v>9.5446769362779085E-2</v>
      </c>
      <c r="AM28" s="1">
        <f>Table31[[#This Row],[xDiff]]-Table31[[#This Row],[Diff]]</f>
        <v>2.5446769362779079E-2</v>
      </c>
    </row>
    <row r="29" spans="1:39" x14ac:dyDescent="0.25">
      <c r="A29" t="s">
        <v>174</v>
      </c>
      <c r="B29" t="s">
        <v>56</v>
      </c>
      <c r="C29">
        <v>151</v>
      </c>
      <c r="D29">
        <v>480</v>
      </c>
      <c r="E29">
        <v>585</v>
      </c>
      <c r="F29">
        <v>101</v>
      </c>
      <c r="G29">
        <v>55</v>
      </c>
      <c r="H29">
        <v>19</v>
      </c>
      <c r="I29">
        <v>1</v>
      </c>
      <c r="J29">
        <v>26</v>
      </c>
      <c r="K29">
        <v>67</v>
      </c>
      <c r="L29">
        <v>54</v>
      </c>
      <c r="M29">
        <v>92</v>
      </c>
      <c r="N29">
        <v>6</v>
      </c>
      <c r="O29">
        <v>170</v>
      </c>
      <c r="P29">
        <v>9</v>
      </c>
      <c r="Q29">
        <v>2</v>
      </c>
      <c r="R29">
        <v>2</v>
      </c>
      <c r="S29">
        <v>5</v>
      </c>
      <c r="T29">
        <v>4</v>
      </c>
      <c r="U29">
        <v>7</v>
      </c>
      <c r="V29">
        <v>0.21</v>
      </c>
      <c r="W29">
        <v>0.33500000000000002</v>
      </c>
      <c r="X29" s="1">
        <v>0.26500000000000001</v>
      </c>
      <c r="Y29" s="1">
        <v>0.65</v>
      </c>
      <c r="Z29" s="1">
        <v>0.42399999999999999</v>
      </c>
      <c r="AA29" s="1">
        <v>0.48899999999999999</v>
      </c>
      <c r="AB29" s="1">
        <v>0.77</v>
      </c>
      <c r="AC29" s="1">
        <v>0.66700000000000004</v>
      </c>
      <c r="AD29" s="1">
        <v>0.41299999999999998</v>
      </c>
      <c r="AE29" s="1">
        <v>0.56899999999999995</v>
      </c>
      <c r="AF29" s="1">
        <v>0.14000000000000001</v>
      </c>
      <c r="AG29" s="1">
        <v>0.157</v>
      </c>
      <c r="AH29" s="1">
        <v>0.29099999999999998</v>
      </c>
      <c r="AI29" s="1">
        <f>Table31[[#This Row],[K%]]-Table31[[#This Row],[BB%]]</f>
        <v>0.13399999999999998</v>
      </c>
      <c r="AJ2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0.14604547589621503</v>
      </c>
      <c r="AK2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0.3050071108536711</v>
      </c>
      <c r="AL29" s="1">
        <f>Table31[[#This Row],[xK]]-Table31[[#This Row],[xBB]]</f>
        <v>0.15896163495745608</v>
      </c>
      <c r="AM29" s="1">
        <f>Table31[[#This Row],[xDiff]]-Table31[[#This Row],[Diff]]</f>
        <v>2.4961634957456097E-2</v>
      </c>
    </row>
    <row r="30" spans="1:39" x14ac:dyDescent="0.25">
      <c r="A30" t="s">
        <v>1843</v>
      </c>
      <c r="B30" t="s">
        <v>70</v>
      </c>
      <c r="C30">
        <v>146</v>
      </c>
      <c r="D30">
        <v>528</v>
      </c>
      <c r="E30">
        <v>614</v>
      </c>
      <c r="F30">
        <v>144</v>
      </c>
      <c r="G30">
        <v>70</v>
      </c>
      <c r="H30">
        <v>37</v>
      </c>
      <c r="I30">
        <v>0</v>
      </c>
      <c r="J30">
        <v>37</v>
      </c>
      <c r="K30">
        <v>73</v>
      </c>
      <c r="L30">
        <v>108</v>
      </c>
      <c r="M30">
        <v>77</v>
      </c>
      <c r="N30">
        <v>16</v>
      </c>
      <c r="O30">
        <v>95</v>
      </c>
      <c r="P30">
        <v>0</v>
      </c>
      <c r="Q30">
        <v>9</v>
      </c>
      <c r="R30">
        <v>0</v>
      </c>
      <c r="S30">
        <v>16</v>
      </c>
      <c r="T30">
        <v>0</v>
      </c>
      <c r="U30">
        <v>1</v>
      </c>
      <c r="V30">
        <v>0.27300000000000002</v>
      </c>
      <c r="W30">
        <v>0.379</v>
      </c>
      <c r="X30" s="1">
        <v>0.28299999999999997</v>
      </c>
      <c r="Y30" s="1">
        <v>0.71899999999999997</v>
      </c>
      <c r="Z30" s="1">
        <v>0.45600000000000002</v>
      </c>
      <c r="AA30" s="1">
        <v>0.65600000000000003</v>
      </c>
      <c r="AB30" s="1">
        <v>0.85399999999999998</v>
      </c>
      <c r="AC30" s="1">
        <v>0.78</v>
      </c>
      <c r="AD30" s="1">
        <v>0.39600000000000002</v>
      </c>
      <c r="AE30" s="1">
        <v>0.52100000000000002</v>
      </c>
      <c r="AF30" s="1">
        <v>9.8000000000000004E-2</v>
      </c>
      <c r="AG30" s="1">
        <v>0.125</v>
      </c>
      <c r="AH30" s="1">
        <v>0.155</v>
      </c>
      <c r="AI30" s="1">
        <f>Table31[[#This Row],[K%]]-Table31[[#This Row],[BB%]]</f>
        <v>0.03</v>
      </c>
      <c r="AJ3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0.12838097901582729</v>
      </c>
      <c r="AK3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0.17922215707115441</v>
      </c>
      <c r="AL30" s="1">
        <f>Table31[[#This Row],[xK]]-Table31[[#This Row],[xBB]]</f>
        <v>5.0841178055327119E-2</v>
      </c>
      <c r="AM30" s="1">
        <f>Table31[[#This Row],[xDiff]]-Table31[[#This Row],[Diff]]</f>
        <v>2.084117805532712E-2</v>
      </c>
    </row>
    <row r="31" spans="1:39" x14ac:dyDescent="0.25">
      <c r="A31" t="s">
        <v>452</v>
      </c>
      <c r="B31" t="s">
        <v>34</v>
      </c>
      <c r="C31">
        <v>150</v>
      </c>
      <c r="D31">
        <v>557</v>
      </c>
      <c r="E31">
        <v>623</v>
      </c>
      <c r="F31">
        <v>177</v>
      </c>
      <c r="G31">
        <v>130</v>
      </c>
      <c r="H31">
        <v>28</v>
      </c>
      <c r="I31">
        <v>0</v>
      </c>
      <c r="J31">
        <v>19</v>
      </c>
      <c r="K31">
        <v>74</v>
      </c>
      <c r="L31">
        <v>95</v>
      </c>
      <c r="M31">
        <v>56</v>
      </c>
      <c r="N31">
        <v>10</v>
      </c>
      <c r="O31">
        <v>52</v>
      </c>
      <c r="P31">
        <v>3</v>
      </c>
      <c r="Q31">
        <v>7</v>
      </c>
      <c r="R31">
        <v>0</v>
      </c>
      <c r="S31">
        <v>17</v>
      </c>
      <c r="T31">
        <v>2</v>
      </c>
      <c r="U31">
        <v>0</v>
      </c>
      <c r="V31">
        <v>0.318</v>
      </c>
      <c r="W31">
        <v>0.36299999999999999</v>
      </c>
      <c r="X31" s="1">
        <v>0.3</v>
      </c>
      <c r="Y31" s="1">
        <v>0.71799999999999997</v>
      </c>
      <c r="Z31" s="1">
        <v>0.47899999999999998</v>
      </c>
      <c r="AA31" s="1">
        <v>0.79</v>
      </c>
      <c r="AB31" s="1">
        <v>0.93200000000000005</v>
      </c>
      <c r="AC31" s="1">
        <v>0.88100000000000001</v>
      </c>
      <c r="AD31" s="1">
        <v>0.42799999999999999</v>
      </c>
      <c r="AE31" s="1">
        <v>0.59199999999999997</v>
      </c>
      <c r="AF31" s="1">
        <v>5.6000000000000001E-2</v>
      </c>
      <c r="AG31" s="1">
        <v>0.09</v>
      </c>
      <c r="AH31" s="1">
        <v>8.3000000000000004E-2</v>
      </c>
      <c r="AI31" s="1">
        <f>Table31[[#This Row],[K%]]-Table31[[#This Row],[BB%]]</f>
        <v>-6.9999999999999923E-3</v>
      </c>
      <c r="AJ3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8.5232605578864584E-2</v>
      </c>
      <c r="AK3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9.8911823299003374E-2</v>
      </c>
      <c r="AL31" s="1">
        <f>Table31[[#This Row],[xK]]-Table31[[#This Row],[xBB]]</f>
        <v>1.3679217720138789E-2</v>
      </c>
      <c r="AM31" s="1">
        <f>Table31[[#This Row],[xDiff]]-Table31[[#This Row],[Diff]]</f>
        <v>2.0679217720138782E-2</v>
      </c>
    </row>
    <row r="32" spans="1:39" x14ac:dyDescent="0.25">
      <c r="A32" t="s">
        <v>126</v>
      </c>
      <c r="B32" t="s">
        <v>117</v>
      </c>
      <c r="C32">
        <v>154</v>
      </c>
      <c r="D32">
        <v>550</v>
      </c>
      <c r="E32">
        <v>666</v>
      </c>
      <c r="F32">
        <v>127</v>
      </c>
      <c r="G32">
        <v>77</v>
      </c>
      <c r="H32">
        <v>29</v>
      </c>
      <c r="I32">
        <v>2</v>
      </c>
      <c r="J32">
        <v>19</v>
      </c>
      <c r="K32">
        <v>72</v>
      </c>
      <c r="L32">
        <v>85</v>
      </c>
      <c r="M32">
        <v>108</v>
      </c>
      <c r="N32">
        <v>8</v>
      </c>
      <c r="O32">
        <v>122</v>
      </c>
      <c r="P32">
        <v>3</v>
      </c>
      <c r="Q32">
        <v>5</v>
      </c>
      <c r="R32">
        <v>0</v>
      </c>
      <c r="S32">
        <v>20</v>
      </c>
      <c r="T32">
        <v>11</v>
      </c>
      <c r="U32">
        <v>3</v>
      </c>
      <c r="V32">
        <v>0.23100000000000001</v>
      </c>
      <c r="W32">
        <v>0.33100000000000002</v>
      </c>
      <c r="X32" s="1">
        <v>0.21099999999999999</v>
      </c>
      <c r="Y32" s="1">
        <v>0.57899999999999996</v>
      </c>
      <c r="Z32" s="1">
        <v>0.36699999999999999</v>
      </c>
      <c r="AA32" s="1">
        <v>0.69799999999999995</v>
      </c>
      <c r="AB32" s="1">
        <v>0.89500000000000002</v>
      </c>
      <c r="AC32" s="1">
        <v>0.83</v>
      </c>
      <c r="AD32" s="1">
        <v>0.42399999999999999</v>
      </c>
      <c r="AE32" s="1">
        <v>0.48199999999999998</v>
      </c>
      <c r="AF32" s="1">
        <v>6.2E-2</v>
      </c>
      <c r="AG32" s="1">
        <v>0.16200000000000001</v>
      </c>
      <c r="AH32" s="1">
        <v>0.183</v>
      </c>
      <c r="AI32" s="1">
        <f>Table31[[#This Row],[K%]]-Table31[[#This Row],[BB%]]</f>
        <v>2.0999999999999991E-2</v>
      </c>
      <c r="AJ3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0.13320761569230855</v>
      </c>
      <c r="AK3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0.17441684968987398</v>
      </c>
      <c r="AL32" s="1">
        <f>Table31[[#This Row],[xK]]-Table31[[#This Row],[xBB]]</f>
        <v>4.1209233997565431E-2</v>
      </c>
      <c r="AM32" s="1">
        <f>Table31[[#This Row],[xDiff]]-Table31[[#This Row],[Diff]]</f>
        <v>2.020923399756544E-2</v>
      </c>
    </row>
    <row r="33" spans="1:39" x14ac:dyDescent="0.25">
      <c r="A33" t="s">
        <v>400</v>
      </c>
      <c r="B33" t="s">
        <v>73</v>
      </c>
      <c r="C33">
        <v>149</v>
      </c>
      <c r="D33">
        <v>526</v>
      </c>
      <c r="E33">
        <v>582</v>
      </c>
      <c r="F33">
        <v>143</v>
      </c>
      <c r="G33">
        <v>94</v>
      </c>
      <c r="H33">
        <v>25</v>
      </c>
      <c r="I33">
        <v>4</v>
      </c>
      <c r="J33">
        <v>20</v>
      </c>
      <c r="K33">
        <v>67</v>
      </c>
      <c r="L33">
        <v>77</v>
      </c>
      <c r="M33">
        <v>49</v>
      </c>
      <c r="N33">
        <v>1</v>
      </c>
      <c r="O33">
        <v>65</v>
      </c>
      <c r="P33">
        <v>0</v>
      </c>
      <c r="Q33">
        <v>2</v>
      </c>
      <c r="R33">
        <v>1</v>
      </c>
      <c r="S33">
        <v>7</v>
      </c>
      <c r="T33">
        <v>10</v>
      </c>
      <c r="U33">
        <v>2</v>
      </c>
      <c r="V33">
        <v>0.27200000000000002</v>
      </c>
      <c r="W33">
        <v>0.33800000000000002</v>
      </c>
      <c r="X33" s="1">
        <v>0.28599999999999998</v>
      </c>
      <c r="Y33" s="1">
        <v>0.63700000000000001</v>
      </c>
      <c r="Z33" s="1">
        <v>0.433</v>
      </c>
      <c r="AA33" s="1">
        <v>0.73299999999999998</v>
      </c>
      <c r="AB33" s="1">
        <v>0.93300000000000005</v>
      </c>
      <c r="AC33" s="1">
        <v>0.85599999999999998</v>
      </c>
      <c r="AD33" s="1">
        <v>0.41799999999999998</v>
      </c>
      <c r="AE33" s="1">
        <v>0.55800000000000005</v>
      </c>
      <c r="AF33" s="1">
        <v>6.2E-2</v>
      </c>
      <c r="AG33" s="1">
        <v>8.4000000000000005E-2</v>
      </c>
      <c r="AH33" s="1">
        <v>0.112</v>
      </c>
      <c r="AI33" s="1">
        <f>Table31[[#This Row],[K%]]-Table31[[#This Row],[BB%]]</f>
        <v>2.7999999999999997E-2</v>
      </c>
      <c r="AJ3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9.4269356948221528E-2</v>
      </c>
      <c r="AK3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0.14208471454868468</v>
      </c>
      <c r="AL33" s="1">
        <f>Table31[[#This Row],[xK]]-Table31[[#This Row],[xBB]]</f>
        <v>4.7815357600463154E-2</v>
      </c>
      <c r="AM33" s="1">
        <f>Table31[[#This Row],[xDiff]]-Table31[[#This Row],[Diff]]</f>
        <v>1.9815357600463157E-2</v>
      </c>
    </row>
    <row r="34" spans="1:39" x14ac:dyDescent="0.25">
      <c r="A34" t="s">
        <v>521</v>
      </c>
      <c r="B34" t="s">
        <v>34</v>
      </c>
      <c r="C34">
        <v>143</v>
      </c>
      <c r="D34">
        <v>507</v>
      </c>
      <c r="E34">
        <v>561</v>
      </c>
      <c r="F34">
        <v>130</v>
      </c>
      <c r="G34">
        <v>72</v>
      </c>
      <c r="H34">
        <v>33</v>
      </c>
      <c r="I34">
        <v>4</v>
      </c>
      <c r="J34">
        <v>21</v>
      </c>
      <c r="K34">
        <v>65</v>
      </c>
      <c r="L34">
        <v>84</v>
      </c>
      <c r="M34">
        <v>39</v>
      </c>
      <c r="N34">
        <v>9</v>
      </c>
      <c r="O34">
        <v>119</v>
      </c>
      <c r="P34">
        <v>11</v>
      </c>
      <c r="Q34">
        <v>4</v>
      </c>
      <c r="R34">
        <v>0</v>
      </c>
      <c r="S34">
        <v>18</v>
      </c>
      <c r="T34">
        <v>6</v>
      </c>
      <c r="U34">
        <v>4</v>
      </c>
      <c r="V34">
        <v>0.25600000000000001</v>
      </c>
      <c r="W34">
        <v>0.33200000000000002</v>
      </c>
      <c r="X34" s="1">
        <v>0.34599999999999997</v>
      </c>
      <c r="Y34" s="1">
        <v>0.76100000000000001</v>
      </c>
      <c r="Z34" s="1">
        <v>0.52400000000000002</v>
      </c>
      <c r="AA34" s="1">
        <v>0.56200000000000006</v>
      </c>
      <c r="AB34" s="1">
        <v>0.84199999999999997</v>
      </c>
      <c r="AC34" s="1">
        <v>0.73599999999999999</v>
      </c>
      <c r="AD34" s="1">
        <v>0.42799999999999999</v>
      </c>
      <c r="AE34" s="1">
        <v>0.624</v>
      </c>
      <c r="AF34" s="1">
        <v>0.13600000000000001</v>
      </c>
      <c r="AG34" s="1">
        <v>7.0000000000000007E-2</v>
      </c>
      <c r="AH34" s="1">
        <v>0.21199999999999999</v>
      </c>
      <c r="AI34" s="1">
        <f>Table31[[#This Row],[K%]]-Table31[[#This Row],[BB%]]</f>
        <v>0.14199999999999999</v>
      </c>
      <c r="AJ3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7.1930449920161066E-2</v>
      </c>
      <c r="AK3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0.23367608091505751</v>
      </c>
      <c r="AL34" s="1">
        <f>Table31[[#This Row],[xK]]-Table31[[#This Row],[xBB]]</f>
        <v>0.16174563099489644</v>
      </c>
      <c r="AM34" s="1">
        <f>Table31[[#This Row],[xDiff]]-Table31[[#This Row],[Diff]]</f>
        <v>1.9745630994896457E-2</v>
      </c>
    </row>
    <row r="35" spans="1:39" x14ac:dyDescent="0.25">
      <c r="A35" t="s">
        <v>604</v>
      </c>
      <c r="B35" t="s">
        <v>90</v>
      </c>
      <c r="C35">
        <v>153</v>
      </c>
      <c r="D35">
        <v>554</v>
      </c>
      <c r="E35">
        <v>608</v>
      </c>
      <c r="F35">
        <v>150</v>
      </c>
      <c r="G35">
        <v>83</v>
      </c>
      <c r="H35">
        <v>25</v>
      </c>
      <c r="I35">
        <v>2</v>
      </c>
      <c r="J35">
        <v>40</v>
      </c>
      <c r="K35">
        <v>87</v>
      </c>
      <c r="L35">
        <v>97</v>
      </c>
      <c r="M35">
        <v>46</v>
      </c>
      <c r="N35">
        <v>6</v>
      </c>
      <c r="O35">
        <v>133</v>
      </c>
      <c r="P35">
        <v>1</v>
      </c>
      <c r="Q35">
        <v>6</v>
      </c>
      <c r="R35">
        <v>1</v>
      </c>
      <c r="S35">
        <v>11</v>
      </c>
      <c r="T35">
        <v>2</v>
      </c>
      <c r="U35">
        <v>0</v>
      </c>
      <c r="V35">
        <v>0.27100000000000002</v>
      </c>
      <c r="W35">
        <v>0.36399999999999999</v>
      </c>
      <c r="X35" s="1">
        <v>0.377</v>
      </c>
      <c r="Y35" s="1">
        <v>0.78100000000000003</v>
      </c>
      <c r="Z35" s="1">
        <v>0.53800000000000003</v>
      </c>
      <c r="AA35" s="1">
        <v>0.55700000000000005</v>
      </c>
      <c r="AB35" s="1">
        <v>0.83099999999999996</v>
      </c>
      <c r="AC35" s="1">
        <v>0.71499999999999997</v>
      </c>
      <c r="AD35" s="1">
        <v>0.39800000000000002</v>
      </c>
      <c r="AE35" s="1">
        <v>0.57399999999999995</v>
      </c>
      <c r="AF35" s="1">
        <v>0.152</v>
      </c>
      <c r="AG35" s="1">
        <v>7.5999999999999998E-2</v>
      </c>
      <c r="AH35" s="1">
        <v>0.219</v>
      </c>
      <c r="AI35" s="1">
        <f>Table31[[#This Row],[K%]]-Table31[[#This Row],[BB%]]</f>
        <v>0.14300000000000002</v>
      </c>
      <c r="AJ3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7.6124897246037854E-2</v>
      </c>
      <c r="AK3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0.23869551458839283</v>
      </c>
      <c r="AL35" s="1">
        <f>Table31[[#This Row],[xK]]-Table31[[#This Row],[xBB]]</f>
        <v>0.16257061734235498</v>
      </c>
      <c r="AM35" s="1">
        <f>Table31[[#This Row],[xDiff]]-Table31[[#This Row],[Diff]]</f>
        <v>1.9570617342354962E-2</v>
      </c>
    </row>
    <row r="36" spans="1:39" x14ac:dyDescent="0.25">
      <c r="A36" t="s">
        <v>629</v>
      </c>
      <c r="B36" t="s">
        <v>163</v>
      </c>
      <c r="C36">
        <v>129</v>
      </c>
      <c r="D36">
        <v>500</v>
      </c>
      <c r="E36">
        <v>551</v>
      </c>
      <c r="F36">
        <v>144</v>
      </c>
      <c r="G36">
        <v>111</v>
      </c>
      <c r="H36">
        <v>22</v>
      </c>
      <c r="I36">
        <v>2</v>
      </c>
      <c r="J36">
        <v>9</v>
      </c>
      <c r="K36">
        <v>52</v>
      </c>
      <c r="L36">
        <v>63</v>
      </c>
      <c r="M36">
        <v>37</v>
      </c>
      <c r="N36">
        <v>4</v>
      </c>
      <c r="O36">
        <v>68</v>
      </c>
      <c r="P36">
        <v>5</v>
      </c>
      <c r="Q36">
        <v>8</v>
      </c>
      <c r="R36">
        <v>1</v>
      </c>
      <c r="S36">
        <v>9</v>
      </c>
      <c r="T36">
        <v>1</v>
      </c>
      <c r="U36">
        <v>0</v>
      </c>
      <c r="V36">
        <v>0.28799999999999998</v>
      </c>
      <c r="W36">
        <v>0.318</v>
      </c>
      <c r="X36" s="1">
        <v>0.26400000000000001</v>
      </c>
      <c r="Y36" s="1">
        <v>0.53200000000000003</v>
      </c>
      <c r="Z36" s="1">
        <v>0.39700000000000002</v>
      </c>
      <c r="AA36" s="1">
        <v>0.76700000000000002</v>
      </c>
      <c r="AB36" s="1">
        <v>0.95399999999999996</v>
      </c>
      <c r="AC36" s="1">
        <v>0.89200000000000002</v>
      </c>
      <c r="AD36" s="1">
        <v>0.498</v>
      </c>
      <c r="AE36" s="1">
        <v>0.63300000000000001</v>
      </c>
      <c r="AF36" s="1">
        <v>4.2999999999999997E-2</v>
      </c>
      <c r="AG36" s="1">
        <v>6.7000000000000004E-2</v>
      </c>
      <c r="AH36" s="1">
        <v>0.123</v>
      </c>
      <c r="AI36" s="1">
        <f>Table31[[#This Row],[K%]]-Table31[[#This Row],[BB%]]</f>
        <v>5.5999999999999994E-2</v>
      </c>
      <c r="AJ3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5.7148122385683037E-2</v>
      </c>
      <c r="AK3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0.13263542276784882</v>
      </c>
      <c r="AL36" s="1">
        <f>Table31[[#This Row],[xK]]-Table31[[#This Row],[xBB]]</f>
        <v>7.5487300382165778E-2</v>
      </c>
      <c r="AM36" s="1">
        <f>Table31[[#This Row],[xDiff]]-Table31[[#This Row],[Diff]]</f>
        <v>1.9487300382165784E-2</v>
      </c>
    </row>
    <row r="37" spans="1:39" x14ac:dyDescent="0.25">
      <c r="A37" t="s">
        <v>1861</v>
      </c>
      <c r="B37" t="s">
        <v>38</v>
      </c>
      <c r="C37">
        <v>135</v>
      </c>
      <c r="D37">
        <v>506</v>
      </c>
      <c r="E37">
        <v>544</v>
      </c>
      <c r="F37">
        <v>125</v>
      </c>
      <c r="G37">
        <v>72</v>
      </c>
      <c r="H37">
        <v>25</v>
      </c>
      <c r="I37">
        <v>5</v>
      </c>
      <c r="J37">
        <v>23</v>
      </c>
      <c r="K37">
        <v>58</v>
      </c>
      <c r="L37">
        <v>73</v>
      </c>
      <c r="M37">
        <v>29</v>
      </c>
      <c r="N37">
        <v>2</v>
      </c>
      <c r="O37">
        <v>145</v>
      </c>
      <c r="P37">
        <v>4</v>
      </c>
      <c r="Q37">
        <v>5</v>
      </c>
      <c r="R37">
        <v>0</v>
      </c>
      <c r="S37">
        <v>10</v>
      </c>
      <c r="T37">
        <v>2</v>
      </c>
      <c r="U37">
        <v>1</v>
      </c>
      <c r="V37">
        <v>0.247</v>
      </c>
      <c r="W37">
        <v>0.317</v>
      </c>
      <c r="X37" s="1">
        <v>0.439</v>
      </c>
      <c r="Y37" s="1">
        <v>0.83199999999999996</v>
      </c>
      <c r="Z37" s="1">
        <v>0.60499999999999998</v>
      </c>
      <c r="AA37" s="1">
        <v>0.55300000000000005</v>
      </c>
      <c r="AB37" s="1">
        <v>0.83</v>
      </c>
      <c r="AC37" s="1">
        <v>0.71399999999999997</v>
      </c>
      <c r="AD37" s="1">
        <v>0.42099999999999999</v>
      </c>
      <c r="AE37" s="1">
        <v>0.70399999999999996</v>
      </c>
      <c r="AF37" s="1">
        <v>0.17199999999999999</v>
      </c>
      <c r="AG37" s="1">
        <v>5.2999999999999999E-2</v>
      </c>
      <c r="AH37" s="1">
        <v>0.26700000000000002</v>
      </c>
      <c r="AI37" s="1">
        <f>Table31[[#This Row],[K%]]-Table31[[#This Row],[BB%]]</f>
        <v>0.21400000000000002</v>
      </c>
      <c r="AJ3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2.5375258998024119E-2</v>
      </c>
      <c r="AK3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0.25867404607874434</v>
      </c>
      <c r="AL37" s="1">
        <f>Table31[[#This Row],[xK]]-Table31[[#This Row],[xBB]]</f>
        <v>0.23329878708072022</v>
      </c>
      <c r="AM37" s="1">
        <f>Table31[[#This Row],[xDiff]]-Table31[[#This Row],[Diff]]</f>
        <v>1.9298787080720192E-2</v>
      </c>
    </row>
    <row r="38" spans="1:39" x14ac:dyDescent="0.25">
      <c r="A38" t="s">
        <v>222</v>
      </c>
      <c r="B38" t="s">
        <v>92</v>
      </c>
      <c r="C38">
        <v>159</v>
      </c>
      <c r="D38">
        <v>567</v>
      </c>
      <c r="E38">
        <v>695</v>
      </c>
      <c r="F38">
        <v>182</v>
      </c>
      <c r="G38">
        <v>109</v>
      </c>
      <c r="H38">
        <v>38</v>
      </c>
      <c r="I38">
        <v>2</v>
      </c>
      <c r="J38">
        <v>33</v>
      </c>
      <c r="K38">
        <v>103</v>
      </c>
      <c r="L38">
        <v>110</v>
      </c>
      <c r="M38">
        <v>118</v>
      </c>
      <c r="N38">
        <v>29</v>
      </c>
      <c r="O38">
        <v>151</v>
      </c>
      <c r="P38">
        <v>2</v>
      </c>
      <c r="Q38">
        <v>7</v>
      </c>
      <c r="R38">
        <v>0</v>
      </c>
      <c r="S38">
        <v>16</v>
      </c>
      <c r="T38">
        <v>21</v>
      </c>
      <c r="U38">
        <v>5</v>
      </c>
      <c r="V38">
        <v>0.32100000000000001</v>
      </c>
      <c r="W38">
        <v>0.41799999999999998</v>
      </c>
      <c r="X38" s="1">
        <v>0.224</v>
      </c>
      <c r="Y38" s="1">
        <v>0.61599999999999999</v>
      </c>
      <c r="Z38" s="1">
        <v>0.39400000000000002</v>
      </c>
      <c r="AA38" s="1">
        <v>0.67500000000000004</v>
      </c>
      <c r="AB38" s="1">
        <v>0.82499999999999996</v>
      </c>
      <c r="AC38" s="1">
        <v>0.77700000000000002</v>
      </c>
      <c r="AD38" s="1">
        <v>0.434</v>
      </c>
      <c r="AE38" s="1">
        <v>0.54200000000000004</v>
      </c>
      <c r="AF38" s="1">
        <v>8.5000000000000006E-2</v>
      </c>
      <c r="AG38" s="1">
        <v>0.17</v>
      </c>
      <c r="AH38" s="1">
        <v>0.217</v>
      </c>
      <c r="AI38" s="1">
        <f>Table31[[#This Row],[K%]]-Table31[[#This Row],[BB%]]</f>
        <v>4.6999999999999986E-2</v>
      </c>
      <c r="AJ3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0.14428999041837831</v>
      </c>
      <c r="AK3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0.21018864095943068</v>
      </c>
      <c r="AL38" s="1">
        <f>Table31[[#This Row],[xK]]-Table31[[#This Row],[xBB]]</f>
        <v>6.5898650541052373E-2</v>
      </c>
      <c r="AM38" s="1">
        <f>Table31[[#This Row],[xDiff]]-Table31[[#This Row],[Diff]]</f>
        <v>1.8898650541052386E-2</v>
      </c>
    </row>
    <row r="39" spans="1:39" x14ac:dyDescent="0.25">
      <c r="A39" t="s">
        <v>106</v>
      </c>
      <c r="B39" t="s">
        <v>70</v>
      </c>
      <c r="C39">
        <v>156</v>
      </c>
      <c r="D39">
        <v>613</v>
      </c>
      <c r="E39">
        <v>654</v>
      </c>
      <c r="F39">
        <v>196</v>
      </c>
      <c r="G39">
        <v>151</v>
      </c>
      <c r="H39">
        <v>35</v>
      </c>
      <c r="I39">
        <v>3</v>
      </c>
      <c r="J39">
        <v>7</v>
      </c>
      <c r="K39">
        <v>84</v>
      </c>
      <c r="L39">
        <v>81</v>
      </c>
      <c r="M39">
        <v>32</v>
      </c>
      <c r="N39">
        <v>1</v>
      </c>
      <c r="O39">
        <v>101</v>
      </c>
      <c r="P39">
        <v>3</v>
      </c>
      <c r="Q39">
        <v>3</v>
      </c>
      <c r="R39">
        <v>3</v>
      </c>
      <c r="S39">
        <v>16</v>
      </c>
      <c r="T39">
        <v>10</v>
      </c>
      <c r="U39">
        <v>2</v>
      </c>
      <c r="V39">
        <v>0.32</v>
      </c>
      <c r="W39">
        <v>0.33800000000000002</v>
      </c>
      <c r="X39" s="1">
        <v>0.35599999999999998</v>
      </c>
      <c r="Y39" s="1">
        <v>0.64</v>
      </c>
      <c r="Z39" s="1">
        <v>0.49</v>
      </c>
      <c r="AA39" s="1">
        <v>0.7</v>
      </c>
      <c r="AB39" s="1">
        <v>0.88600000000000001</v>
      </c>
      <c r="AC39" s="1">
        <v>0.81499999999999995</v>
      </c>
      <c r="AD39" s="1">
        <v>0.47299999999999998</v>
      </c>
      <c r="AE39" s="1">
        <v>0.624</v>
      </c>
      <c r="AF39" s="1">
        <v>9.0999999999999998E-2</v>
      </c>
      <c r="AG39" s="1">
        <v>4.9000000000000002E-2</v>
      </c>
      <c r="AH39" s="1">
        <v>0.154</v>
      </c>
      <c r="AI39" s="1">
        <f>Table31[[#This Row],[K%]]-Table31[[#This Row],[BB%]]</f>
        <v>0.105</v>
      </c>
      <c r="AJ3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4.6296350538015715E-2</v>
      </c>
      <c r="AK3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0.16969277482970299</v>
      </c>
      <c r="AL39" s="1">
        <f>Table31[[#This Row],[xK]]-Table31[[#This Row],[xBB]]</f>
        <v>0.12339642429168728</v>
      </c>
      <c r="AM39" s="1">
        <f>Table31[[#This Row],[xDiff]]-Table31[[#This Row],[Diff]]</f>
        <v>1.839642429168728E-2</v>
      </c>
    </row>
    <row r="40" spans="1:39" x14ac:dyDescent="0.25">
      <c r="A40" t="s">
        <v>160</v>
      </c>
      <c r="B40" t="s">
        <v>117</v>
      </c>
      <c r="C40">
        <v>137</v>
      </c>
      <c r="D40">
        <v>529</v>
      </c>
      <c r="E40">
        <v>596</v>
      </c>
      <c r="F40">
        <v>164</v>
      </c>
      <c r="G40">
        <v>104</v>
      </c>
      <c r="H40">
        <v>45</v>
      </c>
      <c r="I40">
        <v>0</v>
      </c>
      <c r="J40">
        <v>15</v>
      </c>
      <c r="K40">
        <v>68</v>
      </c>
      <c r="L40">
        <v>84</v>
      </c>
      <c r="M40">
        <v>60</v>
      </c>
      <c r="N40">
        <v>8</v>
      </c>
      <c r="O40">
        <v>51</v>
      </c>
      <c r="P40">
        <v>2</v>
      </c>
      <c r="Q40">
        <v>5</v>
      </c>
      <c r="R40">
        <v>0</v>
      </c>
      <c r="S40">
        <v>14</v>
      </c>
      <c r="T40">
        <v>15</v>
      </c>
      <c r="U40">
        <v>1</v>
      </c>
      <c r="V40">
        <v>0.31</v>
      </c>
      <c r="W40">
        <v>0.36799999999999999</v>
      </c>
      <c r="X40" s="1">
        <v>0.246</v>
      </c>
      <c r="Y40" s="1">
        <v>0.64300000000000002</v>
      </c>
      <c r="Z40" s="1">
        <v>0.42699999999999999</v>
      </c>
      <c r="AA40" s="1">
        <v>0.84399999999999997</v>
      </c>
      <c r="AB40" s="1">
        <v>0.96299999999999997</v>
      </c>
      <c r="AC40" s="1">
        <v>0.92600000000000005</v>
      </c>
      <c r="AD40" s="1">
        <v>0.45700000000000002</v>
      </c>
      <c r="AE40" s="1">
        <v>0.58199999999999996</v>
      </c>
      <c r="AF40" s="1">
        <v>3.1E-2</v>
      </c>
      <c r="AG40" s="1">
        <v>0.10100000000000001</v>
      </c>
      <c r="AH40" s="1">
        <v>8.5999999999999993E-2</v>
      </c>
      <c r="AI40" s="1">
        <f>Table31[[#This Row],[K%]]-Table31[[#This Row],[BB%]]</f>
        <v>-1.5000000000000013E-2</v>
      </c>
      <c r="AJ4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8.1528706794049513E-2</v>
      </c>
      <c r="AK4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8.4014531840135825E-2</v>
      </c>
      <c r="AL40" s="1">
        <f>Table31[[#This Row],[xK]]-Table31[[#This Row],[xBB]]</f>
        <v>2.4858250460863124E-3</v>
      </c>
      <c r="AM40" s="1">
        <f>Table31[[#This Row],[xDiff]]-Table31[[#This Row],[Diff]]</f>
        <v>1.7485825046086326E-2</v>
      </c>
    </row>
    <row r="41" spans="1:39" x14ac:dyDescent="0.25">
      <c r="A41" t="s">
        <v>1828</v>
      </c>
      <c r="B41" t="s">
        <v>130</v>
      </c>
      <c r="C41">
        <v>154</v>
      </c>
      <c r="D41">
        <v>583</v>
      </c>
      <c r="E41">
        <v>622</v>
      </c>
      <c r="F41">
        <v>145</v>
      </c>
      <c r="G41">
        <v>102</v>
      </c>
      <c r="H41">
        <v>33</v>
      </c>
      <c r="I41">
        <v>0</v>
      </c>
      <c r="J41">
        <v>10</v>
      </c>
      <c r="K41">
        <v>54</v>
      </c>
      <c r="L41">
        <v>62</v>
      </c>
      <c r="M41">
        <v>31</v>
      </c>
      <c r="N41">
        <v>2</v>
      </c>
      <c r="O41">
        <v>68</v>
      </c>
      <c r="P41">
        <v>1</v>
      </c>
      <c r="Q41">
        <v>6</v>
      </c>
      <c r="R41">
        <v>1</v>
      </c>
      <c r="S41">
        <v>18</v>
      </c>
      <c r="T41">
        <v>17</v>
      </c>
      <c r="U41">
        <v>7</v>
      </c>
      <c r="V41">
        <v>0.249</v>
      </c>
      <c r="W41">
        <v>0.27900000000000003</v>
      </c>
      <c r="X41" s="1">
        <v>0.32500000000000001</v>
      </c>
      <c r="Y41" s="1">
        <v>0.67400000000000004</v>
      </c>
      <c r="Z41" s="1">
        <v>0.48299999999999998</v>
      </c>
      <c r="AA41" s="1">
        <v>0.76700000000000002</v>
      </c>
      <c r="AB41" s="1">
        <v>0.90600000000000003</v>
      </c>
      <c r="AC41" s="1">
        <v>0.85499999999999998</v>
      </c>
      <c r="AD41" s="1">
        <v>0.45300000000000001</v>
      </c>
      <c r="AE41" s="1">
        <v>0.66900000000000004</v>
      </c>
      <c r="AF41" s="1">
        <v>7.0000000000000007E-2</v>
      </c>
      <c r="AG41" s="1">
        <v>0.05</v>
      </c>
      <c r="AH41" s="1">
        <v>0.109</v>
      </c>
      <c r="AI41" s="1">
        <f>Table31[[#This Row],[K%]]-Table31[[#This Row],[BB%]]</f>
        <v>5.8999999999999997E-2</v>
      </c>
      <c r="AJ4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6.6356468229090693E-2</v>
      </c>
      <c r="AK4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0.14204830767926474</v>
      </c>
      <c r="AL41" s="1">
        <f>Table31[[#This Row],[xK]]-Table31[[#This Row],[xBB]]</f>
        <v>7.5691839450174048E-2</v>
      </c>
      <c r="AM41" s="1">
        <f>Table31[[#This Row],[xDiff]]-Table31[[#This Row],[Diff]]</f>
        <v>1.6691839450174051E-2</v>
      </c>
    </row>
    <row r="42" spans="1:39" x14ac:dyDescent="0.25">
      <c r="A42" t="s">
        <v>388</v>
      </c>
      <c r="B42" t="s">
        <v>135</v>
      </c>
      <c r="C42">
        <v>158</v>
      </c>
      <c r="D42">
        <v>599</v>
      </c>
      <c r="E42">
        <v>667</v>
      </c>
      <c r="F42">
        <v>178</v>
      </c>
      <c r="G42">
        <v>122</v>
      </c>
      <c r="H42">
        <v>33</v>
      </c>
      <c r="I42">
        <v>5</v>
      </c>
      <c r="J42">
        <v>18</v>
      </c>
      <c r="K42">
        <v>98</v>
      </c>
      <c r="L42">
        <v>93</v>
      </c>
      <c r="M42">
        <v>61</v>
      </c>
      <c r="N42">
        <v>6</v>
      </c>
      <c r="O42">
        <v>108</v>
      </c>
      <c r="P42">
        <v>3</v>
      </c>
      <c r="Q42">
        <v>3</v>
      </c>
      <c r="R42">
        <v>1</v>
      </c>
      <c r="S42">
        <v>16</v>
      </c>
      <c r="T42">
        <v>7</v>
      </c>
      <c r="U42">
        <v>3</v>
      </c>
      <c r="V42">
        <v>0.29699999999999999</v>
      </c>
      <c r="W42">
        <v>0.35499999999999998</v>
      </c>
      <c r="X42" s="1">
        <v>0.32200000000000001</v>
      </c>
      <c r="Y42" s="1">
        <v>0.64800000000000002</v>
      </c>
      <c r="Z42" s="1">
        <v>0.45600000000000002</v>
      </c>
      <c r="AA42" s="1">
        <v>0.68100000000000005</v>
      </c>
      <c r="AB42" s="1">
        <v>0.89600000000000002</v>
      </c>
      <c r="AC42" s="1">
        <v>0.80700000000000005</v>
      </c>
      <c r="AD42" s="1">
        <v>0.41199999999999998</v>
      </c>
      <c r="AE42" s="1">
        <v>0.56999999999999995</v>
      </c>
      <c r="AF42" s="1">
        <v>8.6999999999999994E-2</v>
      </c>
      <c r="AG42" s="1">
        <v>9.0999999999999998E-2</v>
      </c>
      <c r="AH42" s="1">
        <v>0.16200000000000001</v>
      </c>
      <c r="AI42" s="1">
        <f>Table31[[#This Row],[K%]]-Table31[[#This Row],[BB%]]</f>
        <v>7.1000000000000008E-2</v>
      </c>
      <c r="AJ4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9.1757564976344616E-2</v>
      </c>
      <c r="AK4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0.1792298236212706</v>
      </c>
      <c r="AL42" s="1">
        <f>Table31[[#This Row],[xK]]-Table31[[#This Row],[xBB]]</f>
        <v>8.7472258644925985E-2</v>
      </c>
      <c r="AM42" s="1">
        <f>Table31[[#This Row],[xDiff]]-Table31[[#This Row],[Diff]]</f>
        <v>1.6472258644925977E-2</v>
      </c>
    </row>
    <row r="43" spans="1:39" x14ac:dyDescent="0.25">
      <c r="A43" t="s">
        <v>393</v>
      </c>
      <c r="B43" t="s">
        <v>48</v>
      </c>
      <c r="C43">
        <v>137</v>
      </c>
      <c r="D43">
        <v>546</v>
      </c>
      <c r="E43">
        <v>581</v>
      </c>
      <c r="F43">
        <v>147</v>
      </c>
      <c r="G43">
        <v>92</v>
      </c>
      <c r="H43">
        <v>25</v>
      </c>
      <c r="I43">
        <v>3</v>
      </c>
      <c r="J43">
        <v>27</v>
      </c>
      <c r="K43">
        <v>74</v>
      </c>
      <c r="L43">
        <v>82</v>
      </c>
      <c r="M43">
        <v>24</v>
      </c>
      <c r="N43">
        <v>3</v>
      </c>
      <c r="O43">
        <v>102</v>
      </c>
      <c r="P43">
        <v>8</v>
      </c>
      <c r="Q43">
        <v>3</v>
      </c>
      <c r="R43">
        <v>0</v>
      </c>
      <c r="S43">
        <v>21</v>
      </c>
      <c r="T43">
        <v>3</v>
      </c>
      <c r="U43">
        <v>1</v>
      </c>
      <c r="V43">
        <v>0.26900000000000002</v>
      </c>
      <c r="W43">
        <v>0.33400000000000002</v>
      </c>
      <c r="X43" s="1">
        <v>0.46500000000000002</v>
      </c>
      <c r="Y43" s="1">
        <v>0.80600000000000005</v>
      </c>
      <c r="Z43" s="1">
        <v>0.60099999999999998</v>
      </c>
      <c r="AA43" s="1">
        <v>0.66600000000000004</v>
      </c>
      <c r="AB43" s="1">
        <v>0.875</v>
      </c>
      <c r="AC43" s="1">
        <v>0.77800000000000002</v>
      </c>
      <c r="AD43" s="1">
        <v>0.4</v>
      </c>
      <c r="AE43" s="1">
        <v>0.65400000000000003</v>
      </c>
      <c r="AF43" s="1">
        <v>0.13300000000000001</v>
      </c>
      <c r="AG43" s="1">
        <v>4.1000000000000002E-2</v>
      </c>
      <c r="AH43" s="1">
        <v>0.17599999999999999</v>
      </c>
      <c r="AI43" s="1">
        <f>Table31[[#This Row],[K%]]-Table31[[#This Row],[BB%]]</f>
        <v>0.13499999999999998</v>
      </c>
      <c r="AJ4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3.1153710438284687E-2</v>
      </c>
      <c r="AK4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0.18156155659573694</v>
      </c>
      <c r="AL43" s="1">
        <f>Table31[[#This Row],[xK]]-Table31[[#This Row],[xBB]]</f>
        <v>0.15040784615745226</v>
      </c>
      <c r="AM43" s="1">
        <f>Table31[[#This Row],[xDiff]]-Table31[[#This Row],[Diff]]</f>
        <v>1.5407846157452276E-2</v>
      </c>
    </row>
    <row r="44" spans="1:39" x14ac:dyDescent="0.25">
      <c r="A44" t="s">
        <v>404</v>
      </c>
      <c r="B44" t="s">
        <v>100</v>
      </c>
      <c r="C44">
        <v>150</v>
      </c>
      <c r="D44">
        <v>542</v>
      </c>
      <c r="E44">
        <v>620</v>
      </c>
      <c r="F44">
        <v>136</v>
      </c>
      <c r="G44">
        <v>81</v>
      </c>
      <c r="H44">
        <v>26</v>
      </c>
      <c r="I44">
        <v>3</v>
      </c>
      <c r="J44">
        <v>26</v>
      </c>
      <c r="K44">
        <v>85</v>
      </c>
      <c r="L44">
        <v>81</v>
      </c>
      <c r="M44">
        <v>68</v>
      </c>
      <c r="N44">
        <v>5</v>
      </c>
      <c r="O44">
        <v>159</v>
      </c>
      <c r="P44">
        <v>4</v>
      </c>
      <c r="Q44">
        <v>5</v>
      </c>
      <c r="R44">
        <v>0</v>
      </c>
      <c r="S44">
        <v>10</v>
      </c>
      <c r="T44">
        <v>19</v>
      </c>
      <c r="U44">
        <v>5</v>
      </c>
      <c r="V44">
        <v>0.251</v>
      </c>
      <c r="W44">
        <v>0.34</v>
      </c>
      <c r="X44" s="1">
        <v>0.24199999999999999</v>
      </c>
      <c r="Y44" s="1">
        <v>0.69099999999999995</v>
      </c>
      <c r="Z44" s="1">
        <v>0.44500000000000001</v>
      </c>
      <c r="AA44" s="1">
        <v>0.51500000000000001</v>
      </c>
      <c r="AB44" s="1">
        <v>0.77900000000000003</v>
      </c>
      <c r="AC44" s="1">
        <v>0.70099999999999996</v>
      </c>
      <c r="AD44" s="1">
        <v>0.45100000000000001</v>
      </c>
      <c r="AE44" s="1">
        <v>0.57899999999999996</v>
      </c>
      <c r="AF44" s="1">
        <v>0.13200000000000001</v>
      </c>
      <c r="AG44" s="1">
        <v>0.11</v>
      </c>
      <c r="AH44" s="1">
        <v>0.25600000000000001</v>
      </c>
      <c r="AI44" s="1">
        <f>Table31[[#This Row],[K%]]-Table31[[#This Row],[BB%]]</f>
        <v>0.14600000000000002</v>
      </c>
      <c r="AJ4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0.1233491037188241</v>
      </c>
      <c r="AK4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0.28332121977371205</v>
      </c>
      <c r="AL44" s="1">
        <f>Table31[[#This Row],[xK]]-Table31[[#This Row],[xBB]]</f>
        <v>0.15997211605488795</v>
      </c>
      <c r="AM44" s="1">
        <f>Table31[[#This Row],[xDiff]]-Table31[[#This Row],[Diff]]</f>
        <v>1.3972116054887934E-2</v>
      </c>
    </row>
    <row r="45" spans="1:39" x14ac:dyDescent="0.25">
      <c r="A45" t="s">
        <v>1857</v>
      </c>
      <c r="B45" t="s">
        <v>38</v>
      </c>
      <c r="C45">
        <v>137</v>
      </c>
      <c r="D45">
        <v>475</v>
      </c>
      <c r="E45">
        <v>516</v>
      </c>
      <c r="F45">
        <v>117</v>
      </c>
      <c r="G45">
        <v>68</v>
      </c>
      <c r="H45">
        <v>31</v>
      </c>
      <c r="I45">
        <v>1</v>
      </c>
      <c r="J45">
        <v>17</v>
      </c>
      <c r="K45">
        <v>43</v>
      </c>
      <c r="L45">
        <v>75</v>
      </c>
      <c r="M45">
        <v>31</v>
      </c>
      <c r="N45">
        <v>3</v>
      </c>
      <c r="O45">
        <v>68</v>
      </c>
      <c r="P45">
        <v>5</v>
      </c>
      <c r="Q45">
        <v>5</v>
      </c>
      <c r="R45">
        <v>0</v>
      </c>
      <c r="S45">
        <v>23</v>
      </c>
      <c r="T45">
        <v>1</v>
      </c>
      <c r="U45">
        <v>0</v>
      </c>
      <c r="V45">
        <v>0.246</v>
      </c>
      <c r="W45">
        <v>0.309</v>
      </c>
      <c r="X45" s="1">
        <v>0.36599999999999999</v>
      </c>
      <c r="Y45" s="1">
        <v>0.747</v>
      </c>
      <c r="Z45" s="1">
        <v>0.53300000000000003</v>
      </c>
      <c r="AA45" s="1">
        <v>0.73</v>
      </c>
      <c r="AB45" s="1">
        <v>0.9</v>
      </c>
      <c r="AC45" s="1">
        <v>0.83399999999999996</v>
      </c>
      <c r="AD45" s="1">
        <v>0.438</v>
      </c>
      <c r="AE45" s="1">
        <v>0.65500000000000003</v>
      </c>
      <c r="AF45" s="1">
        <v>8.7999999999999995E-2</v>
      </c>
      <c r="AG45" s="1">
        <v>0.06</v>
      </c>
      <c r="AH45" s="1">
        <v>0.13200000000000001</v>
      </c>
      <c r="AI45" s="1">
        <f>Table31[[#This Row],[K%]]-Table31[[#This Row],[BB%]]</f>
        <v>7.2000000000000008E-2</v>
      </c>
      <c r="AJ4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5.5379884747177532E-2</v>
      </c>
      <c r="AK4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0.14069160655402616</v>
      </c>
      <c r="AL45" s="1">
        <f>Table31[[#This Row],[xK]]-Table31[[#This Row],[xBB]]</f>
        <v>8.5311721806848623E-2</v>
      </c>
      <c r="AM45" s="1">
        <f>Table31[[#This Row],[xDiff]]-Table31[[#This Row],[Diff]]</f>
        <v>1.3311721806848614E-2</v>
      </c>
    </row>
    <row r="46" spans="1:39" x14ac:dyDescent="0.25">
      <c r="A46" t="s">
        <v>257</v>
      </c>
      <c r="B46" t="s">
        <v>70</v>
      </c>
      <c r="C46">
        <v>126</v>
      </c>
      <c r="D46">
        <v>470</v>
      </c>
      <c r="E46">
        <v>505</v>
      </c>
      <c r="F46">
        <v>115</v>
      </c>
      <c r="G46">
        <v>79</v>
      </c>
      <c r="H46">
        <v>25</v>
      </c>
      <c r="I46">
        <v>1</v>
      </c>
      <c r="J46">
        <v>10</v>
      </c>
      <c r="K46">
        <v>43</v>
      </c>
      <c r="L46">
        <v>47</v>
      </c>
      <c r="M46">
        <v>25</v>
      </c>
      <c r="N46">
        <v>1</v>
      </c>
      <c r="O46">
        <v>73</v>
      </c>
      <c r="P46">
        <v>7</v>
      </c>
      <c r="Q46">
        <v>2</v>
      </c>
      <c r="R46">
        <v>1</v>
      </c>
      <c r="S46">
        <v>14</v>
      </c>
      <c r="T46">
        <v>0</v>
      </c>
      <c r="U46">
        <v>0</v>
      </c>
      <c r="V46">
        <v>0.245</v>
      </c>
      <c r="W46">
        <v>0.28799999999999998</v>
      </c>
      <c r="X46" s="1">
        <v>0.47799999999999998</v>
      </c>
      <c r="Y46" s="1">
        <v>0.752</v>
      </c>
      <c r="Z46" s="1">
        <v>0.58799999999999997</v>
      </c>
      <c r="AA46" s="1">
        <v>0.77700000000000002</v>
      </c>
      <c r="AB46" s="1">
        <v>0.873</v>
      </c>
      <c r="AC46" s="1">
        <v>0.82699999999999996</v>
      </c>
      <c r="AD46" s="1">
        <v>0.40400000000000003</v>
      </c>
      <c r="AE46" s="1">
        <v>0.65</v>
      </c>
      <c r="AF46" s="1">
        <v>0.10199999999999999</v>
      </c>
      <c r="AG46" s="1">
        <v>0.05</v>
      </c>
      <c r="AH46" s="1">
        <v>0.14499999999999999</v>
      </c>
      <c r="AI46" s="1">
        <f>Table31[[#This Row],[K%]]-Table31[[#This Row],[BB%]]</f>
        <v>9.4999999999999987E-2</v>
      </c>
      <c r="AJ4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3.6986728634056817E-2</v>
      </c>
      <c r="AK4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0.14499907662176445</v>
      </c>
      <c r="AL46" s="1">
        <f>Table31[[#This Row],[xK]]-Table31[[#This Row],[xBB]]</f>
        <v>0.10801234798770763</v>
      </c>
      <c r="AM46" s="1">
        <f>Table31[[#This Row],[xDiff]]-Table31[[#This Row],[Diff]]</f>
        <v>1.3012347987707645E-2</v>
      </c>
    </row>
    <row r="47" spans="1:39" x14ac:dyDescent="0.25">
      <c r="A47" t="s">
        <v>213</v>
      </c>
      <c r="B47" t="s">
        <v>135</v>
      </c>
      <c r="C47">
        <v>147</v>
      </c>
      <c r="D47">
        <v>549</v>
      </c>
      <c r="E47">
        <v>614</v>
      </c>
      <c r="F47">
        <v>156</v>
      </c>
      <c r="G47">
        <v>99</v>
      </c>
      <c r="H47">
        <v>34</v>
      </c>
      <c r="I47">
        <v>1</v>
      </c>
      <c r="J47">
        <v>22</v>
      </c>
      <c r="K47">
        <v>73</v>
      </c>
      <c r="L47">
        <v>82</v>
      </c>
      <c r="M47">
        <v>43</v>
      </c>
      <c r="N47">
        <v>1</v>
      </c>
      <c r="O47">
        <v>76</v>
      </c>
      <c r="P47">
        <v>13</v>
      </c>
      <c r="Q47">
        <v>5</v>
      </c>
      <c r="R47">
        <v>4</v>
      </c>
      <c r="S47">
        <v>14</v>
      </c>
      <c r="T47">
        <v>1</v>
      </c>
      <c r="U47">
        <v>2</v>
      </c>
      <c r="V47">
        <v>0.28399999999999997</v>
      </c>
      <c r="W47">
        <v>0.35299999999999998</v>
      </c>
      <c r="X47" s="1">
        <v>0.33</v>
      </c>
      <c r="Y47" s="1">
        <v>0.65600000000000003</v>
      </c>
      <c r="Z47" s="1">
        <v>0.47199999999999998</v>
      </c>
      <c r="AA47" s="1">
        <v>0.752</v>
      </c>
      <c r="AB47" s="1">
        <v>0.91400000000000003</v>
      </c>
      <c r="AC47" s="1">
        <v>0.85</v>
      </c>
      <c r="AD47" s="1">
        <v>0.437</v>
      </c>
      <c r="AE47" s="1">
        <v>0.58299999999999996</v>
      </c>
      <c r="AF47" s="1">
        <v>7.0999999999999994E-2</v>
      </c>
      <c r="AG47" s="1">
        <v>7.0000000000000007E-2</v>
      </c>
      <c r="AH47" s="1">
        <v>0.124</v>
      </c>
      <c r="AI47" s="1">
        <f>Table31[[#This Row],[K%]]-Table31[[#This Row],[BB%]]</f>
        <v>5.3999999999999992E-2</v>
      </c>
      <c r="AJ4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7.1400052355176047E-2</v>
      </c>
      <c r="AK4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0.13728867700827702</v>
      </c>
      <c r="AL47" s="1">
        <f>Table31[[#This Row],[xK]]-Table31[[#This Row],[xBB]]</f>
        <v>6.5888624653100969E-2</v>
      </c>
      <c r="AM47" s="1">
        <f>Table31[[#This Row],[xDiff]]-Table31[[#This Row],[Diff]]</f>
        <v>1.1888624653100976E-2</v>
      </c>
    </row>
    <row r="48" spans="1:39" x14ac:dyDescent="0.25">
      <c r="A48" t="s">
        <v>524</v>
      </c>
      <c r="B48" t="s">
        <v>50</v>
      </c>
      <c r="C48">
        <v>146</v>
      </c>
      <c r="D48">
        <v>457</v>
      </c>
      <c r="E48">
        <v>511</v>
      </c>
      <c r="F48">
        <v>103</v>
      </c>
      <c r="G48">
        <v>68</v>
      </c>
      <c r="H48">
        <v>15</v>
      </c>
      <c r="I48">
        <v>3</v>
      </c>
      <c r="J48">
        <v>17</v>
      </c>
      <c r="K48">
        <v>47</v>
      </c>
      <c r="L48">
        <v>54</v>
      </c>
      <c r="M48">
        <v>47</v>
      </c>
      <c r="N48">
        <v>5</v>
      </c>
      <c r="O48">
        <v>81</v>
      </c>
      <c r="P48">
        <v>4</v>
      </c>
      <c r="Q48">
        <v>2</v>
      </c>
      <c r="R48">
        <v>1</v>
      </c>
      <c r="S48">
        <v>7</v>
      </c>
      <c r="T48">
        <v>8</v>
      </c>
      <c r="U48">
        <v>4</v>
      </c>
      <c r="V48">
        <v>0.22500000000000001</v>
      </c>
      <c r="W48">
        <v>0.29799999999999999</v>
      </c>
      <c r="X48" s="1">
        <v>0.3</v>
      </c>
      <c r="Y48" s="1">
        <v>0.71399999999999997</v>
      </c>
      <c r="Z48" s="1">
        <v>0.48299999999999998</v>
      </c>
      <c r="AA48" s="1">
        <v>0.68</v>
      </c>
      <c r="AB48" s="1">
        <v>0.89400000000000002</v>
      </c>
      <c r="AC48" s="1">
        <v>0.82</v>
      </c>
      <c r="AD48" s="1">
        <v>0.441</v>
      </c>
      <c r="AE48" s="1">
        <v>0.57899999999999996</v>
      </c>
      <c r="AF48" s="1">
        <v>8.5999999999999993E-2</v>
      </c>
      <c r="AG48" s="1">
        <v>9.1999999999999998E-2</v>
      </c>
      <c r="AH48" s="1">
        <v>0.159</v>
      </c>
      <c r="AI48" s="1">
        <f>Table31[[#This Row],[K%]]-Table31[[#This Row],[BB%]]</f>
        <v>6.7000000000000004E-2</v>
      </c>
      <c r="AJ4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8.0369165674793824E-2</v>
      </c>
      <c r="AK4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0.1591345438984606</v>
      </c>
      <c r="AL48" s="1">
        <f>Table31[[#This Row],[xK]]-Table31[[#This Row],[xBB]]</f>
        <v>7.8765378223666777E-2</v>
      </c>
      <c r="AM48" s="1">
        <f>Table31[[#This Row],[xDiff]]-Table31[[#This Row],[Diff]]</f>
        <v>1.1765378223666773E-2</v>
      </c>
    </row>
    <row r="49" spans="1:39" x14ac:dyDescent="0.25">
      <c r="A49" t="s">
        <v>252</v>
      </c>
      <c r="B49" t="s">
        <v>92</v>
      </c>
      <c r="C49">
        <v>149</v>
      </c>
      <c r="D49">
        <v>462</v>
      </c>
      <c r="E49">
        <v>517</v>
      </c>
      <c r="F49">
        <v>144</v>
      </c>
      <c r="G49">
        <v>91</v>
      </c>
      <c r="H49">
        <v>26</v>
      </c>
      <c r="I49">
        <v>10</v>
      </c>
      <c r="J49">
        <v>17</v>
      </c>
      <c r="K49">
        <v>61</v>
      </c>
      <c r="L49">
        <v>78</v>
      </c>
      <c r="M49">
        <v>44</v>
      </c>
      <c r="N49">
        <v>2</v>
      </c>
      <c r="O49">
        <v>107</v>
      </c>
      <c r="P49">
        <v>4</v>
      </c>
      <c r="Q49">
        <v>7</v>
      </c>
      <c r="R49">
        <v>0</v>
      </c>
      <c r="S49">
        <v>7</v>
      </c>
      <c r="T49">
        <v>9</v>
      </c>
      <c r="U49">
        <v>4</v>
      </c>
      <c r="V49">
        <v>0.312</v>
      </c>
      <c r="W49">
        <v>0.38</v>
      </c>
      <c r="X49" s="1">
        <v>0.318</v>
      </c>
      <c r="Y49" s="1">
        <v>0.68300000000000005</v>
      </c>
      <c r="Z49" s="1">
        <v>0.47499999999999998</v>
      </c>
      <c r="AA49" s="1">
        <v>0.60199999999999998</v>
      </c>
      <c r="AB49" s="1">
        <v>0.88400000000000001</v>
      </c>
      <c r="AC49" s="1">
        <v>0.77700000000000002</v>
      </c>
      <c r="AD49" s="1">
        <v>0.43</v>
      </c>
      <c r="AE49" s="1">
        <v>0.627</v>
      </c>
      <c r="AF49" s="1">
        <v>0.106</v>
      </c>
      <c r="AG49" s="1">
        <v>8.5000000000000006E-2</v>
      </c>
      <c r="AH49" s="1">
        <v>0.20699999999999999</v>
      </c>
      <c r="AI49" s="1">
        <f>Table31[[#This Row],[K%]]-Table31[[#This Row],[BB%]]</f>
        <v>0.12199999999999998</v>
      </c>
      <c r="AJ4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7.8976832655081361E-2</v>
      </c>
      <c r="AK4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0.21256247548683899</v>
      </c>
      <c r="AL49" s="1">
        <f>Table31[[#This Row],[xK]]-Table31[[#This Row],[xBB]]</f>
        <v>0.13358564283175761</v>
      </c>
      <c r="AM49" s="1">
        <f>Table31[[#This Row],[xDiff]]-Table31[[#This Row],[Diff]]</f>
        <v>1.1585642831757628E-2</v>
      </c>
    </row>
    <row r="50" spans="1:39" x14ac:dyDescent="0.25">
      <c r="A50" t="s">
        <v>1864</v>
      </c>
      <c r="B50" t="s">
        <v>81</v>
      </c>
      <c r="C50">
        <v>152</v>
      </c>
      <c r="D50">
        <v>573</v>
      </c>
      <c r="E50">
        <v>632</v>
      </c>
      <c r="F50">
        <v>140</v>
      </c>
      <c r="G50">
        <v>79</v>
      </c>
      <c r="H50">
        <v>35</v>
      </c>
      <c r="I50">
        <v>4</v>
      </c>
      <c r="J50">
        <v>22</v>
      </c>
      <c r="K50">
        <v>74</v>
      </c>
      <c r="L50">
        <v>86</v>
      </c>
      <c r="M50">
        <v>50</v>
      </c>
      <c r="N50">
        <v>0</v>
      </c>
      <c r="O50">
        <v>124</v>
      </c>
      <c r="P50">
        <v>4</v>
      </c>
      <c r="Q50">
        <v>4</v>
      </c>
      <c r="R50">
        <v>1</v>
      </c>
      <c r="S50">
        <v>28</v>
      </c>
      <c r="T50">
        <v>2</v>
      </c>
      <c r="U50">
        <v>1</v>
      </c>
      <c r="V50">
        <v>0.24399999999999999</v>
      </c>
      <c r="W50">
        <v>0.32100000000000001</v>
      </c>
      <c r="X50" s="1">
        <v>0.255</v>
      </c>
      <c r="Y50" s="1">
        <v>0.65500000000000003</v>
      </c>
      <c r="Z50" s="1">
        <v>0.44700000000000001</v>
      </c>
      <c r="AA50" s="1">
        <v>0.624</v>
      </c>
      <c r="AB50" s="1">
        <v>0.88100000000000001</v>
      </c>
      <c r="AC50" s="1">
        <v>0.80400000000000005</v>
      </c>
      <c r="AD50" s="1">
        <v>0.48</v>
      </c>
      <c r="AE50" s="1">
        <v>0.64600000000000002</v>
      </c>
      <c r="AF50" s="1">
        <v>8.6999999999999994E-2</v>
      </c>
      <c r="AG50" s="1">
        <v>7.9000000000000001E-2</v>
      </c>
      <c r="AH50" s="1">
        <v>0.19600000000000001</v>
      </c>
      <c r="AI50" s="1">
        <f>Table31[[#This Row],[K%]]-Table31[[#This Row],[BB%]]</f>
        <v>0.11700000000000001</v>
      </c>
      <c r="AJ5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7.7963081511999197E-2</v>
      </c>
      <c r="AK5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0.20579623246991158</v>
      </c>
      <c r="AL50" s="1">
        <f>Table31[[#This Row],[xK]]-Table31[[#This Row],[xBB]]</f>
        <v>0.12783315095791237</v>
      </c>
      <c r="AM50" s="1">
        <f>Table31[[#This Row],[xDiff]]-Table31[[#This Row],[Diff]]</f>
        <v>1.083315095791236E-2</v>
      </c>
    </row>
    <row r="51" spans="1:39" x14ac:dyDescent="0.25">
      <c r="A51" t="s">
        <v>196</v>
      </c>
      <c r="B51" t="s">
        <v>54</v>
      </c>
      <c r="C51">
        <v>140</v>
      </c>
      <c r="D51">
        <v>506</v>
      </c>
      <c r="E51">
        <v>568</v>
      </c>
      <c r="F51">
        <v>144</v>
      </c>
      <c r="G51">
        <v>89</v>
      </c>
      <c r="H51">
        <v>27</v>
      </c>
      <c r="I51">
        <v>3</v>
      </c>
      <c r="J51">
        <v>25</v>
      </c>
      <c r="K51">
        <v>87</v>
      </c>
      <c r="L51">
        <v>84</v>
      </c>
      <c r="M51">
        <v>54</v>
      </c>
      <c r="N51">
        <v>4</v>
      </c>
      <c r="O51">
        <v>115</v>
      </c>
      <c r="P51">
        <v>4</v>
      </c>
      <c r="Q51">
        <v>3</v>
      </c>
      <c r="R51">
        <v>0</v>
      </c>
      <c r="S51">
        <v>20</v>
      </c>
      <c r="T51">
        <v>24</v>
      </c>
      <c r="U51">
        <v>4</v>
      </c>
      <c r="V51">
        <v>0.28499999999999998</v>
      </c>
      <c r="W51">
        <v>0.36599999999999999</v>
      </c>
      <c r="X51" s="1">
        <v>0.36399999999999999</v>
      </c>
      <c r="Y51" s="1">
        <v>0.71</v>
      </c>
      <c r="Z51" s="1">
        <v>0.50600000000000001</v>
      </c>
      <c r="AA51" s="1">
        <v>0.67</v>
      </c>
      <c r="AB51" s="1">
        <v>0.88</v>
      </c>
      <c r="AC51" s="1">
        <v>0.79100000000000004</v>
      </c>
      <c r="AD51" s="1">
        <v>0.40799999999999997</v>
      </c>
      <c r="AE51" s="1">
        <v>0.64300000000000002</v>
      </c>
      <c r="AF51" s="1">
        <v>0.105</v>
      </c>
      <c r="AG51" s="1">
        <v>9.5000000000000001E-2</v>
      </c>
      <c r="AH51" s="1">
        <v>0.20200000000000001</v>
      </c>
      <c r="AI51" s="1">
        <f>Table31[[#This Row],[K%]]-Table31[[#This Row],[BB%]]</f>
        <v>0.10700000000000001</v>
      </c>
      <c r="AJ5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7.551543569812319E-2</v>
      </c>
      <c r="AK5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0.19306941585246196</v>
      </c>
      <c r="AL51" s="1">
        <f>Table31[[#This Row],[xK]]-Table31[[#This Row],[xBB]]</f>
        <v>0.11755398015433877</v>
      </c>
      <c r="AM51" s="1">
        <f>Table31[[#This Row],[xDiff]]-Table31[[#This Row],[Diff]]</f>
        <v>1.0553980154338755E-2</v>
      </c>
    </row>
    <row r="52" spans="1:39" x14ac:dyDescent="0.25">
      <c r="A52" t="s">
        <v>467</v>
      </c>
      <c r="B52" t="s">
        <v>58</v>
      </c>
      <c r="C52">
        <v>129</v>
      </c>
      <c r="D52">
        <v>441</v>
      </c>
      <c r="E52">
        <v>507</v>
      </c>
      <c r="F52">
        <v>106</v>
      </c>
      <c r="G52">
        <v>58</v>
      </c>
      <c r="H52">
        <v>23</v>
      </c>
      <c r="I52">
        <v>2</v>
      </c>
      <c r="J52">
        <v>23</v>
      </c>
      <c r="K52">
        <v>76</v>
      </c>
      <c r="L52">
        <v>77</v>
      </c>
      <c r="M52">
        <v>53</v>
      </c>
      <c r="N52">
        <v>1</v>
      </c>
      <c r="O52">
        <v>106</v>
      </c>
      <c r="P52">
        <v>8</v>
      </c>
      <c r="Q52">
        <v>5</v>
      </c>
      <c r="R52">
        <v>0</v>
      </c>
      <c r="S52">
        <v>22</v>
      </c>
      <c r="T52">
        <v>4</v>
      </c>
      <c r="U52">
        <v>5</v>
      </c>
      <c r="V52">
        <v>0.24</v>
      </c>
      <c r="W52">
        <v>0.34</v>
      </c>
      <c r="X52" s="1">
        <v>0.23300000000000001</v>
      </c>
      <c r="Y52" s="1">
        <v>0.60299999999999998</v>
      </c>
      <c r="Z52" s="1">
        <v>0.40899999999999997</v>
      </c>
      <c r="AA52" s="1">
        <v>0.626</v>
      </c>
      <c r="AB52" s="1">
        <v>0.86599999999999999</v>
      </c>
      <c r="AC52" s="1">
        <v>0.79500000000000004</v>
      </c>
      <c r="AD52" s="1">
        <v>0.47699999999999998</v>
      </c>
      <c r="AE52" s="1">
        <v>0.57799999999999996</v>
      </c>
      <c r="AF52" s="1">
        <v>8.4000000000000005E-2</v>
      </c>
      <c r="AG52" s="1">
        <v>0.105</v>
      </c>
      <c r="AH52" s="1">
        <v>0.20899999999999999</v>
      </c>
      <c r="AI52" s="1">
        <f>Table31[[#This Row],[K%]]-Table31[[#This Row],[BB%]]</f>
        <v>0.104</v>
      </c>
      <c r="AJ5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9.7171314163150307E-2</v>
      </c>
      <c r="AK5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0.21138555248638505</v>
      </c>
      <c r="AL52" s="1">
        <f>Table31[[#This Row],[xK]]-Table31[[#This Row],[xBB]]</f>
        <v>0.11421423832323474</v>
      </c>
      <c r="AM52" s="1">
        <f>Table31[[#This Row],[xDiff]]-Table31[[#This Row],[Diff]]</f>
        <v>1.0214238323234745E-2</v>
      </c>
    </row>
    <row r="53" spans="1:39" x14ac:dyDescent="0.25">
      <c r="A53" t="s">
        <v>1852</v>
      </c>
      <c r="B53" t="s">
        <v>81</v>
      </c>
      <c r="C53">
        <v>139</v>
      </c>
      <c r="D53">
        <v>521</v>
      </c>
      <c r="E53">
        <v>567</v>
      </c>
      <c r="F53">
        <v>125</v>
      </c>
      <c r="G53">
        <v>81</v>
      </c>
      <c r="H53">
        <v>22</v>
      </c>
      <c r="I53">
        <v>0</v>
      </c>
      <c r="J53">
        <v>22</v>
      </c>
      <c r="K53">
        <v>67</v>
      </c>
      <c r="L53">
        <v>81</v>
      </c>
      <c r="M53">
        <v>35</v>
      </c>
      <c r="N53">
        <v>1</v>
      </c>
      <c r="O53">
        <v>105</v>
      </c>
      <c r="P53">
        <v>6</v>
      </c>
      <c r="Q53">
        <v>5</v>
      </c>
      <c r="R53">
        <v>0</v>
      </c>
      <c r="S53">
        <v>14</v>
      </c>
      <c r="T53">
        <v>2</v>
      </c>
      <c r="U53">
        <v>5</v>
      </c>
      <c r="V53">
        <v>0.24</v>
      </c>
      <c r="W53">
        <v>0.30399999999999999</v>
      </c>
      <c r="X53" s="1">
        <v>0.36699999999999999</v>
      </c>
      <c r="Y53" s="1">
        <v>0.73599999999999999</v>
      </c>
      <c r="Z53" s="1">
        <v>0.53400000000000003</v>
      </c>
      <c r="AA53" s="1">
        <v>0.69</v>
      </c>
      <c r="AB53" s="1">
        <v>0.84799999999999998</v>
      </c>
      <c r="AC53" s="1">
        <v>0.78900000000000003</v>
      </c>
      <c r="AD53" s="1">
        <v>0.45200000000000001</v>
      </c>
      <c r="AE53" s="1">
        <v>0.64</v>
      </c>
      <c r="AF53" s="1">
        <v>0.113</v>
      </c>
      <c r="AG53" s="1">
        <v>6.2E-2</v>
      </c>
      <c r="AH53" s="1">
        <v>0.185</v>
      </c>
      <c r="AI53" s="1">
        <f>Table31[[#This Row],[K%]]-Table31[[#This Row],[BB%]]</f>
        <v>0.123</v>
      </c>
      <c r="AJ5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5.4437744191419238E-2</v>
      </c>
      <c r="AK5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0.18761590839702721</v>
      </c>
      <c r="AL53" s="1">
        <f>Table31[[#This Row],[xK]]-Table31[[#This Row],[xBB]]</f>
        <v>0.13317816420560796</v>
      </c>
      <c r="AM53" s="1">
        <f>Table31[[#This Row],[xDiff]]-Table31[[#This Row],[Diff]]</f>
        <v>1.0178164205607965E-2</v>
      </c>
    </row>
    <row r="54" spans="1:39" x14ac:dyDescent="0.25">
      <c r="A54" t="s">
        <v>171</v>
      </c>
      <c r="B54" t="s">
        <v>110</v>
      </c>
      <c r="C54">
        <v>141</v>
      </c>
      <c r="D54">
        <v>505</v>
      </c>
      <c r="E54">
        <v>555</v>
      </c>
      <c r="F54">
        <v>135</v>
      </c>
      <c r="G54">
        <v>105</v>
      </c>
      <c r="H54">
        <v>18</v>
      </c>
      <c r="I54">
        <v>2</v>
      </c>
      <c r="J54">
        <v>10</v>
      </c>
      <c r="K54">
        <v>65</v>
      </c>
      <c r="L54">
        <v>59</v>
      </c>
      <c r="M54">
        <v>45</v>
      </c>
      <c r="N54">
        <v>1</v>
      </c>
      <c r="O54">
        <v>102</v>
      </c>
      <c r="P54">
        <v>1</v>
      </c>
      <c r="Q54">
        <v>3</v>
      </c>
      <c r="R54">
        <v>1</v>
      </c>
      <c r="S54">
        <v>16</v>
      </c>
      <c r="T54">
        <v>23</v>
      </c>
      <c r="U54">
        <v>6</v>
      </c>
      <c r="V54">
        <v>0.26700000000000002</v>
      </c>
      <c r="W54">
        <v>0.307</v>
      </c>
      <c r="X54" s="1">
        <v>0.26700000000000002</v>
      </c>
      <c r="Y54" s="1">
        <v>0.62</v>
      </c>
      <c r="Z54" s="1">
        <v>0.434</v>
      </c>
      <c r="AA54" s="1">
        <v>0.64100000000000001</v>
      </c>
      <c r="AB54" s="1">
        <v>0.89600000000000002</v>
      </c>
      <c r="AC54" s="1">
        <v>0.81399999999999995</v>
      </c>
      <c r="AD54" s="1">
        <v>0.47399999999999998</v>
      </c>
      <c r="AE54" s="1">
        <v>0.60499999999999998</v>
      </c>
      <c r="AF54" s="1">
        <v>0.08</v>
      </c>
      <c r="AG54" s="1">
        <v>8.1000000000000003E-2</v>
      </c>
      <c r="AH54" s="1">
        <v>0.184</v>
      </c>
      <c r="AI54" s="1">
        <f>Table31[[#This Row],[K%]]-Table31[[#This Row],[BB%]]</f>
        <v>0.10299999999999999</v>
      </c>
      <c r="AJ5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7.7124402089972094E-2</v>
      </c>
      <c r="AK5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0.18985477028907044</v>
      </c>
      <c r="AL54" s="1">
        <f>Table31[[#This Row],[xK]]-Table31[[#This Row],[xBB]]</f>
        <v>0.11273036819909835</v>
      </c>
      <c r="AM54" s="1">
        <f>Table31[[#This Row],[xDiff]]-Table31[[#This Row],[Diff]]</f>
        <v>9.730368199098352E-3</v>
      </c>
    </row>
    <row r="55" spans="1:39" x14ac:dyDescent="0.25">
      <c r="A55" t="s">
        <v>103</v>
      </c>
      <c r="B55" t="s">
        <v>90</v>
      </c>
      <c r="C55">
        <v>157</v>
      </c>
      <c r="D55">
        <v>616</v>
      </c>
      <c r="E55">
        <v>665</v>
      </c>
      <c r="F55">
        <v>177</v>
      </c>
      <c r="G55">
        <v>88</v>
      </c>
      <c r="H55">
        <v>43</v>
      </c>
      <c r="I55">
        <v>4</v>
      </c>
      <c r="J55">
        <v>42</v>
      </c>
      <c r="K55">
        <v>97</v>
      </c>
      <c r="L55">
        <v>130</v>
      </c>
      <c r="M55">
        <v>34</v>
      </c>
      <c r="N55">
        <v>13</v>
      </c>
      <c r="O55">
        <v>110</v>
      </c>
      <c r="P55">
        <v>4</v>
      </c>
      <c r="Q55">
        <v>11</v>
      </c>
      <c r="R55">
        <v>0</v>
      </c>
      <c r="S55">
        <v>17</v>
      </c>
      <c r="T55">
        <v>2</v>
      </c>
      <c r="U55">
        <v>5</v>
      </c>
      <c r="V55">
        <v>0.28699999999999998</v>
      </c>
      <c r="W55">
        <v>0.371</v>
      </c>
      <c r="X55" s="1">
        <v>0.38500000000000001</v>
      </c>
      <c r="Y55" s="1">
        <v>0.74199999999999999</v>
      </c>
      <c r="Z55" s="1">
        <v>0.54200000000000004</v>
      </c>
      <c r="AA55" s="1">
        <v>0.64200000000000002</v>
      </c>
      <c r="AB55" s="1">
        <v>0.90900000000000003</v>
      </c>
      <c r="AC55" s="1">
        <v>0.80300000000000005</v>
      </c>
      <c r="AD55" s="1">
        <v>0.438</v>
      </c>
      <c r="AE55" s="1">
        <v>0.60199999999999998</v>
      </c>
      <c r="AF55" s="1">
        <v>0.105</v>
      </c>
      <c r="AG55" s="1">
        <v>5.0999999999999997E-2</v>
      </c>
      <c r="AH55" s="1">
        <v>0.16500000000000001</v>
      </c>
      <c r="AI55" s="1">
        <f>Table31[[#This Row],[K%]]-Table31[[#This Row],[BB%]]</f>
        <v>0.11400000000000002</v>
      </c>
      <c r="AJ5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3.9665523306294775E-2</v>
      </c>
      <c r="AK5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0.16280718731941002</v>
      </c>
      <c r="AL55" s="1">
        <f>Table31[[#This Row],[xK]]-Table31[[#This Row],[xBB]]</f>
        <v>0.12314166401311524</v>
      </c>
      <c r="AM55" s="1">
        <f>Table31[[#This Row],[xDiff]]-Table31[[#This Row],[Diff]]</f>
        <v>9.1416640131152249E-3</v>
      </c>
    </row>
    <row r="56" spans="1:39" x14ac:dyDescent="0.25">
      <c r="A56" t="s">
        <v>640</v>
      </c>
      <c r="B56" t="s">
        <v>100</v>
      </c>
      <c r="C56">
        <v>152</v>
      </c>
      <c r="D56">
        <v>526</v>
      </c>
      <c r="E56">
        <v>571</v>
      </c>
      <c r="F56">
        <v>142</v>
      </c>
      <c r="G56">
        <v>91</v>
      </c>
      <c r="H56">
        <v>33</v>
      </c>
      <c r="I56">
        <v>4</v>
      </c>
      <c r="J56">
        <v>14</v>
      </c>
      <c r="K56">
        <v>63</v>
      </c>
      <c r="L56">
        <v>63</v>
      </c>
      <c r="M56">
        <v>34</v>
      </c>
      <c r="N56">
        <v>0</v>
      </c>
      <c r="O56">
        <v>56</v>
      </c>
      <c r="P56">
        <v>6</v>
      </c>
      <c r="Q56">
        <v>3</v>
      </c>
      <c r="R56">
        <v>2</v>
      </c>
      <c r="S56">
        <v>15</v>
      </c>
      <c r="T56">
        <v>1</v>
      </c>
      <c r="U56">
        <v>0</v>
      </c>
      <c r="V56">
        <v>0.27</v>
      </c>
      <c r="W56">
        <v>0.32400000000000001</v>
      </c>
      <c r="X56" s="1">
        <v>0.32</v>
      </c>
      <c r="Y56" s="1">
        <v>0.68100000000000005</v>
      </c>
      <c r="Z56" s="1">
        <v>0.48199999999999998</v>
      </c>
      <c r="AA56" s="1">
        <v>0.75600000000000001</v>
      </c>
      <c r="AB56" s="1">
        <v>0.95499999999999996</v>
      </c>
      <c r="AC56" s="1">
        <v>0.88200000000000001</v>
      </c>
      <c r="AD56" s="1">
        <v>0.44800000000000001</v>
      </c>
      <c r="AE56" s="1">
        <v>0.58099999999999996</v>
      </c>
      <c r="AF56" s="1">
        <v>5.7000000000000002E-2</v>
      </c>
      <c r="AG56" s="1">
        <v>0.06</v>
      </c>
      <c r="AH56" s="1">
        <v>9.8000000000000004E-2</v>
      </c>
      <c r="AI56" s="1">
        <f>Table31[[#This Row],[K%]]-Table31[[#This Row],[BB%]]</f>
        <v>3.8000000000000006E-2</v>
      </c>
      <c r="AJ5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5.7414251430222184E-2</v>
      </c>
      <c r="AK5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0.10425356686681818</v>
      </c>
      <c r="AL56" s="1">
        <f>Table31[[#This Row],[xK]]-Table31[[#This Row],[xBB]]</f>
        <v>4.6839315436595995E-2</v>
      </c>
      <c r="AM56" s="1">
        <f>Table31[[#This Row],[xDiff]]-Table31[[#This Row],[Diff]]</f>
        <v>8.8393154365959889E-3</v>
      </c>
    </row>
    <row r="57" spans="1:39" x14ac:dyDescent="0.25">
      <c r="A57" t="s">
        <v>104</v>
      </c>
      <c r="B57" t="s">
        <v>105</v>
      </c>
      <c r="C57">
        <v>160</v>
      </c>
      <c r="D57">
        <v>586</v>
      </c>
      <c r="E57">
        <v>701</v>
      </c>
      <c r="F57">
        <v>163</v>
      </c>
      <c r="G57">
        <v>91</v>
      </c>
      <c r="H57">
        <v>38</v>
      </c>
      <c r="I57">
        <v>3</v>
      </c>
      <c r="J57">
        <v>31</v>
      </c>
      <c r="K57">
        <v>94</v>
      </c>
      <c r="L57">
        <v>101</v>
      </c>
      <c r="M57">
        <v>78</v>
      </c>
      <c r="N57">
        <v>9</v>
      </c>
      <c r="O57">
        <v>105</v>
      </c>
      <c r="P57">
        <v>30</v>
      </c>
      <c r="Q57">
        <v>7</v>
      </c>
      <c r="R57">
        <v>0</v>
      </c>
      <c r="S57">
        <v>9</v>
      </c>
      <c r="T57">
        <v>17</v>
      </c>
      <c r="U57">
        <v>6</v>
      </c>
      <c r="V57">
        <v>0.27800000000000002</v>
      </c>
      <c r="W57">
        <v>0.38400000000000001</v>
      </c>
      <c r="X57" s="1">
        <v>0.32700000000000001</v>
      </c>
      <c r="Y57" s="1">
        <v>0.67900000000000005</v>
      </c>
      <c r="Z57" s="1">
        <v>0.46300000000000002</v>
      </c>
      <c r="AA57" s="1">
        <v>0.71499999999999997</v>
      </c>
      <c r="AB57" s="1">
        <v>0.92</v>
      </c>
      <c r="AC57" s="1">
        <v>0.83099999999999996</v>
      </c>
      <c r="AD57" s="1">
        <v>0.38700000000000001</v>
      </c>
      <c r="AE57" s="1">
        <v>0.54800000000000004</v>
      </c>
      <c r="AF57" s="1">
        <v>7.6999999999999999E-2</v>
      </c>
      <c r="AG57" s="1">
        <v>0.111</v>
      </c>
      <c r="AH57" s="1">
        <v>0.15</v>
      </c>
      <c r="AI57" s="1">
        <f>Table31[[#This Row],[K%]]-Table31[[#This Row],[BB%]]</f>
        <v>3.8999999999999993E-2</v>
      </c>
      <c r="AJ5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9.9083167069929146E-2</v>
      </c>
      <c r="AK5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0.14678423717565928</v>
      </c>
      <c r="AL57" s="1">
        <f>Table31[[#This Row],[xK]]-Table31[[#This Row],[xBB]]</f>
        <v>4.7701070105730131E-2</v>
      </c>
      <c r="AM57" s="1">
        <f>Table31[[#This Row],[xDiff]]-Table31[[#This Row],[Diff]]</f>
        <v>8.7010701057301382E-3</v>
      </c>
    </row>
    <row r="58" spans="1:39" x14ac:dyDescent="0.25">
      <c r="A58" t="s">
        <v>304</v>
      </c>
      <c r="B58" t="s">
        <v>83</v>
      </c>
      <c r="C58">
        <v>128</v>
      </c>
      <c r="D58">
        <v>475</v>
      </c>
      <c r="E58">
        <v>504</v>
      </c>
      <c r="F58">
        <v>109</v>
      </c>
      <c r="G58">
        <v>78</v>
      </c>
      <c r="H58">
        <v>16</v>
      </c>
      <c r="I58">
        <v>0</v>
      </c>
      <c r="J58">
        <v>15</v>
      </c>
      <c r="K58">
        <v>41</v>
      </c>
      <c r="L58">
        <v>68</v>
      </c>
      <c r="M58">
        <v>21</v>
      </c>
      <c r="N58">
        <v>2</v>
      </c>
      <c r="O58">
        <v>101</v>
      </c>
      <c r="P58">
        <v>0</v>
      </c>
      <c r="Q58">
        <v>8</v>
      </c>
      <c r="R58">
        <v>0</v>
      </c>
      <c r="S58">
        <v>16</v>
      </c>
      <c r="T58">
        <v>0</v>
      </c>
      <c r="U58">
        <v>0</v>
      </c>
      <c r="V58">
        <v>0.22900000000000001</v>
      </c>
      <c r="W58">
        <v>0.26500000000000001</v>
      </c>
      <c r="X58" s="1">
        <v>0.36399999999999999</v>
      </c>
      <c r="Y58" s="1">
        <v>0.74399999999999999</v>
      </c>
      <c r="Z58" s="1">
        <v>0.53800000000000003</v>
      </c>
      <c r="AA58" s="1">
        <v>0.60499999999999998</v>
      </c>
      <c r="AB58" s="1">
        <v>0.873</v>
      </c>
      <c r="AC58" s="1">
        <v>0.77500000000000002</v>
      </c>
      <c r="AD58" s="1">
        <v>0.45900000000000002</v>
      </c>
      <c r="AE58" s="1">
        <v>0.65900000000000003</v>
      </c>
      <c r="AF58" s="1">
        <v>0.121</v>
      </c>
      <c r="AG58" s="1">
        <v>4.2000000000000003E-2</v>
      </c>
      <c r="AH58" s="1">
        <v>0.2</v>
      </c>
      <c r="AI58" s="1">
        <f>Table31[[#This Row],[K%]]-Table31[[#This Row],[BB%]]</f>
        <v>0.158</v>
      </c>
      <c r="AJ5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3.9845835020779513E-2</v>
      </c>
      <c r="AK5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0.20488932975472485</v>
      </c>
      <c r="AL58" s="1">
        <f>Table31[[#This Row],[xK]]-Table31[[#This Row],[xBB]]</f>
        <v>0.16504349473394533</v>
      </c>
      <c r="AM58" s="1">
        <f>Table31[[#This Row],[xDiff]]-Table31[[#This Row],[Diff]]</f>
        <v>7.0434947339453324E-3</v>
      </c>
    </row>
    <row r="59" spans="1:39" x14ac:dyDescent="0.25">
      <c r="A59" t="s">
        <v>433</v>
      </c>
      <c r="B59" t="s">
        <v>117</v>
      </c>
      <c r="C59">
        <v>141</v>
      </c>
      <c r="D59">
        <v>565</v>
      </c>
      <c r="E59">
        <v>641</v>
      </c>
      <c r="F59">
        <v>171</v>
      </c>
      <c r="G59">
        <v>112</v>
      </c>
      <c r="H59">
        <v>43</v>
      </c>
      <c r="I59">
        <v>7</v>
      </c>
      <c r="J59">
        <v>9</v>
      </c>
      <c r="K59">
        <v>86</v>
      </c>
      <c r="L59">
        <v>52</v>
      </c>
      <c r="M59">
        <v>57</v>
      </c>
      <c r="N59">
        <v>6</v>
      </c>
      <c r="O59">
        <v>107</v>
      </c>
      <c r="P59">
        <v>9</v>
      </c>
      <c r="Q59">
        <v>6</v>
      </c>
      <c r="R59">
        <v>4</v>
      </c>
      <c r="S59">
        <v>5</v>
      </c>
      <c r="T59">
        <v>12</v>
      </c>
      <c r="U59">
        <v>8</v>
      </c>
      <c r="V59">
        <v>0.30299999999999999</v>
      </c>
      <c r="W59">
        <v>0.35499999999999998</v>
      </c>
      <c r="X59" s="1">
        <v>0.26700000000000002</v>
      </c>
      <c r="Y59" s="1">
        <v>0.624</v>
      </c>
      <c r="Z59" s="1">
        <v>0.43099999999999999</v>
      </c>
      <c r="AA59" s="1">
        <v>0.67400000000000004</v>
      </c>
      <c r="AB59" s="1">
        <v>0.92100000000000004</v>
      </c>
      <c r="AC59" s="1">
        <v>0.83899999999999997</v>
      </c>
      <c r="AD59" s="1">
        <v>0.46</v>
      </c>
      <c r="AE59" s="1">
        <v>0.56200000000000006</v>
      </c>
      <c r="AF59" s="1">
        <v>6.9000000000000006E-2</v>
      </c>
      <c r="AG59" s="1">
        <v>8.8999999999999996E-2</v>
      </c>
      <c r="AH59" s="1">
        <v>0.16700000000000001</v>
      </c>
      <c r="AI59" s="1">
        <f>Table31[[#This Row],[K%]]-Table31[[#This Row],[BB%]]</f>
        <v>7.8000000000000014E-2</v>
      </c>
      <c r="AJ5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7.8881024157257396E-2</v>
      </c>
      <c r="AK5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0.16158759795422067</v>
      </c>
      <c r="AL59" s="1">
        <f>Table31[[#This Row],[xK]]-Table31[[#This Row],[xBB]]</f>
        <v>8.2706573796963279E-2</v>
      </c>
      <c r="AM59" s="1">
        <f>Table31[[#This Row],[xDiff]]-Table31[[#This Row],[Diff]]</f>
        <v>4.7065737969632648E-3</v>
      </c>
    </row>
    <row r="60" spans="1:39" x14ac:dyDescent="0.25">
      <c r="A60" t="s">
        <v>447</v>
      </c>
      <c r="B60" t="s">
        <v>36</v>
      </c>
      <c r="C60">
        <v>153</v>
      </c>
      <c r="D60">
        <v>540</v>
      </c>
      <c r="E60">
        <v>615</v>
      </c>
      <c r="F60">
        <v>152</v>
      </c>
      <c r="G60">
        <v>100</v>
      </c>
      <c r="H60">
        <v>33</v>
      </c>
      <c r="I60">
        <v>2</v>
      </c>
      <c r="J60">
        <v>17</v>
      </c>
      <c r="K60">
        <v>69</v>
      </c>
      <c r="L60">
        <v>68</v>
      </c>
      <c r="M60">
        <v>55</v>
      </c>
      <c r="N60">
        <v>2</v>
      </c>
      <c r="O60">
        <v>111</v>
      </c>
      <c r="P60">
        <v>14</v>
      </c>
      <c r="Q60">
        <v>6</v>
      </c>
      <c r="R60">
        <v>0</v>
      </c>
      <c r="S60">
        <v>12</v>
      </c>
      <c r="T60">
        <v>9</v>
      </c>
      <c r="U60">
        <v>4</v>
      </c>
      <c r="V60">
        <v>0.28100000000000003</v>
      </c>
      <c r="W60">
        <v>0.35</v>
      </c>
      <c r="X60" s="1">
        <v>0.24199999999999999</v>
      </c>
      <c r="Y60" s="1">
        <v>0.57699999999999996</v>
      </c>
      <c r="Z60" s="1">
        <v>0.40400000000000003</v>
      </c>
      <c r="AA60" s="1">
        <v>0.70699999999999996</v>
      </c>
      <c r="AB60" s="1">
        <v>0.89100000000000001</v>
      </c>
      <c r="AC60" s="1">
        <v>0.83399999999999996</v>
      </c>
      <c r="AD60" s="1">
        <v>0.48299999999999998</v>
      </c>
      <c r="AE60" s="1">
        <v>0.61599999999999999</v>
      </c>
      <c r="AF60" s="1">
        <v>6.7000000000000004E-2</v>
      </c>
      <c r="AG60" s="1">
        <v>8.8999999999999996E-2</v>
      </c>
      <c r="AH60" s="1">
        <v>0.18</v>
      </c>
      <c r="AI60" s="1">
        <f>Table31[[#This Row],[K%]]-Table31[[#This Row],[BB%]]</f>
        <v>9.0999999999999998E-2</v>
      </c>
      <c r="AJ6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8.6881544806213268E-2</v>
      </c>
      <c r="AK6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0.18250634146486283</v>
      </c>
      <c r="AL60" s="1">
        <f>Table31[[#This Row],[xK]]-Table31[[#This Row],[xBB]]</f>
        <v>9.5624796658649563E-2</v>
      </c>
      <c r="AM60" s="1">
        <f>Table31[[#This Row],[xDiff]]-Table31[[#This Row],[Diff]]</f>
        <v>4.6247966586495659E-3</v>
      </c>
    </row>
    <row r="61" spans="1:39" x14ac:dyDescent="0.25">
      <c r="A61" t="s">
        <v>186</v>
      </c>
      <c r="B61" t="s">
        <v>44</v>
      </c>
      <c r="C61">
        <v>154</v>
      </c>
      <c r="D61">
        <v>549</v>
      </c>
      <c r="E61">
        <v>595</v>
      </c>
      <c r="F61">
        <v>140</v>
      </c>
      <c r="G61">
        <v>86</v>
      </c>
      <c r="H61">
        <v>33</v>
      </c>
      <c r="I61">
        <v>6</v>
      </c>
      <c r="J61">
        <v>15</v>
      </c>
      <c r="K61">
        <v>42</v>
      </c>
      <c r="L61">
        <v>73</v>
      </c>
      <c r="M61">
        <v>39</v>
      </c>
      <c r="N61">
        <v>1</v>
      </c>
      <c r="O61">
        <v>152</v>
      </c>
      <c r="P61">
        <v>1</v>
      </c>
      <c r="Q61">
        <v>6</v>
      </c>
      <c r="R61">
        <v>0</v>
      </c>
      <c r="S61">
        <v>21</v>
      </c>
      <c r="T61">
        <v>0</v>
      </c>
      <c r="U61">
        <v>3</v>
      </c>
      <c r="V61">
        <v>0.255</v>
      </c>
      <c r="W61">
        <v>0.311</v>
      </c>
      <c r="X61" s="1">
        <v>0.34200000000000003</v>
      </c>
      <c r="Y61" s="1">
        <v>0.69799999999999995</v>
      </c>
      <c r="Z61" s="1">
        <v>0.497</v>
      </c>
      <c r="AA61" s="1">
        <v>0.53200000000000003</v>
      </c>
      <c r="AB61" s="1">
        <v>0.83799999999999997</v>
      </c>
      <c r="AC61" s="1">
        <v>0.71899999999999997</v>
      </c>
      <c r="AD61" s="1">
        <v>0.435</v>
      </c>
      <c r="AE61" s="1">
        <v>0.64400000000000002</v>
      </c>
      <c r="AF61" s="1">
        <v>0.13900000000000001</v>
      </c>
      <c r="AG61" s="1">
        <v>6.6000000000000003E-2</v>
      </c>
      <c r="AH61" s="1">
        <v>0.255</v>
      </c>
      <c r="AI61" s="1">
        <f>Table31[[#This Row],[K%]]-Table31[[#This Row],[BB%]]</f>
        <v>0.189</v>
      </c>
      <c r="AJ6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7.1733009438314677E-2</v>
      </c>
      <c r="AK6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0.26534564258927024</v>
      </c>
      <c r="AL61" s="1">
        <f>Table31[[#This Row],[xK]]-Table31[[#This Row],[xBB]]</f>
        <v>0.19361263315095556</v>
      </c>
      <c r="AM61" s="1">
        <f>Table31[[#This Row],[xDiff]]-Table31[[#This Row],[Diff]]</f>
        <v>4.6126331509555585E-3</v>
      </c>
    </row>
    <row r="62" spans="1:39" x14ac:dyDescent="0.25">
      <c r="A62" t="s">
        <v>1813</v>
      </c>
      <c r="B62" t="s">
        <v>81</v>
      </c>
      <c r="C62">
        <v>158</v>
      </c>
      <c r="D62">
        <v>592</v>
      </c>
      <c r="E62">
        <v>666</v>
      </c>
      <c r="F62">
        <v>157</v>
      </c>
      <c r="G62">
        <v>111</v>
      </c>
      <c r="H62">
        <v>34</v>
      </c>
      <c r="I62">
        <v>2</v>
      </c>
      <c r="J62">
        <v>10</v>
      </c>
      <c r="K62">
        <v>69</v>
      </c>
      <c r="L62">
        <v>66</v>
      </c>
      <c r="M62">
        <v>67</v>
      </c>
      <c r="N62">
        <v>12</v>
      </c>
      <c r="O62">
        <v>112</v>
      </c>
      <c r="P62">
        <v>1</v>
      </c>
      <c r="Q62">
        <v>5</v>
      </c>
      <c r="R62">
        <v>1</v>
      </c>
      <c r="S62">
        <v>22</v>
      </c>
      <c r="T62">
        <v>2</v>
      </c>
      <c r="U62">
        <v>1</v>
      </c>
      <c r="V62">
        <v>0.26500000000000001</v>
      </c>
      <c r="W62">
        <v>0.311</v>
      </c>
      <c r="X62" s="1">
        <v>0.27100000000000002</v>
      </c>
      <c r="Y62" s="1">
        <v>0.57399999999999995</v>
      </c>
      <c r="Z62" s="1">
        <v>0.41</v>
      </c>
      <c r="AA62" s="1">
        <v>0.747</v>
      </c>
      <c r="AB62" s="1">
        <v>0.90200000000000002</v>
      </c>
      <c r="AC62" s="1">
        <v>0.84599999999999997</v>
      </c>
      <c r="AD62" s="1">
        <v>0.45600000000000002</v>
      </c>
      <c r="AE62" s="1">
        <v>0.57199999999999995</v>
      </c>
      <c r="AF62" s="1">
        <v>6.2E-2</v>
      </c>
      <c r="AG62" s="1">
        <v>0.10100000000000001</v>
      </c>
      <c r="AH62" s="1">
        <v>0.16800000000000001</v>
      </c>
      <c r="AI62" s="1">
        <f>Table31[[#This Row],[K%]]-Table31[[#This Row],[BB%]]</f>
        <v>6.7000000000000004E-2</v>
      </c>
      <c r="AJ6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9.0371173756825907E-2</v>
      </c>
      <c r="AK6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0.16197793501090962</v>
      </c>
      <c r="AL62" s="1">
        <f>Table31[[#This Row],[xK]]-Table31[[#This Row],[xBB]]</f>
        <v>7.1606761254083717E-2</v>
      </c>
      <c r="AM62" s="1">
        <f>Table31[[#This Row],[xDiff]]-Table31[[#This Row],[Diff]]</f>
        <v>4.6067612540837133E-3</v>
      </c>
    </row>
    <row r="63" spans="1:39" x14ac:dyDescent="0.25">
      <c r="A63" t="s">
        <v>1837</v>
      </c>
      <c r="B63" t="s">
        <v>56</v>
      </c>
      <c r="C63">
        <v>156</v>
      </c>
      <c r="D63">
        <v>571</v>
      </c>
      <c r="E63">
        <v>643</v>
      </c>
      <c r="F63">
        <v>157</v>
      </c>
      <c r="G63">
        <v>96</v>
      </c>
      <c r="H63">
        <v>33</v>
      </c>
      <c r="I63">
        <v>0</v>
      </c>
      <c r="J63">
        <v>28</v>
      </c>
      <c r="K63">
        <v>76</v>
      </c>
      <c r="L63">
        <v>90</v>
      </c>
      <c r="M63">
        <v>62</v>
      </c>
      <c r="N63">
        <v>10</v>
      </c>
      <c r="O63">
        <v>107</v>
      </c>
      <c r="P63">
        <v>6</v>
      </c>
      <c r="Q63">
        <v>3</v>
      </c>
      <c r="R63">
        <v>0</v>
      </c>
      <c r="S63">
        <v>21</v>
      </c>
      <c r="T63">
        <v>0</v>
      </c>
      <c r="U63">
        <v>1</v>
      </c>
      <c r="V63">
        <v>0.27500000000000002</v>
      </c>
      <c r="W63">
        <v>0.35399999999999998</v>
      </c>
      <c r="X63" s="1">
        <v>0.33100000000000002</v>
      </c>
      <c r="Y63" s="1">
        <v>0.74399999999999999</v>
      </c>
      <c r="Z63" s="1">
        <v>0.503</v>
      </c>
      <c r="AA63" s="1">
        <v>0.67400000000000004</v>
      </c>
      <c r="AB63" s="1">
        <v>0.88100000000000001</v>
      </c>
      <c r="AC63" s="1">
        <v>0.80100000000000005</v>
      </c>
      <c r="AD63" s="1">
        <v>0.41499999999999998</v>
      </c>
      <c r="AE63" s="1">
        <v>0.54300000000000004</v>
      </c>
      <c r="AF63" s="1">
        <v>9.9000000000000005E-2</v>
      </c>
      <c r="AG63" s="1">
        <v>9.6000000000000002E-2</v>
      </c>
      <c r="AH63" s="1">
        <v>0.16600000000000001</v>
      </c>
      <c r="AI63" s="1">
        <f>Table31[[#This Row],[K%]]-Table31[[#This Row],[BB%]]</f>
        <v>7.0000000000000007E-2</v>
      </c>
      <c r="AJ6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8.5422137499945788E-2</v>
      </c>
      <c r="AK6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0.15927192134375096</v>
      </c>
      <c r="AL63" s="1">
        <f>Table31[[#This Row],[xK]]-Table31[[#This Row],[xBB]]</f>
        <v>7.3849783843805167E-2</v>
      </c>
      <c r="AM63" s="1">
        <f>Table31[[#This Row],[xDiff]]-Table31[[#This Row],[Diff]]</f>
        <v>3.8497838438051601E-3</v>
      </c>
    </row>
    <row r="64" spans="1:39" x14ac:dyDescent="0.25">
      <c r="A64" t="s">
        <v>508</v>
      </c>
      <c r="B64" t="s">
        <v>46</v>
      </c>
      <c r="C64">
        <v>130</v>
      </c>
      <c r="D64">
        <v>451</v>
      </c>
      <c r="E64">
        <v>510</v>
      </c>
      <c r="F64">
        <v>133</v>
      </c>
      <c r="G64">
        <v>104</v>
      </c>
      <c r="H64">
        <v>17</v>
      </c>
      <c r="I64">
        <v>5</v>
      </c>
      <c r="J64">
        <v>7</v>
      </c>
      <c r="K64">
        <v>56</v>
      </c>
      <c r="L64">
        <v>43</v>
      </c>
      <c r="M64">
        <v>46</v>
      </c>
      <c r="N64">
        <v>1</v>
      </c>
      <c r="O64">
        <v>94</v>
      </c>
      <c r="P64">
        <v>8</v>
      </c>
      <c r="Q64">
        <v>1</v>
      </c>
      <c r="R64">
        <v>4</v>
      </c>
      <c r="S64">
        <v>12</v>
      </c>
      <c r="T64">
        <v>1</v>
      </c>
      <c r="U64">
        <v>1</v>
      </c>
      <c r="V64">
        <v>0.29499999999999998</v>
      </c>
      <c r="W64">
        <v>0.34100000000000003</v>
      </c>
      <c r="X64" s="1">
        <v>0.20899999999999999</v>
      </c>
      <c r="Y64" s="1">
        <v>0.63400000000000001</v>
      </c>
      <c r="Z64" s="1">
        <v>0.41399999999999998</v>
      </c>
      <c r="AA64" s="1">
        <v>0.66700000000000004</v>
      </c>
      <c r="AB64" s="1">
        <v>0.876</v>
      </c>
      <c r="AC64" s="1">
        <v>0.82099999999999995</v>
      </c>
      <c r="AD64" s="1">
        <v>0.48299999999999998</v>
      </c>
      <c r="AE64" s="1">
        <v>0.60599999999999998</v>
      </c>
      <c r="AF64" s="1">
        <v>7.3999999999999996E-2</v>
      </c>
      <c r="AG64" s="1">
        <v>0.09</v>
      </c>
      <c r="AH64" s="1">
        <v>0.184</v>
      </c>
      <c r="AI64" s="1">
        <f>Table31[[#This Row],[K%]]-Table31[[#This Row],[BB%]]</f>
        <v>9.4E-2</v>
      </c>
      <c r="AJ6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9.7573679020546242E-2</v>
      </c>
      <c r="AK6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0.19503159486866906</v>
      </c>
      <c r="AL64" s="1">
        <f>Table31[[#This Row],[xK]]-Table31[[#This Row],[xBB]]</f>
        <v>9.7457915848122814E-2</v>
      </c>
      <c r="AM64" s="1">
        <f>Table31[[#This Row],[xDiff]]-Table31[[#This Row],[Diff]]</f>
        <v>3.4579158481228139E-3</v>
      </c>
    </row>
    <row r="65" spans="1:39" x14ac:dyDescent="0.25">
      <c r="A65" t="s">
        <v>261</v>
      </c>
      <c r="B65" t="s">
        <v>48</v>
      </c>
      <c r="C65">
        <v>162</v>
      </c>
      <c r="D65">
        <v>633</v>
      </c>
      <c r="E65">
        <v>713</v>
      </c>
      <c r="F65">
        <v>181</v>
      </c>
      <c r="G65">
        <v>115</v>
      </c>
      <c r="H65">
        <v>30</v>
      </c>
      <c r="I65">
        <v>1</v>
      </c>
      <c r="J65">
        <v>35</v>
      </c>
      <c r="K65">
        <v>102</v>
      </c>
      <c r="L65">
        <v>86</v>
      </c>
      <c r="M65">
        <v>70</v>
      </c>
      <c r="N65">
        <v>2</v>
      </c>
      <c r="O65">
        <v>111</v>
      </c>
      <c r="P65">
        <v>4</v>
      </c>
      <c r="Q65">
        <v>4</v>
      </c>
      <c r="R65">
        <v>2</v>
      </c>
      <c r="S65">
        <v>17</v>
      </c>
      <c r="T65">
        <v>20</v>
      </c>
      <c r="U65">
        <v>8</v>
      </c>
      <c r="V65">
        <v>0.28599999999999998</v>
      </c>
      <c r="W65">
        <v>0.37</v>
      </c>
      <c r="X65" s="1">
        <v>0.253</v>
      </c>
      <c r="Y65" s="1">
        <v>0.65600000000000003</v>
      </c>
      <c r="Z65" s="1">
        <v>0.43099999999999999</v>
      </c>
      <c r="AA65" s="1">
        <v>0.70199999999999996</v>
      </c>
      <c r="AB65" s="1">
        <v>0.91100000000000003</v>
      </c>
      <c r="AC65" s="1">
        <v>0.84299999999999997</v>
      </c>
      <c r="AD65" s="1">
        <v>0.443</v>
      </c>
      <c r="AE65" s="1">
        <v>0.58099999999999996</v>
      </c>
      <c r="AF65" s="1">
        <v>6.8000000000000005E-2</v>
      </c>
      <c r="AG65" s="1">
        <v>9.8000000000000004E-2</v>
      </c>
      <c r="AH65" s="1">
        <v>0.156</v>
      </c>
      <c r="AI65" s="1">
        <f>Table31[[#This Row],[K%]]-Table31[[#This Row],[BB%]]</f>
        <v>5.7999999999999996E-2</v>
      </c>
      <c r="AJ6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9.643296716148185E-2</v>
      </c>
      <c r="AK6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0.15761947303874077</v>
      </c>
      <c r="AL65" s="1">
        <f>Table31[[#This Row],[xK]]-Table31[[#This Row],[xBB]]</f>
        <v>6.118650587725892E-2</v>
      </c>
      <c r="AM65" s="1">
        <f>Table31[[#This Row],[xDiff]]-Table31[[#This Row],[Diff]]</f>
        <v>3.1865058772589244E-3</v>
      </c>
    </row>
    <row r="66" spans="1:39" x14ac:dyDescent="0.25">
      <c r="A66" t="s">
        <v>428</v>
      </c>
      <c r="B66" t="s">
        <v>42</v>
      </c>
      <c r="C66">
        <v>136</v>
      </c>
      <c r="D66">
        <v>488</v>
      </c>
      <c r="E66">
        <v>530</v>
      </c>
      <c r="F66">
        <v>132</v>
      </c>
      <c r="G66">
        <v>103</v>
      </c>
      <c r="H66">
        <v>23</v>
      </c>
      <c r="I66">
        <v>2</v>
      </c>
      <c r="J66">
        <v>4</v>
      </c>
      <c r="K66">
        <v>34</v>
      </c>
      <c r="L66">
        <v>61</v>
      </c>
      <c r="M66">
        <v>32</v>
      </c>
      <c r="N66">
        <v>3</v>
      </c>
      <c r="O66">
        <v>59</v>
      </c>
      <c r="P66">
        <v>0</v>
      </c>
      <c r="Q66">
        <v>9</v>
      </c>
      <c r="R66">
        <v>1</v>
      </c>
      <c r="S66">
        <v>16</v>
      </c>
      <c r="T66">
        <v>3</v>
      </c>
      <c r="U66">
        <v>1</v>
      </c>
      <c r="V66">
        <v>0.27</v>
      </c>
      <c r="W66">
        <v>0.28699999999999998</v>
      </c>
      <c r="X66" s="1">
        <v>0.36399999999999999</v>
      </c>
      <c r="Y66" s="1">
        <v>0.76</v>
      </c>
      <c r="Z66" s="1">
        <v>0.54300000000000004</v>
      </c>
      <c r="AA66" s="1">
        <v>0.80200000000000005</v>
      </c>
      <c r="AB66" s="1">
        <v>0.88200000000000001</v>
      </c>
      <c r="AC66" s="1">
        <v>0.85199999999999998</v>
      </c>
      <c r="AD66" s="1">
        <v>0.45100000000000001</v>
      </c>
      <c r="AE66" s="1">
        <v>0.623</v>
      </c>
      <c r="AF66" s="1">
        <v>7.9000000000000001E-2</v>
      </c>
      <c r="AG66" s="1">
        <v>0.06</v>
      </c>
      <c r="AH66" s="1">
        <v>0.111</v>
      </c>
      <c r="AI66" s="1">
        <f>Table31[[#This Row],[K%]]-Table31[[#This Row],[BB%]]</f>
        <v>5.1000000000000004E-2</v>
      </c>
      <c r="AJ6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5.7786133203224024E-2</v>
      </c>
      <c r="AK6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0.11099082052735823</v>
      </c>
      <c r="AL66" s="1">
        <f>Table31[[#This Row],[xK]]-Table31[[#This Row],[xBB]]</f>
        <v>5.3204687324134206E-2</v>
      </c>
      <c r="AM66" s="1">
        <f>Table31[[#This Row],[xDiff]]-Table31[[#This Row],[Diff]]</f>
        <v>2.2046873241342024E-3</v>
      </c>
    </row>
    <row r="67" spans="1:39" x14ac:dyDescent="0.25">
      <c r="A67" t="s">
        <v>670</v>
      </c>
      <c r="B67" t="s">
        <v>38</v>
      </c>
      <c r="C67">
        <v>142</v>
      </c>
      <c r="D67">
        <v>508</v>
      </c>
      <c r="E67">
        <v>545</v>
      </c>
      <c r="F67">
        <v>133</v>
      </c>
      <c r="G67">
        <v>85</v>
      </c>
      <c r="H67">
        <v>23</v>
      </c>
      <c r="I67">
        <v>3</v>
      </c>
      <c r="J67">
        <v>22</v>
      </c>
      <c r="K67">
        <v>62</v>
      </c>
      <c r="L67">
        <v>64</v>
      </c>
      <c r="M67">
        <v>36</v>
      </c>
      <c r="N67">
        <v>1</v>
      </c>
      <c r="O67">
        <v>132</v>
      </c>
      <c r="P67">
        <v>0</v>
      </c>
      <c r="Q67">
        <v>1</v>
      </c>
      <c r="R67">
        <v>0</v>
      </c>
      <c r="S67">
        <v>12</v>
      </c>
      <c r="T67">
        <v>0</v>
      </c>
      <c r="U67">
        <v>0</v>
      </c>
      <c r="V67">
        <v>0.26200000000000001</v>
      </c>
      <c r="W67">
        <v>0.32700000000000001</v>
      </c>
      <c r="X67" s="1">
        <v>0.36799999999999999</v>
      </c>
      <c r="Y67" s="1">
        <v>0.72199999999999998</v>
      </c>
      <c r="Z67" s="1">
        <v>0.51600000000000001</v>
      </c>
      <c r="AA67" s="1">
        <v>0.58499999999999996</v>
      </c>
      <c r="AB67" s="1">
        <v>0.80900000000000005</v>
      </c>
      <c r="AC67" s="1">
        <v>0.71599999999999997</v>
      </c>
      <c r="AD67" s="1">
        <v>0.42</v>
      </c>
      <c r="AE67" s="1">
        <v>0.60699999999999998</v>
      </c>
      <c r="AF67" s="1">
        <v>0.14599999999999999</v>
      </c>
      <c r="AG67" s="1">
        <v>6.6000000000000003E-2</v>
      </c>
      <c r="AH67" s="1">
        <v>0.24199999999999999</v>
      </c>
      <c r="AI67" s="1">
        <f>Table31[[#This Row],[K%]]-Table31[[#This Row],[BB%]]</f>
        <v>0.17599999999999999</v>
      </c>
      <c r="AJ6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7.7451751230813687E-2</v>
      </c>
      <c r="AK6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0.25493879140224879</v>
      </c>
      <c r="AL67" s="1">
        <f>Table31[[#This Row],[xK]]-Table31[[#This Row],[xBB]]</f>
        <v>0.1774870401714351</v>
      </c>
      <c r="AM67" s="1">
        <f>Table31[[#This Row],[xDiff]]-Table31[[#This Row],[Diff]]</f>
        <v>1.4870401714351111E-3</v>
      </c>
    </row>
    <row r="68" spans="1:39" x14ac:dyDescent="0.25">
      <c r="A68" t="s">
        <v>1866</v>
      </c>
      <c r="B68" t="s">
        <v>105</v>
      </c>
      <c r="C68">
        <v>148</v>
      </c>
      <c r="D68">
        <v>440</v>
      </c>
      <c r="E68">
        <v>503</v>
      </c>
      <c r="F68">
        <v>110</v>
      </c>
      <c r="G68">
        <v>63</v>
      </c>
      <c r="H68">
        <v>25</v>
      </c>
      <c r="I68">
        <v>6</v>
      </c>
      <c r="J68">
        <v>16</v>
      </c>
      <c r="K68">
        <v>64</v>
      </c>
      <c r="L68">
        <v>41</v>
      </c>
      <c r="M68">
        <v>58</v>
      </c>
      <c r="N68">
        <v>6</v>
      </c>
      <c r="O68">
        <v>94</v>
      </c>
      <c r="P68">
        <v>3</v>
      </c>
      <c r="Q68">
        <v>1</v>
      </c>
      <c r="R68">
        <v>1</v>
      </c>
      <c r="S68">
        <v>8</v>
      </c>
      <c r="T68">
        <v>11</v>
      </c>
      <c r="U68">
        <v>2</v>
      </c>
      <c r="V68">
        <v>0.25</v>
      </c>
      <c r="W68">
        <v>0.33700000000000002</v>
      </c>
      <c r="X68" s="1">
        <v>0.23200000000000001</v>
      </c>
      <c r="Y68" s="1">
        <v>0.69699999999999995</v>
      </c>
      <c r="Z68" s="1">
        <v>0.44</v>
      </c>
      <c r="AA68" s="1">
        <v>0.63300000000000001</v>
      </c>
      <c r="AB68" s="1">
        <v>0.89600000000000002</v>
      </c>
      <c r="AC68" s="1">
        <v>0.81899999999999995</v>
      </c>
      <c r="AD68" s="1">
        <v>0.44800000000000001</v>
      </c>
      <c r="AE68" s="1">
        <v>0.56100000000000005</v>
      </c>
      <c r="AF68" s="1">
        <v>7.9000000000000001E-2</v>
      </c>
      <c r="AG68" s="1">
        <v>0.115</v>
      </c>
      <c r="AH68" s="1">
        <v>0.187</v>
      </c>
      <c r="AI68" s="1">
        <f>Table31[[#This Row],[K%]]-Table31[[#This Row],[BB%]]</f>
        <v>7.1999999999999995E-2</v>
      </c>
      <c r="AJ6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0.10176051261531217</v>
      </c>
      <c r="AK6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0.17447442033003918</v>
      </c>
      <c r="AL68" s="1">
        <f>Table31[[#This Row],[xK]]-Table31[[#This Row],[xBB]]</f>
        <v>7.2713907714727008E-2</v>
      </c>
      <c r="AM68" s="1">
        <f>Table31[[#This Row],[xDiff]]-Table31[[#This Row],[Diff]]</f>
        <v>7.1390771472701342E-4</v>
      </c>
    </row>
    <row r="69" spans="1:39" x14ac:dyDescent="0.25">
      <c r="A69" t="s">
        <v>501</v>
      </c>
      <c r="B69" t="s">
        <v>38</v>
      </c>
      <c r="C69">
        <v>155</v>
      </c>
      <c r="D69">
        <v>547</v>
      </c>
      <c r="E69">
        <v>589</v>
      </c>
      <c r="F69">
        <v>159</v>
      </c>
      <c r="G69">
        <v>104</v>
      </c>
      <c r="H69">
        <v>36</v>
      </c>
      <c r="I69">
        <v>5</v>
      </c>
      <c r="J69">
        <v>14</v>
      </c>
      <c r="K69">
        <v>83</v>
      </c>
      <c r="L69">
        <v>51</v>
      </c>
      <c r="M69">
        <v>28</v>
      </c>
      <c r="N69">
        <v>3</v>
      </c>
      <c r="O69">
        <v>92</v>
      </c>
      <c r="P69">
        <v>5</v>
      </c>
      <c r="Q69">
        <v>5</v>
      </c>
      <c r="R69">
        <v>4</v>
      </c>
      <c r="S69">
        <v>8</v>
      </c>
      <c r="T69">
        <v>14</v>
      </c>
      <c r="U69">
        <v>4</v>
      </c>
      <c r="V69">
        <v>0.29099999999999998</v>
      </c>
      <c r="W69">
        <v>0.33400000000000002</v>
      </c>
      <c r="X69" s="1">
        <v>0.39400000000000002</v>
      </c>
      <c r="Y69" s="1">
        <v>0.73099999999999998</v>
      </c>
      <c r="Z69" s="1">
        <v>0.54300000000000004</v>
      </c>
      <c r="AA69" s="1">
        <v>0.71299999999999997</v>
      </c>
      <c r="AB69" s="1">
        <v>0.91100000000000003</v>
      </c>
      <c r="AC69" s="1">
        <v>0.83099999999999996</v>
      </c>
      <c r="AD69" s="1">
        <v>0.442</v>
      </c>
      <c r="AE69" s="1">
        <v>0.66400000000000003</v>
      </c>
      <c r="AF69" s="1">
        <v>9.1999999999999998E-2</v>
      </c>
      <c r="AG69" s="1">
        <v>4.8000000000000001E-2</v>
      </c>
      <c r="AH69" s="1">
        <v>0.156</v>
      </c>
      <c r="AI69" s="1">
        <f>Table31[[#This Row],[K%]]-Table31[[#This Row],[BB%]]</f>
        <v>0.108</v>
      </c>
      <c r="AJ6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3.7872891143126683E-2</v>
      </c>
      <c r="AK6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0.14593884059293555</v>
      </c>
      <c r="AL69" s="1">
        <f>Table31[[#This Row],[xK]]-Table31[[#This Row],[xBB]]</f>
        <v>0.10806594944980887</v>
      </c>
      <c r="AM69" s="1">
        <f>Table31[[#This Row],[xDiff]]-Table31[[#This Row],[Diff]]</f>
        <v>6.5949449808866412E-5</v>
      </c>
    </row>
    <row r="70" spans="1:39" x14ac:dyDescent="0.25">
      <c r="A70" t="s">
        <v>111</v>
      </c>
      <c r="B70" t="s">
        <v>44</v>
      </c>
      <c r="C70">
        <v>158</v>
      </c>
      <c r="D70">
        <v>596</v>
      </c>
      <c r="E70">
        <v>657</v>
      </c>
      <c r="F70">
        <v>168</v>
      </c>
      <c r="G70">
        <v>95</v>
      </c>
      <c r="H70">
        <v>33</v>
      </c>
      <c r="I70">
        <v>2</v>
      </c>
      <c r="J70">
        <v>38</v>
      </c>
      <c r="K70">
        <v>93</v>
      </c>
      <c r="L70">
        <v>102</v>
      </c>
      <c r="M70">
        <v>53</v>
      </c>
      <c r="N70">
        <v>7</v>
      </c>
      <c r="O70">
        <v>178</v>
      </c>
      <c r="P70">
        <v>5</v>
      </c>
      <c r="Q70">
        <v>3</v>
      </c>
      <c r="R70">
        <v>0</v>
      </c>
      <c r="S70">
        <v>11</v>
      </c>
      <c r="T70">
        <v>3</v>
      </c>
      <c r="U70">
        <v>2</v>
      </c>
      <c r="V70">
        <v>0.28199999999999997</v>
      </c>
      <c r="W70">
        <v>0.372</v>
      </c>
      <c r="X70" s="1">
        <v>0.35499999999999998</v>
      </c>
      <c r="Y70" s="1">
        <v>0.75700000000000001</v>
      </c>
      <c r="Z70" s="1">
        <v>0.53100000000000003</v>
      </c>
      <c r="AA70" s="1">
        <v>0.57099999999999995</v>
      </c>
      <c r="AB70" s="1">
        <v>0.80600000000000005</v>
      </c>
      <c r="AC70" s="1">
        <v>0.71799999999999997</v>
      </c>
      <c r="AD70" s="1">
        <v>0.438</v>
      </c>
      <c r="AE70" s="1">
        <v>0.64100000000000001</v>
      </c>
      <c r="AF70" s="1">
        <v>0.14899999999999999</v>
      </c>
      <c r="AG70" s="1">
        <v>8.1000000000000003E-2</v>
      </c>
      <c r="AH70" s="1">
        <v>0.27100000000000002</v>
      </c>
      <c r="AI70" s="1">
        <f>Table31[[#This Row],[K%]]-Table31[[#This Row],[BB%]]</f>
        <v>0.19</v>
      </c>
      <c r="AJ7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6.8664420003129112E-2</v>
      </c>
      <c r="AK7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0.25723104775023664</v>
      </c>
      <c r="AL70" s="1">
        <f>Table31[[#This Row],[xK]]-Table31[[#This Row],[xBB]]</f>
        <v>0.18856662774710753</v>
      </c>
      <c r="AM70" s="1">
        <f>Table31[[#This Row],[xDiff]]-Table31[[#This Row],[Diff]]</f>
        <v>-1.4333722528924731E-3</v>
      </c>
    </row>
    <row r="71" spans="1:39" x14ac:dyDescent="0.25">
      <c r="A71" t="s">
        <v>597</v>
      </c>
      <c r="B71" t="s">
        <v>110</v>
      </c>
      <c r="C71">
        <v>152</v>
      </c>
      <c r="D71">
        <v>528</v>
      </c>
      <c r="E71">
        <v>597</v>
      </c>
      <c r="F71">
        <v>126</v>
      </c>
      <c r="G71">
        <v>92</v>
      </c>
      <c r="H71">
        <v>23</v>
      </c>
      <c r="I71">
        <v>5</v>
      </c>
      <c r="J71">
        <v>6</v>
      </c>
      <c r="K71">
        <v>55</v>
      </c>
      <c r="L71">
        <v>52</v>
      </c>
      <c r="M71">
        <v>56</v>
      </c>
      <c r="N71">
        <v>4</v>
      </c>
      <c r="O71">
        <v>120</v>
      </c>
      <c r="P71">
        <v>3</v>
      </c>
      <c r="Q71">
        <v>3</v>
      </c>
      <c r="R71">
        <v>7</v>
      </c>
      <c r="S71">
        <v>5</v>
      </c>
      <c r="T71">
        <v>12</v>
      </c>
      <c r="U71">
        <v>10</v>
      </c>
      <c r="V71">
        <v>0.23899999999999999</v>
      </c>
      <c r="W71">
        <v>0.28699999999999998</v>
      </c>
      <c r="X71" s="1">
        <v>0.27700000000000002</v>
      </c>
      <c r="Y71" s="1">
        <v>0.622</v>
      </c>
      <c r="Z71" s="1">
        <v>0.42899999999999999</v>
      </c>
      <c r="AA71" s="1">
        <v>0.64800000000000002</v>
      </c>
      <c r="AB71" s="1">
        <v>0.877</v>
      </c>
      <c r="AC71" s="1">
        <v>0.79500000000000004</v>
      </c>
      <c r="AD71" s="1">
        <v>0.442</v>
      </c>
      <c r="AE71" s="1">
        <v>0.59099999999999997</v>
      </c>
      <c r="AF71" s="1">
        <v>8.7999999999999995E-2</v>
      </c>
      <c r="AG71" s="1">
        <v>9.4E-2</v>
      </c>
      <c r="AH71" s="1">
        <v>0.20100000000000001</v>
      </c>
      <c r="AI71" s="1">
        <f>Table31[[#This Row],[K%]]-Table31[[#This Row],[BB%]]</f>
        <v>0.10700000000000001</v>
      </c>
      <c r="AJ7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9.7437052497277993E-2</v>
      </c>
      <c r="AK7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0.20291921249894701</v>
      </c>
      <c r="AL71" s="1">
        <f>Table31[[#This Row],[xK]]-Table31[[#This Row],[xBB]]</f>
        <v>0.10548216000166902</v>
      </c>
      <c r="AM71" s="1">
        <f>Table31[[#This Row],[xDiff]]-Table31[[#This Row],[Diff]]</f>
        <v>-1.5178399983309943E-3</v>
      </c>
    </row>
    <row r="72" spans="1:39" x14ac:dyDescent="0.25">
      <c r="A72" t="s">
        <v>1850</v>
      </c>
      <c r="B72" t="s">
        <v>56</v>
      </c>
      <c r="C72">
        <v>144</v>
      </c>
      <c r="D72">
        <v>517</v>
      </c>
      <c r="E72">
        <v>563</v>
      </c>
      <c r="F72">
        <v>116</v>
      </c>
      <c r="G72">
        <v>76</v>
      </c>
      <c r="H72">
        <v>24</v>
      </c>
      <c r="I72">
        <v>3</v>
      </c>
      <c r="J72">
        <v>13</v>
      </c>
      <c r="K72">
        <v>71</v>
      </c>
      <c r="L72">
        <v>41</v>
      </c>
      <c r="M72">
        <v>44</v>
      </c>
      <c r="N72">
        <v>0</v>
      </c>
      <c r="O72">
        <v>86</v>
      </c>
      <c r="P72">
        <v>0</v>
      </c>
      <c r="Q72">
        <v>1</v>
      </c>
      <c r="R72">
        <v>1</v>
      </c>
      <c r="S72">
        <v>12</v>
      </c>
      <c r="T72">
        <v>12</v>
      </c>
      <c r="U72">
        <v>8</v>
      </c>
      <c r="V72">
        <v>0.224</v>
      </c>
      <c r="W72">
        <v>0.28299999999999997</v>
      </c>
      <c r="X72" s="1">
        <v>0.25600000000000001</v>
      </c>
      <c r="Y72" s="1">
        <v>0.67400000000000004</v>
      </c>
      <c r="Z72" s="1">
        <v>0.44700000000000001</v>
      </c>
      <c r="AA72" s="1">
        <v>0.68600000000000005</v>
      </c>
      <c r="AB72" s="1">
        <v>0.90200000000000002</v>
      </c>
      <c r="AC72" s="1">
        <v>0.83499999999999996</v>
      </c>
      <c r="AD72" s="1">
        <v>0.45600000000000002</v>
      </c>
      <c r="AE72" s="1">
        <v>0.56299999999999994</v>
      </c>
      <c r="AF72" s="1">
        <v>7.3999999999999996E-2</v>
      </c>
      <c r="AG72" s="1">
        <v>7.8E-2</v>
      </c>
      <c r="AH72" s="1">
        <v>0.153</v>
      </c>
      <c r="AI72" s="1">
        <f>Table31[[#This Row],[K%]]-Table31[[#This Row],[BB%]]</f>
        <v>7.4999999999999997E-2</v>
      </c>
      <c r="AJ7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8.7193361552597312E-2</v>
      </c>
      <c r="AK7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0.16059538408369317</v>
      </c>
      <c r="AL72" s="1">
        <f>Table31[[#This Row],[xK]]-Table31[[#This Row],[xBB]]</f>
        <v>7.3402022531095859E-2</v>
      </c>
      <c r="AM72" s="1">
        <f>Table31[[#This Row],[xDiff]]-Table31[[#This Row],[Diff]]</f>
        <v>-1.5979774689041382E-3</v>
      </c>
    </row>
    <row r="73" spans="1:39" x14ac:dyDescent="0.25">
      <c r="A73" t="s">
        <v>1821</v>
      </c>
      <c r="B73" t="s">
        <v>38</v>
      </c>
      <c r="C73">
        <v>116</v>
      </c>
      <c r="D73">
        <v>481</v>
      </c>
      <c r="E73">
        <v>519</v>
      </c>
      <c r="F73">
        <v>132</v>
      </c>
      <c r="G73">
        <v>98</v>
      </c>
      <c r="H73">
        <v>25</v>
      </c>
      <c r="I73">
        <v>2</v>
      </c>
      <c r="J73">
        <v>7</v>
      </c>
      <c r="K73">
        <v>57</v>
      </c>
      <c r="L73">
        <v>53</v>
      </c>
      <c r="M73">
        <v>26</v>
      </c>
      <c r="N73">
        <v>0</v>
      </c>
      <c r="O73">
        <v>62</v>
      </c>
      <c r="P73">
        <v>0</v>
      </c>
      <c r="Q73">
        <v>3</v>
      </c>
      <c r="R73">
        <v>9</v>
      </c>
      <c r="S73">
        <v>6</v>
      </c>
      <c r="T73">
        <v>24</v>
      </c>
      <c r="U73">
        <v>6</v>
      </c>
      <c r="V73">
        <v>0.27400000000000002</v>
      </c>
      <c r="W73">
        <v>0.3</v>
      </c>
      <c r="X73" s="1">
        <v>0.34699999999999998</v>
      </c>
      <c r="Y73" s="1">
        <v>0.69799999999999995</v>
      </c>
      <c r="Z73" s="1">
        <v>0.498</v>
      </c>
      <c r="AA73" s="1">
        <v>0.747</v>
      </c>
      <c r="AB73" s="1">
        <v>0.91700000000000004</v>
      </c>
      <c r="AC73" s="1">
        <v>0.85</v>
      </c>
      <c r="AD73" s="1">
        <v>0.43</v>
      </c>
      <c r="AE73" s="1">
        <v>0.61099999999999999</v>
      </c>
      <c r="AF73" s="1">
        <v>7.4999999999999997E-2</v>
      </c>
      <c r="AG73" s="1">
        <v>0.05</v>
      </c>
      <c r="AH73" s="1">
        <v>0.11899999999999999</v>
      </c>
      <c r="AI73" s="1">
        <f>Table31[[#This Row],[K%]]-Table31[[#This Row],[BB%]]</f>
        <v>6.8999999999999992E-2</v>
      </c>
      <c r="AJ7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6.5911501940987161E-2</v>
      </c>
      <c r="AK7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0.13288722134865472</v>
      </c>
      <c r="AL73" s="1">
        <f>Table31[[#This Row],[xK]]-Table31[[#This Row],[xBB]]</f>
        <v>6.6975719407667555E-2</v>
      </c>
      <c r="AM73" s="1">
        <f>Table31[[#This Row],[xDiff]]-Table31[[#This Row],[Diff]]</f>
        <v>-2.0242805923324364E-3</v>
      </c>
    </row>
    <row r="74" spans="1:39" x14ac:dyDescent="0.25">
      <c r="A74" t="s">
        <v>348</v>
      </c>
      <c r="B74" t="s">
        <v>92</v>
      </c>
      <c r="C74">
        <v>132</v>
      </c>
      <c r="D74">
        <v>524</v>
      </c>
      <c r="E74">
        <v>561</v>
      </c>
      <c r="F74">
        <v>159</v>
      </c>
      <c r="G74">
        <v>121</v>
      </c>
      <c r="H74">
        <v>27</v>
      </c>
      <c r="I74">
        <v>5</v>
      </c>
      <c r="J74">
        <v>6</v>
      </c>
      <c r="K74">
        <v>73</v>
      </c>
      <c r="L74">
        <v>45</v>
      </c>
      <c r="M74">
        <v>26</v>
      </c>
      <c r="N74">
        <v>0</v>
      </c>
      <c r="O74">
        <v>58</v>
      </c>
      <c r="P74">
        <v>4</v>
      </c>
      <c r="Q74">
        <v>5</v>
      </c>
      <c r="R74">
        <v>2</v>
      </c>
      <c r="S74">
        <v>8</v>
      </c>
      <c r="T74">
        <v>21</v>
      </c>
      <c r="U74">
        <v>10</v>
      </c>
      <c r="V74">
        <v>0.30299999999999999</v>
      </c>
      <c r="W74">
        <v>0.32500000000000001</v>
      </c>
      <c r="X74" s="1">
        <v>0.34100000000000003</v>
      </c>
      <c r="Y74" s="1">
        <v>0.60899999999999999</v>
      </c>
      <c r="Z74" s="1">
        <v>0.46700000000000003</v>
      </c>
      <c r="AA74" s="1">
        <v>0.82299999999999995</v>
      </c>
      <c r="AB74" s="1">
        <v>0.94199999999999995</v>
      </c>
      <c r="AC74" s="1">
        <v>0.89600000000000002</v>
      </c>
      <c r="AD74" s="1">
        <v>0.47</v>
      </c>
      <c r="AE74" s="1">
        <v>0.62</v>
      </c>
      <c r="AF74" s="1">
        <v>4.9000000000000002E-2</v>
      </c>
      <c r="AG74" s="1">
        <v>4.5999999999999999E-2</v>
      </c>
      <c r="AH74" s="1">
        <v>0.10299999999999999</v>
      </c>
      <c r="AI74" s="1">
        <f>Table31[[#This Row],[K%]]-Table31[[#This Row],[BB%]]</f>
        <v>5.6999999999999995E-2</v>
      </c>
      <c r="AJ7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4.7143134916229089E-2</v>
      </c>
      <c r="AK7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0.10158320783897586</v>
      </c>
      <c r="AL74" s="1">
        <f>Table31[[#This Row],[xK]]-Table31[[#This Row],[xBB]]</f>
        <v>5.4440072922746767E-2</v>
      </c>
      <c r="AM74" s="1">
        <f>Table31[[#This Row],[xDiff]]-Table31[[#This Row],[Diff]]</f>
        <v>-2.5599270772532282E-3</v>
      </c>
    </row>
    <row r="75" spans="1:39" x14ac:dyDescent="0.25">
      <c r="A75" t="s">
        <v>402</v>
      </c>
      <c r="B75" t="s">
        <v>165</v>
      </c>
      <c r="C75">
        <v>151</v>
      </c>
      <c r="D75">
        <v>559</v>
      </c>
      <c r="E75">
        <v>603</v>
      </c>
      <c r="F75">
        <v>147</v>
      </c>
      <c r="G75">
        <v>121</v>
      </c>
      <c r="H75">
        <v>14</v>
      </c>
      <c r="I75">
        <v>5</v>
      </c>
      <c r="J75">
        <v>7</v>
      </c>
      <c r="K75">
        <v>63</v>
      </c>
      <c r="L75">
        <v>50</v>
      </c>
      <c r="M75">
        <v>30</v>
      </c>
      <c r="N75">
        <v>1</v>
      </c>
      <c r="O75">
        <v>103</v>
      </c>
      <c r="P75">
        <v>3</v>
      </c>
      <c r="Q75">
        <v>4</v>
      </c>
      <c r="R75">
        <v>7</v>
      </c>
      <c r="S75">
        <v>11</v>
      </c>
      <c r="T75">
        <v>10</v>
      </c>
      <c r="U75">
        <v>1</v>
      </c>
      <c r="V75">
        <v>0.26300000000000001</v>
      </c>
      <c r="W75">
        <v>0.28299999999999997</v>
      </c>
      <c r="X75" s="1">
        <v>0.39200000000000002</v>
      </c>
      <c r="Y75" s="1">
        <v>0.65</v>
      </c>
      <c r="Z75" s="1">
        <v>0.504</v>
      </c>
      <c r="AA75" s="1">
        <v>0.72099999999999997</v>
      </c>
      <c r="AB75" s="1">
        <v>0.90400000000000003</v>
      </c>
      <c r="AC75" s="1">
        <v>0.82399999999999995</v>
      </c>
      <c r="AD75" s="1">
        <v>0.436</v>
      </c>
      <c r="AE75" s="1">
        <v>0.64200000000000002</v>
      </c>
      <c r="AF75" s="1">
        <v>8.8999999999999996E-2</v>
      </c>
      <c r="AG75" s="1">
        <v>0.05</v>
      </c>
      <c r="AH75" s="1">
        <v>0.17100000000000001</v>
      </c>
      <c r="AI75" s="1">
        <f>Table31[[#This Row],[K%]]-Table31[[#This Row],[BB%]]</f>
        <v>0.12100000000000001</v>
      </c>
      <c r="AJ7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4.7847136534889548E-2</v>
      </c>
      <c r="AK7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0.16547454294487524</v>
      </c>
      <c r="AL75" s="1">
        <f>Table31[[#This Row],[xK]]-Table31[[#This Row],[xBB]]</f>
        <v>0.11762740640998569</v>
      </c>
      <c r="AM75" s="1">
        <f>Table31[[#This Row],[xDiff]]-Table31[[#This Row],[Diff]]</f>
        <v>-3.3725935900143222E-3</v>
      </c>
    </row>
    <row r="76" spans="1:39" x14ac:dyDescent="0.25">
      <c r="A76" t="s">
        <v>386</v>
      </c>
      <c r="B76" t="s">
        <v>120</v>
      </c>
      <c r="C76">
        <v>135</v>
      </c>
      <c r="D76">
        <v>465</v>
      </c>
      <c r="E76">
        <v>535</v>
      </c>
      <c r="F76">
        <v>108</v>
      </c>
      <c r="G76">
        <v>66</v>
      </c>
      <c r="H76">
        <v>15</v>
      </c>
      <c r="I76">
        <v>1</v>
      </c>
      <c r="J76">
        <v>26</v>
      </c>
      <c r="K76">
        <v>68</v>
      </c>
      <c r="L76">
        <v>94</v>
      </c>
      <c r="M76">
        <v>52</v>
      </c>
      <c r="N76">
        <v>3</v>
      </c>
      <c r="O76">
        <v>97</v>
      </c>
      <c r="P76">
        <v>11</v>
      </c>
      <c r="Q76">
        <v>7</v>
      </c>
      <c r="R76">
        <v>0</v>
      </c>
      <c r="S76">
        <v>7</v>
      </c>
      <c r="T76">
        <v>0</v>
      </c>
      <c r="U76">
        <v>0</v>
      </c>
      <c r="V76">
        <v>0.23200000000000001</v>
      </c>
      <c r="W76">
        <v>0.32700000000000001</v>
      </c>
      <c r="X76" s="1">
        <v>0.318</v>
      </c>
      <c r="Y76" s="1">
        <v>0.55800000000000005</v>
      </c>
      <c r="Z76" s="1">
        <v>0.41899999999999998</v>
      </c>
      <c r="AA76" s="1">
        <v>0.73899999999999999</v>
      </c>
      <c r="AB76" s="1">
        <v>0.92900000000000005</v>
      </c>
      <c r="AC76" s="1">
        <v>0.84599999999999997</v>
      </c>
      <c r="AD76" s="1">
        <v>0.42199999999999999</v>
      </c>
      <c r="AE76" s="1">
        <v>0.55900000000000005</v>
      </c>
      <c r="AF76" s="1">
        <v>6.4000000000000001E-2</v>
      </c>
      <c r="AG76" s="1">
        <v>9.7000000000000003E-2</v>
      </c>
      <c r="AH76" s="1">
        <v>0.18099999999999999</v>
      </c>
      <c r="AI76" s="1">
        <f>Table31[[#This Row],[K%]]-Table31[[#This Row],[BB%]]</f>
        <v>8.3999999999999991E-2</v>
      </c>
      <c r="AJ7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8.3004143753645385E-2</v>
      </c>
      <c r="AK7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0.16351312789951256</v>
      </c>
      <c r="AL76" s="1">
        <f>Table31[[#This Row],[xK]]-Table31[[#This Row],[xBB]]</f>
        <v>8.0508984145867171E-2</v>
      </c>
      <c r="AM76" s="1">
        <f>Table31[[#This Row],[xDiff]]-Table31[[#This Row],[Diff]]</f>
        <v>-3.4910158541328201E-3</v>
      </c>
    </row>
    <row r="77" spans="1:39" x14ac:dyDescent="0.25">
      <c r="A77" t="s">
        <v>302</v>
      </c>
      <c r="B77" t="s">
        <v>42</v>
      </c>
      <c r="C77">
        <v>154</v>
      </c>
      <c r="D77">
        <v>547</v>
      </c>
      <c r="E77">
        <v>610</v>
      </c>
      <c r="F77">
        <v>160</v>
      </c>
      <c r="G77">
        <v>110</v>
      </c>
      <c r="H77">
        <v>33</v>
      </c>
      <c r="I77">
        <v>4</v>
      </c>
      <c r="J77">
        <v>13</v>
      </c>
      <c r="K77">
        <v>79</v>
      </c>
      <c r="L77">
        <v>60</v>
      </c>
      <c r="M77">
        <v>56</v>
      </c>
      <c r="N77">
        <v>4</v>
      </c>
      <c r="O77">
        <v>90</v>
      </c>
      <c r="P77">
        <v>2</v>
      </c>
      <c r="Q77">
        <v>3</v>
      </c>
      <c r="R77">
        <v>0</v>
      </c>
      <c r="S77">
        <v>13</v>
      </c>
      <c r="T77">
        <v>23</v>
      </c>
      <c r="U77">
        <v>3</v>
      </c>
      <c r="V77">
        <v>0.29299999999999998</v>
      </c>
      <c r="W77">
        <v>0.34599999999999997</v>
      </c>
      <c r="X77" s="1">
        <v>0.251</v>
      </c>
      <c r="Y77" s="1">
        <v>0.63100000000000001</v>
      </c>
      <c r="Z77" s="1">
        <v>0.41099999999999998</v>
      </c>
      <c r="AA77" s="1">
        <v>0.67900000000000005</v>
      </c>
      <c r="AB77" s="1">
        <v>0.93100000000000005</v>
      </c>
      <c r="AC77" s="1">
        <v>0.84199999999999997</v>
      </c>
      <c r="AD77" s="1">
        <v>0.42099999999999999</v>
      </c>
      <c r="AE77" s="1">
        <v>0.52600000000000002</v>
      </c>
      <c r="AF77" s="1">
        <v>6.5000000000000002E-2</v>
      </c>
      <c r="AG77" s="1">
        <v>9.1999999999999998E-2</v>
      </c>
      <c r="AH77" s="1">
        <v>0.14799999999999999</v>
      </c>
      <c r="AI77" s="1">
        <f>Table31[[#This Row],[K%]]-Table31[[#This Row],[BB%]]</f>
        <v>5.5999999999999994E-2</v>
      </c>
      <c r="AJ7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0.10522458938874554</v>
      </c>
      <c r="AK7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0.15696134100159376</v>
      </c>
      <c r="AL77" s="1">
        <f>Table31[[#This Row],[xK]]-Table31[[#This Row],[xBB]]</f>
        <v>5.1736751612848214E-2</v>
      </c>
      <c r="AM77" s="1">
        <f>Table31[[#This Row],[xDiff]]-Table31[[#This Row],[Diff]]</f>
        <v>-4.2632483871517801E-3</v>
      </c>
    </row>
    <row r="78" spans="1:39" x14ac:dyDescent="0.25">
      <c r="A78" t="s">
        <v>583</v>
      </c>
      <c r="B78" t="s">
        <v>48</v>
      </c>
      <c r="C78">
        <v>160</v>
      </c>
      <c r="D78">
        <v>573</v>
      </c>
      <c r="E78">
        <v>670</v>
      </c>
      <c r="F78">
        <v>150</v>
      </c>
      <c r="G78">
        <v>72</v>
      </c>
      <c r="H78">
        <v>31</v>
      </c>
      <c r="I78">
        <v>0</v>
      </c>
      <c r="J78">
        <v>47</v>
      </c>
      <c r="K78">
        <v>100</v>
      </c>
      <c r="L78">
        <v>117</v>
      </c>
      <c r="M78">
        <v>84</v>
      </c>
      <c r="N78">
        <v>6</v>
      </c>
      <c r="O78">
        <v>208</v>
      </c>
      <c r="P78">
        <v>8</v>
      </c>
      <c r="Q78">
        <v>5</v>
      </c>
      <c r="R78">
        <v>0</v>
      </c>
      <c r="S78">
        <v>6</v>
      </c>
      <c r="T78">
        <v>2</v>
      </c>
      <c r="U78">
        <v>3</v>
      </c>
      <c r="V78">
        <v>0.26200000000000001</v>
      </c>
      <c r="W78">
        <v>0.39</v>
      </c>
      <c r="X78" s="1">
        <v>0.30099999999999999</v>
      </c>
      <c r="Y78" s="1">
        <v>0.72199999999999998</v>
      </c>
      <c r="Z78" s="1">
        <v>0.47499999999999998</v>
      </c>
      <c r="AA78" s="1">
        <v>0.50900000000000001</v>
      </c>
      <c r="AB78" s="1">
        <v>0.76500000000000001</v>
      </c>
      <c r="AC78" s="1">
        <v>0.67</v>
      </c>
      <c r="AD78" s="1">
        <v>0.41299999999999998</v>
      </c>
      <c r="AE78" s="1">
        <v>0.621</v>
      </c>
      <c r="AF78" s="1">
        <v>0.156</v>
      </c>
      <c r="AG78" s="1">
        <v>0.125</v>
      </c>
      <c r="AH78" s="1">
        <v>0.31</v>
      </c>
      <c r="AI78" s="1">
        <f>Table31[[#This Row],[K%]]-Table31[[#This Row],[BB%]]</f>
        <v>0.185</v>
      </c>
      <c r="AJ7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0.1220530997100065</v>
      </c>
      <c r="AK7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0.30266090620071384</v>
      </c>
      <c r="AL78" s="1">
        <f>Table31[[#This Row],[xK]]-Table31[[#This Row],[xBB]]</f>
        <v>0.18060780649070735</v>
      </c>
      <c r="AM78" s="1">
        <f>Table31[[#This Row],[xDiff]]-Table31[[#This Row],[Diff]]</f>
        <v>-4.3921935092926523E-3</v>
      </c>
    </row>
    <row r="79" spans="1:39" x14ac:dyDescent="0.25">
      <c r="A79" t="s">
        <v>128</v>
      </c>
      <c r="B79" t="s">
        <v>105</v>
      </c>
      <c r="C79">
        <v>151</v>
      </c>
      <c r="D79">
        <v>559</v>
      </c>
      <c r="E79">
        <v>650</v>
      </c>
      <c r="F79">
        <v>154</v>
      </c>
      <c r="G79">
        <v>92</v>
      </c>
      <c r="H79">
        <v>31</v>
      </c>
      <c r="I79">
        <v>5</v>
      </c>
      <c r="J79">
        <v>26</v>
      </c>
      <c r="K79">
        <v>87</v>
      </c>
      <c r="L79">
        <v>99</v>
      </c>
      <c r="M79">
        <v>77</v>
      </c>
      <c r="N79">
        <v>0</v>
      </c>
      <c r="O79">
        <v>199</v>
      </c>
      <c r="P79">
        <v>9</v>
      </c>
      <c r="Q79">
        <v>5</v>
      </c>
      <c r="R79">
        <v>0</v>
      </c>
      <c r="S79">
        <v>7</v>
      </c>
      <c r="T79">
        <v>13</v>
      </c>
      <c r="U79">
        <v>4</v>
      </c>
      <c r="V79">
        <v>0.27500000000000002</v>
      </c>
      <c r="W79">
        <v>0.371</v>
      </c>
      <c r="X79" s="1">
        <v>0.29799999999999999</v>
      </c>
      <c r="Y79" s="1">
        <v>0.76200000000000001</v>
      </c>
      <c r="Z79" s="1">
        <v>0.49</v>
      </c>
      <c r="AA79" s="1">
        <v>0.49199999999999999</v>
      </c>
      <c r="AB79" s="1">
        <v>0.75800000000000001</v>
      </c>
      <c r="AC79" s="1">
        <v>0.66300000000000003</v>
      </c>
      <c r="AD79" s="1">
        <v>0.41299999999999998</v>
      </c>
      <c r="AE79" s="1">
        <v>0.60799999999999998</v>
      </c>
      <c r="AF79" s="1">
        <v>0.16500000000000001</v>
      </c>
      <c r="AG79" s="1">
        <v>0.11799999999999999</v>
      </c>
      <c r="AH79" s="1">
        <v>0.30599999999999999</v>
      </c>
      <c r="AI79" s="1">
        <f>Table31[[#This Row],[K%]]-Table31[[#This Row],[BB%]]</f>
        <v>0.188</v>
      </c>
      <c r="AJ7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0.11985152687211481</v>
      </c>
      <c r="AK7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0.30342248199606214</v>
      </c>
      <c r="AL79" s="1">
        <f>Table31[[#This Row],[xK]]-Table31[[#This Row],[xBB]]</f>
        <v>0.18357095512394733</v>
      </c>
      <c r="AM79" s="1">
        <f>Table31[[#This Row],[xDiff]]-Table31[[#This Row],[Diff]]</f>
        <v>-4.4290448760526679E-3</v>
      </c>
    </row>
    <row r="80" spans="1:39" x14ac:dyDescent="0.25">
      <c r="A80" t="s">
        <v>429</v>
      </c>
      <c r="B80" t="s">
        <v>135</v>
      </c>
      <c r="C80">
        <v>140</v>
      </c>
      <c r="D80">
        <v>551</v>
      </c>
      <c r="E80">
        <v>604</v>
      </c>
      <c r="F80">
        <v>169</v>
      </c>
      <c r="G80">
        <v>113</v>
      </c>
      <c r="H80">
        <v>34</v>
      </c>
      <c r="I80">
        <v>6</v>
      </c>
      <c r="J80">
        <v>16</v>
      </c>
      <c r="K80">
        <v>101</v>
      </c>
      <c r="L80">
        <v>72</v>
      </c>
      <c r="M80">
        <v>37</v>
      </c>
      <c r="N80">
        <v>4</v>
      </c>
      <c r="O80">
        <v>98</v>
      </c>
      <c r="P80">
        <v>12</v>
      </c>
      <c r="Q80">
        <v>4</v>
      </c>
      <c r="R80">
        <v>0</v>
      </c>
      <c r="S80">
        <v>16</v>
      </c>
      <c r="T80">
        <v>28</v>
      </c>
      <c r="U80">
        <v>6</v>
      </c>
      <c r="V80">
        <v>0.307</v>
      </c>
      <c r="W80">
        <v>0.36</v>
      </c>
      <c r="X80" s="1">
        <v>0.34899999999999998</v>
      </c>
      <c r="Y80" s="1">
        <v>0.67900000000000005</v>
      </c>
      <c r="Z80" s="1">
        <v>0.495</v>
      </c>
      <c r="AA80" s="1">
        <v>0.70199999999999996</v>
      </c>
      <c r="AB80" s="1">
        <v>0.91200000000000003</v>
      </c>
      <c r="AC80" s="1">
        <v>0.82899999999999996</v>
      </c>
      <c r="AD80" s="1">
        <v>0.44</v>
      </c>
      <c r="AE80" s="1">
        <v>0.59799999999999998</v>
      </c>
      <c r="AF80" s="1">
        <v>8.4000000000000005E-2</v>
      </c>
      <c r="AG80" s="1">
        <v>6.0999999999999999E-2</v>
      </c>
      <c r="AH80" s="1">
        <v>0.16200000000000001</v>
      </c>
      <c r="AI80" s="1">
        <f>Table31[[#This Row],[K%]]-Table31[[#This Row],[BB%]]</f>
        <v>0.10100000000000001</v>
      </c>
      <c r="AJ8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5.8758515053346394E-2</v>
      </c>
      <c r="AK8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0.1536792982746101</v>
      </c>
      <c r="AL80" s="1">
        <f>Table31[[#This Row],[xK]]-Table31[[#This Row],[xBB]]</f>
        <v>9.492078322126371E-2</v>
      </c>
      <c r="AM80" s="1">
        <f>Table31[[#This Row],[xDiff]]-Table31[[#This Row],[Diff]]</f>
        <v>-6.0792167787362961E-3</v>
      </c>
    </row>
    <row r="81" spans="1:39" x14ac:dyDescent="0.25">
      <c r="A81" t="s">
        <v>1865</v>
      </c>
      <c r="B81" t="s">
        <v>42</v>
      </c>
      <c r="C81">
        <v>155</v>
      </c>
      <c r="D81">
        <v>579</v>
      </c>
      <c r="E81">
        <v>640</v>
      </c>
      <c r="F81">
        <v>159</v>
      </c>
      <c r="G81">
        <v>115</v>
      </c>
      <c r="H81">
        <v>26</v>
      </c>
      <c r="I81">
        <v>1</v>
      </c>
      <c r="J81">
        <v>17</v>
      </c>
      <c r="K81">
        <v>64</v>
      </c>
      <c r="L81">
        <v>71</v>
      </c>
      <c r="M81">
        <v>50</v>
      </c>
      <c r="N81">
        <v>6</v>
      </c>
      <c r="O81">
        <v>111</v>
      </c>
      <c r="P81">
        <v>5</v>
      </c>
      <c r="Q81">
        <v>6</v>
      </c>
      <c r="R81">
        <v>0</v>
      </c>
      <c r="S81">
        <v>23</v>
      </c>
      <c r="T81">
        <v>1</v>
      </c>
      <c r="U81">
        <v>4</v>
      </c>
      <c r="V81">
        <v>0.27500000000000002</v>
      </c>
      <c r="W81">
        <v>0.32300000000000001</v>
      </c>
      <c r="X81" s="1">
        <v>0.32300000000000001</v>
      </c>
      <c r="Y81" s="1">
        <v>0.75700000000000001</v>
      </c>
      <c r="Z81" s="1">
        <v>0.504</v>
      </c>
      <c r="AA81" s="1">
        <v>0.65700000000000003</v>
      </c>
      <c r="AB81" s="1">
        <v>0.86399999999999999</v>
      </c>
      <c r="AC81" s="1">
        <v>0.78700000000000003</v>
      </c>
      <c r="AD81" s="1">
        <v>0.41699999999999998</v>
      </c>
      <c r="AE81" s="1">
        <v>0.60299999999999998</v>
      </c>
      <c r="AF81" s="1">
        <v>0.106</v>
      </c>
      <c r="AG81" s="1">
        <v>7.8E-2</v>
      </c>
      <c r="AH81" s="1">
        <v>0.17299999999999999</v>
      </c>
      <c r="AI81" s="1">
        <f>Table31[[#This Row],[K%]]-Table31[[#This Row],[BB%]]</f>
        <v>9.4999999999999987E-2</v>
      </c>
      <c r="AJ8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9.1046024361178299E-2</v>
      </c>
      <c r="AK8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0.17962888529680374</v>
      </c>
      <c r="AL81" s="1">
        <f>Table31[[#This Row],[xK]]-Table31[[#This Row],[xBB]]</f>
        <v>8.8582860935625438E-2</v>
      </c>
      <c r="AM81" s="1">
        <f>Table31[[#This Row],[xDiff]]-Table31[[#This Row],[Diff]]</f>
        <v>-6.4171390643745496E-3</v>
      </c>
    </row>
    <row r="82" spans="1:39" x14ac:dyDescent="0.25">
      <c r="A82" t="s">
        <v>199</v>
      </c>
      <c r="B82" t="s">
        <v>64</v>
      </c>
      <c r="C82">
        <v>149</v>
      </c>
      <c r="D82">
        <v>555</v>
      </c>
      <c r="E82">
        <v>653</v>
      </c>
      <c r="F82">
        <v>153</v>
      </c>
      <c r="G82">
        <v>96</v>
      </c>
      <c r="H82">
        <v>32</v>
      </c>
      <c r="I82">
        <v>3</v>
      </c>
      <c r="J82">
        <v>22</v>
      </c>
      <c r="K82">
        <v>94</v>
      </c>
      <c r="L82">
        <v>82</v>
      </c>
      <c r="M82">
        <v>76</v>
      </c>
      <c r="N82">
        <v>1</v>
      </c>
      <c r="O82">
        <v>147</v>
      </c>
      <c r="P82">
        <v>15</v>
      </c>
      <c r="Q82">
        <v>5</v>
      </c>
      <c r="R82">
        <v>2</v>
      </c>
      <c r="S82">
        <v>7</v>
      </c>
      <c r="T82">
        <v>4</v>
      </c>
      <c r="U82">
        <v>2</v>
      </c>
      <c r="V82">
        <v>0.27600000000000002</v>
      </c>
      <c r="W82">
        <v>0.36499999999999999</v>
      </c>
      <c r="X82" s="1">
        <v>0.24199999999999999</v>
      </c>
      <c r="Y82" s="1">
        <v>0.64200000000000002</v>
      </c>
      <c r="Z82" s="1">
        <v>0.41699999999999998</v>
      </c>
      <c r="AA82" s="1">
        <v>0.63700000000000001</v>
      </c>
      <c r="AB82" s="1">
        <v>0.81599999999999995</v>
      </c>
      <c r="AC82" s="1">
        <v>0.75700000000000001</v>
      </c>
      <c r="AD82" s="1">
        <v>0.436</v>
      </c>
      <c r="AE82" s="1">
        <v>0.57899999999999996</v>
      </c>
      <c r="AF82" s="1">
        <v>0.10100000000000001</v>
      </c>
      <c r="AG82" s="1">
        <v>0.11600000000000001</v>
      </c>
      <c r="AH82" s="1">
        <v>0.22500000000000001</v>
      </c>
      <c r="AI82" s="1">
        <f>Table31[[#This Row],[K%]]-Table31[[#This Row],[BB%]]</f>
        <v>0.109</v>
      </c>
      <c r="AJ8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0.13164057081537056</v>
      </c>
      <c r="AK8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0.23374851916929942</v>
      </c>
      <c r="AL82" s="1">
        <f>Table31[[#This Row],[xK]]-Table31[[#This Row],[xBB]]</f>
        <v>0.10210794835392886</v>
      </c>
      <c r="AM82" s="1">
        <f>Table31[[#This Row],[xDiff]]-Table31[[#This Row],[Diff]]</f>
        <v>-6.8920516460711373E-3</v>
      </c>
    </row>
    <row r="83" spans="1:39" x14ac:dyDescent="0.25">
      <c r="A83" t="s">
        <v>67</v>
      </c>
      <c r="B83" t="s">
        <v>68</v>
      </c>
      <c r="C83">
        <v>159</v>
      </c>
      <c r="D83">
        <v>575</v>
      </c>
      <c r="E83">
        <v>682</v>
      </c>
      <c r="F83">
        <v>172</v>
      </c>
      <c r="G83">
        <v>93</v>
      </c>
      <c r="H83">
        <v>32</v>
      </c>
      <c r="I83">
        <v>6</v>
      </c>
      <c r="J83">
        <v>41</v>
      </c>
      <c r="K83">
        <v>104</v>
      </c>
      <c r="L83">
        <v>90</v>
      </c>
      <c r="M83">
        <v>92</v>
      </c>
      <c r="N83">
        <v>14</v>
      </c>
      <c r="O83">
        <v>158</v>
      </c>
      <c r="P83">
        <v>10</v>
      </c>
      <c r="Q83">
        <v>5</v>
      </c>
      <c r="R83">
        <v>0</v>
      </c>
      <c r="S83">
        <v>11</v>
      </c>
      <c r="T83">
        <v>11</v>
      </c>
      <c r="U83">
        <v>7</v>
      </c>
      <c r="V83">
        <v>0.29899999999999999</v>
      </c>
      <c r="W83">
        <v>0.41499999999999998</v>
      </c>
      <c r="X83" s="1">
        <v>0.24399999999999999</v>
      </c>
      <c r="Y83" s="1">
        <v>0.55600000000000005</v>
      </c>
      <c r="Z83" s="1">
        <v>0.38100000000000001</v>
      </c>
      <c r="AA83" s="1">
        <v>0.66300000000000003</v>
      </c>
      <c r="AB83" s="1">
        <v>0.877</v>
      </c>
      <c r="AC83" s="1">
        <v>0.8</v>
      </c>
      <c r="AD83" s="1">
        <v>0.44</v>
      </c>
      <c r="AE83" s="1">
        <v>0.56699999999999995</v>
      </c>
      <c r="AF83" s="1">
        <v>7.4999999999999997E-2</v>
      </c>
      <c r="AG83" s="1">
        <v>0.13500000000000001</v>
      </c>
      <c r="AH83" s="1">
        <v>0.23200000000000001</v>
      </c>
      <c r="AI83" s="1">
        <f>Table31[[#This Row],[K%]]-Table31[[#This Row],[BB%]]</f>
        <v>9.7000000000000003E-2</v>
      </c>
      <c r="AJ8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0.11804749987324875</v>
      </c>
      <c r="AK8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0.20797631176313883</v>
      </c>
      <c r="AL83" s="1">
        <f>Table31[[#This Row],[xK]]-Table31[[#This Row],[xBB]]</f>
        <v>8.9928811889890076E-2</v>
      </c>
      <c r="AM83" s="1">
        <f>Table31[[#This Row],[xDiff]]-Table31[[#This Row],[Diff]]</f>
        <v>-7.0711881101099272E-3</v>
      </c>
    </row>
    <row r="84" spans="1:39" x14ac:dyDescent="0.25">
      <c r="A84" t="s">
        <v>281</v>
      </c>
      <c r="B84" t="s">
        <v>73</v>
      </c>
      <c r="C84">
        <v>136</v>
      </c>
      <c r="D84">
        <v>445</v>
      </c>
      <c r="E84">
        <v>511</v>
      </c>
      <c r="F84">
        <v>116</v>
      </c>
      <c r="G84">
        <v>74</v>
      </c>
      <c r="H84">
        <v>21</v>
      </c>
      <c r="I84">
        <v>3</v>
      </c>
      <c r="J84">
        <v>18</v>
      </c>
      <c r="K84">
        <v>58</v>
      </c>
      <c r="L84">
        <v>71</v>
      </c>
      <c r="M84">
        <v>56</v>
      </c>
      <c r="N84">
        <v>6</v>
      </c>
      <c r="O84">
        <v>97</v>
      </c>
      <c r="P84">
        <v>2</v>
      </c>
      <c r="Q84">
        <v>8</v>
      </c>
      <c r="R84">
        <v>0</v>
      </c>
      <c r="S84">
        <v>9</v>
      </c>
      <c r="T84">
        <v>0</v>
      </c>
      <c r="U84">
        <v>2</v>
      </c>
      <c r="V84">
        <v>0.26100000000000001</v>
      </c>
      <c r="W84">
        <v>0.33500000000000002</v>
      </c>
      <c r="X84" s="1">
        <v>0.29599999999999999</v>
      </c>
      <c r="Y84" s="1">
        <v>0.57999999999999996</v>
      </c>
      <c r="Z84" s="1">
        <v>0.41599999999999998</v>
      </c>
      <c r="AA84" s="1">
        <v>0.73499999999999999</v>
      </c>
      <c r="AB84" s="1">
        <v>0.90400000000000003</v>
      </c>
      <c r="AC84" s="1">
        <v>0.83499999999999996</v>
      </c>
      <c r="AD84" s="1">
        <v>0.42299999999999999</v>
      </c>
      <c r="AE84" s="1">
        <v>0.55200000000000005</v>
      </c>
      <c r="AF84" s="1">
        <v>6.8000000000000005E-2</v>
      </c>
      <c r="AG84" s="1">
        <v>0.11</v>
      </c>
      <c r="AH84" s="1">
        <v>0.19</v>
      </c>
      <c r="AI84" s="1">
        <f>Table31[[#This Row],[K%]]-Table31[[#This Row],[BB%]]</f>
        <v>0.08</v>
      </c>
      <c r="AJ8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9.7913491476966971E-2</v>
      </c>
      <c r="AK8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0.16937981692504328</v>
      </c>
      <c r="AL84" s="1">
        <f>Table31[[#This Row],[xK]]-Table31[[#This Row],[xBB]]</f>
        <v>7.1466325448076309E-2</v>
      </c>
      <c r="AM84" s="1">
        <f>Table31[[#This Row],[xDiff]]-Table31[[#This Row],[Diff]]</f>
        <v>-8.5336745519236923E-3</v>
      </c>
    </row>
    <row r="85" spans="1:39" x14ac:dyDescent="0.25">
      <c r="A85" t="s">
        <v>440</v>
      </c>
      <c r="B85" t="s">
        <v>34</v>
      </c>
      <c r="C85">
        <v>149</v>
      </c>
      <c r="D85">
        <v>573</v>
      </c>
      <c r="E85">
        <v>612</v>
      </c>
      <c r="F85">
        <v>169</v>
      </c>
      <c r="G85">
        <v>123</v>
      </c>
      <c r="H85">
        <v>28</v>
      </c>
      <c r="I85">
        <v>6</v>
      </c>
      <c r="J85">
        <v>12</v>
      </c>
      <c r="K85">
        <v>77</v>
      </c>
      <c r="L85">
        <v>77</v>
      </c>
      <c r="M85">
        <v>30</v>
      </c>
      <c r="N85">
        <v>0</v>
      </c>
      <c r="O85">
        <v>96</v>
      </c>
      <c r="P85">
        <v>5</v>
      </c>
      <c r="Q85">
        <v>2</v>
      </c>
      <c r="R85">
        <v>2</v>
      </c>
      <c r="S85">
        <v>22</v>
      </c>
      <c r="T85">
        <v>12</v>
      </c>
      <c r="U85">
        <v>0</v>
      </c>
      <c r="V85">
        <v>0.29499999999999998</v>
      </c>
      <c r="W85">
        <v>0.33100000000000002</v>
      </c>
      <c r="X85" s="1">
        <v>0.307</v>
      </c>
      <c r="Y85" s="1">
        <v>0.64100000000000001</v>
      </c>
      <c r="Z85" s="1">
        <v>0.45900000000000002</v>
      </c>
      <c r="AA85" s="1">
        <v>0.69099999999999995</v>
      </c>
      <c r="AB85" s="1">
        <v>0.91900000000000004</v>
      </c>
      <c r="AC85" s="1">
        <v>0.83599999999999997</v>
      </c>
      <c r="AD85" s="1">
        <v>0.45600000000000002</v>
      </c>
      <c r="AE85" s="1">
        <v>0.64400000000000002</v>
      </c>
      <c r="AF85" s="1">
        <v>7.4999999999999997E-2</v>
      </c>
      <c r="AG85" s="1">
        <v>4.9000000000000002E-2</v>
      </c>
      <c r="AH85" s="1">
        <v>0.157</v>
      </c>
      <c r="AI85" s="1">
        <f>Table31[[#This Row],[K%]]-Table31[[#This Row],[BB%]]</f>
        <v>0.108</v>
      </c>
      <c r="AJ8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6.6316036078616747E-2</v>
      </c>
      <c r="AK8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0.16566086511409209</v>
      </c>
      <c r="AL85" s="1">
        <f>Table31[[#This Row],[xK]]-Table31[[#This Row],[xBB]]</f>
        <v>9.934482903547534E-2</v>
      </c>
      <c r="AM85" s="1">
        <f>Table31[[#This Row],[xDiff]]-Table31[[#This Row],[Diff]]</f>
        <v>-8.6551709645246583E-3</v>
      </c>
    </row>
    <row r="86" spans="1:39" x14ac:dyDescent="0.25">
      <c r="A86" t="s">
        <v>327</v>
      </c>
      <c r="B86" t="s">
        <v>36</v>
      </c>
      <c r="C86">
        <v>160</v>
      </c>
      <c r="D86">
        <v>604</v>
      </c>
      <c r="E86">
        <v>670</v>
      </c>
      <c r="F86">
        <v>163</v>
      </c>
      <c r="G86">
        <v>106</v>
      </c>
      <c r="H86">
        <v>35</v>
      </c>
      <c r="I86">
        <v>1</v>
      </c>
      <c r="J86">
        <v>21</v>
      </c>
      <c r="K86">
        <v>74</v>
      </c>
      <c r="L86">
        <v>73</v>
      </c>
      <c r="M86">
        <v>51</v>
      </c>
      <c r="N86">
        <v>8</v>
      </c>
      <c r="O86">
        <v>132</v>
      </c>
      <c r="P86">
        <v>6</v>
      </c>
      <c r="Q86">
        <v>9</v>
      </c>
      <c r="R86">
        <v>0</v>
      </c>
      <c r="S86">
        <v>11</v>
      </c>
      <c r="T86">
        <v>3</v>
      </c>
      <c r="U86">
        <v>1</v>
      </c>
      <c r="V86">
        <v>0.27</v>
      </c>
      <c r="W86">
        <v>0.32700000000000001</v>
      </c>
      <c r="X86" s="1">
        <v>0.30599999999999999</v>
      </c>
      <c r="Y86" s="1">
        <v>0.67800000000000005</v>
      </c>
      <c r="Z86" s="1">
        <v>0.47299999999999998</v>
      </c>
      <c r="AA86" s="1">
        <v>0.66600000000000004</v>
      </c>
      <c r="AB86" s="1">
        <v>0.84899999999999998</v>
      </c>
      <c r="AC86" s="1">
        <v>0.78400000000000003</v>
      </c>
      <c r="AD86" s="1">
        <v>0.44900000000000001</v>
      </c>
      <c r="AE86" s="1">
        <v>0.59099999999999997</v>
      </c>
      <c r="AF86" s="1">
        <v>0.10100000000000001</v>
      </c>
      <c r="AG86" s="1">
        <v>7.5999999999999998E-2</v>
      </c>
      <c r="AH86" s="1">
        <v>0.19700000000000001</v>
      </c>
      <c r="AI86" s="1">
        <f>Table31[[#This Row],[K%]]-Table31[[#This Row],[BB%]]</f>
        <v>0.12100000000000001</v>
      </c>
      <c r="AJ8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8.6286083418995976E-2</v>
      </c>
      <c r="AK8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0.19767451530592201</v>
      </c>
      <c r="AL86" s="1">
        <f>Table31[[#This Row],[xK]]-Table31[[#This Row],[xBB]]</f>
        <v>0.11138843188692603</v>
      </c>
      <c r="AM86" s="1">
        <f>Table31[[#This Row],[xDiff]]-Table31[[#This Row],[Diff]]</f>
        <v>-9.6115681130739816E-3</v>
      </c>
    </row>
    <row r="87" spans="1:39" x14ac:dyDescent="0.25">
      <c r="A87" t="s">
        <v>1818</v>
      </c>
      <c r="B87" t="s">
        <v>120</v>
      </c>
      <c r="C87">
        <v>133</v>
      </c>
      <c r="D87">
        <v>478</v>
      </c>
      <c r="E87">
        <v>531</v>
      </c>
      <c r="F87">
        <v>132</v>
      </c>
      <c r="G87">
        <v>78</v>
      </c>
      <c r="H87">
        <v>34</v>
      </c>
      <c r="I87">
        <v>1</v>
      </c>
      <c r="J87">
        <v>19</v>
      </c>
      <c r="K87">
        <v>57</v>
      </c>
      <c r="L87">
        <v>67</v>
      </c>
      <c r="M87">
        <v>45</v>
      </c>
      <c r="N87">
        <v>2</v>
      </c>
      <c r="O87">
        <v>85</v>
      </c>
      <c r="P87">
        <v>2</v>
      </c>
      <c r="Q87">
        <v>6</v>
      </c>
      <c r="R87">
        <v>0</v>
      </c>
      <c r="S87">
        <v>12</v>
      </c>
      <c r="T87">
        <v>0</v>
      </c>
      <c r="U87">
        <v>0</v>
      </c>
      <c r="V87">
        <v>0.27600000000000002</v>
      </c>
      <c r="W87">
        <v>0.34599999999999997</v>
      </c>
      <c r="X87" s="1">
        <v>0.29399999999999998</v>
      </c>
      <c r="Y87" s="1">
        <v>0.66900000000000004</v>
      </c>
      <c r="Z87" s="1">
        <v>0.45600000000000002</v>
      </c>
      <c r="AA87" s="1">
        <v>0.70599999999999996</v>
      </c>
      <c r="AB87" s="1">
        <v>0.91300000000000003</v>
      </c>
      <c r="AC87" s="1">
        <v>0.83699999999999997</v>
      </c>
      <c r="AD87" s="1">
        <v>0.432</v>
      </c>
      <c r="AE87" s="1">
        <v>0.57299999999999995</v>
      </c>
      <c r="AF87" s="1">
        <v>7.3999999999999996E-2</v>
      </c>
      <c r="AG87" s="1">
        <v>8.5000000000000006E-2</v>
      </c>
      <c r="AH87" s="1">
        <v>0.16</v>
      </c>
      <c r="AI87" s="1">
        <f>Table31[[#This Row],[K%]]-Table31[[#This Row],[BB%]]</f>
        <v>7.4999999999999997E-2</v>
      </c>
      <c r="AJ8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8.64468004405093E-2</v>
      </c>
      <c r="AK8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0.15152727001220156</v>
      </c>
      <c r="AL87" s="1">
        <f>Table31[[#This Row],[xK]]-Table31[[#This Row],[xBB]]</f>
        <v>6.5080469571692265E-2</v>
      </c>
      <c r="AM87" s="1">
        <f>Table31[[#This Row],[xDiff]]-Table31[[#This Row],[Diff]]</f>
        <v>-9.9195304283077324E-3</v>
      </c>
    </row>
    <row r="88" spans="1:39" x14ac:dyDescent="0.25">
      <c r="A88" t="s">
        <v>298</v>
      </c>
      <c r="B88" t="s">
        <v>60</v>
      </c>
      <c r="C88">
        <v>157</v>
      </c>
      <c r="D88">
        <v>619</v>
      </c>
      <c r="E88">
        <v>678</v>
      </c>
      <c r="F88">
        <v>158</v>
      </c>
      <c r="G88">
        <v>79</v>
      </c>
      <c r="H88">
        <v>43</v>
      </c>
      <c r="I88">
        <v>1</v>
      </c>
      <c r="J88">
        <v>35</v>
      </c>
      <c r="K88">
        <v>82</v>
      </c>
      <c r="L88">
        <v>89</v>
      </c>
      <c r="M88">
        <v>44</v>
      </c>
      <c r="N88">
        <v>3</v>
      </c>
      <c r="O88">
        <v>137</v>
      </c>
      <c r="P88">
        <v>7</v>
      </c>
      <c r="Q88">
        <v>7</v>
      </c>
      <c r="R88">
        <v>1</v>
      </c>
      <c r="S88">
        <v>19</v>
      </c>
      <c r="T88">
        <v>13</v>
      </c>
      <c r="U88">
        <v>8</v>
      </c>
      <c r="V88">
        <v>0.255</v>
      </c>
      <c r="W88">
        <v>0.34200000000000003</v>
      </c>
      <c r="X88" s="1">
        <v>0.36699999999999999</v>
      </c>
      <c r="Y88" s="1">
        <v>0.76100000000000001</v>
      </c>
      <c r="Z88" s="1">
        <v>0.53</v>
      </c>
      <c r="AA88" s="1">
        <v>0.63800000000000001</v>
      </c>
      <c r="AB88" s="1">
        <v>0.85199999999999998</v>
      </c>
      <c r="AC88" s="1">
        <v>0.76500000000000001</v>
      </c>
      <c r="AD88" s="1">
        <v>0.41299999999999998</v>
      </c>
      <c r="AE88" s="1">
        <v>0.60299999999999998</v>
      </c>
      <c r="AF88" s="1">
        <v>0.124</v>
      </c>
      <c r="AG88" s="1">
        <v>6.5000000000000002E-2</v>
      </c>
      <c r="AH88" s="1">
        <v>0.20200000000000001</v>
      </c>
      <c r="AI88" s="1">
        <f>Table31[[#This Row],[K%]]-Table31[[#This Row],[BB%]]</f>
        <v>0.13700000000000001</v>
      </c>
      <c r="AJ8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7.3354232055359653E-2</v>
      </c>
      <c r="AK8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0.19993457479792842</v>
      </c>
      <c r="AL88" s="1">
        <f>Table31[[#This Row],[xK]]-Table31[[#This Row],[xBB]]</f>
        <v>0.12658034274256877</v>
      </c>
      <c r="AM88" s="1">
        <f>Table31[[#This Row],[xDiff]]-Table31[[#This Row],[Diff]]</f>
        <v>-1.0419657257431242E-2</v>
      </c>
    </row>
    <row r="89" spans="1:39" x14ac:dyDescent="0.25">
      <c r="A89" t="s">
        <v>1863</v>
      </c>
      <c r="B89" t="s">
        <v>73</v>
      </c>
      <c r="C89">
        <v>125</v>
      </c>
      <c r="D89">
        <v>520</v>
      </c>
      <c r="E89">
        <v>555</v>
      </c>
      <c r="F89">
        <v>153</v>
      </c>
      <c r="G89">
        <v>121</v>
      </c>
      <c r="H89">
        <v>18</v>
      </c>
      <c r="I89">
        <v>9</v>
      </c>
      <c r="J89">
        <v>5</v>
      </c>
      <c r="K89">
        <v>70</v>
      </c>
      <c r="L89">
        <v>42</v>
      </c>
      <c r="M89">
        <v>26</v>
      </c>
      <c r="N89">
        <v>1</v>
      </c>
      <c r="O89">
        <v>81</v>
      </c>
      <c r="P89">
        <v>6</v>
      </c>
      <c r="Q89">
        <v>2</v>
      </c>
      <c r="R89">
        <v>1</v>
      </c>
      <c r="S89">
        <v>5</v>
      </c>
      <c r="T89">
        <v>26</v>
      </c>
      <c r="U89">
        <v>8</v>
      </c>
      <c r="V89">
        <v>0.29399999999999998</v>
      </c>
      <c r="W89">
        <v>0.317</v>
      </c>
      <c r="X89" s="1">
        <v>0.377</v>
      </c>
      <c r="Y89" s="1">
        <v>0.78800000000000003</v>
      </c>
      <c r="Z89" s="1">
        <v>0.57899999999999996</v>
      </c>
      <c r="AA89" s="1">
        <v>0.78800000000000003</v>
      </c>
      <c r="AB89" s="1">
        <v>0.89100000000000001</v>
      </c>
      <c r="AC89" s="1">
        <v>0.85699999999999998</v>
      </c>
      <c r="AD89" s="1">
        <v>0.49</v>
      </c>
      <c r="AE89" s="1">
        <v>0.67900000000000005</v>
      </c>
      <c r="AF89" s="1">
        <v>8.3000000000000004E-2</v>
      </c>
      <c r="AG89" s="1">
        <v>4.7E-2</v>
      </c>
      <c r="AH89" s="1">
        <v>0.14599999999999999</v>
      </c>
      <c r="AI89" s="1">
        <f>Table31[[#This Row],[K%]]-Table31[[#This Row],[BB%]]</f>
        <v>9.8999999999999991E-2</v>
      </c>
      <c r="AJ8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2.2556279879882291E-2</v>
      </c>
      <c r="AK8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0.11024128557907728</v>
      </c>
      <c r="AL89" s="1">
        <f>Table31[[#This Row],[xK]]-Table31[[#This Row],[xBB]]</f>
        <v>8.768500569919499E-2</v>
      </c>
      <c r="AM89" s="1">
        <f>Table31[[#This Row],[xDiff]]-Table31[[#This Row],[Diff]]</f>
        <v>-1.1314994300805001E-2</v>
      </c>
    </row>
    <row r="90" spans="1:39" x14ac:dyDescent="0.25">
      <c r="A90" t="s">
        <v>80</v>
      </c>
      <c r="B90" t="s">
        <v>50</v>
      </c>
      <c r="C90">
        <v>152</v>
      </c>
      <c r="D90">
        <v>590</v>
      </c>
      <c r="E90">
        <v>655</v>
      </c>
      <c r="F90">
        <v>178</v>
      </c>
      <c r="G90">
        <v>111</v>
      </c>
      <c r="H90">
        <v>22</v>
      </c>
      <c r="I90">
        <v>1</v>
      </c>
      <c r="J90">
        <v>44</v>
      </c>
      <c r="K90">
        <v>90</v>
      </c>
      <c r="L90">
        <v>93</v>
      </c>
      <c r="M90">
        <v>59</v>
      </c>
      <c r="N90">
        <v>9</v>
      </c>
      <c r="O90">
        <v>164</v>
      </c>
      <c r="P90">
        <v>5</v>
      </c>
      <c r="Q90">
        <v>1</v>
      </c>
      <c r="R90">
        <v>0</v>
      </c>
      <c r="S90">
        <v>6</v>
      </c>
      <c r="T90">
        <v>3</v>
      </c>
      <c r="U90">
        <v>2</v>
      </c>
      <c r="V90">
        <v>0.30199999999999999</v>
      </c>
      <c r="W90">
        <v>0.39600000000000002</v>
      </c>
      <c r="X90" s="1">
        <v>0.33200000000000002</v>
      </c>
      <c r="Y90" s="1">
        <v>0.70799999999999996</v>
      </c>
      <c r="Z90" s="1">
        <v>0.48699999999999999</v>
      </c>
      <c r="AA90" s="1">
        <v>0.59599999999999997</v>
      </c>
      <c r="AB90" s="1">
        <v>0.79300000000000004</v>
      </c>
      <c r="AC90" s="1">
        <v>0.71499999999999997</v>
      </c>
      <c r="AD90" s="1">
        <v>0.41399999999999998</v>
      </c>
      <c r="AE90" s="1">
        <v>0.59199999999999997</v>
      </c>
      <c r="AF90" s="1">
        <v>0.13700000000000001</v>
      </c>
      <c r="AG90" s="1">
        <v>0.09</v>
      </c>
      <c r="AH90" s="1">
        <v>0.25</v>
      </c>
      <c r="AI90" s="1">
        <f>Table31[[#This Row],[K%]]-Table31[[#This Row],[BB%]]</f>
        <v>0.16</v>
      </c>
      <c r="AJ9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0.1062064548237858</v>
      </c>
      <c r="AK9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0.25406335411989389</v>
      </c>
      <c r="AL90" s="1">
        <f>Table31[[#This Row],[xK]]-Table31[[#This Row],[xBB]]</f>
        <v>0.1478568992961081</v>
      </c>
      <c r="AM90" s="1">
        <f>Table31[[#This Row],[xDiff]]-Table31[[#This Row],[Diff]]</f>
        <v>-1.2143100703891907E-2</v>
      </c>
    </row>
    <row r="91" spans="1:39" x14ac:dyDescent="0.25">
      <c r="A91" t="s">
        <v>66</v>
      </c>
      <c r="B91" t="s">
        <v>163</v>
      </c>
      <c r="C91">
        <v>126</v>
      </c>
      <c r="D91">
        <v>476</v>
      </c>
      <c r="E91">
        <v>525</v>
      </c>
      <c r="F91">
        <v>143</v>
      </c>
      <c r="G91">
        <v>104</v>
      </c>
      <c r="H91">
        <v>30</v>
      </c>
      <c r="I91">
        <v>2</v>
      </c>
      <c r="J91">
        <v>7</v>
      </c>
      <c r="K91">
        <v>63</v>
      </c>
      <c r="L91">
        <v>44</v>
      </c>
      <c r="M91">
        <v>47</v>
      </c>
      <c r="N91">
        <v>2</v>
      </c>
      <c r="O91">
        <v>101</v>
      </c>
      <c r="P91">
        <v>2</v>
      </c>
      <c r="Q91">
        <v>0</v>
      </c>
      <c r="R91">
        <v>0</v>
      </c>
      <c r="S91">
        <v>13</v>
      </c>
      <c r="T91">
        <v>16</v>
      </c>
      <c r="U91">
        <v>5</v>
      </c>
      <c r="V91">
        <v>0.3</v>
      </c>
      <c r="W91">
        <v>0.34300000000000003</v>
      </c>
      <c r="X91" s="1">
        <v>0.26100000000000001</v>
      </c>
      <c r="Y91" s="1">
        <v>0.64500000000000002</v>
      </c>
      <c r="Z91" s="1">
        <v>0.42799999999999999</v>
      </c>
      <c r="AA91" s="1">
        <v>0.64300000000000002</v>
      </c>
      <c r="AB91" s="1">
        <v>0.877</v>
      </c>
      <c r="AC91" s="1">
        <v>0.79700000000000004</v>
      </c>
      <c r="AD91" s="1">
        <v>0.436</v>
      </c>
      <c r="AE91" s="1">
        <v>0.56399999999999995</v>
      </c>
      <c r="AF91" s="1">
        <v>8.6999999999999994E-2</v>
      </c>
      <c r="AG91" s="1">
        <v>0.09</v>
      </c>
      <c r="AH91" s="1">
        <v>0.192</v>
      </c>
      <c r="AI91" s="1">
        <f>Table31[[#This Row],[K%]]-Table31[[#This Row],[BB%]]</f>
        <v>0.10200000000000001</v>
      </c>
      <c r="AJ9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0.10609689669955781</v>
      </c>
      <c r="AK9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0.19588968140541485</v>
      </c>
      <c r="AL91" s="1">
        <f>Table31[[#This Row],[xK]]-Table31[[#This Row],[xBB]]</f>
        <v>8.979278470585704E-2</v>
      </c>
      <c r="AM91" s="1">
        <f>Table31[[#This Row],[xDiff]]-Table31[[#This Row],[Diff]]</f>
        <v>-1.2207215294142967E-2</v>
      </c>
    </row>
    <row r="92" spans="1:39" x14ac:dyDescent="0.25">
      <c r="A92" t="s">
        <v>230</v>
      </c>
      <c r="B92" t="s">
        <v>130</v>
      </c>
      <c r="C92">
        <v>154</v>
      </c>
      <c r="D92">
        <v>613</v>
      </c>
      <c r="E92">
        <v>668</v>
      </c>
      <c r="F92">
        <v>178</v>
      </c>
      <c r="G92">
        <v>111</v>
      </c>
      <c r="H92">
        <v>34</v>
      </c>
      <c r="I92">
        <v>3</v>
      </c>
      <c r="J92">
        <v>30</v>
      </c>
      <c r="K92">
        <v>88</v>
      </c>
      <c r="L92">
        <v>101</v>
      </c>
      <c r="M92">
        <v>39</v>
      </c>
      <c r="N92">
        <v>11</v>
      </c>
      <c r="O92">
        <v>140</v>
      </c>
      <c r="P92">
        <v>15</v>
      </c>
      <c r="Q92">
        <v>1</v>
      </c>
      <c r="R92">
        <v>0</v>
      </c>
      <c r="S92">
        <v>16</v>
      </c>
      <c r="T92">
        <v>0</v>
      </c>
      <c r="U92">
        <v>0</v>
      </c>
      <c r="V92">
        <v>0.28999999999999998</v>
      </c>
      <c r="W92">
        <v>0.36099999999999999</v>
      </c>
      <c r="X92" s="1">
        <v>0.36899999999999999</v>
      </c>
      <c r="Y92" s="1">
        <v>0.67100000000000004</v>
      </c>
      <c r="Z92" s="1">
        <v>0.495</v>
      </c>
      <c r="AA92" s="1">
        <v>0.63100000000000001</v>
      </c>
      <c r="AB92" s="1">
        <v>0.871</v>
      </c>
      <c r="AC92" s="1">
        <v>0.76600000000000001</v>
      </c>
      <c r="AD92" s="1">
        <v>0.41499999999999998</v>
      </c>
      <c r="AE92" s="1">
        <v>0.57799999999999996</v>
      </c>
      <c r="AF92" s="1">
        <v>0.114</v>
      </c>
      <c r="AG92" s="1">
        <v>5.8000000000000003E-2</v>
      </c>
      <c r="AH92" s="1">
        <v>0.21</v>
      </c>
      <c r="AI92" s="1">
        <f>Table31[[#This Row],[K%]]-Table31[[#This Row],[BB%]]</f>
        <v>0.152</v>
      </c>
      <c r="AJ9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7.146532677898336E-2</v>
      </c>
      <c r="AK9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0.21091883776265616</v>
      </c>
      <c r="AL92" s="1">
        <f>Table31[[#This Row],[xK]]-Table31[[#This Row],[xBB]]</f>
        <v>0.13945351098367281</v>
      </c>
      <c r="AM92" s="1">
        <f>Table31[[#This Row],[xDiff]]-Table31[[#This Row],[Diff]]</f>
        <v>-1.2546489016327184E-2</v>
      </c>
    </row>
    <row r="93" spans="1:39" x14ac:dyDescent="0.25">
      <c r="A93" t="s">
        <v>1860</v>
      </c>
      <c r="B93" t="s">
        <v>38</v>
      </c>
      <c r="C93">
        <v>152</v>
      </c>
      <c r="D93">
        <v>592</v>
      </c>
      <c r="E93">
        <v>634</v>
      </c>
      <c r="F93">
        <v>181</v>
      </c>
      <c r="G93">
        <v>150</v>
      </c>
      <c r="H93">
        <v>22</v>
      </c>
      <c r="I93">
        <v>7</v>
      </c>
      <c r="J93">
        <v>2</v>
      </c>
      <c r="K93">
        <v>84</v>
      </c>
      <c r="L93">
        <v>45</v>
      </c>
      <c r="M93">
        <v>32</v>
      </c>
      <c r="N93">
        <v>0</v>
      </c>
      <c r="O93">
        <v>64</v>
      </c>
      <c r="P93">
        <v>2</v>
      </c>
      <c r="Q93">
        <v>3</v>
      </c>
      <c r="R93">
        <v>5</v>
      </c>
      <c r="S93">
        <v>5</v>
      </c>
      <c r="T93">
        <v>31</v>
      </c>
      <c r="U93">
        <v>7</v>
      </c>
      <c r="V93">
        <v>0.30599999999999999</v>
      </c>
      <c r="W93">
        <v>0.316</v>
      </c>
      <c r="X93" s="1">
        <v>0.28899999999999998</v>
      </c>
      <c r="Y93" s="1">
        <v>0.58399999999999996</v>
      </c>
      <c r="Z93" s="1">
        <v>0.41799999999999998</v>
      </c>
      <c r="AA93" s="1">
        <v>0.79800000000000004</v>
      </c>
      <c r="AB93" s="1">
        <v>0.96699999999999997</v>
      </c>
      <c r="AC93" s="1">
        <v>0.90100000000000002</v>
      </c>
      <c r="AD93" s="1">
        <v>0.437</v>
      </c>
      <c r="AE93" s="1">
        <v>0.56599999999999995</v>
      </c>
      <c r="AF93" s="1">
        <v>4.1000000000000002E-2</v>
      </c>
      <c r="AG93" s="1">
        <v>0.05</v>
      </c>
      <c r="AH93" s="1">
        <v>0.10100000000000001</v>
      </c>
      <c r="AI93" s="1">
        <f>Table31[[#This Row],[K%]]-Table31[[#This Row],[BB%]]</f>
        <v>5.1000000000000004E-2</v>
      </c>
      <c r="AJ9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7.579819332247105E-2</v>
      </c>
      <c r="AK9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0.11359488327060049</v>
      </c>
      <c r="AL93" s="1">
        <f>Table31[[#This Row],[xK]]-Table31[[#This Row],[xBB]]</f>
        <v>3.7796689948129444E-2</v>
      </c>
      <c r="AM93" s="1">
        <f>Table31[[#This Row],[xDiff]]-Table31[[#This Row],[Diff]]</f>
        <v>-1.3203310051870559E-2</v>
      </c>
    </row>
    <row r="94" spans="1:39" x14ac:dyDescent="0.25">
      <c r="A94" t="s">
        <v>141</v>
      </c>
      <c r="B94" t="s">
        <v>78</v>
      </c>
      <c r="C94">
        <v>154</v>
      </c>
      <c r="D94">
        <v>638</v>
      </c>
      <c r="E94">
        <v>689</v>
      </c>
      <c r="F94">
        <v>200</v>
      </c>
      <c r="G94">
        <v>141</v>
      </c>
      <c r="H94">
        <v>40</v>
      </c>
      <c r="I94">
        <v>4</v>
      </c>
      <c r="J94">
        <v>15</v>
      </c>
      <c r="K94">
        <v>86</v>
      </c>
      <c r="L94">
        <v>66</v>
      </c>
      <c r="M94">
        <v>33</v>
      </c>
      <c r="N94">
        <v>8</v>
      </c>
      <c r="O94">
        <v>67</v>
      </c>
      <c r="P94">
        <v>9</v>
      </c>
      <c r="Q94">
        <v>6</v>
      </c>
      <c r="R94">
        <v>3</v>
      </c>
      <c r="S94">
        <v>17</v>
      </c>
      <c r="T94">
        <v>38</v>
      </c>
      <c r="U94">
        <v>13</v>
      </c>
      <c r="V94">
        <v>0.313</v>
      </c>
      <c r="W94">
        <v>0.34699999999999998</v>
      </c>
      <c r="X94" s="1">
        <v>0.35599999999999998</v>
      </c>
      <c r="Y94" s="1">
        <v>0.71899999999999997</v>
      </c>
      <c r="Z94" s="1">
        <v>0.52100000000000002</v>
      </c>
      <c r="AA94" s="1">
        <v>0.81699999999999995</v>
      </c>
      <c r="AB94" s="1">
        <v>0.94599999999999995</v>
      </c>
      <c r="AC94" s="1">
        <v>0.89800000000000002</v>
      </c>
      <c r="AD94" s="1">
        <v>0.45500000000000002</v>
      </c>
      <c r="AE94" s="1">
        <v>0.65500000000000003</v>
      </c>
      <c r="AF94" s="1">
        <v>5.2999999999999999E-2</v>
      </c>
      <c r="AG94" s="1">
        <v>4.8000000000000001E-2</v>
      </c>
      <c r="AH94" s="1">
        <v>9.7000000000000003E-2</v>
      </c>
      <c r="AI94" s="1">
        <f>Table31[[#This Row],[K%]]-Table31[[#This Row],[BB%]]</f>
        <v>4.9000000000000002E-2</v>
      </c>
      <c r="AJ9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4.6144610379579183E-2</v>
      </c>
      <c r="AK9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8.1466127508429631E-2</v>
      </c>
      <c r="AL94" s="1">
        <f>Table31[[#This Row],[xK]]-Table31[[#This Row],[xBB]]</f>
        <v>3.5321517128850448E-2</v>
      </c>
      <c r="AM94" s="1">
        <f>Table31[[#This Row],[xDiff]]-Table31[[#This Row],[Diff]]</f>
        <v>-1.3678482871149554E-2</v>
      </c>
    </row>
    <row r="95" spans="1:39" x14ac:dyDescent="0.25">
      <c r="A95" t="s">
        <v>276</v>
      </c>
      <c r="B95" t="s">
        <v>110</v>
      </c>
      <c r="C95">
        <v>156</v>
      </c>
      <c r="D95">
        <v>612</v>
      </c>
      <c r="E95">
        <v>686</v>
      </c>
      <c r="F95">
        <v>181</v>
      </c>
      <c r="G95">
        <v>139</v>
      </c>
      <c r="H95">
        <v>38</v>
      </c>
      <c r="I95">
        <v>1</v>
      </c>
      <c r="J95">
        <v>3</v>
      </c>
      <c r="K95">
        <v>73</v>
      </c>
      <c r="L95">
        <v>53</v>
      </c>
      <c r="M95">
        <v>70</v>
      </c>
      <c r="N95">
        <v>11</v>
      </c>
      <c r="O95">
        <v>83</v>
      </c>
      <c r="P95">
        <v>3</v>
      </c>
      <c r="Q95">
        <v>1</v>
      </c>
      <c r="R95">
        <v>0</v>
      </c>
      <c r="S95">
        <v>17</v>
      </c>
      <c r="T95">
        <v>2</v>
      </c>
      <c r="U95">
        <v>1</v>
      </c>
      <c r="V95">
        <v>0.29599999999999999</v>
      </c>
      <c r="W95">
        <v>0.32700000000000001</v>
      </c>
      <c r="X95" s="1">
        <v>0.26600000000000001</v>
      </c>
      <c r="Y95" s="1">
        <v>0.623</v>
      </c>
      <c r="Z95" s="1">
        <v>0.42099999999999999</v>
      </c>
      <c r="AA95" s="1">
        <v>0.86099999999999999</v>
      </c>
      <c r="AB95" s="1">
        <v>0.92600000000000005</v>
      </c>
      <c r="AC95" s="1">
        <v>0.90200000000000002</v>
      </c>
      <c r="AD95" s="1">
        <v>0.435</v>
      </c>
      <c r="AE95" s="1">
        <v>0.56000000000000005</v>
      </c>
      <c r="AF95" s="1">
        <v>4.1000000000000002E-2</v>
      </c>
      <c r="AG95" s="1">
        <v>0.10199999999999999</v>
      </c>
      <c r="AH95" s="1">
        <v>0.121</v>
      </c>
      <c r="AI95" s="1">
        <f>Table31[[#This Row],[K%]]-Table31[[#This Row],[BB%]]</f>
        <v>1.9000000000000003E-2</v>
      </c>
      <c r="AJ9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9.8735035051967068E-2</v>
      </c>
      <c r="AK9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0.10279844773365417</v>
      </c>
      <c r="AL95" s="1">
        <f>Table31[[#This Row],[xK]]-Table31[[#This Row],[xBB]]</f>
        <v>4.063412681687098E-3</v>
      </c>
      <c r="AM95" s="1">
        <f>Table31[[#This Row],[xDiff]]-Table31[[#This Row],[Diff]]</f>
        <v>-1.4936587318312905E-2</v>
      </c>
    </row>
    <row r="96" spans="1:39" x14ac:dyDescent="0.25">
      <c r="A96" t="s">
        <v>1704</v>
      </c>
      <c r="B96" t="s">
        <v>135</v>
      </c>
      <c r="C96">
        <v>142</v>
      </c>
      <c r="D96">
        <v>531</v>
      </c>
      <c r="E96">
        <v>553</v>
      </c>
      <c r="F96">
        <v>138</v>
      </c>
      <c r="G96">
        <v>92</v>
      </c>
      <c r="H96">
        <v>25</v>
      </c>
      <c r="I96">
        <v>0</v>
      </c>
      <c r="J96">
        <v>21</v>
      </c>
      <c r="K96">
        <v>52</v>
      </c>
      <c r="L96">
        <v>70</v>
      </c>
      <c r="M96">
        <v>13</v>
      </c>
      <c r="N96">
        <v>4</v>
      </c>
      <c r="O96">
        <v>82</v>
      </c>
      <c r="P96">
        <v>4</v>
      </c>
      <c r="Q96">
        <v>5</v>
      </c>
      <c r="R96">
        <v>0</v>
      </c>
      <c r="S96">
        <v>23</v>
      </c>
      <c r="T96">
        <v>1</v>
      </c>
      <c r="U96">
        <v>0</v>
      </c>
      <c r="V96">
        <v>0.26</v>
      </c>
      <c r="W96">
        <v>0.3</v>
      </c>
      <c r="X96" s="1">
        <v>0.42499999999999999</v>
      </c>
      <c r="Y96" s="1">
        <v>0.68500000000000005</v>
      </c>
      <c r="Z96" s="1">
        <v>0.54100000000000004</v>
      </c>
      <c r="AA96" s="1">
        <v>0.73599999999999999</v>
      </c>
      <c r="AB96" s="1">
        <v>0.90700000000000003</v>
      </c>
      <c r="AC96" s="1">
        <v>0.83199999999999996</v>
      </c>
      <c r="AD96" s="1">
        <v>0.44500000000000001</v>
      </c>
      <c r="AE96" s="1">
        <v>0.60599999999999998</v>
      </c>
      <c r="AF96" s="1">
        <v>0.09</v>
      </c>
      <c r="AG96" s="1">
        <v>2.4E-2</v>
      </c>
      <c r="AH96" s="1">
        <v>0.14799999999999999</v>
      </c>
      <c r="AI96" s="1">
        <f>Table31[[#This Row],[K%]]-Table31[[#This Row],[BB%]]</f>
        <v>0.124</v>
      </c>
      <c r="AJ9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2.9294892264218927E-2</v>
      </c>
      <c r="AK9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0.13758880968697434</v>
      </c>
      <c r="AL96" s="1">
        <f>Table31[[#This Row],[xK]]-Table31[[#This Row],[xBB]]</f>
        <v>0.10829391742275542</v>
      </c>
      <c r="AM96" s="1">
        <f>Table31[[#This Row],[xDiff]]-Table31[[#This Row],[Diff]]</f>
        <v>-1.5706082577244582E-2</v>
      </c>
    </row>
    <row r="97" spans="1:39" x14ac:dyDescent="0.25">
      <c r="A97" t="s">
        <v>1849</v>
      </c>
      <c r="B97" t="s">
        <v>68</v>
      </c>
      <c r="C97">
        <v>156</v>
      </c>
      <c r="D97">
        <v>597</v>
      </c>
      <c r="E97">
        <v>638</v>
      </c>
      <c r="F97">
        <v>161</v>
      </c>
      <c r="G97">
        <v>127</v>
      </c>
      <c r="H97">
        <v>30</v>
      </c>
      <c r="I97">
        <v>1</v>
      </c>
      <c r="J97">
        <v>3</v>
      </c>
      <c r="K97">
        <v>74</v>
      </c>
      <c r="L97">
        <v>44</v>
      </c>
      <c r="M97">
        <v>25</v>
      </c>
      <c r="N97">
        <v>1</v>
      </c>
      <c r="O97">
        <v>73</v>
      </c>
      <c r="P97">
        <v>4</v>
      </c>
      <c r="Q97">
        <v>5</v>
      </c>
      <c r="R97">
        <v>7</v>
      </c>
      <c r="S97">
        <v>12</v>
      </c>
      <c r="T97">
        <v>15</v>
      </c>
      <c r="U97">
        <v>6</v>
      </c>
      <c r="V97">
        <v>0.27</v>
      </c>
      <c r="W97">
        <v>0.28000000000000003</v>
      </c>
      <c r="X97" s="1">
        <v>0.38</v>
      </c>
      <c r="Y97" s="1">
        <v>0.68200000000000005</v>
      </c>
      <c r="Z97" s="1">
        <v>0.51300000000000001</v>
      </c>
      <c r="AA97" s="1">
        <v>0.78700000000000003</v>
      </c>
      <c r="AB97" s="1">
        <v>0.94299999999999995</v>
      </c>
      <c r="AC97" s="1">
        <v>0.878</v>
      </c>
      <c r="AD97" s="1">
        <v>0.441</v>
      </c>
      <c r="AE97" s="1">
        <v>0.63600000000000001</v>
      </c>
      <c r="AF97" s="1">
        <v>6.2E-2</v>
      </c>
      <c r="AG97" s="1">
        <v>3.9E-2</v>
      </c>
      <c r="AH97" s="1">
        <v>0.114</v>
      </c>
      <c r="AI97" s="1">
        <f>Table31[[#This Row],[K%]]-Table31[[#This Row],[BB%]]</f>
        <v>7.5000000000000011E-2</v>
      </c>
      <c r="AJ9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4.4934743309523392E-2</v>
      </c>
      <c r="AK9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0.10397872033309144</v>
      </c>
      <c r="AL97" s="1">
        <f>Table31[[#This Row],[xK]]-Table31[[#This Row],[xBB]]</f>
        <v>5.9043977023568048E-2</v>
      </c>
      <c r="AM97" s="1">
        <f>Table31[[#This Row],[xDiff]]-Table31[[#This Row],[Diff]]</f>
        <v>-1.5956022976431963E-2</v>
      </c>
    </row>
    <row r="98" spans="1:39" x14ac:dyDescent="0.25">
      <c r="A98" t="s">
        <v>510</v>
      </c>
      <c r="B98" t="s">
        <v>36</v>
      </c>
      <c r="C98">
        <v>151</v>
      </c>
      <c r="D98">
        <v>505</v>
      </c>
      <c r="E98">
        <v>535</v>
      </c>
      <c r="F98">
        <v>133</v>
      </c>
      <c r="G98">
        <v>86</v>
      </c>
      <c r="H98">
        <v>25</v>
      </c>
      <c r="I98">
        <v>12</v>
      </c>
      <c r="J98">
        <v>10</v>
      </c>
      <c r="K98">
        <v>62</v>
      </c>
      <c r="L98">
        <v>40</v>
      </c>
      <c r="M98">
        <v>24</v>
      </c>
      <c r="N98">
        <v>0</v>
      </c>
      <c r="O98">
        <v>95</v>
      </c>
      <c r="P98">
        <v>2</v>
      </c>
      <c r="Q98">
        <v>2</v>
      </c>
      <c r="R98">
        <v>2</v>
      </c>
      <c r="S98">
        <v>7</v>
      </c>
      <c r="T98">
        <v>18</v>
      </c>
      <c r="U98">
        <v>5</v>
      </c>
      <c r="V98">
        <v>0.26300000000000001</v>
      </c>
      <c r="W98">
        <v>0.309</v>
      </c>
      <c r="X98" s="1">
        <v>0.32800000000000001</v>
      </c>
      <c r="Y98" s="1">
        <v>0.70799999999999996</v>
      </c>
      <c r="Z98" s="1">
        <v>0.50700000000000001</v>
      </c>
      <c r="AA98" s="1">
        <v>0.70199999999999996</v>
      </c>
      <c r="AB98" s="1">
        <v>0.86699999999999999</v>
      </c>
      <c r="AC98" s="1">
        <v>0.81</v>
      </c>
      <c r="AD98" s="1">
        <v>0.47099999999999997</v>
      </c>
      <c r="AE98" s="1">
        <v>0.64700000000000002</v>
      </c>
      <c r="AF98" s="1">
        <v>9.6000000000000002E-2</v>
      </c>
      <c r="AG98" s="1">
        <v>4.4999999999999998E-2</v>
      </c>
      <c r="AH98" s="1">
        <v>0.17799999999999999</v>
      </c>
      <c r="AI98" s="1">
        <f>Table31[[#This Row],[K%]]-Table31[[#This Row],[BB%]]</f>
        <v>0.13300000000000001</v>
      </c>
      <c r="AJ9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5.8007816428908746E-2</v>
      </c>
      <c r="AK9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0.17464376301775775</v>
      </c>
      <c r="AL98" s="1">
        <f>Table31[[#This Row],[xK]]-Table31[[#This Row],[xBB]]</f>
        <v>0.116635946588849</v>
      </c>
      <c r="AM98" s="1">
        <f>Table31[[#This Row],[xDiff]]-Table31[[#This Row],[Diff]]</f>
        <v>-1.6364053411151006E-2</v>
      </c>
    </row>
    <row r="99" spans="1:39" x14ac:dyDescent="0.25">
      <c r="A99" t="s">
        <v>145</v>
      </c>
      <c r="B99" t="s">
        <v>73</v>
      </c>
      <c r="C99">
        <v>155</v>
      </c>
      <c r="D99">
        <v>556</v>
      </c>
      <c r="E99">
        <v>601</v>
      </c>
      <c r="F99">
        <v>143</v>
      </c>
      <c r="G99">
        <v>98</v>
      </c>
      <c r="H99">
        <v>23</v>
      </c>
      <c r="I99">
        <v>7</v>
      </c>
      <c r="J99">
        <v>15</v>
      </c>
      <c r="K99">
        <v>65</v>
      </c>
      <c r="L99">
        <v>45</v>
      </c>
      <c r="M99">
        <v>42</v>
      </c>
      <c r="N99">
        <v>1</v>
      </c>
      <c r="O99">
        <v>132</v>
      </c>
      <c r="P99">
        <v>1</v>
      </c>
      <c r="Q99">
        <v>1</v>
      </c>
      <c r="R99">
        <v>1</v>
      </c>
      <c r="S99">
        <v>16</v>
      </c>
      <c r="T99">
        <v>11</v>
      </c>
      <c r="U99">
        <v>5</v>
      </c>
      <c r="V99">
        <v>0.25700000000000001</v>
      </c>
      <c r="W99">
        <v>0.311</v>
      </c>
      <c r="X99" s="1">
        <v>0.253</v>
      </c>
      <c r="Y99" s="1">
        <v>0.63500000000000001</v>
      </c>
      <c r="Z99" s="1">
        <v>0.438</v>
      </c>
      <c r="AA99" s="1">
        <v>0.59199999999999997</v>
      </c>
      <c r="AB99" s="1">
        <v>0.88</v>
      </c>
      <c r="AC99" s="1">
        <v>0.79400000000000004</v>
      </c>
      <c r="AD99" s="1">
        <v>0.48299999999999998</v>
      </c>
      <c r="AE99" s="1">
        <v>0.58199999999999996</v>
      </c>
      <c r="AF99" s="1">
        <v>0.09</v>
      </c>
      <c r="AG99" s="1">
        <v>7.0000000000000007E-2</v>
      </c>
      <c r="AH99" s="1">
        <v>0.22</v>
      </c>
      <c r="AI99" s="1">
        <f>Table31[[#This Row],[K%]]-Table31[[#This Row],[BB%]]</f>
        <v>0.15</v>
      </c>
      <c r="AJ9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7.6879849288221447E-2</v>
      </c>
      <c r="AK9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0.21029624659520432</v>
      </c>
      <c r="AL99" s="1">
        <f>Table31[[#This Row],[xK]]-Table31[[#This Row],[xBB]]</f>
        <v>0.13341639730698288</v>
      </c>
      <c r="AM99" s="1">
        <f>Table31[[#This Row],[xDiff]]-Table31[[#This Row],[Diff]]</f>
        <v>-1.6583602693017119E-2</v>
      </c>
    </row>
    <row r="100" spans="1:39" x14ac:dyDescent="0.25">
      <c r="A100" t="s">
        <v>1854</v>
      </c>
      <c r="B100" t="s">
        <v>73</v>
      </c>
      <c r="C100">
        <v>149</v>
      </c>
      <c r="D100">
        <v>562</v>
      </c>
      <c r="E100">
        <v>602</v>
      </c>
      <c r="F100">
        <v>146</v>
      </c>
      <c r="G100">
        <v>98</v>
      </c>
      <c r="H100">
        <v>29</v>
      </c>
      <c r="I100">
        <v>3</v>
      </c>
      <c r="J100">
        <v>16</v>
      </c>
      <c r="K100">
        <v>64</v>
      </c>
      <c r="L100">
        <v>60</v>
      </c>
      <c r="M100">
        <v>28</v>
      </c>
      <c r="N100">
        <v>1</v>
      </c>
      <c r="O100">
        <v>144</v>
      </c>
      <c r="P100">
        <v>5</v>
      </c>
      <c r="Q100">
        <v>4</v>
      </c>
      <c r="R100">
        <v>3</v>
      </c>
      <c r="S100">
        <v>8</v>
      </c>
      <c r="T100">
        <v>5</v>
      </c>
      <c r="U100">
        <v>2</v>
      </c>
      <c r="V100">
        <v>0.26</v>
      </c>
      <c r="W100">
        <v>0.30599999999999999</v>
      </c>
      <c r="X100" s="1">
        <v>0.35399999999999998</v>
      </c>
      <c r="Y100" s="1">
        <v>0.64</v>
      </c>
      <c r="Z100" s="1">
        <v>0.48799999999999999</v>
      </c>
      <c r="AA100" s="1">
        <v>0.61099999999999999</v>
      </c>
      <c r="AB100" s="1">
        <v>0.84499999999999997</v>
      </c>
      <c r="AC100" s="1">
        <v>0.755</v>
      </c>
      <c r="AD100" s="1">
        <v>0.46800000000000003</v>
      </c>
      <c r="AE100" s="1">
        <v>0.63500000000000001</v>
      </c>
      <c r="AF100" s="1">
        <v>0.11899999999999999</v>
      </c>
      <c r="AG100" s="1">
        <v>4.7E-2</v>
      </c>
      <c r="AH100" s="1">
        <v>0.23899999999999999</v>
      </c>
      <c r="AI100" s="1">
        <f>Table31[[#This Row],[K%]]-Table31[[#This Row],[BB%]]</f>
        <v>0.192</v>
      </c>
      <c r="AJ10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5.5319152250013798E-2</v>
      </c>
      <c r="AK10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0.23056529764124406</v>
      </c>
      <c r="AL100" s="1">
        <f>Table31[[#This Row],[xK]]-Table31[[#This Row],[xBB]]</f>
        <v>0.17524614539123026</v>
      </c>
      <c r="AM100" s="1">
        <f>Table31[[#This Row],[xDiff]]-Table31[[#This Row],[Diff]]</f>
        <v>-1.6753854608769742E-2</v>
      </c>
    </row>
    <row r="101" spans="1:39" x14ac:dyDescent="0.25">
      <c r="A101" t="s">
        <v>282</v>
      </c>
      <c r="B101" t="s">
        <v>36</v>
      </c>
      <c r="C101">
        <v>143</v>
      </c>
      <c r="D101">
        <v>505</v>
      </c>
      <c r="E101">
        <v>551</v>
      </c>
      <c r="F101">
        <v>134</v>
      </c>
      <c r="G101">
        <v>86</v>
      </c>
      <c r="H101">
        <v>28</v>
      </c>
      <c r="I101">
        <v>5</v>
      </c>
      <c r="J101">
        <v>15</v>
      </c>
      <c r="K101">
        <v>66</v>
      </c>
      <c r="L101">
        <v>58</v>
      </c>
      <c r="M101">
        <v>36</v>
      </c>
      <c r="N101">
        <v>4</v>
      </c>
      <c r="O101">
        <v>107</v>
      </c>
      <c r="P101">
        <v>3</v>
      </c>
      <c r="Q101">
        <v>6</v>
      </c>
      <c r="R101">
        <v>1</v>
      </c>
      <c r="S101">
        <v>14</v>
      </c>
      <c r="T101">
        <v>6</v>
      </c>
      <c r="U101">
        <v>3</v>
      </c>
      <c r="V101">
        <v>0.26500000000000001</v>
      </c>
      <c r="W101">
        <v>0.31900000000000001</v>
      </c>
      <c r="X101" s="1">
        <v>0.36799999999999999</v>
      </c>
      <c r="Y101" s="1">
        <v>0.752</v>
      </c>
      <c r="Z101" s="1">
        <v>0.53400000000000003</v>
      </c>
      <c r="AA101" s="1">
        <v>0.71</v>
      </c>
      <c r="AB101" s="1">
        <v>0.85</v>
      </c>
      <c r="AC101" s="1">
        <v>0.79500000000000004</v>
      </c>
      <c r="AD101" s="1">
        <v>0.43</v>
      </c>
      <c r="AE101" s="1">
        <v>0.64800000000000002</v>
      </c>
      <c r="AF101" s="1">
        <v>0.109</v>
      </c>
      <c r="AG101" s="1">
        <v>6.5000000000000002E-2</v>
      </c>
      <c r="AH101" s="1">
        <v>0.19400000000000001</v>
      </c>
      <c r="AI101" s="1">
        <f>Table31[[#This Row],[K%]]-Table31[[#This Row],[BB%]]</f>
        <v>0.129</v>
      </c>
      <c r="AJ10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6.8022929655634126E-2</v>
      </c>
      <c r="AK10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0.18013898918547416</v>
      </c>
      <c r="AL101" s="1">
        <f>Table31[[#This Row],[xK]]-Table31[[#This Row],[xBB]]</f>
        <v>0.11211605952984004</v>
      </c>
      <c r="AM101" s="1">
        <f>Table31[[#This Row],[xDiff]]-Table31[[#This Row],[Diff]]</f>
        <v>-1.6883940470159967E-2</v>
      </c>
    </row>
    <row r="102" spans="1:39" x14ac:dyDescent="0.25">
      <c r="A102" t="s">
        <v>139</v>
      </c>
      <c r="B102" t="s">
        <v>90</v>
      </c>
      <c r="C102">
        <v>150</v>
      </c>
      <c r="D102">
        <v>564</v>
      </c>
      <c r="E102">
        <v>620</v>
      </c>
      <c r="F102">
        <v>170</v>
      </c>
      <c r="G102">
        <v>138</v>
      </c>
      <c r="H102">
        <v>21</v>
      </c>
      <c r="I102">
        <v>5</v>
      </c>
      <c r="J102">
        <v>6</v>
      </c>
      <c r="K102">
        <v>85</v>
      </c>
      <c r="L102">
        <v>61</v>
      </c>
      <c r="M102">
        <v>50</v>
      </c>
      <c r="N102">
        <v>4</v>
      </c>
      <c r="O102">
        <v>107</v>
      </c>
      <c r="P102">
        <v>1</v>
      </c>
      <c r="Q102">
        <v>2</v>
      </c>
      <c r="R102">
        <v>3</v>
      </c>
      <c r="S102">
        <v>20</v>
      </c>
      <c r="T102">
        <v>23</v>
      </c>
      <c r="U102">
        <v>3</v>
      </c>
      <c r="V102">
        <v>0.30099999999999999</v>
      </c>
      <c r="W102">
        <v>0.32700000000000001</v>
      </c>
      <c r="X102" s="1">
        <v>0.248</v>
      </c>
      <c r="Y102" s="1">
        <v>0.63500000000000001</v>
      </c>
      <c r="Z102" s="1">
        <v>0.434</v>
      </c>
      <c r="AA102" s="1">
        <v>0.72499999999999998</v>
      </c>
      <c r="AB102" s="1">
        <v>0.90600000000000003</v>
      </c>
      <c r="AC102" s="1">
        <v>0.85199999999999998</v>
      </c>
      <c r="AD102" s="1">
        <v>0.48099999999999998</v>
      </c>
      <c r="AE102" s="1">
        <v>0.58699999999999997</v>
      </c>
      <c r="AF102" s="1">
        <v>6.4000000000000001E-2</v>
      </c>
      <c r="AG102" s="1">
        <v>8.1000000000000003E-2</v>
      </c>
      <c r="AH102" s="1">
        <v>0.17299999999999999</v>
      </c>
      <c r="AI102" s="1">
        <f>Table31[[#This Row],[K%]]-Table31[[#This Row],[BB%]]</f>
        <v>9.1999999999999985E-2</v>
      </c>
      <c r="AJ10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7.8077592270327581E-2</v>
      </c>
      <c r="AK10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0.15291947618065133</v>
      </c>
      <c r="AL102" s="1">
        <f>Table31[[#This Row],[xK]]-Table31[[#This Row],[xBB]]</f>
        <v>7.4841883910323745E-2</v>
      </c>
      <c r="AM102" s="1">
        <f>Table31[[#This Row],[xDiff]]-Table31[[#This Row],[Diff]]</f>
        <v>-1.715811608967624E-2</v>
      </c>
    </row>
    <row r="103" spans="1:39" x14ac:dyDescent="0.25">
      <c r="A103" t="s">
        <v>373</v>
      </c>
      <c r="B103" t="s">
        <v>42</v>
      </c>
      <c r="C103">
        <v>154</v>
      </c>
      <c r="D103">
        <v>574</v>
      </c>
      <c r="E103">
        <v>665</v>
      </c>
      <c r="F103">
        <v>156</v>
      </c>
      <c r="G103">
        <v>81</v>
      </c>
      <c r="H103">
        <v>44</v>
      </c>
      <c r="I103">
        <v>3</v>
      </c>
      <c r="J103">
        <v>28</v>
      </c>
      <c r="K103">
        <v>101</v>
      </c>
      <c r="L103">
        <v>84</v>
      </c>
      <c r="M103">
        <v>81</v>
      </c>
      <c r="N103">
        <v>5</v>
      </c>
      <c r="O103">
        <v>151</v>
      </c>
      <c r="P103">
        <v>6</v>
      </c>
      <c r="Q103">
        <v>4</v>
      </c>
      <c r="R103">
        <v>0</v>
      </c>
      <c r="S103">
        <v>5</v>
      </c>
      <c r="T103">
        <v>4</v>
      </c>
      <c r="U103">
        <v>3</v>
      </c>
      <c r="V103">
        <v>0.27200000000000002</v>
      </c>
      <c r="W103">
        <v>0.372</v>
      </c>
      <c r="X103" s="1">
        <v>0.22500000000000001</v>
      </c>
      <c r="Y103" s="1">
        <v>0.6</v>
      </c>
      <c r="Z103" s="1">
        <v>0.38900000000000001</v>
      </c>
      <c r="AA103" s="1">
        <v>0.65900000000000003</v>
      </c>
      <c r="AB103" s="1">
        <v>0.87</v>
      </c>
      <c r="AC103" s="1">
        <v>0.80200000000000005</v>
      </c>
      <c r="AD103" s="1">
        <v>0.438</v>
      </c>
      <c r="AE103" s="1">
        <v>0.61099999999999999</v>
      </c>
      <c r="AF103" s="1">
        <v>7.6999999999999999E-2</v>
      </c>
      <c r="AG103" s="1">
        <v>0.122</v>
      </c>
      <c r="AH103" s="1">
        <v>0.22700000000000001</v>
      </c>
      <c r="AI103" s="1">
        <f>Table31[[#This Row],[K%]]-Table31[[#This Row],[BB%]]</f>
        <v>0.10500000000000001</v>
      </c>
      <c r="AJ10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0.12500808567058611</v>
      </c>
      <c r="AK10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0.21210036904595272</v>
      </c>
      <c r="AL103" s="1">
        <f>Table31[[#This Row],[xK]]-Table31[[#This Row],[xBB]]</f>
        <v>8.7092283375366619E-2</v>
      </c>
      <c r="AM103" s="1">
        <f>Table31[[#This Row],[xDiff]]-Table31[[#This Row],[Diff]]</f>
        <v>-1.7907716624633391E-2</v>
      </c>
    </row>
    <row r="104" spans="1:39" x14ac:dyDescent="0.25">
      <c r="A104" t="s">
        <v>533</v>
      </c>
      <c r="B104" t="s">
        <v>44</v>
      </c>
      <c r="C104">
        <v>154</v>
      </c>
      <c r="D104">
        <v>624</v>
      </c>
      <c r="E104">
        <v>675</v>
      </c>
      <c r="F104">
        <v>185</v>
      </c>
      <c r="G104">
        <v>132</v>
      </c>
      <c r="H104">
        <v>35</v>
      </c>
      <c r="I104">
        <v>7</v>
      </c>
      <c r="J104">
        <v>11</v>
      </c>
      <c r="K104">
        <v>94</v>
      </c>
      <c r="L104">
        <v>73</v>
      </c>
      <c r="M104">
        <v>43</v>
      </c>
      <c r="N104">
        <v>0</v>
      </c>
      <c r="O104">
        <v>80</v>
      </c>
      <c r="P104">
        <v>3</v>
      </c>
      <c r="Q104">
        <v>5</v>
      </c>
      <c r="R104">
        <v>0</v>
      </c>
      <c r="S104">
        <v>13</v>
      </c>
      <c r="T104">
        <v>10</v>
      </c>
      <c r="U104">
        <v>6</v>
      </c>
      <c r="V104">
        <v>0.29599999999999999</v>
      </c>
      <c r="W104">
        <v>0.33500000000000002</v>
      </c>
      <c r="X104" s="1">
        <v>0.28000000000000003</v>
      </c>
      <c r="Y104" s="1">
        <v>0.69599999999999995</v>
      </c>
      <c r="Z104" s="1">
        <v>0.47199999999999998</v>
      </c>
      <c r="AA104" s="1">
        <v>0.77200000000000002</v>
      </c>
      <c r="AB104" s="1">
        <v>0.94499999999999995</v>
      </c>
      <c r="AC104" s="1">
        <v>0.89</v>
      </c>
      <c r="AD104" s="1">
        <v>0.46300000000000002</v>
      </c>
      <c r="AE104" s="1">
        <v>0.60399999999999998</v>
      </c>
      <c r="AF104" s="1">
        <v>5.1999999999999998E-2</v>
      </c>
      <c r="AG104" s="1">
        <v>6.4000000000000001E-2</v>
      </c>
      <c r="AH104" s="1">
        <v>0.11899999999999999</v>
      </c>
      <c r="AI104" s="1">
        <f>Table31[[#This Row],[K%]]-Table31[[#This Row],[BB%]]</f>
        <v>5.4999999999999993E-2</v>
      </c>
      <c r="AJ10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6.6395718022622674E-2</v>
      </c>
      <c r="AK10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0.10323867705167357</v>
      </c>
      <c r="AL104" s="1">
        <f>Table31[[#This Row],[xK]]-Table31[[#This Row],[xBB]]</f>
        <v>3.6842959029050895E-2</v>
      </c>
      <c r="AM104" s="1">
        <f>Table31[[#This Row],[xDiff]]-Table31[[#This Row],[Diff]]</f>
        <v>-1.8157040970949098E-2</v>
      </c>
    </row>
    <row r="105" spans="1:39" x14ac:dyDescent="0.25">
      <c r="A105" t="s">
        <v>1855</v>
      </c>
      <c r="B105" t="s">
        <v>165</v>
      </c>
      <c r="C105">
        <v>129</v>
      </c>
      <c r="D105">
        <v>467</v>
      </c>
      <c r="E105">
        <v>503</v>
      </c>
      <c r="F105">
        <v>107</v>
      </c>
      <c r="G105">
        <v>54</v>
      </c>
      <c r="H105">
        <v>29</v>
      </c>
      <c r="I105">
        <v>1</v>
      </c>
      <c r="J105">
        <v>23</v>
      </c>
      <c r="K105">
        <v>53</v>
      </c>
      <c r="L105">
        <v>77</v>
      </c>
      <c r="M105">
        <v>27</v>
      </c>
      <c r="N105">
        <v>2</v>
      </c>
      <c r="O105">
        <v>138</v>
      </c>
      <c r="P105">
        <v>5</v>
      </c>
      <c r="Q105">
        <v>3</v>
      </c>
      <c r="R105">
        <v>0</v>
      </c>
      <c r="S105">
        <v>11</v>
      </c>
      <c r="T105">
        <v>0</v>
      </c>
      <c r="U105">
        <v>0</v>
      </c>
      <c r="V105">
        <v>0.22900000000000001</v>
      </c>
      <c r="W105">
        <v>0.308</v>
      </c>
      <c r="X105" s="1">
        <v>0.38400000000000001</v>
      </c>
      <c r="Y105" s="1">
        <v>0.77800000000000002</v>
      </c>
      <c r="Z105" s="1">
        <v>0.54700000000000004</v>
      </c>
      <c r="AA105" s="1">
        <v>0.52800000000000002</v>
      </c>
      <c r="AB105" s="1">
        <v>0.81399999999999995</v>
      </c>
      <c r="AC105" s="1">
        <v>0.69699999999999995</v>
      </c>
      <c r="AD105" s="1">
        <v>0.41399999999999998</v>
      </c>
      <c r="AE105" s="1">
        <v>0.57699999999999996</v>
      </c>
      <c r="AF105" s="1">
        <v>0.16600000000000001</v>
      </c>
      <c r="AG105" s="1">
        <v>5.3999999999999999E-2</v>
      </c>
      <c r="AH105" s="1">
        <v>0.27400000000000002</v>
      </c>
      <c r="AI105" s="1">
        <f>Table31[[#This Row],[K%]]-Table31[[#This Row],[BB%]]</f>
        <v>0.22000000000000003</v>
      </c>
      <c r="AJ10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6.2050279046941159E-2</v>
      </c>
      <c r="AK10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0.26353772647936735</v>
      </c>
      <c r="AL105" s="1">
        <f>Table31[[#This Row],[xK]]-Table31[[#This Row],[xBB]]</f>
        <v>0.20148744743242619</v>
      </c>
      <c r="AM105" s="1">
        <f>Table31[[#This Row],[xDiff]]-Table31[[#This Row],[Diff]]</f>
        <v>-1.8512552567573837E-2</v>
      </c>
    </row>
    <row r="106" spans="1:39" x14ac:dyDescent="0.25">
      <c r="A106" t="s">
        <v>397</v>
      </c>
      <c r="B106" t="s">
        <v>50</v>
      </c>
      <c r="C106">
        <v>156</v>
      </c>
      <c r="D106">
        <v>624</v>
      </c>
      <c r="E106">
        <v>674</v>
      </c>
      <c r="F106">
        <v>179</v>
      </c>
      <c r="G106">
        <v>123</v>
      </c>
      <c r="H106">
        <v>34</v>
      </c>
      <c r="I106">
        <v>1</v>
      </c>
      <c r="J106">
        <v>21</v>
      </c>
      <c r="K106">
        <v>82</v>
      </c>
      <c r="L106">
        <v>79</v>
      </c>
      <c r="M106">
        <v>43</v>
      </c>
      <c r="N106">
        <v>5</v>
      </c>
      <c r="O106">
        <v>107</v>
      </c>
      <c r="P106">
        <v>3</v>
      </c>
      <c r="Q106">
        <v>4</v>
      </c>
      <c r="R106">
        <v>0</v>
      </c>
      <c r="S106">
        <v>26</v>
      </c>
      <c r="T106">
        <v>2</v>
      </c>
      <c r="U106">
        <v>6</v>
      </c>
      <c r="V106">
        <v>0.28699999999999998</v>
      </c>
      <c r="W106">
        <v>0.33500000000000002</v>
      </c>
      <c r="X106" s="1">
        <v>0.32400000000000001</v>
      </c>
      <c r="Y106" s="1">
        <v>0.73199999999999998</v>
      </c>
      <c r="Z106" s="1">
        <v>0.501</v>
      </c>
      <c r="AA106" s="1">
        <v>0.69099999999999995</v>
      </c>
      <c r="AB106" s="1">
        <v>0.90400000000000003</v>
      </c>
      <c r="AC106" s="1">
        <v>0.82599999999999996</v>
      </c>
      <c r="AD106" s="1">
        <v>0.433</v>
      </c>
      <c r="AE106" s="1">
        <v>0.59099999999999997</v>
      </c>
      <c r="AF106" s="1">
        <v>8.6999999999999994E-2</v>
      </c>
      <c r="AG106" s="1">
        <v>6.4000000000000001E-2</v>
      </c>
      <c r="AH106" s="1">
        <v>0.159</v>
      </c>
      <c r="AI106" s="1">
        <f>Table31[[#This Row],[K%]]-Table31[[#This Row],[BB%]]</f>
        <v>9.5000000000000001E-2</v>
      </c>
      <c r="AJ10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7.2242522133913648E-2</v>
      </c>
      <c r="AK10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0.14872694359695066</v>
      </c>
      <c r="AL106" s="1">
        <f>Table31[[#This Row],[xK]]-Table31[[#This Row],[xBB]]</f>
        <v>7.6484421463037008E-2</v>
      </c>
      <c r="AM106" s="1">
        <f>Table31[[#This Row],[xDiff]]-Table31[[#This Row],[Diff]]</f>
        <v>-1.8515578536962993E-2</v>
      </c>
    </row>
    <row r="107" spans="1:39" x14ac:dyDescent="0.25">
      <c r="A107" t="s">
        <v>1862</v>
      </c>
      <c r="B107" t="s">
        <v>78</v>
      </c>
      <c r="C107">
        <v>153</v>
      </c>
      <c r="D107">
        <v>566</v>
      </c>
      <c r="E107">
        <v>604</v>
      </c>
      <c r="F107">
        <v>139</v>
      </c>
      <c r="G107">
        <v>81</v>
      </c>
      <c r="H107">
        <v>20</v>
      </c>
      <c r="I107">
        <v>11</v>
      </c>
      <c r="J107">
        <v>27</v>
      </c>
      <c r="K107">
        <v>66</v>
      </c>
      <c r="L107">
        <v>88</v>
      </c>
      <c r="M107">
        <v>30</v>
      </c>
      <c r="N107">
        <v>3</v>
      </c>
      <c r="O107">
        <v>119</v>
      </c>
      <c r="P107">
        <v>3</v>
      </c>
      <c r="Q107">
        <v>5</v>
      </c>
      <c r="R107">
        <v>0</v>
      </c>
      <c r="S107">
        <v>13</v>
      </c>
      <c r="T107">
        <v>0</v>
      </c>
      <c r="U107">
        <v>1</v>
      </c>
      <c r="V107">
        <v>0.246</v>
      </c>
      <c r="W107">
        <v>0.317</v>
      </c>
      <c r="X107" s="1">
        <v>0.36899999999999999</v>
      </c>
      <c r="Y107" s="1">
        <v>0.70399999999999996</v>
      </c>
      <c r="Z107" s="1">
        <v>0.50800000000000001</v>
      </c>
      <c r="AA107" s="1">
        <v>0.66800000000000004</v>
      </c>
      <c r="AB107" s="1">
        <v>0.84599999999999997</v>
      </c>
      <c r="AC107" s="1">
        <v>0.77</v>
      </c>
      <c r="AD107" s="1">
        <v>0.41399999999999998</v>
      </c>
      <c r="AE107" s="1">
        <v>0.60399999999999998</v>
      </c>
      <c r="AF107" s="1">
        <v>0.11600000000000001</v>
      </c>
      <c r="AG107" s="1">
        <v>0.05</v>
      </c>
      <c r="AH107" s="1">
        <v>0.19700000000000001</v>
      </c>
      <c r="AI107" s="1">
        <f>Table31[[#This Row],[K%]]-Table31[[#This Row],[BB%]]</f>
        <v>0.14700000000000002</v>
      </c>
      <c r="AJ10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7.8316173811923698E-2</v>
      </c>
      <c r="AK10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0.20659438072176919</v>
      </c>
      <c r="AL107" s="1">
        <f>Table31[[#This Row],[xK]]-Table31[[#This Row],[xBB]]</f>
        <v>0.12827820690984548</v>
      </c>
      <c r="AM107" s="1">
        <f>Table31[[#This Row],[xDiff]]-Table31[[#This Row],[Diff]]</f>
        <v>-1.8721793090154537E-2</v>
      </c>
    </row>
    <row r="108" spans="1:39" x14ac:dyDescent="0.25">
      <c r="A108" t="s">
        <v>1858</v>
      </c>
      <c r="B108" t="s">
        <v>100</v>
      </c>
      <c r="C108">
        <v>147</v>
      </c>
      <c r="D108">
        <v>515</v>
      </c>
      <c r="E108">
        <v>557</v>
      </c>
      <c r="F108">
        <v>129</v>
      </c>
      <c r="G108">
        <v>80</v>
      </c>
      <c r="H108">
        <v>33</v>
      </c>
      <c r="I108">
        <v>2</v>
      </c>
      <c r="J108">
        <v>14</v>
      </c>
      <c r="K108">
        <v>65</v>
      </c>
      <c r="L108">
        <v>62</v>
      </c>
      <c r="M108">
        <v>35</v>
      </c>
      <c r="N108">
        <v>1</v>
      </c>
      <c r="O108">
        <v>131</v>
      </c>
      <c r="P108">
        <v>6</v>
      </c>
      <c r="Q108">
        <v>1</v>
      </c>
      <c r="R108">
        <v>0</v>
      </c>
      <c r="S108">
        <v>5</v>
      </c>
      <c r="T108">
        <v>4</v>
      </c>
      <c r="U108">
        <v>1</v>
      </c>
      <c r="V108">
        <v>0.25</v>
      </c>
      <c r="W108">
        <v>0.309</v>
      </c>
      <c r="X108" s="1">
        <v>0.26300000000000001</v>
      </c>
      <c r="Y108" s="1">
        <v>0.63700000000000001</v>
      </c>
      <c r="Z108" s="1">
        <v>0.45</v>
      </c>
      <c r="AA108" s="1">
        <v>0.56299999999999994</v>
      </c>
      <c r="AB108" s="1">
        <v>0.89200000000000002</v>
      </c>
      <c r="AC108" s="1">
        <v>0.79600000000000004</v>
      </c>
      <c r="AD108" s="1">
        <v>0.499</v>
      </c>
      <c r="AE108" s="1">
        <v>0.59099999999999997</v>
      </c>
      <c r="AF108" s="1">
        <v>9.1999999999999998E-2</v>
      </c>
      <c r="AG108" s="1">
        <v>6.3E-2</v>
      </c>
      <c r="AH108" s="1">
        <v>0.23499999999999999</v>
      </c>
      <c r="AI108" s="1">
        <f>Table31[[#This Row],[K%]]-Table31[[#This Row],[BB%]]</f>
        <v>0.17199999999999999</v>
      </c>
      <c r="AJ10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5.7982121863276906E-2</v>
      </c>
      <c r="AK10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0.21121281573177647</v>
      </c>
      <c r="AL108" s="1">
        <f>Table31[[#This Row],[xK]]-Table31[[#This Row],[xBB]]</f>
        <v>0.15323069386849958</v>
      </c>
      <c r="AM108" s="1">
        <f>Table31[[#This Row],[xDiff]]-Table31[[#This Row],[Diff]]</f>
        <v>-1.8769306131500407E-2</v>
      </c>
    </row>
    <row r="109" spans="1:39" x14ac:dyDescent="0.25">
      <c r="A109" t="s">
        <v>495</v>
      </c>
      <c r="B109" t="s">
        <v>83</v>
      </c>
      <c r="C109">
        <v>138</v>
      </c>
      <c r="D109">
        <v>472</v>
      </c>
      <c r="E109">
        <v>511</v>
      </c>
      <c r="F109">
        <v>108</v>
      </c>
      <c r="G109">
        <v>77</v>
      </c>
      <c r="H109">
        <v>15</v>
      </c>
      <c r="I109">
        <v>2</v>
      </c>
      <c r="J109">
        <v>14</v>
      </c>
      <c r="K109">
        <v>49</v>
      </c>
      <c r="L109">
        <v>63</v>
      </c>
      <c r="M109">
        <v>35</v>
      </c>
      <c r="N109">
        <v>9</v>
      </c>
      <c r="O109">
        <v>158</v>
      </c>
      <c r="P109">
        <v>1</v>
      </c>
      <c r="Q109">
        <v>2</v>
      </c>
      <c r="R109">
        <v>1</v>
      </c>
      <c r="S109">
        <v>5</v>
      </c>
      <c r="T109">
        <v>16</v>
      </c>
      <c r="U109">
        <v>3</v>
      </c>
      <c r="V109">
        <v>0.22900000000000001</v>
      </c>
      <c r="W109">
        <v>0.27400000000000002</v>
      </c>
      <c r="X109" s="1">
        <v>0.33300000000000002</v>
      </c>
      <c r="Y109" s="1">
        <v>0.745</v>
      </c>
      <c r="Z109" s="1">
        <v>0.52400000000000002</v>
      </c>
      <c r="AA109" s="1">
        <v>0.52100000000000002</v>
      </c>
      <c r="AB109" s="1">
        <v>0.77400000000000002</v>
      </c>
      <c r="AC109" s="1">
        <v>0.68799999999999994</v>
      </c>
      <c r="AD109" s="1">
        <v>0.46500000000000002</v>
      </c>
      <c r="AE109" s="1">
        <v>0.65200000000000002</v>
      </c>
      <c r="AF109" s="1">
        <v>0.16</v>
      </c>
      <c r="AG109" s="1">
        <v>6.8000000000000005E-2</v>
      </c>
      <c r="AH109" s="1">
        <v>0.309</v>
      </c>
      <c r="AI109" s="1">
        <f>Table31[[#This Row],[K%]]-Table31[[#This Row],[BB%]]</f>
        <v>0.24099999999999999</v>
      </c>
      <c r="AJ10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6.8986156875231824E-2</v>
      </c>
      <c r="AK10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0.29093673377987678</v>
      </c>
      <c r="AL109" s="1">
        <f>Table31[[#This Row],[xK]]-Table31[[#This Row],[xBB]]</f>
        <v>0.22195057690464495</v>
      </c>
      <c r="AM109" s="1">
        <f>Table31[[#This Row],[xDiff]]-Table31[[#This Row],[Diff]]</f>
        <v>-1.9049423095355039E-2</v>
      </c>
    </row>
    <row r="110" spans="1:39" x14ac:dyDescent="0.25">
      <c r="A110" t="s">
        <v>237</v>
      </c>
      <c r="B110" t="s">
        <v>130</v>
      </c>
      <c r="C110">
        <v>153</v>
      </c>
      <c r="D110">
        <v>610</v>
      </c>
      <c r="E110">
        <v>689</v>
      </c>
      <c r="F110">
        <v>175</v>
      </c>
      <c r="G110">
        <v>124</v>
      </c>
      <c r="H110">
        <v>28</v>
      </c>
      <c r="I110">
        <v>9</v>
      </c>
      <c r="J110">
        <v>14</v>
      </c>
      <c r="K110">
        <v>98</v>
      </c>
      <c r="L110">
        <v>56</v>
      </c>
      <c r="M110">
        <v>58</v>
      </c>
      <c r="N110">
        <v>2</v>
      </c>
      <c r="O110">
        <v>131</v>
      </c>
      <c r="P110">
        <v>14</v>
      </c>
      <c r="Q110">
        <v>2</v>
      </c>
      <c r="R110">
        <v>5</v>
      </c>
      <c r="S110">
        <v>5</v>
      </c>
      <c r="T110">
        <v>18</v>
      </c>
      <c r="U110">
        <v>8</v>
      </c>
      <c r="V110">
        <v>0.28699999999999998</v>
      </c>
      <c r="W110">
        <v>0.34599999999999997</v>
      </c>
      <c r="X110" s="1">
        <v>0.28399999999999997</v>
      </c>
      <c r="Y110" s="1">
        <v>0.60399999999999998</v>
      </c>
      <c r="Z110" s="1">
        <v>0.433</v>
      </c>
      <c r="AA110" s="1">
        <v>0.71299999999999997</v>
      </c>
      <c r="AB110" s="1">
        <v>0.90400000000000003</v>
      </c>
      <c r="AC110" s="1">
        <v>0.83699999999999997</v>
      </c>
      <c r="AD110" s="1">
        <v>0.46500000000000002</v>
      </c>
      <c r="AE110" s="1">
        <v>0.58599999999999997</v>
      </c>
      <c r="AF110" s="1">
        <v>7.0000000000000007E-2</v>
      </c>
      <c r="AG110" s="1">
        <v>8.4000000000000005E-2</v>
      </c>
      <c r="AH110" s="1">
        <v>0.19</v>
      </c>
      <c r="AI110" s="1">
        <f>Table31[[#This Row],[K%]]-Table31[[#This Row],[BB%]]</f>
        <v>0.106</v>
      </c>
      <c r="AJ11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7.6948004555201233E-2</v>
      </c>
      <c r="AK11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0.16378516606339494</v>
      </c>
      <c r="AL110" s="1">
        <f>Table31[[#This Row],[xK]]-Table31[[#This Row],[xBB]]</f>
        <v>8.6837161508193705E-2</v>
      </c>
      <c r="AM110" s="1">
        <f>Table31[[#This Row],[xDiff]]-Table31[[#This Row],[Diff]]</f>
        <v>-1.9162838491806292E-2</v>
      </c>
    </row>
    <row r="111" spans="1:39" x14ac:dyDescent="0.25">
      <c r="A111" t="s">
        <v>707</v>
      </c>
      <c r="B111" t="s">
        <v>92</v>
      </c>
      <c r="C111">
        <v>147</v>
      </c>
      <c r="D111">
        <v>515</v>
      </c>
      <c r="E111">
        <v>552</v>
      </c>
      <c r="F111">
        <v>117</v>
      </c>
      <c r="G111">
        <v>81</v>
      </c>
      <c r="H111">
        <v>27</v>
      </c>
      <c r="I111">
        <v>5</v>
      </c>
      <c r="J111">
        <v>4</v>
      </c>
      <c r="K111">
        <v>59</v>
      </c>
      <c r="L111">
        <v>43</v>
      </c>
      <c r="M111">
        <v>26</v>
      </c>
      <c r="N111">
        <v>3</v>
      </c>
      <c r="O111">
        <v>144</v>
      </c>
      <c r="P111">
        <v>1</v>
      </c>
      <c r="Q111">
        <v>3</v>
      </c>
      <c r="R111">
        <v>7</v>
      </c>
      <c r="S111">
        <v>9</v>
      </c>
      <c r="T111">
        <v>16</v>
      </c>
      <c r="U111">
        <v>4</v>
      </c>
      <c r="V111">
        <v>0.22700000000000001</v>
      </c>
      <c r="W111">
        <v>0.255</v>
      </c>
      <c r="X111" s="1">
        <v>0.376</v>
      </c>
      <c r="Y111" s="1">
        <v>0.70899999999999996</v>
      </c>
      <c r="Z111" s="1">
        <v>0.53300000000000003</v>
      </c>
      <c r="AA111" s="1">
        <v>0.57799999999999996</v>
      </c>
      <c r="AB111" s="1">
        <v>0.87</v>
      </c>
      <c r="AC111" s="1">
        <v>0.76100000000000001</v>
      </c>
      <c r="AD111" s="1">
        <v>0.47</v>
      </c>
      <c r="AE111" s="1">
        <v>0.66800000000000004</v>
      </c>
      <c r="AF111" s="1">
        <v>0.127</v>
      </c>
      <c r="AG111" s="1">
        <v>4.7E-2</v>
      </c>
      <c r="AH111" s="1">
        <v>0.26100000000000001</v>
      </c>
      <c r="AI111" s="1">
        <f>Table31[[#This Row],[K%]]-Table31[[#This Row],[BB%]]</f>
        <v>0.21400000000000002</v>
      </c>
      <c r="AJ11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2.9357075377887759E-2</v>
      </c>
      <c r="AK11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0.22397944812787129</v>
      </c>
      <c r="AL111" s="1">
        <f>Table31[[#This Row],[xK]]-Table31[[#This Row],[xBB]]</f>
        <v>0.19462237274998354</v>
      </c>
      <c r="AM111" s="1">
        <f>Table31[[#This Row],[xDiff]]-Table31[[#This Row],[Diff]]</f>
        <v>-1.9377627250016488E-2</v>
      </c>
    </row>
    <row r="112" spans="1:39" x14ac:dyDescent="0.25">
      <c r="A112" t="s">
        <v>696</v>
      </c>
      <c r="B112" t="s">
        <v>100</v>
      </c>
      <c r="C112">
        <v>154</v>
      </c>
      <c r="D112">
        <v>596</v>
      </c>
      <c r="E112">
        <v>648</v>
      </c>
      <c r="F112">
        <v>158</v>
      </c>
      <c r="G112">
        <v>101</v>
      </c>
      <c r="H112">
        <v>31</v>
      </c>
      <c r="I112">
        <v>3</v>
      </c>
      <c r="J112">
        <v>23</v>
      </c>
      <c r="K112">
        <v>80</v>
      </c>
      <c r="L112">
        <v>100</v>
      </c>
      <c r="M112">
        <v>39</v>
      </c>
      <c r="N112">
        <v>0</v>
      </c>
      <c r="O112">
        <v>147</v>
      </c>
      <c r="P112">
        <v>5</v>
      </c>
      <c r="Q112">
        <v>8</v>
      </c>
      <c r="R112">
        <v>0</v>
      </c>
      <c r="S112">
        <v>17</v>
      </c>
      <c r="T112">
        <v>12</v>
      </c>
      <c r="U112">
        <v>2</v>
      </c>
      <c r="V112">
        <v>0.26500000000000001</v>
      </c>
      <c r="W112">
        <v>0.32500000000000001</v>
      </c>
      <c r="X112" s="1">
        <v>0.35799999999999998</v>
      </c>
      <c r="Y112" s="1">
        <v>0.70699999999999996</v>
      </c>
      <c r="Z112" s="1">
        <v>0.50900000000000001</v>
      </c>
      <c r="AA112" s="1">
        <v>0.628</v>
      </c>
      <c r="AB112" s="1">
        <v>0.83399999999999996</v>
      </c>
      <c r="AC112" s="1">
        <v>0.752</v>
      </c>
      <c r="AD112" s="1">
        <v>0.434</v>
      </c>
      <c r="AE112" s="1">
        <v>0.58299999999999996</v>
      </c>
      <c r="AF112" s="1">
        <v>0.126</v>
      </c>
      <c r="AG112" s="1">
        <v>0.06</v>
      </c>
      <c r="AH112" s="1">
        <v>0.22700000000000001</v>
      </c>
      <c r="AI112" s="1">
        <f>Table31[[#This Row],[K%]]-Table31[[#This Row],[BB%]]</f>
        <v>0.16700000000000001</v>
      </c>
      <c r="AJ11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7.1329485221698685E-2</v>
      </c>
      <c r="AK11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0.21890845744833076</v>
      </c>
      <c r="AL112" s="1">
        <f>Table31[[#This Row],[xK]]-Table31[[#This Row],[xBB]]</f>
        <v>0.14757897222663208</v>
      </c>
      <c r="AM112" s="1">
        <f>Table31[[#This Row],[xDiff]]-Table31[[#This Row],[Diff]]</f>
        <v>-1.9421027773367933E-2</v>
      </c>
    </row>
    <row r="113" spans="1:39" x14ac:dyDescent="0.25">
      <c r="A113" t="s">
        <v>287</v>
      </c>
      <c r="B113" t="s">
        <v>68</v>
      </c>
      <c r="C113">
        <v>159</v>
      </c>
      <c r="D113">
        <v>630</v>
      </c>
      <c r="E113">
        <v>686</v>
      </c>
      <c r="F113">
        <v>161</v>
      </c>
      <c r="G113">
        <v>110</v>
      </c>
      <c r="H113">
        <v>23</v>
      </c>
      <c r="I113">
        <v>2</v>
      </c>
      <c r="J113">
        <v>26</v>
      </c>
      <c r="K113">
        <v>78</v>
      </c>
      <c r="L113">
        <v>83</v>
      </c>
      <c r="M113">
        <v>45</v>
      </c>
      <c r="N113">
        <v>1</v>
      </c>
      <c r="O113">
        <v>164</v>
      </c>
      <c r="P113">
        <v>5</v>
      </c>
      <c r="Q113">
        <v>4</v>
      </c>
      <c r="R113">
        <v>2</v>
      </c>
      <c r="S113">
        <v>6</v>
      </c>
      <c r="T113">
        <v>4</v>
      </c>
      <c r="U113">
        <v>1</v>
      </c>
      <c r="V113">
        <v>0.25600000000000001</v>
      </c>
      <c r="W113">
        <v>0.317</v>
      </c>
      <c r="X113" s="1">
        <v>0.318</v>
      </c>
      <c r="Y113" s="1">
        <v>0.73399999999999999</v>
      </c>
      <c r="Z113" s="1">
        <v>0.49099999999999999</v>
      </c>
      <c r="AA113" s="1">
        <v>0.54900000000000004</v>
      </c>
      <c r="AB113" s="1">
        <v>0.85499999999999998</v>
      </c>
      <c r="AC113" s="1">
        <v>0.73899999999999999</v>
      </c>
      <c r="AD113" s="1">
        <v>0.41599999999999998</v>
      </c>
      <c r="AE113" s="1">
        <v>0.64600000000000002</v>
      </c>
      <c r="AF113" s="1">
        <v>0.128</v>
      </c>
      <c r="AG113" s="1">
        <v>6.6000000000000003E-2</v>
      </c>
      <c r="AH113" s="1">
        <v>0.23899999999999999</v>
      </c>
      <c r="AI113" s="1">
        <f>Table31[[#This Row],[K%]]-Table31[[#This Row],[BB%]]</f>
        <v>0.17299999999999999</v>
      </c>
      <c r="AJ11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8.9599453967520365E-2</v>
      </c>
      <c r="AK11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0.24118673291061926</v>
      </c>
      <c r="AL113" s="1">
        <f>Table31[[#This Row],[xK]]-Table31[[#This Row],[xBB]]</f>
        <v>0.1515872789430989</v>
      </c>
      <c r="AM113" s="1">
        <f>Table31[[#This Row],[xDiff]]-Table31[[#This Row],[Diff]]</f>
        <v>-2.1412721056901091E-2</v>
      </c>
    </row>
    <row r="114" spans="1:39" x14ac:dyDescent="0.25">
      <c r="A114" t="s">
        <v>434</v>
      </c>
      <c r="B114" t="s">
        <v>130</v>
      </c>
      <c r="C114">
        <v>158</v>
      </c>
      <c r="D114">
        <v>629</v>
      </c>
      <c r="E114">
        <v>683</v>
      </c>
      <c r="F114">
        <v>172</v>
      </c>
      <c r="G114">
        <v>122</v>
      </c>
      <c r="H114">
        <v>36</v>
      </c>
      <c r="I114">
        <v>2</v>
      </c>
      <c r="J114">
        <v>12</v>
      </c>
      <c r="K114">
        <v>70</v>
      </c>
      <c r="L114">
        <v>77</v>
      </c>
      <c r="M114">
        <v>40</v>
      </c>
      <c r="N114">
        <v>2</v>
      </c>
      <c r="O114">
        <v>88</v>
      </c>
      <c r="P114">
        <v>2</v>
      </c>
      <c r="Q114">
        <v>10</v>
      </c>
      <c r="R114">
        <v>2</v>
      </c>
      <c r="S114">
        <v>18</v>
      </c>
      <c r="T114">
        <v>3</v>
      </c>
      <c r="U114">
        <v>0</v>
      </c>
      <c r="V114">
        <v>0.27300000000000002</v>
      </c>
      <c r="W114">
        <v>0.307</v>
      </c>
      <c r="X114" s="1">
        <v>0.34</v>
      </c>
      <c r="Y114" s="1">
        <v>0.63500000000000001</v>
      </c>
      <c r="Z114" s="1">
        <v>0.46800000000000003</v>
      </c>
      <c r="AA114" s="1">
        <v>0.82099999999999995</v>
      </c>
      <c r="AB114" s="1">
        <v>0.92200000000000004</v>
      </c>
      <c r="AC114" s="1">
        <v>0.88100000000000001</v>
      </c>
      <c r="AD114" s="1">
        <v>0.436</v>
      </c>
      <c r="AE114" s="1">
        <v>0.61299999999999999</v>
      </c>
      <c r="AF114" s="1">
        <v>5.6000000000000001E-2</v>
      </c>
      <c r="AG114" s="1">
        <v>5.8999999999999997E-2</v>
      </c>
      <c r="AH114" s="1">
        <v>0.129</v>
      </c>
      <c r="AI114" s="1">
        <f>Table31[[#This Row],[K%]]-Table31[[#This Row],[BB%]]</f>
        <v>7.0000000000000007E-2</v>
      </c>
      <c r="AJ11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7.021533477748082E-2</v>
      </c>
      <c r="AK11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0.11737948869850441</v>
      </c>
      <c r="AL114" s="1">
        <f>Table31[[#This Row],[xK]]-Table31[[#This Row],[xBB]]</f>
        <v>4.7164153921023591E-2</v>
      </c>
      <c r="AM114" s="1">
        <f>Table31[[#This Row],[xDiff]]-Table31[[#This Row],[Diff]]</f>
        <v>-2.2835846078976416E-2</v>
      </c>
    </row>
    <row r="115" spans="1:39" x14ac:dyDescent="0.25">
      <c r="A115" t="s">
        <v>458</v>
      </c>
      <c r="B115" t="s">
        <v>105</v>
      </c>
      <c r="C115">
        <v>142</v>
      </c>
      <c r="D115">
        <v>475</v>
      </c>
      <c r="E115">
        <v>523</v>
      </c>
      <c r="F115">
        <v>115</v>
      </c>
      <c r="G115">
        <v>72</v>
      </c>
      <c r="H115">
        <v>29</v>
      </c>
      <c r="I115">
        <v>1</v>
      </c>
      <c r="J115">
        <v>13</v>
      </c>
      <c r="K115">
        <v>60</v>
      </c>
      <c r="L115">
        <v>54</v>
      </c>
      <c r="M115">
        <v>42</v>
      </c>
      <c r="N115">
        <v>2</v>
      </c>
      <c r="O115">
        <v>149</v>
      </c>
      <c r="P115">
        <v>3</v>
      </c>
      <c r="Q115">
        <v>2</v>
      </c>
      <c r="R115">
        <v>1</v>
      </c>
      <c r="S115">
        <v>8</v>
      </c>
      <c r="T115">
        <v>4</v>
      </c>
      <c r="U115">
        <v>3</v>
      </c>
      <c r="V115">
        <v>0.24199999999999999</v>
      </c>
      <c r="W115">
        <v>0.30399999999999999</v>
      </c>
      <c r="X115" s="1">
        <v>0.30299999999999999</v>
      </c>
      <c r="Y115" s="1">
        <v>0.70099999999999996</v>
      </c>
      <c r="Z115" s="1">
        <v>0.47899999999999998</v>
      </c>
      <c r="AA115" s="1">
        <v>0.51100000000000001</v>
      </c>
      <c r="AB115" s="1">
        <v>0.82299999999999995</v>
      </c>
      <c r="AC115" s="1">
        <v>0.71299999999999997</v>
      </c>
      <c r="AD115" s="1">
        <v>0.443</v>
      </c>
      <c r="AE115" s="1">
        <v>0.61399999999999999</v>
      </c>
      <c r="AF115" s="1">
        <v>0.13700000000000001</v>
      </c>
      <c r="AG115" s="1">
        <v>0.08</v>
      </c>
      <c r="AH115" s="1">
        <v>0.28499999999999998</v>
      </c>
      <c r="AI115" s="1">
        <f>Table31[[#This Row],[K%]]-Table31[[#This Row],[BB%]]</f>
        <v>0.20499999999999996</v>
      </c>
      <c r="AJ11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8.7633654025750213E-2</v>
      </c>
      <c r="AK11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0.26978217887783851</v>
      </c>
      <c r="AL115" s="1">
        <f>Table31[[#This Row],[xK]]-Table31[[#This Row],[xBB]]</f>
        <v>0.18214852485208829</v>
      </c>
      <c r="AM115" s="1">
        <f>Table31[[#This Row],[xDiff]]-Table31[[#This Row],[Diff]]</f>
        <v>-2.2851475147911665E-2</v>
      </c>
    </row>
    <row r="116" spans="1:39" x14ac:dyDescent="0.25">
      <c r="A116" t="s">
        <v>337</v>
      </c>
      <c r="B116" t="s">
        <v>46</v>
      </c>
      <c r="C116">
        <v>151</v>
      </c>
      <c r="D116">
        <v>543</v>
      </c>
      <c r="E116">
        <v>603</v>
      </c>
      <c r="F116">
        <v>146</v>
      </c>
      <c r="G116">
        <v>95</v>
      </c>
      <c r="H116">
        <v>32</v>
      </c>
      <c r="I116">
        <v>3</v>
      </c>
      <c r="J116">
        <v>16</v>
      </c>
      <c r="K116">
        <v>69</v>
      </c>
      <c r="L116">
        <v>71</v>
      </c>
      <c r="M116">
        <v>44</v>
      </c>
      <c r="N116">
        <v>5</v>
      </c>
      <c r="O116">
        <v>110</v>
      </c>
      <c r="P116">
        <v>8</v>
      </c>
      <c r="Q116">
        <v>8</v>
      </c>
      <c r="R116">
        <v>0</v>
      </c>
      <c r="S116">
        <v>9</v>
      </c>
      <c r="T116">
        <v>4</v>
      </c>
      <c r="U116">
        <v>1</v>
      </c>
      <c r="V116">
        <v>0.26900000000000002</v>
      </c>
      <c r="W116">
        <v>0.32500000000000001</v>
      </c>
      <c r="X116" s="1">
        <v>0.32600000000000001</v>
      </c>
      <c r="Y116" s="1">
        <v>0.72599999999999998</v>
      </c>
      <c r="Z116" s="1">
        <v>0.499</v>
      </c>
      <c r="AA116" s="1">
        <v>0.70199999999999996</v>
      </c>
      <c r="AB116" s="1">
        <v>0.88400000000000001</v>
      </c>
      <c r="AC116" s="1">
        <v>0.81699999999999995</v>
      </c>
      <c r="AD116" s="1">
        <v>0.432</v>
      </c>
      <c r="AE116" s="1">
        <v>0.63</v>
      </c>
      <c r="AF116" s="1">
        <v>9.0999999999999998E-2</v>
      </c>
      <c r="AG116" s="1">
        <v>7.2999999999999995E-2</v>
      </c>
      <c r="AH116" s="1">
        <v>0.182</v>
      </c>
      <c r="AI116" s="1">
        <f>Table31[[#This Row],[K%]]-Table31[[#This Row],[BB%]]</f>
        <v>0.109</v>
      </c>
      <c r="AJ11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7.8087258617658736E-2</v>
      </c>
      <c r="AK11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0.16395843646528208</v>
      </c>
      <c r="AL116" s="1">
        <f>Table31[[#This Row],[xK]]-Table31[[#This Row],[xBB]]</f>
        <v>8.5871177847623339E-2</v>
      </c>
      <c r="AM116" s="1">
        <f>Table31[[#This Row],[xDiff]]-Table31[[#This Row],[Diff]]</f>
        <v>-2.312882215237666E-2</v>
      </c>
    </row>
    <row r="117" spans="1:39" x14ac:dyDescent="0.25">
      <c r="A117" t="s">
        <v>229</v>
      </c>
      <c r="B117" t="s">
        <v>120</v>
      </c>
      <c r="C117">
        <v>151</v>
      </c>
      <c r="D117">
        <v>571</v>
      </c>
      <c r="E117">
        <v>656</v>
      </c>
      <c r="F117">
        <v>148</v>
      </c>
      <c r="G117">
        <v>103</v>
      </c>
      <c r="H117">
        <v>26</v>
      </c>
      <c r="I117">
        <v>3</v>
      </c>
      <c r="J117">
        <v>16</v>
      </c>
      <c r="K117">
        <v>94</v>
      </c>
      <c r="L117">
        <v>66</v>
      </c>
      <c r="M117">
        <v>68</v>
      </c>
      <c r="N117">
        <v>1</v>
      </c>
      <c r="O117">
        <v>135</v>
      </c>
      <c r="P117">
        <v>6</v>
      </c>
      <c r="Q117">
        <v>3</v>
      </c>
      <c r="R117">
        <v>8</v>
      </c>
      <c r="S117">
        <v>8</v>
      </c>
      <c r="T117">
        <v>20</v>
      </c>
      <c r="U117">
        <v>5</v>
      </c>
      <c r="V117">
        <v>0.25900000000000001</v>
      </c>
      <c r="W117">
        <v>0.32700000000000001</v>
      </c>
      <c r="X117" s="1">
        <v>0.22900000000000001</v>
      </c>
      <c r="Y117" s="1">
        <v>0.55800000000000005</v>
      </c>
      <c r="Z117" s="1">
        <v>0.372</v>
      </c>
      <c r="AA117" s="1">
        <v>0.66200000000000003</v>
      </c>
      <c r="AB117" s="1">
        <v>0.89300000000000002</v>
      </c>
      <c r="AC117" s="1">
        <v>0.81299999999999994</v>
      </c>
      <c r="AD117" s="1">
        <v>0.435</v>
      </c>
      <c r="AE117" s="1">
        <v>0.52300000000000002</v>
      </c>
      <c r="AF117" s="1">
        <v>7.0000000000000007E-2</v>
      </c>
      <c r="AG117" s="1">
        <v>0.104</v>
      </c>
      <c r="AH117" s="1">
        <v>0.20599999999999999</v>
      </c>
      <c r="AI117" s="1">
        <f>Table31[[#This Row],[K%]]-Table31[[#This Row],[BB%]]</f>
        <v>0.10199999999999999</v>
      </c>
      <c r="AJ11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0.11975558204232892</v>
      </c>
      <c r="AK11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0.19726843725706295</v>
      </c>
      <c r="AL117" s="1">
        <f>Table31[[#This Row],[xK]]-Table31[[#This Row],[xBB]]</f>
        <v>7.7512855214734028E-2</v>
      </c>
      <c r="AM117" s="1">
        <f>Table31[[#This Row],[xDiff]]-Table31[[#This Row],[Diff]]</f>
        <v>-2.4487144785265966E-2</v>
      </c>
    </row>
    <row r="118" spans="1:39" x14ac:dyDescent="0.25">
      <c r="A118" t="s">
        <v>292</v>
      </c>
      <c r="B118" t="s">
        <v>81</v>
      </c>
      <c r="C118">
        <v>157</v>
      </c>
      <c r="D118">
        <v>628</v>
      </c>
      <c r="E118">
        <v>704</v>
      </c>
      <c r="F118">
        <v>148</v>
      </c>
      <c r="G118">
        <v>77</v>
      </c>
      <c r="H118">
        <v>39</v>
      </c>
      <c r="I118">
        <v>4</v>
      </c>
      <c r="J118">
        <v>28</v>
      </c>
      <c r="K118">
        <v>101</v>
      </c>
      <c r="L118">
        <v>77</v>
      </c>
      <c r="M118">
        <v>61</v>
      </c>
      <c r="N118">
        <v>2</v>
      </c>
      <c r="O118">
        <v>148</v>
      </c>
      <c r="P118">
        <v>7</v>
      </c>
      <c r="Q118">
        <v>8</v>
      </c>
      <c r="R118">
        <v>0</v>
      </c>
      <c r="S118">
        <v>10</v>
      </c>
      <c r="T118">
        <v>12</v>
      </c>
      <c r="U118">
        <v>4</v>
      </c>
      <c r="V118">
        <v>0.23599999999999999</v>
      </c>
      <c r="W118">
        <v>0.32300000000000001</v>
      </c>
      <c r="X118" s="1">
        <v>0.29699999999999999</v>
      </c>
      <c r="Y118" s="1">
        <v>0.64300000000000002</v>
      </c>
      <c r="Z118" s="1">
        <v>0.44700000000000001</v>
      </c>
      <c r="AA118" s="1">
        <v>0.69</v>
      </c>
      <c r="AB118" s="1">
        <v>0.86399999999999999</v>
      </c>
      <c r="AC118" s="1">
        <v>0.79800000000000004</v>
      </c>
      <c r="AD118" s="1">
        <v>0.432</v>
      </c>
      <c r="AE118" s="1">
        <v>0.60399999999999998</v>
      </c>
      <c r="AF118" s="1">
        <v>0.09</v>
      </c>
      <c r="AG118" s="1">
        <v>8.6999999999999994E-2</v>
      </c>
      <c r="AH118" s="1">
        <v>0.21</v>
      </c>
      <c r="AI118" s="1">
        <f>Table31[[#This Row],[K%]]-Table31[[#This Row],[BB%]]</f>
        <v>0.123</v>
      </c>
      <c r="AJ11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9.8544587688146612E-2</v>
      </c>
      <c r="AK11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0.19690261539410001</v>
      </c>
      <c r="AL118" s="1">
        <f>Table31[[#This Row],[xK]]-Table31[[#This Row],[xBB]]</f>
        <v>9.8358027705953394E-2</v>
      </c>
      <c r="AM118" s="1">
        <f>Table31[[#This Row],[xDiff]]-Table31[[#This Row],[Diff]]</f>
        <v>-2.4641972294046605E-2</v>
      </c>
    </row>
    <row r="119" spans="1:39" x14ac:dyDescent="0.25">
      <c r="A119" t="s">
        <v>418</v>
      </c>
      <c r="B119" t="s">
        <v>46</v>
      </c>
      <c r="C119">
        <v>153</v>
      </c>
      <c r="D119">
        <v>593</v>
      </c>
      <c r="E119">
        <v>652</v>
      </c>
      <c r="F119">
        <v>152</v>
      </c>
      <c r="G119">
        <v>102</v>
      </c>
      <c r="H119">
        <v>35</v>
      </c>
      <c r="I119">
        <v>6</v>
      </c>
      <c r="J119">
        <v>9</v>
      </c>
      <c r="K119">
        <v>83</v>
      </c>
      <c r="L119">
        <v>52</v>
      </c>
      <c r="M119">
        <v>55</v>
      </c>
      <c r="N119">
        <v>6</v>
      </c>
      <c r="O119">
        <v>121</v>
      </c>
      <c r="P119">
        <v>1</v>
      </c>
      <c r="Q119">
        <v>2</v>
      </c>
      <c r="R119">
        <v>1</v>
      </c>
      <c r="S119">
        <v>5</v>
      </c>
      <c r="T119">
        <v>27</v>
      </c>
      <c r="U119">
        <v>10</v>
      </c>
      <c r="V119">
        <v>0.25600000000000001</v>
      </c>
      <c r="W119">
        <v>0.30399999999999999</v>
      </c>
      <c r="X119" s="1">
        <v>0.30599999999999999</v>
      </c>
      <c r="Y119" s="1">
        <v>0.63200000000000001</v>
      </c>
      <c r="Z119" s="1">
        <v>0.441</v>
      </c>
      <c r="AA119" s="1">
        <v>0.70499999999999996</v>
      </c>
      <c r="AB119" s="1">
        <v>0.89200000000000002</v>
      </c>
      <c r="AC119" s="1">
        <v>0.81599999999999995</v>
      </c>
      <c r="AD119" s="1">
        <v>0.41499999999999998</v>
      </c>
      <c r="AE119" s="1">
        <v>0.57399999999999995</v>
      </c>
      <c r="AF119" s="1">
        <v>0.08</v>
      </c>
      <c r="AG119" s="1">
        <v>8.4000000000000005E-2</v>
      </c>
      <c r="AH119" s="1">
        <v>0.186</v>
      </c>
      <c r="AI119" s="1">
        <f>Table31[[#This Row],[K%]]-Table31[[#This Row],[BB%]]</f>
        <v>0.10199999999999999</v>
      </c>
      <c r="AJ11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9.9703217138618461E-2</v>
      </c>
      <c r="AK11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0.17627271440135173</v>
      </c>
      <c r="AL119" s="1">
        <f>Table31[[#This Row],[xK]]-Table31[[#This Row],[xBB]]</f>
        <v>7.6569497262733266E-2</v>
      </c>
      <c r="AM119" s="1">
        <f>Table31[[#This Row],[xDiff]]-Table31[[#This Row],[Diff]]</f>
        <v>-2.5430502737266727E-2</v>
      </c>
    </row>
    <row r="120" spans="1:39" x14ac:dyDescent="0.25">
      <c r="A120" t="s">
        <v>408</v>
      </c>
      <c r="B120" t="s">
        <v>105</v>
      </c>
      <c r="C120">
        <v>151</v>
      </c>
      <c r="D120">
        <v>547</v>
      </c>
      <c r="E120">
        <v>578</v>
      </c>
      <c r="F120">
        <v>145</v>
      </c>
      <c r="G120">
        <v>109</v>
      </c>
      <c r="H120">
        <v>23</v>
      </c>
      <c r="I120">
        <v>2</v>
      </c>
      <c r="J120">
        <v>11</v>
      </c>
      <c r="K120">
        <v>52</v>
      </c>
      <c r="L120">
        <v>69</v>
      </c>
      <c r="M120">
        <v>21</v>
      </c>
      <c r="N120">
        <v>6</v>
      </c>
      <c r="O120">
        <v>91</v>
      </c>
      <c r="P120">
        <v>5</v>
      </c>
      <c r="Q120">
        <v>4</v>
      </c>
      <c r="R120">
        <v>1</v>
      </c>
      <c r="S120">
        <v>18</v>
      </c>
      <c r="T120">
        <v>5</v>
      </c>
      <c r="U120">
        <v>5</v>
      </c>
      <c r="V120">
        <v>0.26500000000000001</v>
      </c>
      <c r="W120">
        <v>0.28799999999999998</v>
      </c>
      <c r="X120" s="1">
        <v>0.35499999999999998</v>
      </c>
      <c r="Y120" s="1">
        <v>0.65900000000000003</v>
      </c>
      <c r="Z120" s="1">
        <v>0.49099999999999999</v>
      </c>
      <c r="AA120" s="1">
        <v>0.70599999999999996</v>
      </c>
      <c r="AB120" s="1">
        <v>0.89900000000000002</v>
      </c>
      <c r="AC120" s="1">
        <v>0.82299999999999995</v>
      </c>
      <c r="AD120" s="1">
        <v>0.45</v>
      </c>
      <c r="AE120" s="1">
        <v>0.56899999999999995</v>
      </c>
      <c r="AF120" s="1">
        <v>8.5999999999999993E-2</v>
      </c>
      <c r="AG120" s="1">
        <v>3.5999999999999997E-2</v>
      </c>
      <c r="AH120" s="1">
        <v>0.157</v>
      </c>
      <c r="AI120" s="1">
        <f>Table31[[#This Row],[K%]]-Table31[[#This Row],[BB%]]</f>
        <v>0.121</v>
      </c>
      <c r="AJ12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5.6791321070096157E-2</v>
      </c>
      <c r="AK12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0.15222148855585621</v>
      </c>
      <c r="AL120" s="1">
        <f>Table31[[#This Row],[xK]]-Table31[[#This Row],[xBB]]</f>
        <v>9.5430167485760053E-2</v>
      </c>
      <c r="AM120" s="1">
        <f>Table31[[#This Row],[xDiff]]-Table31[[#This Row],[Diff]]</f>
        <v>-2.5569832514239943E-2</v>
      </c>
    </row>
    <row r="121" spans="1:39" x14ac:dyDescent="0.25">
      <c r="A121" t="s">
        <v>216</v>
      </c>
      <c r="B121" t="s">
        <v>64</v>
      </c>
      <c r="C121">
        <v>132</v>
      </c>
      <c r="D121">
        <v>471</v>
      </c>
      <c r="E121">
        <v>515</v>
      </c>
      <c r="F121">
        <v>131</v>
      </c>
      <c r="G121">
        <v>81</v>
      </c>
      <c r="H121">
        <v>27</v>
      </c>
      <c r="I121">
        <v>0</v>
      </c>
      <c r="J121">
        <v>23</v>
      </c>
      <c r="K121">
        <v>51</v>
      </c>
      <c r="L121">
        <v>85</v>
      </c>
      <c r="M121">
        <v>32</v>
      </c>
      <c r="N121">
        <v>2</v>
      </c>
      <c r="O121">
        <v>112</v>
      </c>
      <c r="P121">
        <v>7</v>
      </c>
      <c r="Q121">
        <v>5</v>
      </c>
      <c r="R121">
        <v>0</v>
      </c>
      <c r="S121">
        <v>9</v>
      </c>
      <c r="T121">
        <v>1</v>
      </c>
      <c r="U121">
        <v>0</v>
      </c>
      <c r="V121">
        <v>0.27800000000000002</v>
      </c>
      <c r="W121">
        <v>0.34799999999999998</v>
      </c>
      <c r="X121" s="1">
        <v>0.30399999999999999</v>
      </c>
      <c r="Y121" s="1">
        <v>0.69499999999999995</v>
      </c>
      <c r="Z121" s="1">
        <v>0.47199999999999998</v>
      </c>
      <c r="AA121" s="1">
        <v>0.57799999999999996</v>
      </c>
      <c r="AB121" s="1">
        <v>0.86899999999999999</v>
      </c>
      <c r="AC121" s="1">
        <v>0.76200000000000001</v>
      </c>
      <c r="AD121" s="1">
        <v>0.42899999999999999</v>
      </c>
      <c r="AE121" s="1">
        <v>0.57299999999999995</v>
      </c>
      <c r="AF121" s="1">
        <v>0.112</v>
      </c>
      <c r="AG121" s="1">
        <v>6.2E-2</v>
      </c>
      <c r="AH121" s="1">
        <v>0.217</v>
      </c>
      <c r="AI121" s="1">
        <f>Table31[[#This Row],[K%]]-Table31[[#This Row],[BB%]]</f>
        <v>0.155</v>
      </c>
      <c r="AJ12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8.7968869910882347E-2</v>
      </c>
      <c r="AK12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0.21688270485321004</v>
      </c>
      <c r="AL121" s="1">
        <f>Table31[[#This Row],[xK]]-Table31[[#This Row],[xBB]]</f>
        <v>0.12891383494232769</v>
      </c>
      <c r="AM121" s="1">
        <f>Table31[[#This Row],[xDiff]]-Table31[[#This Row],[Diff]]</f>
        <v>-2.6086165057672306E-2</v>
      </c>
    </row>
    <row r="122" spans="1:39" x14ac:dyDescent="0.25">
      <c r="A122" t="s">
        <v>270</v>
      </c>
      <c r="B122" t="s">
        <v>70</v>
      </c>
      <c r="C122">
        <v>129</v>
      </c>
      <c r="D122">
        <v>454</v>
      </c>
      <c r="E122">
        <v>509</v>
      </c>
      <c r="F122">
        <v>127</v>
      </c>
      <c r="G122">
        <v>92</v>
      </c>
      <c r="H122">
        <v>27</v>
      </c>
      <c r="I122">
        <v>6</v>
      </c>
      <c r="J122">
        <v>2</v>
      </c>
      <c r="K122">
        <v>56</v>
      </c>
      <c r="L122">
        <v>45</v>
      </c>
      <c r="M122">
        <v>46</v>
      </c>
      <c r="N122">
        <v>0</v>
      </c>
      <c r="O122">
        <v>97</v>
      </c>
      <c r="P122">
        <v>3</v>
      </c>
      <c r="Q122">
        <v>2</v>
      </c>
      <c r="R122">
        <v>4</v>
      </c>
      <c r="S122">
        <v>7</v>
      </c>
      <c r="T122">
        <v>8</v>
      </c>
      <c r="U122">
        <v>1</v>
      </c>
      <c r="V122">
        <v>0.28000000000000003</v>
      </c>
      <c r="W122">
        <v>0.32200000000000001</v>
      </c>
      <c r="X122" s="1">
        <v>0.26200000000000001</v>
      </c>
      <c r="Y122" s="1">
        <v>0.57399999999999995</v>
      </c>
      <c r="Z122" s="1">
        <v>0.40500000000000003</v>
      </c>
      <c r="AA122" s="1">
        <v>0.75</v>
      </c>
      <c r="AB122" s="1">
        <v>0.92700000000000005</v>
      </c>
      <c r="AC122" s="1">
        <v>0.86499999999999999</v>
      </c>
      <c r="AD122" s="1">
        <v>0.45700000000000002</v>
      </c>
      <c r="AE122" s="1">
        <v>0.625</v>
      </c>
      <c r="AF122" s="1">
        <v>5.5E-2</v>
      </c>
      <c r="AG122" s="1">
        <v>0.09</v>
      </c>
      <c r="AH122" s="1">
        <v>0.191</v>
      </c>
      <c r="AI122" s="1">
        <f>Table31[[#This Row],[K%]]-Table31[[#This Row],[BB%]]</f>
        <v>0.10100000000000001</v>
      </c>
      <c r="AJ12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8.4465785069288798E-2</v>
      </c>
      <c r="AK12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0.15928409806439142</v>
      </c>
      <c r="AL122" s="1">
        <f>Table31[[#This Row],[xK]]-Table31[[#This Row],[xBB]]</f>
        <v>7.4818312995102623E-2</v>
      </c>
      <c r="AM122" s="1">
        <f>Table31[[#This Row],[xDiff]]-Table31[[#This Row],[Diff]]</f>
        <v>-2.6181687004897383E-2</v>
      </c>
    </row>
    <row r="123" spans="1:39" x14ac:dyDescent="0.25">
      <c r="A123" t="s">
        <v>300</v>
      </c>
      <c r="B123" t="s">
        <v>40</v>
      </c>
      <c r="C123">
        <v>130</v>
      </c>
      <c r="D123">
        <v>499</v>
      </c>
      <c r="E123">
        <v>538</v>
      </c>
      <c r="F123">
        <v>140</v>
      </c>
      <c r="G123">
        <v>86</v>
      </c>
      <c r="H123">
        <v>38</v>
      </c>
      <c r="I123">
        <v>2</v>
      </c>
      <c r="J123">
        <v>14</v>
      </c>
      <c r="K123">
        <v>56</v>
      </c>
      <c r="L123">
        <v>73</v>
      </c>
      <c r="M123">
        <v>31</v>
      </c>
      <c r="N123">
        <v>10</v>
      </c>
      <c r="O123">
        <v>38</v>
      </c>
      <c r="P123">
        <v>2</v>
      </c>
      <c r="Q123">
        <v>6</v>
      </c>
      <c r="R123">
        <v>0</v>
      </c>
      <c r="S123">
        <v>15</v>
      </c>
      <c r="T123">
        <v>2</v>
      </c>
      <c r="U123">
        <v>2</v>
      </c>
      <c r="V123">
        <v>0.28100000000000003</v>
      </c>
      <c r="W123">
        <v>0.32500000000000001</v>
      </c>
      <c r="X123" s="1">
        <v>0.33500000000000002</v>
      </c>
      <c r="Y123" s="1">
        <v>0.71499999999999997</v>
      </c>
      <c r="Z123" s="1">
        <v>0.49399999999999999</v>
      </c>
      <c r="AA123" s="1">
        <v>0.83499999999999996</v>
      </c>
      <c r="AB123" s="1">
        <v>0.97499999999999998</v>
      </c>
      <c r="AC123" s="1">
        <v>0.91900000000000004</v>
      </c>
      <c r="AD123" s="1">
        <v>0.41699999999999998</v>
      </c>
      <c r="AE123" s="1">
        <v>0.57199999999999995</v>
      </c>
      <c r="AF123" s="1">
        <v>3.9E-2</v>
      </c>
      <c r="AG123" s="1">
        <v>5.8000000000000003E-2</v>
      </c>
      <c r="AH123" s="1">
        <v>7.0999999999999994E-2</v>
      </c>
      <c r="AI123" s="1">
        <f>Table31[[#This Row],[K%]]-Table31[[#This Row],[BB%]]</f>
        <v>1.2999999999999991E-2</v>
      </c>
      <c r="AJ12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7.0250437879855646E-2</v>
      </c>
      <c r="AK12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5.5962651594641394E-2</v>
      </c>
      <c r="AL123" s="1">
        <f>Table31[[#This Row],[xK]]-Table31[[#This Row],[xBB]]</f>
        <v>-1.4287786285214252E-2</v>
      </c>
      <c r="AM123" s="1">
        <f>Table31[[#This Row],[xDiff]]-Table31[[#This Row],[Diff]]</f>
        <v>-2.7287786285214242E-2</v>
      </c>
    </row>
    <row r="124" spans="1:39" x14ac:dyDescent="0.25">
      <c r="A124" t="s">
        <v>515</v>
      </c>
      <c r="B124" t="s">
        <v>163</v>
      </c>
      <c r="C124">
        <v>145</v>
      </c>
      <c r="D124">
        <v>615</v>
      </c>
      <c r="E124">
        <v>653</v>
      </c>
      <c r="F124">
        <v>205</v>
      </c>
      <c r="G124">
        <v>169</v>
      </c>
      <c r="H124">
        <v>24</v>
      </c>
      <c r="I124">
        <v>8</v>
      </c>
      <c r="J124">
        <v>4</v>
      </c>
      <c r="K124">
        <v>88</v>
      </c>
      <c r="L124">
        <v>46</v>
      </c>
      <c r="M124">
        <v>25</v>
      </c>
      <c r="N124">
        <v>2</v>
      </c>
      <c r="O124">
        <v>91</v>
      </c>
      <c r="P124">
        <v>2</v>
      </c>
      <c r="Q124">
        <v>5</v>
      </c>
      <c r="R124">
        <v>6</v>
      </c>
      <c r="S124">
        <v>6</v>
      </c>
      <c r="T124">
        <v>58</v>
      </c>
      <c r="U124">
        <v>20</v>
      </c>
      <c r="V124">
        <v>0.33300000000000002</v>
      </c>
      <c r="W124">
        <v>0.33700000000000002</v>
      </c>
      <c r="X124" s="1">
        <v>0.375</v>
      </c>
      <c r="Y124" s="1">
        <v>0.65</v>
      </c>
      <c r="Z124" s="1">
        <v>0.504</v>
      </c>
      <c r="AA124" s="1">
        <v>0.79100000000000004</v>
      </c>
      <c r="AB124" s="1">
        <v>0.93700000000000006</v>
      </c>
      <c r="AC124" s="1">
        <v>0.88</v>
      </c>
      <c r="AD124" s="1">
        <v>0.47</v>
      </c>
      <c r="AE124" s="1">
        <v>0.64900000000000002</v>
      </c>
      <c r="AF124" s="1">
        <v>6.0999999999999999E-2</v>
      </c>
      <c r="AG124" s="1">
        <v>3.7999999999999999E-2</v>
      </c>
      <c r="AH124" s="1">
        <v>0.13900000000000001</v>
      </c>
      <c r="AI124" s="1">
        <f>Table31[[#This Row],[K%]]-Table31[[#This Row],[BB%]]</f>
        <v>0.10100000000000001</v>
      </c>
      <c r="AJ12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3.3360558111834832E-2</v>
      </c>
      <c r="AK12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0.10646560660098894</v>
      </c>
      <c r="AL124" s="1">
        <f>Table31[[#This Row],[xK]]-Table31[[#This Row],[xBB]]</f>
        <v>7.3105048489154112E-2</v>
      </c>
      <c r="AM124" s="1">
        <f>Table31[[#This Row],[xDiff]]-Table31[[#This Row],[Diff]]</f>
        <v>-2.7894951510845895E-2</v>
      </c>
    </row>
    <row r="125" spans="1:39" x14ac:dyDescent="0.25">
      <c r="A125" t="s">
        <v>541</v>
      </c>
      <c r="B125" t="s">
        <v>40</v>
      </c>
      <c r="C125">
        <v>157</v>
      </c>
      <c r="D125">
        <v>580</v>
      </c>
      <c r="E125">
        <v>682</v>
      </c>
      <c r="F125">
        <v>150</v>
      </c>
      <c r="G125">
        <v>89</v>
      </c>
      <c r="H125">
        <v>33</v>
      </c>
      <c r="I125">
        <v>2</v>
      </c>
      <c r="J125">
        <v>26</v>
      </c>
      <c r="K125">
        <v>98</v>
      </c>
      <c r="L125">
        <v>70</v>
      </c>
      <c r="M125">
        <v>91</v>
      </c>
      <c r="N125">
        <v>3</v>
      </c>
      <c r="O125">
        <v>151</v>
      </c>
      <c r="P125">
        <v>7</v>
      </c>
      <c r="Q125">
        <v>4</v>
      </c>
      <c r="R125">
        <v>0</v>
      </c>
      <c r="S125">
        <v>3</v>
      </c>
      <c r="T125">
        <v>11</v>
      </c>
      <c r="U125">
        <v>6</v>
      </c>
      <c r="V125">
        <v>0.25900000000000001</v>
      </c>
      <c r="W125">
        <v>0.35699999999999998</v>
      </c>
      <c r="X125" s="1">
        <v>0.19900000000000001</v>
      </c>
      <c r="Y125" s="1">
        <v>0.60799999999999998</v>
      </c>
      <c r="Z125" s="1">
        <v>0.376</v>
      </c>
      <c r="AA125" s="1">
        <v>0.65400000000000003</v>
      </c>
      <c r="AB125" s="1">
        <v>0.88500000000000001</v>
      </c>
      <c r="AC125" s="1">
        <v>0.81599999999999995</v>
      </c>
      <c r="AD125" s="1">
        <v>0.433</v>
      </c>
      <c r="AE125" s="1">
        <v>0.53100000000000003</v>
      </c>
      <c r="AF125" s="1">
        <v>6.9000000000000006E-2</v>
      </c>
      <c r="AG125" s="1">
        <v>0.13300000000000001</v>
      </c>
      <c r="AH125" s="1">
        <v>0.221</v>
      </c>
      <c r="AI125" s="1">
        <f>Table31[[#This Row],[K%]]-Table31[[#This Row],[BB%]]</f>
        <v>8.7999999999999995E-2</v>
      </c>
      <c r="AJ12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0.133312259436974</v>
      </c>
      <c r="AK12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0.1917551526968318</v>
      </c>
      <c r="AL125" s="1">
        <f>Table31[[#This Row],[xK]]-Table31[[#This Row],[xBB]]</f>
        <v>5.8442893259857798E-2</v>
      </c>
      <c r="AM125" s="1">
        <f>Table31[[#This Row],[xDiff]]-Table31[[#This Row],[Diff]]</f>
        <v>-2.9557106740142197E-2</v>
      </c>
    </row>
    <row r="126" spans="1:39" x14ac:dyDescent="0.25">
      <c r="A126" t="s">
        <v>1851</v>
      </c>
      <c r="B126" t="s">
        <v>44</v>
      </c>
      <c r="C126">
        <v>140</v>
      </c>
      <c r="D126">
        <v>485</v>
      </c>
      <c r="E126">
        <v>535</v>
      </c>
      <c r="F126">
        <v>123</v>
      </c>
      <c r="G126">
        <v>86</v>
      </c>
      <c r="H126">
        <v>24</v>
      </c>
      <c r="I126">
        <v>8</v>
      </c>
      <c r="J126">
        <v>5</v>
      </c>
      <c r="K126">
        <v>73</v>
      </c>
      <c r="L126">
        <v>26</v>
      </c>
      <c r="M126">
        <v>45</v>
      </c>
      <c r="N126">
        <v>0</v>
      </c>
      <c r="O126">
        <v>145</v>
      </c>
      <c r="P126">
        <v>3</v>
      </c>
      <c r="Q126">
        <v>0</v>
      </c>
      <c r="R126">
        <v>2</v>
      </c>
      <c r="S126">
        <v>11</v>
      </c>
      <c r="T126">
        <v>23</v>
      </c>
      <c r="U126">
        <v>11</v>
      </c>
      <c r="V126">
        <v>0.254</v>
      </c>
      <c r="W126">
        <v>0.30399999999999999</v>
      </c>
      <c r="X126" s="1">
        <v>0.29699999999999999</v>
      </c>
      <c r="Y126" s="1">
        <v>0.71299999999999997</v>
      </c>
      <c r="Z126" s="1">
        <v>0.48199999999999998</v>
      </c>
      <c r="AA126" s="1">
        <v>0.54600000000000004</v>
      </c>
      <c r="AB126" s="1">
        <v>0.85499999999999998</v>
      </c>
      <c r="AC126" s="1">
        <v>0.749</v>
      </c>
      <c r="AD126" s="1">
        <v>0.44500000000000001</v>
      </c>
      <c r="AE126" s="1">
        <v>0.622</v>
      </c>
      <c r="AF126" s="1">
        <v>0.121</v>
      </c>
      <c r="AG126" s="1">
        <v>8.4000000000000005E-2</v>
      </c>
      <c r="AH126" s="1">
        <v>0.27100000000000002</v>
      </c>
      <c r="AI126" s="1">
        <f>Table31[[#This Row],[K%]]-Table31[[#This Row],[BB%]]</f>
        <v>0.187</v>
      </c>
      <c r="AJ12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8.1077823260357673E-2</v>
      </c>
      <c r="AK12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0.23816884988425657</v>
      </c>
      <c r="AL126" s="1">
        <f>Table31[[#This Row],[xK]]-Table31[[#This Row],[xBB]]</f>
        <v>0.1570910266238989</v>
      </c>
      <c r="AM126" s="1">
        <f>Table31[[#This Row],[xDiff]]-Table31[[#This Row],[Diff]]</f>
        <v>-2.99089733761011E-2</v>
      </c>
    </row>
    <row r="127" spans="1:39" x14ac:dyDescent="0.25">
      <c r="A127" t="s">
        <v>1824</v>
      </c>
      <c r="B127" t="s">
        <v>120</v>
      </c>
      <c r="C127">
        <v>156</v>
      </c>
      <c r="D127">
        <v>580</v>
      </c>
      <c r="E127">
        <v>642</v>
      </c>
      <c r="F127">
        <v>150</v>
      </c>
      <c r="G127">
        <v>109</v>
      </c>
      <c r="H127">
        <v>29</v>
      </c>
      <c r="I127">
        <v>1</v>
      </c>
      <c r="J127">
        <v>11</v>
      </c>
      <c r="K127">
        <v>74</v>
      </c>
      <c r="L127">
        <v>62</v>
      </c>
      <c r="M127">
        <v>51</v>
      </c>
      <c r="N127">
        <v>0</v>
      </c>
      <c r="O127">
        <v>135</v>
      </c>
      <c r="P127">
        <v>7</v>
      </c>
      <c r="Q127">
        <v>4</v>
      </c>
      <c r="R127">
        <v>0</v>
      </c>
      <c r="S127">
        <v>17</v>
      </c>
      <c r="T127">
        <v>0</v>
      </c>
      <c r="U127">
        <v>2</v>
      </c>
      <c r="V127">
        <v>0.25900000000000001</v>
      </c>
      <c r="W127">
        <v>0.307</v>
      </c>
      <c r="X127" s="1">
        <v>0.247</v>
      </c>
      <c r="Y127" s="1">
        <v>0.65400000000000003</v>
      </c>
      <c r="Z127" s="1">
        <v>0.42799999999999999</v>
      </c>
      <c r="AA127" s="1">
        <v>0.60399999999999998</v>
      </c>
      <c r="AB127" s="1">
        <v>0.89300000000000002</v>
      </c>
      <c r="AC127" s="1">
        <v>0.8</v>
      </c>
      <c r="AD127" s="1">
        <v>0.44500000000000001</v>
      </c>
      <c r="AE127" s="1">
        <v>0.57499999999999996</v>
      </c>
      <c r="AF127" s="1">
        <v>8.5999999999999993E-2</v>
      </c>
      <c r="AG127" s="1">
        <v>7.9000000000000001E-2</v>
      </c>
      <c r="AH127" s="1">
        <v>0.21</v>
      </c>
      <c r="AI127" s="1">
        <f>Table31[[#This Row],[K%]]-Table31[[#This Row],[BB%]]</f>
        <v>0.13100000000000001</v>
      </c>
      <c r="AJ12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9.8976633520308166E-2</v>
      </c>
      <c r="AK12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0.20003875435495383</v>
      </c>
      <c r="AL127" s="1">
        <f>Table31[[#This Row],[xK]]-Table31[[#This Row],[xBB]]</f>
        <v>0.10106212083464566</v>
      </c>
      <c r="AM127" s="1">
        <f>Table31[[#This Row],[xDiff]]-Table31[[#This Row],[Diff]]</f>
        <v>-2.9937879165354342E-2</v>
      </c>
    </row>
    <row r="128" spans="1:39" x14ac:dyDescent="0.25">
      <c r="A128" t="s">
        <v>1688</v>
      </c>
      <c r="B128" t="s">
        <v>38</v>
      </c>
      <c r="C128">
        <v>159</v>
      </c>
      <c r="D128">
        <v>633</v>
      </c>
      <c r="E128">
        <v>676</v>
      </c>
      <c r="F128">
        <v>184</v>
      </c>
      <c r="G128">
        <v>101</v>
      </c>
      <c r="H128">
        <v>42</v>
      </c>
      <c r="I128">
        <v>6</v>
      </c>
      <c r="J128">
        <v>35</v>
      </c>
      <c r="K128">
        <v>101</v>
      </c>
      <c r="L128">
        <v>105</v>
      </c>
      <c r="M128">
        <v>33</v>
      </c>
      <c r="N128">
        <v>5</v>
      </c>
      <c r="O128">
        <v>141</v>
      </c>
      <c r="P128">
        <v>5</v>
      </c>
      <c r="Q128">
        <v>5</v>
      </c>
      <c r="R128">
        <v>0</v>
      </c>
      <c r="S128">
        <v>14</v>
      </c>
      <c r="T128">
        <v>7</v>
      </c>
      <c r="U128">
        <v>5</v>
      </c>
      <c r="V128">
        <v>0.29099999999999998</v>
      </c>
      <c r="W128">
        <v>0.36699999999999999</v>
      </c>
      <c r="X128" s="1">
        <v>0.375</v>
      </c>
      <c r="Y128" s="1">
        <v>0.65100000000000002</v>
      </c>
      <c r="Z128" s="1">
        <v>0.49199999999999999</v>
      </c>
      <c r="AA128" s="1">
        <v>0.67800000000000005</v>
      </c>
      <c r="AB128" s="1">
        <v>0.86499999999999999</v>
      </c>
      <c r="AC128" s="1">
        <v>0.78300000000000003</v>
      </c>
      <c r="AD128" s="1">
        <v>0.42499999999999999</v>
      </c>
      <c r="AE128" s="1">
        <v>0.58399999999999996</v>
      </c>
      <c r="AF128" s="1">
        <v>0.106</v>
      </c>
      <c r="AG128" s="1">
        <v>4.9000000000000002E-2</v>
      </c>
      <c r="AH128" s="1">
        <v>0.20899999999999999</v>
      </c>
      <c r="AI128" s="1">
        <f>Table31[[#This Row],[K%]]-Table31[[#This Row],[BB%]]</f>
        <v>0.15999999999999998</v>
      </c>
      <c r="AJ12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6.8464751547995931E-2</v>
      </c>
      <c r="AK12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0.19802598230402346</v>
      </c>
      <c r="AL128" s="1">
        <f>Table31[[#This Row],[xK]]-Table31[[#This Row],[xBB]]</f>
        <v>0.12956123075602755</v>
      </c>
      <c r="AM128" s="1">
        <f>Table31[[#This Row],[xDiff]]-Table31[[#This Row],[Diff]]</f>
        <v>-3.043876924397243E-2</v>
      </c>
    </row>
    <row r="129" spans="1:39" x14ac:dyDescent="0.25">
      <c r="A129" t="s">
        <v>108</v>
      </c>
      <c r="B129" t="s">
        <v>90</v>
      </c>
      <c r="C129">
        <v>157</v>
      </c>
      <c r="D129">
        <v>614</v>
      </c>
      <c r="E129">
        <v>682</v>
      </c>
      <c r="F129">
        <v>176</v>
      </c>
      <c r="G129">
        <v>119</v>
      </c>
      <c r="H129">
        <v>31</v>
      </c>
      <c r="I129">
        <v>9</v>
      </c>
      <c r="J129">
        <v>17</v>
      </c>
      <c r="K129">
        <v>93</v>
      </c>
      <c r="L129">
        <v>58</v>
      </c>
      <c r="M129">
        <v>46</v>
      </c>
      <c r="N129">
        <v>2</v>
      </c>
      <c r="O129">
        <v>112</v>
      </c>
      <c r="P129">
        <v>13</v>
      </c>
      <c r="Q129">
        <v>4</v>
      </c>
      <c r="R129">
        <v>5</v>
      </c>
      <c r="S129">
        <v>4</v>
      </c>
      <c r="T129">
        <v>43</v>
      </c>
      <c r="U129">
        <v>13</v>
      </c>
      <c r="V129">
        <v>0.28699999999999998</v>
      </c>
      <c r="W129">
        <v>0.34499999999999997</v>
      </c>
      <c r="X129" s="1">
        <v>0.28100000000000003</v>
      </c>
      <c r="Y129" s="1">
        <v>0.60299999999999998</v>
      </c>
      <c r="Z129" s="1">
        <v>0.42399999999999999</v>
      </c>
      <c r="AA129" s="1">
        <v>0.73499999999999999</v>
      </c>
      <c r="AB129" s="1">
        <v>0.92100000000000004</v>
      </c>
      <c r="AC129" s="1">
        <v>0.85299999999999998</v>
      </c>
      <c r="AD129" s="1">
        <v>0.44600000000000001</v>
      </c>
      <c r="AE129" s="1">
        <v>0.57799999999999996</v>
      </c>
      <c r="AF129" s="1">
        <v>6.2E-2</v>
      </c>
      <c r="AG129" s="1">
        <v>6.7000000000000004E-2</v>
      </c>
      <c r="AH129" s="1">
        <v>0.16400000000000001</v>
      </c>
      <c r="AI129" s="1">
        <f>Table31[[#This Row],[K%]]-Table31[[#This Row],[BB%]]</f>
        <v>9.7000000000000003E-2</v>
      </c>
      <c r="AJ12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8.5228859562616555E-2</v>
      </c>
      <c r="AK12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0.15107760037881213</v>
      </c>
      <c r="AL129" s="1">
        <f>Table31[[#This Row],[xK]]-Table31[[#This Row],[xBB]]</f>
        <v>6.5848740816195572E-2</v>
      </c>
      <c r="AM129" s="1">
        <f>Table31[[#This Row],[xDiff]]-Table31[[#This Row],[Diff]]</f>
        <v>-3.1151259183804431E-2</v>
      </c>
    </row>
    <row r="130" spans="1:39" x14ac:dyDescent="0.25">
      <c r="A130" t="s">
        <v>310</v>
      </c>
      <c r="B130" t="s">
        <v>105</v>
      </c>
      <c r="C130">
        <v>156</v>
      </c>
      <c r="D130">
        <v>596</v>
      </c>
      <c r="E130">
        <v>690</v>
      </c>
      <c r="F130">
        <v>149</v>
      </c>
      <c r="G130">
        <v>95</v>
      </c>
      <c r="H130">
        <v>29</v>
      </c>
      <c r="I130">
        <v>8</v>
      </c>
      <c r="J130">
        <v>17</v>
      </c>
      <c r="K130">
        <v>102</v>
      </c>
      <c r="L130">
        <v>46</v>
      </c>
      <c r="M130">
        <v>84</v>
      </c>
      <c r="N130">
        <v>1</v>
      </c>
      <c r="O130">
        <v>154</v>
      </c>
      <c r="P130">
        <v>5</v>
      </c>
      <c r="Q130">
        <v>3</v>
      </c>
      <c r="R130">
        <v>2</v>
      </c>
      <c r="S130">
        <v>5</v>
      </c>
      <c r="T130">
        <v>20</v>
      </c>
      <c r="U130">
        <v>7</v>
      </c>
      <c r="V130">
        <v>0.25</v>
      </c>
      <c r="W130">
        <v>0.33300000000000002</v>
      </c>
      <c r="X130" s="1">
        <v>0.20899999999999999</v>
      </c>
      <c r="Y130" s="1">
        <v>0.67800000000000005</v>
      </c>
      <c r="Z130" s="1">
        <v>0.41199999999999998</v>
      </c>
      <c r="AA130" s="1">
        <v>0.63700000000000001</v>
      </c>
      <c r="AB130" s="1">
        <v>0.86799999999999999</v>
      </c>
      <c r="AC130" s="1">
        <v>0.80200000000000005</v>
      </c>
      <c r="AD130" s="1">
        <v>0.433</v>
      </c>
      <c r="AE130" s="1">
        <v>0.59</v>
      </c>
      <c r="AF130" s="1">
        <v>8.2000000000000003E-2</v>
      </c>
      <c r="AG130" s="1">
        <v>0.122</v>
      </c>
      <c r="AH130" s="1">
        <v>0.223</v>
      </c>
      <c r="AI130" s="1">
        <f>Table31[[#This Row],[K%]]-Table31[[#This Row],[BB%]]</f>
        <v>0.10100000000000001</v>
      </c>
      <c r="AJ13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0.12976412090022243</v>
      </c>
      <c r="AK13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0.19905935846567879</v>
      </c>
      <c r="AL130" s="1">
        <f>Table31[[#This Row],[xK]]-Table31[[#This Row],[xBB]]</f>
        <v>6.9295237565456358E-2</v>
      </c>
      <c r="AM130" s="1">
        <f>Table31[[#This Row],[xDiff]]-Table31[[#This Row],[Diff]]</f>
        <v>-3.1704762434543649E-2</v>
      </c>
    </row>
    <row r="131" spans="1:39" x14ac:dyDescent="0.25">
      <c r="A131" t="s">
        <v>1856</v>
      </c>
      <c r="B131" t="s">
        <v>38</v>
      </c>
      <c r="C131">
        <v>145</v>
      </c>
      <c r="D131">
        <v>469</v>
      </c>
      <c r="E131">
        <v>526</v>
      </c>
      <c r="F131">
        <v>106</v>
      </c>
      <c r="G131">
        <v>61</v>
      </c>
      <c r="H131">
        <v>24</v>
      </c>
      <c r="I131">
        <v>2</v>
      </c>
      <c r="J131">
        <v>19</v>
      </c>
      <c r="K131">
        <v>47</v>
      </c>
      <c r="L131">
        <v>58</v>
      </c>
      <c r="M131">
        <v>49</v>
      </c>
      <c r="N131">
        <v>4</v>
      </c>
      <c r="O131">
        <v>148</v>
      </c>
      <c r="P131">
        <v>5</v>
      </c>
      <c r="Q131">
        <v>3</v>
      </c>
      <c r="R131">
        <v>0</v>
      </c>
      <c r="S131">
        <v>12</v>
      </c>
      <c r="T131">
        <v>0</v>
      </c>
      <c r="U131">
        <v>1</v>
      </c>
      <c r="V131">
        <v>0.22600000000000001</v>
      </c>
      <c r="W131">
        <v>0.308</v>
      </c>
      <c r="X131" s="1">
        <v>0.32600000000000001</v>
      </c>
      <c r="Y131" s="1">
        <v>0.73199999999999998</v>
      </c>
      <c r="Z131" s="1">
        <v>0.496</v>
      </c>
      <c r="AA131" s="1">
        <v>0.55000000000000004</v>
      </c>
      <c r="AB131" s="1">
        <v>0.82399999999999995</v>
      </c>
      <c r="AC131" s="1">
        <v>0.71899999999999997</v>
      </c>
      <c r="AD131" s="1">
        <v>0.41799999999999998</v>
      </c>
      <c r="AE131" s="1">
        <v>0.57999999999999996</v>
      </c>
      <c r="AF131" s="1">
        <v>0.13800000000000001</v>
      </c>
      <c r="AG131" s="1">
        <v>9.2999999999999999E-2</v>
      </c>
      <c r="AH131" s="1">
        <v>0.28100000000000003</v>
      </c>
      <c r="AI131" s="1">
        <f>Table31[[#This Row],[K%]]-Table31[[#This Row],[BB%]]</f>
        <v>0.18800000000000003</v>
      </c>
      <c r="AJ13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9.2974728252519151E-2</v>
      </c>
      <c r="AK13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0.24802587798054621</v>
      </c>
      <c r="AL131" s="1">
        <f>Table31[[#This Row],[xK]]-Table31[[#This Row],[xBB]]</f>
        <v>0.15505114972802705</v>
      </c>
      <c r="AM131" s="1">
        <f>Table31[[#This Row],[xDiff]]-Table31[[#This Row],[Diff]]</f>
        <v>-3.2948850271972974E-2</v>
      </c>
    </row>
    <row r="132" spans="1:39" x14ac:dyDescent="0.25">
      <c r="A132" t="s">
        <v>368</v>
      </c>
      <c r="B132" t="s">
        <v>54</v>
      </c>
      <c r="C132">
        <v>142</v>
      </c>
      <c r="D132">
        <v>560</v>
      </c>
      <c r="E132">
        <v>584</v>
      </c>
      <c r="F132">
        <v>144</v>
      </c>
      <c r="G132">
        <v>117</v>
      </c>
      <c r="H132">
        <v>16</v>
      </c>
      <c r="I132">
        <v>5</v>
      </c>
      <c r="J132">
        <v>6</v>
      </c>
      <c r="K132">
        <v>57</v>
      </c>
      <c r="L132">
        <v>50</v>
      </c>
      <c r="M132">
        <v>13</v>
      </c>
      <c r="N132">
        <v>2</v>
      </c>
      <c r="O132">
        <v>93</v>
      </c>
      <c r="P132">
        <v>6</v>
      </c>
      <c r="Q132">
        <v>2</v>
      </c>
      <c r="R132">
        <v>3</v>
      </c>
      <c r="S132">
        <v>14</v>
      </c>
      <c r="T132">
        <v>25</v>
      </c>
      <c r="U132">
        <v>6</v>
      </c>
      <c r="V132">
        <v>0.25700000000000001</v>
      </c>
      <c r="W132">
        <v>0.26800000000000002</v>
      </c>
      <c r="X132" s="1">
        <v>0.38500000000000001</v>
      </c>
      <c r="Y132" s="1">
        <v>0.69899999999999995</v>
      </c>
      <c r="Z132" s="1">
        <v>0.53200000000000003</v>
      </c>
      <c r="AA132" s="1">
        <v>0.73399999999999999</v>
      </c>
      <c r="AB132" s="1">
        <v>0.91500000000000004</v>
      </c>
      <c r="AC132" s="1">
        <v>0.84499999999999997</v>
      </c>
      <c r="AD132" s="1">
        <v>0.46700000000000003</v>
      </c>
      <c r="AE132" s="1">
        <v>0.66400000000000003</v>
      </c>
      <c r="AF132" s="1">
        <v>8.2000000000000003E-2</v>
      </c>
      <c r="AG132" s="1">
        <v>2.1999999999999999E-2</v>
      </c>
      <c r="AH132" s="1">
        <v>0.159</v>
      </c>
      <c r="AI132" s="1">
        <f>Table31[[#This Row],[K%]]-Table31[[#This Row],[BB%]]</f>
        <v>0.13700000000000001</v>
      </c>
      <c r="AJ13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3.0333667233107833E-2</v>
      </c>
      <c r="AK13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0.13426628072135069</v>
      </c>
      <c r="AL132" s="1">
        <f>Table31[[#This Row],[xK]]-Table31[[#This Row],[xBB]]</f>
        <v>0.10393261348824286</v>
      </c>
      <c r="AM132" s="1">
        <f>Table31[[#This Row],[xDiff]]-Table31[[#This Row],[Diff]]</f>
        <v>-3.3067386511757155E-2</v>
      </c>
    </row>
    <row r="133" spans="1:39" x14ac:dyDescent="0.25">
      <c r="A133" t="s">
        <v>211</v>
      </c>
      <c r="B133" t="s">
        <v>38</v>
      </c>
      <c r="C133">
        <v>128</v>
      </c>
      <c r="D133">
        <v>486</v>
      </c>
      <c r="E133">
        <v>534</v>
      </c>
      <c r="F133">
        <v>136</v>
      </c>
      <c r="G133">
        <v>92</v>
      </c>
      <c r="H133">
        <v>27</v>
      </c>
      <c r="I133">
        <v>0</v>
      </c>
      <c r="J133">
        <v>17</v>
      </c>
      <c r="K133">
        <v>77</v>
      </c>
      <c r="L133">
        <v>70</v>
      </c>
      <c r="M133">
        <v>38</v>
      </c>
      <c r="N133">
        <v>5</v>
      </c>
      <c r="O133">
        <v>114</v>
      </c>
      <c r="P133">
        <v>6</v>
      </c>
      <c r="Q133">
        <v>4</v>
      </c>
      <c r="R133">
        <v>0</v>
      </c>
      <c r="S133">
        <v>17</v>
      </c>
      <c r="T133">
        <v>1</v>
      </c>
      <c r="U133">
        <v>0</v>
      </c>
      <c r="V133">
        <v>0.28000000000000003</v>
      </c>
      <c r="W133">
        <v>0.33500000000000002</v>
      </c>
      <c r="X133" s="1">
        <v>0.29699999999999999</v>
      </c>
      <c r="Y133" s="1">
        <v>0.63700000000000001</v>
      </c>
      <c r="Z133" s="1">
        <v>0.45200000000000001</v>
      </c>
      <c r="AA133" s="1">
        <v>0.68400000000000005</v>
      </c>
      <c r="AB133" s="1">
        <v>0.85</v>
      </c>
      <c r="AC133" s="1">
        <v>0.79100000000000004</v>
      </c>
      <c r="AD133" s="1">
        <v>0.45600000000000002</v>
      </c>
      <c r="AE133" s="1">
        <v>0.57899999999999996</v>
      </c>
      <c r="AF133" s="1">
        <v>9.4E-2</v>
      </c>
      <c r="AG133" s="1">
        <v>7.0999999999999994E-2</v>
      </c>
      <c r="AH133" s="1">
        <v>0.21299999999999999</v>
      </c>
      <c r="AI133" s="1">
        <f>Table31[[#This Row],[K%]]-Table31[[#This Row],[BB%]]</f>
        <v>0.14200000000000002</v>
      </c>
      <c r="AJ133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8.8698908871016682E-2</v>
      </c>
      <c r="AK133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0.19641085151449444</v>
      </c>
      <c r="AL133" s="1">
        <f>Table31[[#This Row],[xK]]-Table31[[#This Row],[xBB]]</f>
        <v>0.10771194264347776</v>
      </c>
      <c r="AM133" s="1">
        <f>Table31[[#This Row],[xDiff]]-Table31[[#This Row],[Diff]]</f>
        <v>-3.4288057356522253E-2</v>
      </c>
    </row>
    <row r="134" spans="1:39" x14ac:dyDescent="0.25">
      <c r="A134" t="s">
        <v>551</v>
      </c>
      <c r="B134" t="s">
        <v>165</v>
      </c>
      <c r="C134">
        <v>147</v>
      </c>
      <c r="D134">
        <v>495</v>
      </c>
      <c r="E134">
        <v>537</v>
      </c>
      <c r="F134">
        <v>147</v>
      </c>
      <c r="G134">
        <v>106</v>
      </c>
      <c r="H134">
        <v>30</v>
      </c>
      <c r="I134">
        <v>3</v>
      </c>
      <c r="J134">
        <v>8</v>
      </c>
      <c r="K134">
        <v>64</v>
      </c>
      <c r="L134">
        <v>41</v>
      </c>
      <c r="M134">
        <v>28</v>
      </c>
      <c r="N134">
        <v>0</v>
      </c>
      <c r="O134">
        <v>129</v>
      </c>
      <c r="P134">
        <v>8</v>
      </c>
      <c r="Q134">
        <v>1</v>
      </c>
      <c r="R134">
        <v>5</v>
      </c>
      <c r="S134">
        <v>6</v>
      </c>
      <c r="T134">
        <v>16</v>
      </c>
      <c r="U134">
        <v>8</v>
      </c>
      <c r="V134">
        <v>0.29699999999999999</v>
      </c>
      <c r="W134">
        <v>0.33300000000000002</v>
      </c>
      <c r="X134" s="1">
        <v>0.34799999999999998</v>
      </c>
      <c r="Y134" s="1">
        <v>0.67800000000000005</v>
      </c>
      <c r="Z134" s="1">
        <v>0.48899999999999999</v>
      </c>
      <c r="AA134" s="1">
        <v>0.61399999999999999</v>
      </c>
      <c r="AB134" s="1">
        <v>0.86699999999999999</v>
      </c>
      <c r="AC134" s="1">
        <v>0.76400000000000001</v>
      </c>
      <c r="AD134" s="1">
        <v>0.42599999999999999</v>
      </c>
      <c r="AE134" s="1">
        <v>0.629</v>
      </c>
      <c r="AF134" s="1">
        <v>0.11600000000000001</v>
      </c>
      <c r="AG134" s="1">
        <v>5.1999999999999998E-2</v>
      </c>
      <c r="AH134" s="1">
        <v>0.24</v>
      </c>
      <c r="AI134" s="1">
        <f>Table31[[#This Row],[K%]]-Table31[[#This Row],[BB%]]</f>
        <v>0.188</v>
      </c>
      <c r="AJ134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7.2164223789296308E-2</v>
      </c>
      <c r="AK134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0.22424312995796483</v>
      </c>
      <c r="AL134" s="1">
        <f>Table31[[#This Row],[xK]]-Table31[[#This Row],[xBB]]</f>
        <v>0.15207890616866854</v>
      </c>
      <c r="AM134" s="1">
        <f>Table31[[#This Row],[xDiff]]-Table31[[#This Row],[Diff]]</f>
        <v>-3.5921093831331463E-2</v>
      </c>
    </row>
    <row r="135" spans="1:39" x14ac:dyDescent="0.25">
      <c r="A135" t="s">
        <v>266</v>
      </c>
      <c r="B135" t="s">
        <v>42</v>
      </c>
      <c r="C135">
        <v>150</v>
      </c>
      <c r="D135">
        <v>557</v>
      </c>
      <c r="E135">
        <v>613</v>
      </c>
      <c r="F135">
        <v>146</v>
      </c>
      <c r="G135">
        <v>103</v>
      </c>
      <c r="H135">
        <v>28</v>
      </c>
      <c r="I135">
        <v>4</v>
      </c>
      <c r="J135">
        <v>11</v>
      </c>
      <c r="K135">
        <v>71</v>
      </c>
      <c r="L135">
        <v>61</v>
      </c>
      <c r="M135">
        <v>36</v>
      </c>
      <c r="N135">
        <v>2</v>
      </c>
      <c r="O135">
        <v>95</v>
      </c>
      <c r="P135">
        <v>15</v>
      </c>
      <c r="Q135">
        <v>5</v>
      </c>
      <c r="R135">
        <v>0</v>
      </c>
      <c r="S135">
        <v>10</v>
      </c>
      <c r="T135">
        <v>15</v>
      </c>
      <c r="U135">
        <v>8</v>
      </c>
      <c r="V135">
        <v>0.26200000000000001</v>
      </c>
      <c r="W135">
        <v>0.31</v>
      </c>
      <c r="X135" s="1">
        <v>0.35</v>
      </c>
      <c r="Y135" s="1">
        <v>0.73299999999999998</v>
      </c>
      <c r="Z135" s="1">
        <v>0.502</v>
      </c>
      <c r="AA135" s="1">
        <v>0.70399999999999996</v>
      </c>
      <c r="AB135" s="1">
        <v>0.90800000000000003</v>
      </c>
      <c r="AC135" s="1">
        <v>0.82199999999999995</v>
      </c>
      <c r="AD135" s="1">
        <v>0.39600000000000002</v>
      </c>
      <c r="AE135" s="1">
        <v>0.56299999999999994</v>
      </c>
      <c r="AF135" s="1">
        <v>8.8999999999999996E-2</v>
      </c>
      <c r="AG135" s="1">
        <v>5.8999999999999997E-2</v>
      </c>
      <c r="AH135" s="1">
        <v>0.155</v>
      </c>
      <c r="AI135" s="1">
        <f>Table31[[#This Row],[K%]]-Table31[[#This Row],[BB%]]</f>
        <v>9.6000000000000002E-2</v>
      </c>
      <c r="AJ135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8.4120503542950989E-2</v>
      </c>
      <c r="AK135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0.14354998402525554</v>
      </c>
      <c r="AL135" s="1">
        <f>Table31[[#This Row],[xK]]-Table31[[#This Row],[xBB]]</f>
        <v>5.942948048230455E-2</v>
      </c>
      <c r="AM135" s="1">
        <f>Table31[[#This Row],[xDiff]]-Table31[[#This Row],[Diff]]</f>
        <v>-3.6570519517695452E-2</v>
      </c>
    </row>
    <row r="136" spans="1:39" x14ac:dyDescent="0.25">
      <c r="A136" t="s">
        <v>182</v>
      </c>
      <c r="B136" t="s">
        <v>40</v>
      </c>
      <c r="C136">
        <v>137</v>
      </c>
      <c r="D136">
        <v>483</v>
      </c>
      <c r="E136">
        <v>510</v>
      </c>
      <c r="F136">
        <v>127</v>
      </c>
      <c r="G136">
        <v>89</v>
      </c>
      <c r="H136">
        <v>22</v>
      </c>
      <c r="I136">
        <v>0</v>
      </c>
      <c r="J136">
        <v>16</v>
      </c>
      <c r="K136">
        <v>55</v>
      </c>
      <c r="L136">
        <v>59</v>
      </c>
      <c r="M136">
        <v>19</v>
      </c>
      <c r="N136">
        <v>2</v>
      </c>
      <c r="O136">
        <v>63</v>
      </c>
      <c r="P136">
        <v>4</v>
      </c>
      <c r="Q136">
        <v>2</v>
      </c>
      <c r="R136">
        <v>2</v>
      </c>
      <c r="S136">
        <v>12</v>
      </c>
      <c r="T136">
        <v>0</v>
      </c>
      <c r="U136">
        <v>1</v>
      </c>
      <c r="V136">
        <v>0.26300000000000001</v>
      </c>
      <c r="W136">
        <v>0.30399999999999999</v>
      </c>
      <c r="X136" s="1">
        <v>0.314</v>
      </c>
      <c r="Y136" s="1">
        <v>0.68</v>
      </c>
      <c r="Z136" s="1">
        <v>0.48799999999999999</v>
      </c>
      <c r="AA136" s="1">
        <v>0.82</v>
      </c>
      <c r="AB136" s="1">
        <v>0.89800000000000002</v>
      </c>
      <c r="AC136" s="1">
        <v>0.871</v>
      </c>
      <c r="AD136" s="1">
        <v>0.47599999999999998</v>
      </c>
      <c r="AE136" s="1">
        <v>0.61</v>
      </c>
      <c r="AF136" s="1">
        <v>6.2E-2</v>
      </c>
      <c r="AG136" s="1">
        <v>3.6999999999999998E-2</v>
      </c>
      <c r="AH136" s="1">
        <v>0.124</v>
      </c>
      <c r="AI136" s="1">
        <f>Table31[[#This Row],[K%]]-Table31[[#This Row],[BB%]]</f>
        <v>8.6999999999999994E-2</v>
      </c>
      <c r="AJ136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6.2404215473301383E-2</v>
      </c>
      <c r="AK136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0.11042758518210571</v>
      </c>
      <c r="AL136" s="1">
        <f>Table31[[#This Row],[xK]]-Table31[[#This Row],[xBB]]</f>
        <v>4.8023369708804331E-2</v>
      </c>
      <c r="AM136" s="1">
        <f>Table31[[#This Row],[xDiff]]-Table31[[#This Row],[Diff]]</f>
        <v>-3.8976630291195663E-2</v>
      </c>
    </row>
    <row r="137" spans="1:39" x14ac:dyDescent="0.25">
      <c r="A137" t="s">
        <v>625</v>
      </c>
      <c r="B137" t="s">
        <v>40</v>
      </c>
      <c r="C137">
        <v>135</v>
      </c>
      <c r="D137">
        <v>471</v>
      </c>
      <c r="E137">
        <v>554</v>
      </c>
      <c r="F137">
        <v>115</v>
      </c>
      <c r="G137">
        <v>55</v>
      </c>
      <c r="H137">
        <v>33</v>
      </c>
      <c r="I137">
        <v>0</v>
      </c>
      <c r="J137">
        <v>27</v>
      </c>
      <c r="K137">
        <v>67</v>
      </c>
      <c r="L137">
        <v>73</v>
      </c>
      <c r="M137">
        <v>66</v>
      </c>
      <c r="N137">
        <v>7</v>
      </c>
      <c r="O137">
        <v>138</v>
      </c>
      <c r="P137">
        <v>14</v>
      </c>
      <c r="Q137">
        <v>3</v>
      </c>
      <c r="R137">
        <v>0</v>
      </c>
      <c r="S137">
        <v>12</v>
      </c>
      <c r="T137">
        <v>0</v>
      </c>
      <c r="U137">
        <v>2</v>
      </c>
      <c r="V137">
        <v>0.24399999999999999</v>
      </c>
      <c r="W137">
        <v>0.35899999999999999</v>
      </c>
      <c r="X137" s="1">
        <v>0.28599999999999998</v>
      </c>
      <c r="Y137" s="1">
        <v>0.63600000000000001</v>
      </c>
      <c r="Z137" s="1">
        <v>0.42299999999999999</v>
      </c>
      <c r="AA137" s="1">
        <v>0.60499999999999998</v>
      </c>
      <c r="AB137" s="1">
        <v>0.88</v>
      </c>
      <c r="AC137" s="1">
        <v>0.76700000000000002</v>
      </c>
      <c r="AD137" s="1">
        <v>0.39200000000000002</v>
      </c>
      <c r="AE137" s="1">
        <v>0.51300000000000001</v>
      </c>
      <c r="AF137" s="1">
        <v>9.8000000000000004E-2</v>
      </c>
      <c r="AG137" s="1">
        <v>0.11899999999999999</v>
      </c>
      <c r="AH137" s="1">
        <v>0.249</v>
      </c>
      <c r="AI137" s="1">
        <f>Table31[[#This Row],[K%]]-Table31[[#This Row],[BB%]]</f>
        <v>0.13</v>
      </c>
      <c r="AJ137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0.12160285698303623</v>
      </c>
      <c r="AK137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0.21122943071827704</v>
      </c>
      <c r="AL137" s="1">
        <f>Table31[[#This Row],[xK]]-Table31[[#This Row],[xBB]]</f>
        <v>8.9626573735240814E-2</v>
      </c>
      <c r="AM137" s="1">
        <f>Table31[[#This Row],[xDiff]]-Table31[[#This Row],[Diff]]</f>
        <v>-4.0373426264759191E-2</v>
      </c>
    </row>
    <row r="138" spans="1:39" x14ac:dyDescent="0.25">
      <c r="A138" t="s">
        <v>301</v>
      </c>
      <c r="B138" t="s">
        <v>83</v>
      </c>
      <c r="C138">
        <v>156</v>
      </c>
      <c r="D138">
        <v>583</v>
      </c>
      <c r="E138">
        <v>641</v>
      </c>
      <c r="F138">
        <v>136</v>
      </c>
      <c r="G138">
        <v>88</v>
      </c>
      <c r="H138">
        <v>27</v>
      </c>
      <c r="I138">
        <v>2</v>
      </c>
      <c r="J138">
        <v>19</v>
      </c>
      <c r="K138">
        <v>69</v>
      </c>
      <c r="L138">
        <v>62</v>
      </c>
      <c r="M138">
        <v>45</v>
      </c>
      <c r="N138">
        <v>0</v>
      </c>
      <c r="O138">
        <v>187</v>
      </c>
      <c r="P138">
        <v>3</v>
      </c>
      <c r="Q138">
        <v>4</v>
      </c>
      <c r="R138">
        <v>6</v>
      </c>
      <c r="S138">
        <v>9</v>
      </c>
      <c r="T138">
        <v>13</v>
      </c>
      <c r="U138">
        <v>5</v>
      </c>
      <c r="V138">
        <v>0.23300000000000001</v>
      </c>
      <c r="W138">
        <v>0.29399999999999998</v>
      </c>
      <c r="X138" s="1">
        <v>0.34100000000000003</v>
      </c>
      <c r="Y138" s="1">
        <v>0.7</v>
      </c>
      <c r="Z138" s="1">
        <v>0.495</v>
      </c>
      <c r="AA138" s="1">
        <v>0.56699999999999995</v>
      </c>
      <c r="AB138" s="1">
        <v>0.84</v>
      </c>
      <c r="AC138" s="1">
        <v>0.73299999999999998</v>
      </c>
      <c r="AD138" s="1">
        <v>0.42899999999999999</v>
      </c>
      <c r="AE138" s="1">
        <v>0.65800000000000003</v>
      </c>
      <c r="AF138" s="1">
        <v>0.13200000000000001</v>
      </c>
      <c r="AG138" s="1">
        <v>7.0000000000000007E-2</v>
      </c>
      <c r="AH138" s="1">
        <v>0.29199999999999998</v>
      </c>
      <c r="AI138" s="1">
        <f>Table31[[#This Row],[K%]]-Table31[[#This Row],[BB%]]</f>
        <v>0.22199999999999998</v>
      </c>
      <c r="AJ138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7.7149513831764327E-2</v>
      </c>
      <c r="AK138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0.2540135743333139</v>
      </c>
      <c r="AL138" s="1">
        <f>Table31[[#This Row],[xK]]-Table31[[#This Row],[xBB]]</f>
        <v>0.17686406050154957</v>
      </c>
      <c r="AM138" s="1">
        <f>Table31[[#This Row],[xDiff]]-Table31[[#This Row],[Diff]]</f>
        <v>-4.5135939498450406E-2</v>
      </c>
    </row>
    <row r="139" spans="1:39" x14ac:dyDescent="0.25">
      <c r="A139" t="s">
        <v>350</v>
      </c>
      <c r="B139" t="s">
        <v>60</v>
      </c>
      <c r="C139">
        <v>157</v>
      </c>
      <c r="D139">
        <v>580</v>
      </c>
      <c r="E139">
        <v>649</v>
      </c>
      <c r="F139">
        <v>131</v>
      </c>
      <c r="G139">
        <v>66</v>
      </c>
      <c r="H139">
        <v>35</v>
      </c>
      <c r="I139">
        <v>4</v>
      </c>
      <c r="J139">
        <v>26</v>
      </c>
      <c r="K139">
        <v>72</v>
      </c>
      <c r="L139">
        <v>87</v>
      </c>
      <c r="M139">
        <v>58</v>
      </c>
      <c r="N139">
        <v>8</v>
      </c>
      <c r="O139">
        <v>145</v>
      </c>
      <c r="P139">
        <v>2</v>
      </c>
      <c r="Q139">
        <v>9</v>
      </c>
      <c r="R139">
        <v>0</v>
      </c>
      <c r="S139">
        <v>10</v>
      </c>
      <c r="T139">
        <v>9</v>
      </c>
      <c r="U139">
        <v>5</v>
      </c>
      <c r="V139">
        <v>0.22600000000000001</v>
      </c>
      <c r="W139">
        <v>0.309</v>
      </c>
      <c r="X139" s="1">
        <v>0.318</v>
      </c>
      <c r="Y139" s="1">
        <v>0.752</v>
      </c>
      <c r="Z139" s="1">
        <v>0.48399999999999999</v>
      </c>
      <c r="AA139" s="1">
        <v>0.61699999999999999</v>
      </c>
      <c r="AB139" s="1">
        <v>0.873</v>
      </c>
      <c r="AC139" s="1">
        <v>0.76900000000000002</v>
      </c>
      <c r="AD139" s="1">
        <v>0.38300000000000001</v>
      </c>
      <c r="AE139" s="1">
        <v>0.58899999999999997</v>
      </c>
      <c r="AF139" s="1">
        <v>0.11</v>
      </c>
      <c r="AG139" s="1">
        <v>8.8999999999999996E-2</v>
      </c>
      <c r="AH139" s="1">
        <v>0.223</v>
      </c>
      <c r="AI139" s="1">
        <f>Table31[[#This Row],[K%]]-Table31[[#This Row],[BB%]]</f>
        <v>0.13400000000000001</v>
      </c>
      <c r="AJ139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0.11267867897462464</v>
      </c>
      <c r="AK139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0.18942719928787502</v>
      </c>
      <c r="AL139" s="1">
        <f>Table31[[#This Row],[xK]]-Table31[[#This Row],[xBB]]</f>
        <v>7.6748520313250385E-2</v>
      </c>
      <c r="AM139" s="1">
        <f>Table31[[#This Row],[xDiff]]-Table31[[#This Row],[Diff]]</f>
        <v>-5.7251479686749623E-2</v>
      </c>
    </row>
    <row r="140" spans="1:39" x14ac:dyDescent="0.25">
      <c r="A140" t="s">
        <v>1853</v>
      </c>
      <c r="B140" t="s">
        <v>38</v>
      </c>
      <c r="C140">
        <v>136</v>
      </c>
      <c r="D140">
        <v>491</v>
      </c>
      <c r="E140">
        <v>527</v>
      </c>
      <c r="F140">
        <v>131</v>
      </c>
      <c r="G140">
        <v>94</v>
      </c>
      <c r="H140">
        <v>25</v>
      </c>
      <c r="I140">
        <v>3</v>
      </c>
      <c r="J140">
        <v>9</v>
      </c>
      <c r="K140">
        <v>56</v>
      </c>
      <c r="L140">
        <v>48</v>
      </c>
      <c r="M140">
        <v>29</v>
      </c>
      <c r="N140">
        <v>0</v>
      </c>
      <c r="O140">
        <v>126</v>
      </c>
      <c r="P140">
        <v>3</v>
      </c>
      <c r="Q140">
        <v>1</v>
      </c>
      <c r="R140">
        <v>3</v>
      </c>
      <c r="S140">
        <v>5</v>
      </c>
      <c r="T140">
        <v>17</v>
      </c>
      <c r="U140">
        <v>10</v>
      </c>
      <c r="V140">
        <v>0.26700000000000002</v>
      </c>
      <c r="W140">
        <v>0.30499999999999999</v>
      </c>
      <c r="X140" s="1">
        <v>0.26600000000000001</v>
      </c>
      <c r="Y140" s="1">
        <v>0.63600000000000001</v>
      </c>
      <c r="Z140" s="1">
        <v>0.44</v>
      </c>
      <c r="AA140" s="1">
        <v>0.63200000000000001</v>
      </c>
      <c r="AB140" s="1">
        <v>0.875</v>
      </c>
      <c r="AC140" s="1">
        <v>0.79800000000000004</v>
      </c>
      <c r="AD140" s="1">
        <v>0.47099999999999997</v>
      </c>
      <c r="AE140" s="1">
        <v>0.61699999999999999</v>
      </c>
      <c r="AF140" s="1">
        <v>8.8999999999999996E-2</v>
      </c>
      <c r="AG140" s="1">
        <v>5.5E-2</v>
      </c>
      <c r="AH140" s="1">
        <v>0.23899999999999999</v>
      </c>
      <c r="AI140" s="1">
        <f>Table31[[#This Row],[K%]]-Table31[[#This Row],[BB%]]</f>
        <v>0.184</v>
      </c>
      <c r="AJ140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8.2613821533505286E-2</v>
      </c>
      <c r="AK140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0.20557455693147098</v>
      </c>
      <c r="AL140" s="1">
        <f>Table31[[#This Row],[xK]]-Table31[[#This Row],[xBB]]</f>
        <v>0.12296073539796569</v>
      </c>
      <c r="AM140" s="1">
        <f>Table31[[#This Row],[xDiff]]-Table31[[#This Row],[Diff]]</f>
        <v>-6.1039264602034307E-2</v>
      </c>
    </row>
    <row r="141" spans="1:39" x14ac:dyDescent="0.25">
      <c r="A141" t="s">
        <v>339</v>
      </c>
      <c r="B141" t="s">
        <v>34</v>
      </c>
      <c r="C141">
        <v>137</v>
      </c>
      <c r="D141">
        <v>492</v>
      </c>
      <c r="E141">
        <v>556</v>
      </c>
      <c r="F141">
        <v>138</v>
      </c>
      <c r="G141">
        <v>82</v>
      </c>
      <c r="H141">
        <v>33</v>
      </c>
      <c r="I141">
        <v>5</v>
      </c>
      <c r="J141">
        <v>18</v>
      </c>
      <c r="K141">
        <v>73</v>
      </c>
      <c r="L141">
        <v>68</v>
      </c>
      <c r="M141">
        <v>56</v>
      </c>
      <c r="N141">
        <v>2</v>
      </c>
      <c r="O141">
        <v>147</v>
      </c>
      <c r="P141">
        <v>4</v>
      </c>
      <c r="Q141">
        <v>4</v>
      </c>
      <c r="R141">
        <v>0</v>
      </c>
      <c r="S141">
        <v>3</v>
      </c>
      <c r="T141">
        <v>9</v>
      </c>
      <c r="U141">
        <v>3</v>
      </c>
      <c r="V141">
        <v>0.28000000000000003</v>
      </c>
      <c r="W141">
        <v>0.35899999999999999</v>
      </c>
      <c r="X141" s="1">
        <v>0.28599999999999998</v>
      </c>
      <c r="Y141" s="1">
        <v>0.80900000000000005</v>
      </c>
      <c r="Z141" s="1">
        <v>0.498</v>
      </c>
      <c r="AA141" s="1">
        <v>0.623</v>
      </c>
      <c r="AB141" s="1">
        <v>0.80700000000000005</v>
      </c>
      <c r="AC141" s="1">
        <v>0.74399999999999999</v>
      </c>
      <c r="AD141" s="1">
        <v>0.40600000000000003</v>
      </c>
      <c r="AE141" s="1">
        <v>0.60099999999999998</v>
      </c>
      <c r="AF141" s="1">
        <v>0.127</v>
      </c>
      <c r="AG141" s="1">
        <v>0.10100000000000001</v>
      </c>
      <c r="AH141" s="1">
        <v>0.26400000000000001</v>
      </c>
      <c r="AI141" s="1">
        <f>Table31[[#This Row],[K%]]-Table31[[#This Row],[BB%]]</f>
        <v>0.16300000000000001</v>
      </c>
      <c r="AJ141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0.12485379761701745</v>
      </c>
      <c r="AK141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0.20801506403824871</v>
      </c>
      <c r="AL141" s="1">
        <f>Table31[[#This Row],[xK]]-Table31[[#This Row],[xBB]]</f>
        <v>8.3161266421231256E-2</v>
      </c>
      <c r="AM141" s="1">
        <f>Table31[[#This Row],[xDiff]]-Table31[[#This Row],[Diff]]</f>
        <v>-7.983873357876875E-2</v>
      </c>
    </row>
    <row r="142" spans="1:39" x14ac:dyDescent="0.25">
      <c r="A142" t="s">
        <v>1834</v>
      </c>
      <c r="B142" t="s">
        <v>34</v>
      </c>
      <c r="C142">
        <v>133</v>
      </c>
      <c r="D142">
        <v>512</v>
      </c>
      <c r="E142">
        <v>551</v>
      </c>
      <c r="F142">
        <v>134</v>
      </c>
      <c r="G142">
        <v>107</v>
      </c>
      <c r="H142">
        <v>21</v>
      </c>
      <c r="I142">
        <v>3</v>
      </c>
      <c r="J142">
        <v>3</v>
      </c>
      <c r="K142">
        <v>55</v>
      </c>
      <c r="L142">
        <v>37</v>
      </c>
      <c r="M142">
        <v>32</v>
      </c>
      <c r="N142">
        <v>0</v>
      </c>
      <c r="O142">
        <v>93</v>
      </c>
      <c r="P142">
        <v>1</v>
      </c>
      <c r="Q142">
        <v>6</v>
      </c>
      <c r="R142">
        <v>0</v>
      </c>
      <c r="S142">
        <v>12</v>
      </c>
      <c r="T142">
        <v>12</v>
      </c>
      <c r="U142">
        <v>4</v>
      </c>
      <c r="V142">
        <v>0.26200000000000001</v>
      </c>
      <c r="W142">
        <v>0.28000000000000003</v>
      </c>
      <c r="X142" s="1">
        <v>0.25</v>
      </c>
      <c r="Y142" s="1">
        <v>0.62</v>
      </c>
      <c r="Z142" s="1">
        <v>0.41499999999999998</v>
      </c>
      <c r="AA142" s="1">
        <v>0.80800000000000005</v>
      </c>
      <c r="AB142" s="1">
        <v>0.93600000000000005</v>
      </c>
      <c r="AC142" s="1">
        <v>0.89300000000000002</v>
      </c>
      <c r="AD142" s="1">
        <v>0.44500000000000001</v>
      </c>
      <c r="AE142" s="1">
        <v>0.56599999999999995</v>
      </c>
      <c r="AF142" s="1">
        <v>4.3999999999999997E-2</v>
      </c>
      <c r="AG142" s="1">
        <v>5.8000000000000003E-2</v>
      </c>
      <c r="AH142" s="1">
        <v>0.16900000000000001</v>
      </c>
      <c r="AI142" s="1">
        <f>Table31[[#This Row],[K%]]-Table31[[#This Row],[BB%]]</f>
        <v>0.11100000000000002</v>
      </c>
      <c r="AJ142" s="1">
        <f>Glossary!$H$37+Glossary!$H$38*Table31[[#This Row],[O-Swing%]]+Glossary!$H$39*Table31[[#This Row],[Z-Swing%]]+Glossary!$H$40*Table31[[#This Row],[Swing%]]+Glossary!$H$41*Table31[[#This Row],[O-Contact%]]+Glossary!$H$42*Table31[[#This Row],[Z-Contact%]]+Glossary!$H$43*Table31[[#This Row],[Contact%]]+Glossary!$H$44*Table31[[#This Row],[Zone%]]+Glossary!$H$45*Table31[[#This Row],[F-Strike%]]+Glossary!$H$46*Table31[[#This Row],[SwStr%]]</f>
        <v>9.3723332939143519E-2</v>
      </c>
      <c r="AK142" s="1">
        <f>Glossary!$R$37+Glossary!$R$38*Table31[[#This Row],[O-Swing%]]+Glossary!$R$39*Table31[[#This Row],[Z-Swing%]]+Glossary!$R$40*Table31[[#This Row],[Swing%]]+Glossary!$R$41*Table31[[#This Row],[O-Contact%]]+Glossary!$R$42*Table31[[#This Row],[Z-Contact%]]+Glossary!$R$43*Table31[[#This Row],[Contact%]]+Glossary!$R$44*Table31[[#This Row],[Zone%]]+Glossary!$R$45*Table31[[#This Row],[F-Strike%]]+Glossary!$R$46*Table31[[#This Row],[SwStr%]]</f>
        <v>0.11734247428739152</v>
      </c>
      <c r="AL142" s="1">
        <f>Table31[[#This Row],[xK]]-Table31[[#This Row],[xBB]]</f>
        <v>2.3619141348247996E-2</v>
      </c>
      <c r="AM142" s="1">
        <f>Table31[[#This Row],[xDiff]]-Table31[[#This Row],[Diff]]</f>
        <v>-8.7380858651752019E-2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04F6F-E042-4973-9268-EFB053C643D0}">
  <dimension ref="A1:S1200"/>
  <sheetViews>
    <sheetView workbookViewId="0">
      <selection activeCell="S5" sqref="S5"/>
    </sheetView>
  </sheetViews>
  <sheetFormatPr defaultRowHeight="15" x14ac:dyDescent="0.25"/>
  <cols>
    <col min="6" max="6" width="12.140625" customWidth="1"/>
    <col min="7" max="7" width="11.7109375" customWidth="1"/>
    <col min="8" max="8" width="10" customWidth="1"/>
    <col min="9" max="9" width="13.5703125" customWidth="1"/>
    <col min="10" max="10" width="13.140625" customWidth="1"/>
    <col min="11" max="11" width="11.42578125" customWidth="1"/>
    <col min="13" max="13" width="11.5703125" customWidth="1"/>
    <col min="14" max="14" width="9.7109375" customWidth="1"/>
  </cols>
  <sheetData>
    <row r="1" spans="1:19" x14ac:dyDescent="0.25">
      <c r="A1" t="s">
        <v>0</v>
      </c>
      <c r="B1" t="s">
        <v>1</v>
      </c>
      <c r="C1" t="s">
        <v>15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32</v>
      </c>
      <c r="P1" t="s">
        <v>23</v>
      </c>
      <c r="Q1" t="s">
        <v>24</v>
      </c>
      <c r="R1" t="s">
        <v>25</v>
      </c>
      <c r="S1" t="s">
        <v>26</v>
      </c>
    </row>
    <row r="2" spans="1:19" x14ac:dyDescent="0.25">
      <c r="A2" t="s">
        <v>190</v>
      </c>
      <c r="B2" t="s">
        <v>73</v>
      </c>
      <c r="C2">
        <v>128</v>
      </c>
      <c r="D2" s="1">
        <v>0.125</v>
      </c>
      <c r="E2" s="1">
        <v>0.28899999999999998</v>
      </c>
      <c r="F2" s="1">
        <v>0.245</v>
      </c>
      <c r="G2" s="1">
        <v>0.51100000000000001</v>
      </c>
      <c r="H2" s="1">
        <v>0.35199999999999998</v>
      </c>
      <c r="I2" s="1">
        <v>0.59499999999999997</v>
      </c>
      <c r="J2" s="1">
        <v>0.90200000000000002</v>
      </c>
      <c r="K2" s="1">
        <v>0.77500000000000002</v>
      </c>
      <c r="L2" s="1">
        <v>0.40400000000000003</v>
      </c>
      <c r="M2" s="1">
        <v>0.56299999999999994</v>
      </c>
      <c r="N2" s="1">
        <v>7.9000000000000001E-2</v>
      </c>
      <c r="O2">
        <v>0.23499999999999999</v>
      </c>
      <c r="P2">
        <v>16</v>
      </c>
      <c r="Q2">
        <v>0</v>
      </c>
      <c r="R2">
        <v>37</v>
      </c>
      <c r="S2">
        <v>8</v>
      </c>
    </row>
    <row r="3" spans="1:19" x14ac:dyDescent="0.25">
      <c r="A3" t="s">
        <v>107</v>
      </c>
      <c r="B3" t="s">
        <v>54</v>
      </c>
      <c r="C3">
        <v>157</v>
      </c>
      <c r="D3" s="1">
        <v>5.7000000000000002E-2</v>
      </c>
      <c r="E3" s="1">
        <v>0.33800000000000002</v>
      </c>
      <c r="F3" s="1">
        <v>0.34799999999999998</v>
      </c>
      <c r="G3" s="1">
        <v>0.73399999999999999</v>
      </c>
      <c r="H3" s="1">
        <v>0.504</v>
      </c>
      <c r="I3" s="1">
        <v>0.46500000000000002</v>
      </c>
      <c r="J3" s="1">
        <v>0.63200000000000001</v>
      </c>
      <c r="K3" s="1">
        <v>0.56299999999999994</v>
      </c>
      <c r="L3" s="1">
        <v>0.40500000000000003</v>
      </c>
      <c r="M3" s="1">
        <v>0.51600000000000001</v>
      </c>
      <c r="N3" s="1">
        <v>0.22</v>
      </c>
      <c r="O3">
        <v>0.22900000000000001</v>
      </c>
      <c r="P3">
        <v>9</v>
      </c>
      <c r="Q3">
        <v>1</v>
      </c>
      <c r="R3">
        <v>53</v>
      </c>
      <c r="S3">
        <v>7</v>
      </c>
    </row>
    <row r="4" spans="1:19" x14ac:dyDescent="0.25">
      <c r="A4" t="s">
        <v>112</v>
      </c>
      <c r="B4" t="s">
        <v>73</v>
      </c>
      <c r="C4">
        <v>142</v>
      </c>
      <c r="D4" s="1">
        <v>0.14799999999999999</v>
      </c>
      <c r="E4" s="1">
        <v>0.26800000000000002</v>
      </c>
      <c r="F4" s="1">
        <v>0.19900000000000001</v>
      </c>
      <c r="G4" s="1">
        <v>0.58899999999999997</v>
      </c>
      <c r="H4" s="1">
        <v>0.36399999999999999</v>
      </c>
      <c r="I4" s="1">
        <v>0.61799999999999999</v>
      </c>
      <c r="J4" s="1">
        <v>0.88500000000000001</v>
      </c>
      <c r="K4" s="1">
        <v>0.80100000000000005</v>
      </c>
      <c r="L4" s="1">
        <v>0.42299999999999999</v>
      </c>
      <c r="M4" s="1">
        <v>0.56299999999999994</v>
      </c>
      <c r="N4" s="1">
        <v>7.2999999999999995E-2</v>
      </c>
      <c r="O4">
        <v>0.26800000000000002</v>
      </c>
      <c r="P4">
        <v>21</v>
      </c>
      <c r="Q4">
        <v>0</v>
      </c>
      <c r="R4">
        <v>38</v>
      </c>
      <c r="S4">
        <v>6</v>
      </c>
    </row>
    <row r="5" spans="1:19" x14ac:dyDescent="0.25">
      <c r="A5" t="s">
        <v>142</v>
      </c>
      <c r="B5" t="s">
        <v>40</v>
      </c>
      <c r="C5">
        <v>141</v>
      </c>
      <c r="D5" s="1">
        <v>0.121</v>
      </c>
      <c r="E5" s="1">
        <v>0.21299999999999999</v>
      </c>
      <c r="F5" s="1">
        <v>0.28100000000000003</v>
      </c>
      <c r="G5" s="1">
        <v>0.68200000000000005</v>
      </c>
      <c r="H5" s="1">
        <v>0.44600000000000001</v>
      </c>
      <c r="I5" s="1">
        <v>0.52600000000000002</v>
      </c>
      <c r="J5" s="1">
        <v>0.879</v>
      </c>
      <c r="K5" s="1">
        <v>0.748</v>
      </c>
      <c r="L5" s="1">
        <v>0.41199999999999998</v>
      </c>
      <c r="M5" s="1">
        <v>0.67400000000000004</v>
      </c>
      <c r="N5" s="1">
        <v>0.112</v>
      </c>
      <c r="O5">
        <v>0.27400000000000002</v>
      </c>
      <c r="P5">
        <v>17</v>
      </c>
      <c r="Q5">
        <v>1</v>
      </c>
      <c r="R5">
        <v>30</v>
      </c>
      <c r="S5">
        <v>6</v>
      </c>
    </row>
    <row r="6" spans="1:19" x14ac:dyDescent="0.25">
      <c r="A6" t="s">
        <v>151</v>
      </c>
      <c r="B6" t="s">
        <v>56</v>
      </c>
      <c r="C6">
        <v>138</v>
      </c>
      <c r="D6" s="1">
        <v>0.10100000000000001</v>
      </c>
      <c r="E6" s="1">
        <v>0.159</v>
      </c>
      <c r="F6" s="1">
        <v>0.249</v>
      </c>
      <c r="G6" s="1">
        <v>0.64900000000000002</v>
      </c>
      <c r="H6" s="1">
        <v>0.42799999999999999</v>
      </c>
      <c r="I6" s="1">
        <v>0.63400000000000001</v>
      </c>
      <c r="J6" s="1">
        <v>0.88</v>
      </c>
      <c r="K6" s="1">
        <v>0.80100000000000005</v>
      </c>
      <c r="L6" s="1">
        <v>0.44800000000000001</v>
      </c>
      <c r="M6" s="1">
        <v>0.52900000000000003</v>
      </c>
      <c r="N6" s="1">
        <v>8.5000000000000006E-2</v>
      </c>
      <c r="O6">
        <v>0.28199999999999997</v>
      </c>
      <c r="P6">
        <v>14</v>
      </c>
      <c r="Q6">
        <v>0</v>
      </c>
      <c r="R6">
        <v>22</v>
      </c>
      <c r="S6">
        <v>6</v>
      </c>
    </row>
    <row r="7" spans="1:19" x14ac:dyDescent="0.25">
      <c r="A7" t="s">
        <v>104</v>
      </c>
      <c r="B7" t="s">
        <v>105</v>
      </c>
      <c r="C7">
        <v>157</v>
      </c>
      <c r="D7" s="1">
        <v>0.13400000000000001</v>
      </c>
      <c r="E7" s="1">
        <v>0.159</v>
      </c>
      <c r="F7" s="1">
        <v>0.312</v>
      </c>
      <c r="G7" s="1">
        <v>0.52900000000000003</v>
      </c>
      <c r="H7" s="1">
        <v>0.39200000000000002</v>
      </c>
      <c r="I7" s="1">
        <v>0.73599999999999999</v>
      </c>
      <c r="J7" s="1">
        <v>0.94599999999999995</v>
      </c>
      <c r="K7" s="1">
        <v>0.84099999999999997</v>
      </c>
      <c r="L7" s="1">
        <v>0.371</v>
      </c>
      <c r="M7" s="1">
        <v>0.55400000000000005</v>
      </c>
      <c r="N7" s="1">
        <v>6.2E-2</v>
      </c>
      <c r="O7">
        <v>0.23300000000000001</v>
      </c>
      <c r="P7">
        <v>21</v>
      </c>
      <c r="Q7">
        <v>2</v>
      </c>
      <c r="R7">
        <v>25</v>
      </c>
      <c r="S7">
        <v>6</v>
      </c>
    </row>
    <row r="8" spans="1:19" x14ac:dyDescent="0.25">
      <c r="A8" t="s">
        <v>156</v>
      </c>
      <c r="B8" t="s">
        <v>105</v>
      </c>
      <c r="C8">
        <v>139</v>
      </c>
      <c r="D8" s="1">
        <v>8.5999999999999993E-2</v>
      </c>
      <c r="E8" s="1">
        <v>0.30199999999999999</v>
      </c>
      <c r="F8" s="1">
        <v>0.35199999999999998</v>
      </c>
      <c r="G8" s="1">
        <v>0.70899999999999996</v>
      </c>
      <c r="H8" s="1">
        <v>0.49199999999999999</v>
      </c>
      <c r="I8" s="1">
        <v>0.443</v>
      </c>
      <c r="J8" s="1">
        <v>0.78100000000000003</v>
      </c>
      <c r="K8" s="1">
        <v>0.63300000000000001</v>
      </c>
      <c r="L8" s="1">
        <v>0.39100000000000001</v>
      </c>
      <c r="M8" s="1">
        <v>0.63300000000000001</v>
      </c>
      <c r="N8" s="1">
        <v>0.18</v>
      </c>
      <c r="O8">
        <v>0.217</v>
      </c>
      <c r="P8">
        <v>12</v>
      </c>
      <c r="Q8">
        <v>1</v>
      </c>
      <c r="R8">
        <v>42</v>
      </c>
      <c r="S8">
        <v>6</v>
      </c>
    </row>
    <row r="9" spans="1:19" x14ac:dyDescent="0.25">
      <c r="A9" t="s">
        <v>218</v>
      </c>
      <c r="B9" t="s">
        <v>165</v>
      </c>
      <c r="C9">
        <v>139</v>
      </c>
      <c r="D9" s="1">
        <v>0.187</v>
      </c>
      <c r="E9" s="1">
        <v>0.20899999999999999</v>
      </c>
      <c r="F9" s="1">
        <v>0.25800000000000001</v>
      </c>
      <c r="G9" s="1">
        <v>0.57499999999999996</v>
      </c>
      <c r="H9" s="1">
        <v>0.38100000000000001</v>
      </c>
      <c r="I9" s="1">
        <v>0.64500000000000002</v>
      </c>
      <c r="J9" s="1">
        <v>0.877</v>
      </c>
      <c r="K9" s="1">
        <v>0.78</v>
      </c>
      <c r="L9" s="1">
        <v>0.38600000000000001</v>
      </c>
      <c r="M9" s="1">
        <v>0.54</v>
      </c>
      <c r="N9" s="1">
        <v>8.4000000000000005E-2</v>
      </c>
      <c r="O9">
        <v>0.26900000000000002</v>
      </c>
      <c r="P9">
        <v>26</v>
      </c>
      <c r="Q9">
        <v>0</v>
      </c>
      <c r="R9">
        <v>29</v>
      </c>
      <c r="S9">
        <v>5</v>
      </c>
    </row>
    <row r="10" spans="1:19" x14ac:dyDescent="0.25">
      <c r="A10" t="s">
        <v>441</v>
      </c>
      <c r="B10" t="s">
        <v>73</v>
      </c>
      <c r="C10">
        <v>109</v>
      </c>
      <c r="D10" s="1">
        <v>0.16500000000000001</v>
      </c>
      <c r="E10" s="1">
        <v>0.183</v>
      </c>
      <c r="F10" s="1">
        <v>0.23</v>
      </c>
      <c r="G10" s="1">
        <v>0.64900000000000002</v>
      </c>
      <c r="H10" s="1">
        <v>0.41099999999999998</v>
      </c>
      <c r="I10" s="1">
        <v>0.73699999999999999</v>
      </c>
      <c r="J10" s="1">
        <v>0.91</v>
      </c>
      <c r="K10" s="1">
        <v>0.85499999999999998</v>
      </c>
      <c r="L10" s="1">
        <v>0.43099999999999999</v>
      </c>
      <c r="M10" s="1">
        <v>0.51400000000000001</v>
      </c>
      <c r="N10" s="1">
        <v>0.06</v>
      </c>
      <c r="O10">
        <v>0.26700000000000002</v>
      </c>
      <c r="P10">
        <v>18</v>
      </c>
      <c r="Q10">
        <v>2</v>
      </c>
      <c r="R10">
        <v>20</v>
      </c>
      <c r="S10">
        <v>5</v>
      </c>
    </row>
    <row r="11" spans="1:19" x14ac:dyDescent="0.25">
      <c r="A11" t="s">
        <v>184</v>
      </c>
      <c r="B11" t="s">
        <v>40</v>
      </c>
      <c r="C11">
        <v>160</v>
      </c>
      <c r="D11" s="1">
        <v>0.106</v>
      </c>
      <c r="E11" s="1">
        <v>0.21299999999999999</v>
      </c>
      <c r="F11" s="1">
        <v>0.252</v>
      </c>
      <c r="G11" s="1">
        <v>0.68200000000000005</v>
      </c>
      <c r="H11" s="1">
        <v>0.44</v>
      </c>
      <c r="I11" s="1">
        <v>0.55800000000000005</v>
      </c>
      <c r="J11" s="1">
        <v>0.88500000000000001</v>
      </c>
      <c r="K11" s="1">
        <v>0.78</v>
      </c>
      <c r="L11" s="1">
        <v>0.438</v>
      </c>
      <c r="M11" s="1">
        <v>0.58799999999999997</v>
      </c>
      <c r="N11" s="1">
        <v>9.7000000000000003E-2</v>
      </c>
      <c r="O11">
        <v>0.32600000000000001</v>
      </c>
      <c r="P11">
        <v>17</v>
      </c>
      <c r="Q11">
        <v>0</v>
      </c>
      <c r="R11">
        <v>34</v>
      </c>
      <c r="S11">
        <v>5</v>
      </c>
    </row>
    <row r="12" spans="1:19" x14ac:dyDescent="0.25">
      <c r="A12" t="s">
        <v>247</v>
      </c>
      <c r="B12" t="s">
        <v>40</v>
      </c>
      <c r="C12">
        <v>145</v>
      </c>
      <c r="D12" s="1">
        <v>0.16600000000000001</v>
      </c>
      <c r="E12" s="1">
        <v>0.2</v>
      </c>
      <c r="F12" s="1">
        <v>0.21299999999999999</v>
      </c>
      <c r="G12" s="1">
        <v>0.65300000000000002</v>
      </c>
      <c r="H12" s="1">
        <v>0.39100000000000001</v>
      </c>
      <c r="I12" s="1">
        <v>0.65400000000000003</v>
      </c>
      <c r="J12" s="1">
        <v>0.85199999999999998</v>
      </c>
      <c r="K12" s="1">
        <v>0.78800000000000003</v>
      </c>
      <c r="L12" s="1">
        <v>0.40500000000000003</v>
      </c>
      <c r="M12" s="1">
        <v>0.60699999999999998</v>
      </c>
      <c r="N12" s="1">
        <v>8.3000000000000004E-2</v>
      </c>
      <c r="O12">
        <v>0.25</v>
      </c>
      <c r="P12">
        <v>24</v>
      </c>
      <c r="Q12">
        <v>0</v>
      </c>
      <c r="R12">
        <v>29</v>
      </c>
      <c r="S12">
        <v>5</v>
      </c>
    </row>
    <row r="13" spans="1:19" x14ac:dyDescent="0.25">
      <c r="A13" t="s">
        <v>246</v>
      </c>
      <c r="B13" t="s">
        <v>165</v>
      </c>
      <c r="C13">
        <v>134</v>
      </c>
      <c r="D13" s="1">
        <v>7.4999999999999997E-2</v>
      </c>
      <c r="E13" s="1">
        <v>0.29099999999999998</v>
      </c>
      <c r="F13" s="1">
        <v>0.29699999999999999</v>
      </c>
      <c r="G13" s="1">
        <v>0.68</v>
      </c>
      <c r="H13" s="1">
        <v>0.46</v>
      </c>
      <c r="I13" s="1">
        <v>0.56799999999999995</v>
      </c>
      <c r="J13" s="1">
        <v>0.81200000000000006</v>
      </c>
      <c r="K13" s="1">
        <v>0.72199999999999998</v>
      </c>
      <c r="L13" s="1">
        <v>0.42499999999999999</v>
      </c>
      <c r="M13" s="1">
        <v>0.61899999999999999</v>
      </c>
      <c r="N13" s="1">
        <v>0.128</v>
      </c>
      <c r="O13">
        <v>0.26100000000000001</v>
      </c>
      <c r="P13">
        <v>10</v>
      </c>
      <c r="Q13">
        <v>0</v>
      </c>
      <c r="R13">
        <v>39</v>
      </c>
      <c r="S13">
        <v>5</v>
      </c>
    </row>
    <row r="14" spans="1:19" x14ac:dyDescent="0.25">
      <c r="A14" t="s">
        <v>200</v>
      </c>
      <c r="B14" t="s">
        <v>38</v>
      </c>
      <c r="C14">
        <v>146</v>
      </c>
      <c r="D14" s="1">
        <v>6.8000000000000005E-2</v>
      </c>
      <c r="E14" s="1">
        <v>0.14399999999999999</v>
      </c>
      <c r="F14" s="1">
        <v>0.377</v>
      </c>
      <c r="G14" s="1">
        <v>0.74399999999999999</v>
      </c>
      <c r="H14" s="1">
        <v>0.51600000000000001</v>
      </c>
      <c r="I14" s="1">
        <v>0.55500000000000005</v>
      </c>
      <c r="J14" s="1">
        <v>0.89600000000000002</v>
      </c>
      <c r="K14" s="1">
        <v>0.74099999999999999</v>
      </c>
      <c r="L14" s="1">
        <v>0.378</v>
      </c>
      <c r="M14" s="1">
        <v>0.63700000000000001</v>
      </c>
      <c r="N14" s="1">
        <v>0.13400000000000001</v>
      </c>
      <c r="O14">
        <v>0.315</v>
      </c>
      <c r="P14">
        <v>10</v>
      </c>
      <c r="Q14">
        <v>1</v>
      </c>
      <c r="R14">
        <v>21</v>
      </c>
      <c r="S14">
        <v>5</v>
      </c>
    </row>
    <row r="15" spans="1:19" x14ac:dyDescent="0.25">
      <c r="A15" t="s">
        <v>287</v>
      </c>
      <c r="B15" t="s">
        <v>92</v>
      </c>
      <c r="C15">
        <v>147</v>
      </c>
      <c r="D15" s="1">
        <v>0.129</v>
      </c>
      <c r="E15" s="1">
        <v>0.23100000000000001</v>
      </c>
      <c r="F15" s="1">
        <v>0.27700000000000002</v>
      </c>
      <c r="G15" s="1">
        <v>0.72599999999999998</v>
      </c>
      <c r="H15" s="1">
        <v>0.45600000000000002</v>
      </c>
      <c r="I15" s="1">
        <v>0.505</v>
      </c>
      <c r="J15" s="1">
        <v>0.80800000000000005</v>
      </c>
      <c r="K15" s="1">
        <v>0.69699999999999995</v>
      </c>
      <c r="L15" s="1">
        <v>0.39900000000000002</v>
      </c>
      <c r="M15" s="1">
        <v>0.497</v>
      </c>
      <c r="N15" s="1">
        <v>0.13800000000000001</v>
      </c>
      <c r="O15">
        <v>0.19500000000000001</v>
      </c>
      <c r="P15">
        <v>19</v>
      </c>
      <c r="Q15">
        <v>0</v>
      </c>
      <c r="R15">
        <v>34</v>
      </c>
      <c r="S15">
        <v>5</v>
      </c>
    </row>
    <row r="16" spans="1:19" x14ac:dyDescent="0.25">
      <c r="A16" t="s">
        <v>97</v>
      </c>
      <c r="B16" t="s">
        <v>78</v>
      </c>
      <c r="C16">
        <v>127</v>
      </c>
      <c r="D16" s="1">
        <v>0.13400000000000001</v>
      </c>
      <c r="E16" s="1">
        <v>0.18099999999999999</v>
      </c>
      <c r="F16" s="1">
        <v>0.23400000000000001</v>
      </c>
      <c r="G16" s="1">
        <v>0.76300000000000001</v>
      </c>
      <c r="H16" s="1">
        <v>0.441</v>
      </c>
      <c r="I16" s="1">
        <v>0.53600000000000003</v>
      </c>
      <c r="J16" s="1">
        <v>0.86899999999999999</v>
      </c>
      <c r="K16" s="1">
        <v>0.76200000000000001</v>
      </c>
      <c r="L16" s="1">
        <v>0.39200000000000002</v>
      </c>
      <c r="M16" s="1">
        <v>0.56699999999999995</v>
      </c>
      <c r="N16" s="1">
        <v>0.105</v>
      </c>
      <c r="O16">
        <v>0.20599999999999999</v>
      </c>
      <c r="P16">
        <v>17</v>
      </c>
      <c r="Q16">
        <v>0</v>
      </c>
      <c r="R16">
        <v>23</v>
      </c>
      <c r="S16">
        <v>5</v>
      </c>
    </row>
    <row r="17" spans="1:19" x14ac:dyDescent="0.25">
      <c r="A17" t="s">
        <v>847</v>
      </c>
      <c r="B17" t="s">
        <v>117</v>
      </c>
      <c r="C17">
        <v>50</v>
      </c>
      <c r="D17" s="1">
        <v>0.14000000000000001</v>
      </c>
      <c r="E17" s="1">
        <v>0.28000000000000003</v>
      </c>
      <c r="F17" s="1">
        <v>0.23400000000000001</v>
      </c>
      <c r="G17" s="1">
        <v>0.65800000000000003</v>
      </c>
      <c r="H17" s="1">
        <v>0.38500000000000001</v>
      </c>
      <c r="I17" s="1">
        <v>0.438</v>
      </c>
      <c r="J17" s="1">
        <v>0.8</v>
      </c>
      <c r="K17" s="1">
        <v>0.65900000000000003</v>
      </c>
      <c r="L17" s="1">
        <v>0.35699999999999998</v>
      </c>
      <c r="M17" s="1">
        <v>0.56000000000000005</v>
      </c>
      <c r="N17" s="1">
        <v>0.13200000000000001</v>
      </c>
      <c r="O17">
        <v>0.16200000000000001</v>
      </c>
      <c r="P17">
        <v>7</v>
      </c>
      <c r="Q17">
        <v>0</v>
      </c>
      <c r="R17">
        <v>14</v>
      </c>
      <c r="S17">
        <v>5</v>
      </c>
    </row>
    <row r="18" spans="1:19" x14ac:dyDescent="0.25">
      <c r="A18" t="s">
        <v>207</v>
      </c>
      <c r="B18" t="s">
        <v>60</v>
      </c>
      <c r="C18">
        <v>124</v>
      </c>
      <c r="D18" s="1">
        <v>0.121</v>
      </c>
      <c r="E18" s="1">
        <v>0.24199999999999999</v>
      </c>
      <c r="F18" s="1">
        <v>0.219</v>
      </c>
      <c r="G18" s="1">
        <v>0.65100000000000002</v>
      </c>
      <c r="H18" s="1">
        <v>0.39600000000000002</v>
      </c>
      <c r="I18" s="1">
        <v>0.60599999999999998</v>
      </c>
      <c r="J18" s="1">
        <v>0.78700000000000003</v>
      </c>
      <c r="K18" s="1">
        <v>0.72799999999999998</v>
      </c>
      <c r="L18" s="1">
        <v>0.41</v>
      </c>
      <c r="M18" s="1">
        <v>0.56499999999999995</v>
      </c>
      <c r="N18" s="1">
        <v>0.108</v>
      </c>
      <c r="O18">
        <v>0.314</v>
      </c>
      <c r="P18">
        <v>15</v>
      </c>
      <c r="Q18">
        <v>0</v>
      </c>
      <c r="R18">
        <v>30</v>
      </c>
      <c r="S18">
        <v>4</v>
      </c>
    </row>
    <row r="19" spans="1:19" x14ac:dyDescent="0.25">
      <c r="A19" t="s">
        <v>80</v>
      </c>
      <c r="B19" t="s">
        <v>81</v>
      </c>
      <c r="C19">
        <v>150</v>
      </c>
      <c r="D19" s="1">
        <v>0.113</v>
      </c>
      <c r="E19" s="1">
        <v>0.26</v>
      </c>
      <c r="F19" s="1">
        <v>0.34499999999999997</v>
      </c>
      <c r="G19" s="1">
        <v>0.68899999999999995</v>
      </c>
      <c r="H19" s="1">
        <v>0.47499999999999998</v>
      </c>
      <c r="I19" s="1">
        <v>0.50800000000000001</v>
      </c>
      <c r="J19" s="1">
        <v>0.81299999999999994</v>
      </c>
      <c r="K19" s="1">
        <v>0.67500000000000004</v>
      </c>
      <c r="L19" s="1">
        <v>0.378</v>
      </c>
      <c r="M19" s="1">
        <v>0.53300000000000003</v>
      </c>
      <c r="N19" s="1">
        <v>0.154</v>
      </c>
      <c r="O19">
        <v>0.32600000000000001</v>
      </c>
      <c r="P19">
        <v>17</v>
      </c>
      <c r="Q19">
        <v>4</v>
      </c>
      <c r="R19">
        <v>39</v>
      </c>
      <c r="S19">
        <v>4</v>
      </c>
    </row>
    <row r="20" spans="1:19" x14ac:dyDescent="0.25">
      <c r="A20" t="s">
        <v>186</v>
      </c>
      <c r="B20" t="s">
        <v>60</v>
      </c>
      <c r="C20">
        <v>150</v>
      </c>
      <c r="D20" s="1">
        <v>0.1</v>
      </c>
      <c r="E20" s="1">
        <v>0.26</v>
      </c>
      <c r="F20" s="1">
        <v>0.375</v>
      </c>
      <c r="G20" s="1">
        <v>0.755</v>
      </c>
      <c r="H20" s="1">
        <v>0.51500000000000001</v>
      </c>
      <c r="I20" s="1">
        <v>0.504</v>
      </c>
      <c r="J20" s="1">
        <v>0.81899999999999995</v>
      </c>
      <c r="K20" s="1">
        <v>0.67400000000000004</v>
      </c>
      <c r="L20" s="1">
        <v>0.36899999999999999</v>
      </c>
      <c r="M20" s="1">
        <v>0.60699999999999998</v>
      </c>
      <c r="N20" s="1">
        <v>0.16800000000000001</v>
      </c>
      <c r="O20">
        <v>0.246</v>
      </c>
      <c r="P20">
        <v>15</v>
      </c>
      <c r="Q20">
        <v>0</v>
      </c>
      <c r="R20">
        <v>39</v>
      </c>
      <c r="S20">
        <v>4</v>
      </c>
    </row>
    <row r="21" spans="1:19" x14ac:dyDescent="0.25">
      <c r="A21" t="s">
        <v>210</v>
      </c>
      <c r="B21" t="s">
        <v>117</v>
      </c>
      <c r="C21">
        <v>164</v>
      </c>
      <c r="D21" s="1">
        <v>4.9000000000000002E-2</v>
      </c>
      <c r="E21" s="1">
        <v>0.17699999999999999</v>
      </c>
      <c r="F21" s="1">
        <v>0.34899999999999998</v>
      </c>
      <c r="G21" s="1">
        <v>0.71299999999999997</v>
      </c>
      <c r="H21" s="1">
        <v>0.49299999999999999</v>
      </c>
      <c r="I21" s="1">
        <v>0.68799999999999994</v>
      </c>
      <c r="J21" s="1">
        <v>0.878</v>
      </c>
      <c r="K21" s="1">
        <v>0.79700000000000004</v>
      </c>
      <c r="L21" s="1">
        <v>0.39600000000000002</v>
      </c>
      <c r="M21" s="1">
        <v>0.60399999999999998</v>
      </c>
      <c r="N21" s="1">
        <v>0.1</v>
      </c>
      <c r="O21">
        <v>0.28299999999999997</v>
      </c>
      <c r="P21">
        <v>8</v>
      </c>
      <c r="Q21">
        <v>1</v>
      </c>
      <c r="R21">
        <v>29</v>
      </c>
      <c r="S21">
        <v>4</v>
      </c>
    </row>
    <row r="22" spans="1:19" x14ac:dyDescent="0.25">
      <c r="A22" t="s">
        <v>234</v>
      </c>
      <c r="B22" t="s">
        <v>163</v>
      </c>
      <c r="C22">
        <v>123</v>
      </c>
      <c r="D22" s="1">
        <v>0.106</v>
      </c>
      <c r="E22" s="1">
        <v>0.309</v>
      </c>
      <c r="F22" s="1">
        <v>0.28999999999999998</v>
      </c>
      <c r="G22" s="1">
        <v>0.74199999999999999</v>
      </c>
      <c r="H22" s="1">
        <v>0.46899999999999997</v>
      </c>
      <c r="I22" s="1">
        <v>0.51200000000000001</v>
      </c>
      <c r="J22" s="1">
        <v>0.71</v>
      </c>
      <c r="K22" s="1">
        <v>0.63600000000000001</v>
      </c>
      <c r="L22" s="1">
        <v>0.39700000000000002</v>
      </c>
      <c r="M22" s="1">
        <v>0.65900000000000003</v>
      </c>
      <c r="N22" s="1">
        <v>0.17100000000000001</v>
      </c>
      <c r="O22">
        <v>0.23599999999999999</v>
      </c>
      <c r="P22">
        <v>13</v>
      </c>
      <c r="Q22">
        <v>0</v>
      </c>
      <c r="R22">
        <v>38</v>
      </c>
      <c r="S22">
        <v>4</v>
      </c>
    </row>
    <row r="23" spans="1:19" x14ac:dyDescent="0.25">
      <c r="A23" t="s">
        <v>146</v>
      </c>
      <c r="B23" t="s">
        <v>56</v>
      </c>
      <c r="C23">
        <v>164</v>
      </c>
      <c r="D23" s="1">
        <v>0.14599999999999999</v>
      </c>
      <c r="E23" s="1">
        <v>0.23799999999999999</v>
      </c>
      <c r="F23" s="1">
        <v>0.16400000000000001</v>
      </c>
      <c r="G23" s="1">
        <v>0.63500000000000001</v>
      </c>
      <c r="H23" s="1">
        <v>0.35799999999999998</v>
      </c>
      <c r="I23" s="1">
        <v>0.53500000000000003</v>
      </c>
      <c r="J23" s="1">
        <v>0.82899999999999996</v>
      </c>
      <c r="K23" s="1">
        <v>0.75</v>
      </c>
      <c r="L23" s="1">
        <v>0.41299999999999998</v>
      </c>
      <c r="M23" s="1">
        <v>0.51200000000000001</v>
      </c>
      <c r="N23" s="1">
        <v>0.09</v>
      </c>
      <c r="O23">
        <v>0.20899999999999999</v>
      </c>
      <c r="P23">
        <v>24</v>
      </c>
      <c r="Q23">
        <v>1</v>
      </c>
      <c r="R23">
        <v>39</v>
      </c>
      <c r="S23">
        <v>4</v>
      </c>
    </row>
    <row r="24" spans="1:19" x14ac:dyDescent="0.25">
      <c r="A24" t="s">
        <v>244</v>
      </c>
      <c r="B24" t="s">
        <v>135</v>
      </c>
      <c r="C24">
        <v>166</v>
      </c>
      <c r="D24" s="1">
        <v>5.3999999999999999E-2</v>
      </c>
      <c r="E24" s="1">
        <v>0.12</v>
      </c>
      <c r="F24" s="1">
        <v>0.27400000000000002</v>
      </c>
      <c r="G24" s="1">
        <v>0.73199999999999998</v>
      </c>
      <c r="H24" s="1">
        <v>0.48</v>
      </c>
      <c r="I24" s="1">
        <v>0.77500000000000002</v>
      </c>
      <c r="J24" s="1">
        <v>0.90200000000000002</v>
      </c>
      <c r="K24" s="1">
        <v>0.86199999999999999</v>
      </c>
      <c r="L24" s="1">
        <v>0.44900000000000001</v>
      </c>
      <c r="M24" s="1">
        <v>0.627</v>
      </c>
      <c r="N24" s="1">
        <v>6.6000000000000003E-2</v>
      </c>
      <c r="O24">
        <v>0.26300000000000001</v>
      </c>
      <c r="P24">
        <v>9</v>
      </c>
      <c r="Q24">
        <v>0</v>
      </c>
      <c r="R24">
        <v>20</v>
      </c>
      <c r="S24">
        <v>4</v>
      </c>
    </row>
    <row r="25" spans="1:19" x14ac:dyDescent="0.25">
      <c r="A25" t="s">
        <v>94</v>
      </c>
      <c r="B25" t="s">
        <v>92</v>
      </c>
      <c r="C25">
        <v>155</v>
      </c>
      <c r="D25" s="1">
        <v>3.2000000000000001E-2</v>
      </c>
      <c r="E25" s="1">
        <v>0.11600000000000001</v>
      </c>
      <c r="F25" s="1">
        <v>0.33400000000000002</v>
      </c>
      <c r="G25" s="1">
        <v>0.57899999999999996</v>
      </c>
      <c r="H25" s="1">
        <v>0.439</v>
      </c>
      <c r="I25" s="1">
        <v>0.79800000000000004</v>
      </c>
      <c r="J25" s="1">
        <v>0.92600000000000005</v>
      </c>
      <c r="K25" s="1">
        <v>0.87</v>
      </c>
      <c r="L25" s="1">
        <v>0.42799999999999999</v>
      </c>
      <c r="M25" s="1">
        <v>0.61299999999999999</v>
      </c>
      <c r="N25" s="1">
        <v>5.7000000000000002E-2</v>
      </c>
      <c r="O25">
        <v>0.29899999999999999</v>
      </c>
      <c r="P25">
        <v>5</v>
      </c>
      <c r="Q25">
        <v>0</v>
      </c>
      <c r="R25">
        <v>18</v>
      </c>
      <c r="S25">
        <v>4</v>
      </c>
    </row>
    <row r="26" spans="1:19" x14ac:dyDescent="0.25">
      <c r="A26" t="s">
        <v>189</v>
      </c>
      <c r="B26" t="s">
        <v>42</v>
      </c>
      <c r="C26">
        <v>109</v>
      </c>
      <c r="D26" s="1">
        <v>5.5E-2</v>
      </c>
      <c r="E26" s="1">
        <v>0.17399999999999999</v>
      </c>
      <c r="F26" s="1">
        <v>0.312</v>
      </c>
      <c r="G26" s="1">
        <v>0.60399999999999998</v>
      </c>
      <c r="H26" s="1">
        <v>0.437</v>
      </c>
      <c r="I26" s="1">
        <v>0.72399999999999998</v>
      </c>
      <c r="J26" s="1">
        <v>0.92700000000000005</v>
      </c>
      <c r="K26" s="1">
        <v>0.84399999999999997</v>
      </c>
      <c r="L26" s="1">
        <v>0.42699999999999999</v>
      </c>
      <c r="M26" s="1">
        <v>0.60599999999999998</v>
      </c>
      <c r="N26" s="1">
        <v>6.8000000000000005E-2</v>
      </c>
      <c r="O26">
        <v>0.27300000000000002</v>
      </c>
      <c r="P26">
        <v>6</v>
      </c>
      <c r="Q26">
        <v>0</v>
      </c>
      <c r="R26">
        <v>19</v>
      </c>
      <c r="S26">
        <v>4</v>
      </c>
    </row>
    <row r="27" spans="1:19" x14ac:dyDescent="0.25">
      <c r="A27" t="s">
        <v>115</v>
      </c>
      <c r="B27" t="s">
        <v>40</v>
      </c>
      <c r="C27">
        <v>158</v>
      </c>
      <c r="D27" s="1">
        <v>0.12</v>
      </c>
      <c r="E27" s="1">
        <v>0.26600000000000001</v>
      </c>
      <c r="F27" s="1">
        <v>0.32</v>
      </c>
      <c r="G27" s="1">
        <v>0.64600000000000002</v>
      </c>
      <c r="H27" s="1">
        <v>0.44400000000000001</v>
      </c>
      <c r="I27" s="1">
        <v>0.56100000000000005</v>
      </c>
      <c r="J27" s="1">
        <v>0.83699999999999997</v>
      </c>
      <c r="K27" s="1">
        <v>0.71399999999999997</v>
      </c>
      <c r="L27" s="1">
        <v>0.38100000000000001</v>
      </c>
      <c r="M27" s="1">
        <v>0.58899999999999997</v>
      </c>
      <c r="N27" s="1">
        <v>0.127</v>
      </c>
      <c r="O27">
        <v>0.20899999999999999</v>
      </c>
      <c r="P27">
        <v>19</v>
      </c>
      <c r="Q27">
        <v>4</v>
      </c>
      <c r="R27">
        <v>42</v>
      </c>
      <c r="S27">
        <v>4</v>
      </c>
    </row>
    <row r="28" spans="1:19" x14ac:dyDescent="0.25">
      <c r="A28" t="s">
        <v>265</v>
      </c>
      <c r="B28" t="s">
        <v>64</v>
      </c>
      <c r="C28">
        <v>45</v>
      </c>
      <c r="D28" s="1">
        <v>6.7000000000000004E-2</v>
      </c>
      <c r="E28" s="1">
        <v>0.24399999999999999</v>
      </c>
      <c r="F28" s="1">
        <v>0.33</v>
      </c>
      <c r="G28" s="1">
        <v>0.74</v>
      </c>
      <c r="H28" s="1">
        <v>0.51500000000000001</v>
      </c>
      <c r="I28" s="1">
        <v>0.48399999999999999</v>
      </c>
      <c r="J28" s="1">
        <v>0.82499999999999996</v>
      </c>
      <c r="K28" s="1">
        <v>0.70499999999999996</v>
      </c>
      <c r="L28" s="1">
        <v>0.45</v>
      </c>
      <c r="M28" s="1">
        <v>0.73299999999999998</v>
      </c>
      <c r="N28" s="1">
        <v>0.152</v>
      </c>
      <c r="O28">
        <v>0.184</v>
      </c>
      <c r="P28">
        <v>3</v>
      </c>
      <c r="Q28">
        <v>0</v>
      </c>
      <c r="R28">
        <v>11</v>
      </c>
      <c r="S28">
        <v>4</v>
      </c>
    </row>
    <row r="29" spans="1:19" x14ac:dyDescent="0.25">
      <c r="A29" t="s">
        <v>174</v>
      </c>
      <c r="B29" t="s">
        <v>56</v>
      </c>
      <c r="C29">
        <v>105</v>
      </c>
      <c r="D29" s="1">
        <v>9.5000000000000001E-2</v>
      </c>
      <c r="E29" s="1">
        <v>0.219</v>
      </c>
      <c r="F29" s="1">
        <v>0.29399999999999998</v>
      </c>
      <c r="G29" s="1">
        <v>0.70199999999999996</v>
      </c>
      <c r="H29" s="1">
        <v>0.46200000000000002</v>
      </c>
      <c r="I29" s="1">
        <v>0.59699999999999998</v>
      </c>
      <c r="J29" s="1">
        <v>0.80800000000000005</v>
      </c>
      <c r="K29" s="1">
        <v>0.72899999999999998</v>
      </c>
      <c r="L29" s="1">
        <v>0.41099999999999998</v>
      </c>
      <c r="M29" s="1">
        <v>0.61</v>
      </c>
      <c r="N29" s="1">
        <v>0.125</v>
      </c>
      <c r="O29">
        <v>0.189</v>
      </c>
      <c r="P29">
        <v>10</v>
      </c>
      <c r="Q29">
        <v>0</v>
      </c>
      <c r="R29">
        <v>23</v>
      </c>
      <c r="S29">
        <v>4</v>
      </c>
    </row>
    <row r="30" spans="1:19" x14ac:dyDescent="0.25">
      <c r="A30" t="s">
        <v>263</v>
      </c>
      <c r="B30" t="s">
        <v>54</v>
      </c>
      <c r="C30">
        <v>124</v>
      </c>
      <c r="D30" s="1">
        <v>0.105</v>
      </c>
      <c r="E30" s="1">
        <v>0.24199999999999999</v>
      </c>
      <c r="F30" s="1">
        <v>0.38600000000000001</v>
      </c>
      <c r="G30" s="1">
        <v>0.75900000000000001</v>
      </c>
      <c r="H30" s="1">
        <v>0.52900000000000003</v>
      </c>
      <c r="I30" s="1">
        <v>0.505</v>
      </c>
      <c r="J30" s="1">
        <v>0.78300000000000003</v>
      </c>
      <c r="K30" s="1">
        <v>0.65800000000000003</v>
      </c>
      <c r="L30" s="1">
        <v>0.38500000000000001</v>
      </c>
      <c r="M30" s="1">
        <v>0.66900000000000004</v>
      </c>
      <c r="N30" s="1">
        <v>0.18099999999999999</v>
      </c>
      <c r="O30">
        <v>0.224</v>
      </c>
      <c r="P30">
        <v>13</v>
      </c>
      <c r="Q30">
        <v>2</v>
      </c>
      <c r="R30">
        <v>30</v>
      </c>
      <c r="S30">
        <v>4</v>
      </c>
    </row>
    <row r="31" spans="1:19" x14ac:dyDescent="0.25">
      <c r="A31" t="s">
        <v>1693</v>
      </c>
      <c r="B31" t="s">
        <v>34</v>
      </c>
      <c r="C31">
        <v>46</v>
      </c>
      <c r="D31" s="1">
        <v>4.2999999999999997E-2</v>
      </c>
      <c r="E31" s="1">
        <v>0.34799999999999998</v>
      </c>
      <c r="F31" s="1">
        <v>0.47099999999999997</v>
      </c>
      <c r="G31" s="1">
        <v>0.66200000000000003</v>
      </c>
      <c r="H31" s="1">
        <v>0.54900000000000004</v>
      </c>
      <c r="I31" s="1">
        <v>0.59199999999999997</v>
      </c>
      <c r="J31" s="1">
        <v>0.872</v>
      </c>
      <c r="K31" s="1">
        <v>0.72899999999999998</v>
      </c>
      <c r="L31" s="1">
        <v>0.40600000000000003</v>
      </c>
      <c r="M31" s="1">
        <v>0.71699999999999997</v>
      </c>
      <c r="N31" s="1">
        <v>0.14899999999999999</v>
      </c>
      <c r="O31">
        <v>0.22500000000000001</v>
      </c>
      <c r="P31">
        <v>2</v>
      </c>
      <c r="Q31">
        <v>0</v>
      </c>
      <c r="R31">
        <v>16</v>
      </c>
      <c r="S31">
        <v>4</v>
      </c>
    </row>
    <row r="32" spans="1:19" x14ac:dyDescent="0.25">
      <c r="A32" t="s">
        <v>358</v>
      </c>
      <c r="B32" t="s">
        <v>83</v>
      </c>
      <c r="C32">
        <v>113</v>
      </c>
      <c r="D32" s="1">
        <v>6.2E-2</v>
      </c>
      <c r="E32" s="1">
        <v>0.31</v>
      </c>
      <c r="F32" s="1">
        <v>0.33</v>
      </c>
      <c r="G32" s="1">
        <v>0.68700000000000006</v>
      </c>
      <c r="H32" s="1">
        <v>0.48</v>
      </c>
      <c r="I32" s="1">
        <v>0.52800000000000002</v>
      </c>
      <c r="J32" s="1">
        <v>0.79900000000000004</v>
      </c>
      <c r="K32" s="1">
        <v>0.69099999999999995</v>
      </c>
      <c r="L32" s="1">
        <v>0.41899999999999998</v>
      </c>
      <c r="M32" s="1">
        <v>0.65500000000000003</v>
      </c>
      <c r="N32" s="1">
        <v>0.14799999999999999</v>
      </c>
      <c r="O32">
        <v>0.24</v>
      </c>
      <c r="P32">
        <v>7</v>
      </c>
      <c r="Q32">
        <v>0</v>
      </c>
      <c r="R32">
        <v>35</v>
      </c>
      <c r="S32">
        <v>4</v>
      </c>
    </row>
    <row r="33" spans="1:19" x14ac:dyDescent="0.25">
      <c r="A33" t="s">
        <v>373</v>
      </c>
      <c r="B33" t="s">
        <v>42</v>
      </c>
      <c r="C33">
        <v>100</v>
      </c>
      <c r="D33" s="1">
        <v>0.16</v>
      </c>
      <c r="E33" s="1">
        <v>0.27</v>
      </c>
      <c r="F33" s="1">
        <v>0.223</v>
      </c>
      <c r="G33" s="1">
        <v>0.63500000000000001</v>
      </c>
      <c r="H33" s="1">
        <v>0.39800000000000002</v>
      </c>
      <c r="I33" s="1">
        <v>0.38900000000000001</v>
      </c>
      <c r="J33" s="1">
        <v>0.78800000000000003</v>
      </c>
      <c r="K33" s="1">
        <v>0.65900000000000003</v>
      </c>
      <c r="L33" s="1">
        <v>0.42399999999999999</v>
      </c>
      <c r="M33" s="1">
        <v>0.57999999999999996</v>
      </c>
      <c r="N33" s="1">
        <v>0.13600000000000001</v>
      </c>
      <c r="O33">
        <v>0.17499999999999999</v>
      </c>
      <c r="P33">
        <v>16</v>
      </c>
      <c r="Q33">
        <v>1</v>
      </c>
      <c r="R33">
        <v>27</v>
      </c>
      <c r="S33">
        <v>4</v>
      </c>
    </row>
    <row r="34" spans="1:19" x14ac:dyDescent="0.25">
      <c r="A34" t="s">
        <v>231</v>
      </c>
      <c r="B34" t="s">
        <v>81</v>
      </c>
      <c r="C34">
        <v>77</v>
      </c>
      <c r="D34" s="1">
        <v>2.5999999999999999E-2</v>
      </c>
      <c r="E34" s="1">
        <v>0.35099999999999998</v>
      </c>
      <c r="F34" s="1">
        <v>0.35099999999999998</v>
      </c>
      <c r="G34" s="1">
        <v>0.67800000000000005</v>
      </c>
      <c r="H34" s="1">
        <v>0.47599999999999998</v>
      </c>
      <c r="I34" s="1">
        <v>0.5</v>
      </c>
      <c r="J34" s="1">
        <v>0.75600000000000001</v>
      </c>
      <c r="K34" s="1">
        <v>0.64</v>
      </c>
      <c r="L34" s="1">
        <v>0.38400000000000001</v>
      </c>
      <c r="M34" s="1">
        <v>0.54600000000000004</v>
      </c>
      <c r="N34" s="1">
        <v>0.17100000000000001</v>
      </c>
      <c r="O34">
        <v>0.22500000000000001</v>
      </c>
      <c r="P34">
        <v>2</v>
      </c>
      <c r="Q34">
        <v>0</v>
      </c>
      <c r="R34">
        <v>27</v>
      </c>
      <c r="S34">
        <v>4</v>
      </c>
    </row>
    <row r="35" spans="1:19" x14ac:dyDescent="0.25">
      <c r="A35" t="s">
        <v>469</v>
      </c>
      <c r="B35" t="s">
        <v>78</v>
      </c>
      <c r="C35">
        <v>69</v>
      </c>
      <c r="D35" s="1">
        <v>2.9000000000000001E-2</v>
      </c>
      <c r="E35" s="1">
        <v>0.23200000000000001</v>
      </c>
      <c r="F35" s="1">
        <v>0.36799999999999999</v>
      </c>
      <c r="G35" s="1">
        <v>0.67700000000000005</v>
      </c>
      <c r="H35" s="1">
        <v>0.496</v>
      </c>
      <c r="I35" s="1">
        <v>0.64200000000000002</v>
      </c>
      <c r="J35" s="1">
        <v>0.88400000000000001</v>
      </c>
      <c r="K35" s="1">
        <v>0.77900000000000003</v>
      </c>
      <c r="L35" s="1">
        <v>0.41499999999999998</v>
      </c>
      <c r="M35" s="1">
        <v>0.623</v>
      </c>
      <c r="N35" s="1">
        <v>0.11</v>
      </c>
      <c r="O35">
        <v>0.159</v>
      </c>
      <c r="P35">
        <v>2</v>
      </c>
      <c r="Q35">
        <v>0</v>
      </c>
      <c r="R35">
        <v>16</v>
      </c>
      <c r="S35">
        <v>4</v>
      </c>
    </row>
    <row r="36" spans="1:19" x14ac:dyDescent="0.25">
      <c r="A36" t="s">
        <v>99</v>
      </c>
      <c r="B36" t="s">
        <v>100</v>
      </c>
      <c r="C36">
        <v>176</v>
      </c>
      <c r="D36" s="1">
        <v>0.108</v>
      </c>
      <c r="E36" s="1">
        <v>0.25</v>
      </c>
      <c r="F36" s="1">
        <v>0.28100000000000003</v>
      </c>
      <c r="G36" s="1">
        <v>0.70399999999999996</v>
      </c>
      <c r="H36" s="1">
        <v>0.45400000000000001</v>
      </c>
      <c r="I36" s="1">
        <v>0.57699999999999996</v>
      </c>
      <c r="J36" s="1">
        <v>0.79800000000000004</v>
      </c>
      <c r="K36" s="1">
        <v>0.71699999999999997</v>
      </c>
      <c r="L36" s="1">
        <v>0.41</v>
      </c>
      <c r="M36" s="1">
        <v>0.61399999999999999</v>
      </c>
      <c r="N36" s="1">
        <v>0.129</v>
      </c>
      <c r="O36">
        <v>0.30499999999999999</v>
      </c>
      <c r="P36">
        <v>19</v>
      </c>
      <c r="Q36">
        <v>1</v>
      </c>
      <c r="R36">
        <v>44</v>
      </c>
      <c r="S36">
        <v>3</v>
      </c>
    </row>
    <row r="37" spans="1:19" x14ac:dyDescent="0.25">
      <c r="A37" t="s">
        <v>363</v>
      </c>
      <c r="B37" t="s">
        <v>60</v>
      </c>
      <c r="C37">
        <v>59</v>
      </c>
      <c r="D37" s="1">
        <v>0.13600000000000001</v>
      </c>
      <c r="E37" s="1">
        <v>0.254</v>
      </c>
      <c r="F37" s="1">
        <v>0.20699999999999999</v>
      </c>
      <c r="G37" s="1">
        <v>0.622</v>
      </c>
      <c r="H37" s="1">
        <v>0.38700000000000001</v>
      </c>
      <c r="I37" s="1">
        <v>0.5</v>
      </c>
      <c r="J37" s="1">
        <v>0.89900000000000002</v>
      </c>
      <c r="K37" s="1">
        <v>0.77800000000000002</v>
      </c>
      <c r="L37" s="1">
        <v>0.434</v>
      </c>
      <c r="M37" s="1">
        <v>0.52500000000000002</v>
      </c>
      <c r="N37" s="1">
        <v>8.5999999999999993E-2</v>
      </c>
      <c r="O37">
        <v>0.25</v>
      </c>
      <c r="P37">
        <v>8</v>
      </c>
      <c r="Q37">
        <v>0</v>
      </c>
      <c r="R37">
        <v>15</v>
      </c>
      <c r="S37">
        <v>3</v>
      </c>
    </row>
    <row r="38" spans="1:19" x14ac:dyDescent="0.25">
      <c r="A38" t="s">
        <v>155</v>
      </c>
      <c r="B38" t="s">
        <v>40</v>
      </c>
      <c r="C38">
        <v>118</v>
      </c>
      <c r="D38" s="1">
        <v>0.10199999999999999</v>
      </c>
      <c r="E38" s="1">
        <v>0.22</v>
      </c>
      <c r="F38" s="1">
        <v>0.35</v>
      </c>
      <c r="G38" s="1">
        <v>0.70399999999999996</v>
      </c>
      <c r="H38" s="1">
        <v>0.497</v>
      </c>
      <c r="I38" s="1">
        <v>0.60199999999999998</v>
      </c>
      <c r="J38" s="1">
        <v>0.872</v>
      </c>
      <c r="K38" s="1">
        <v>0.76100000000000001</v>
      </c>
      <c r="L38" s="1">
        <v>0.41499999999999998</v>
      </c>
      <c r="M38" s="1">
        <v>0.55900000000000005</v>
      </c>
      <c r="N38" s="1">
        <v>0.11899999999999999</v>
      </c>
      <c r="O38">
        <v>0.3</v>
      </c>
      <c r="P38">
        <v>12</v>
      </c>
      <c r="Q38">
        <v>0</v>
      </c>
      <c r="R38">
        <v>26</v>
      </c>
      <c r="S38">
        <v>3</v>
      </c>
    </row>
    <row r="39" spans="1:19" x14ac:dyDescent="0.25">
      <c r="A39" t="s">
        <v>273</v>
      </c>
      <c r="B39" t="s">
        <v>130</v>
      </c>
      <c r="C39">
        <v>66</v>
      </c>
      <c r="D39" s="1">
        <v>7.5999999999999998E-2</v>
      </c>
      <c r="E39" s="1">
        <v>0.22700000000000001</v>
      </c>
      <c r="F39" s="1">
        <v>0.29399999999999998</v>
      </c>
      <c r="G39" s="1">
        <v>0.65900000000000003</v>
      </c>
      <c r="H39" s="1">
        <v>0.45200000000000001</v>
      </c>
      <c r="I39" s="1">
        <v>0.63800000000000001</v>
      </c>
      <c r="J39" s="1">
        <v>0.86399999999999999</v>
      </c>
      <c r="K39" s="1">
        <v>0.78100000000000003</v>
      </c>
      <c r="L39" s="1">
        <v>0.435</v>
      </c>
      <c r="M39" s="1">
        <v>0.54600000000000004</v>
      </c>
      <c r="N39" s="1">
        <v>9.9000000000000005E-2</v>
      </c>
      <c r="O39">
        <v>0.35099999999999998</v>
      </c>
      <c r="P39">
        <v>5</v>
      </c>
      <c r="Q39">
        <v>0</v>
      </c>
      <c r="R39">
        <v>15</v>
      </c>
      <c r="S39">
        <v>3</v>
      </c>
    </row>
    <row r="40" spans="1:19" x14ac:dyDescent="0.25">
      <c r="A40" t="s">
        <v>88</v>
      </c>
      <c r="B40" t="s">
        <v>68</v>
      </c>
      <c r="C40">
        <v>145</v>
      </c>
      <c r="D40" s="1">
        <v>0.17199999999999999</v>
      </c>
      <c r="E40" s="1">
        <v>0.13800000000000001</v>
      </c>
      <c r="F40" s="1">
        <v>0.20399999999999999</v>
      </c>
      <c r="G40" s="1">
        <v>0.68</v>
      </c>
      <c r="H40" s="1">
        <v>0.39700000000000002</v>
      </c>
      <c r="I40" s="1">
        <v>0.72499999999999998</v>
      </c>
      <c r="J40" s="1">
        <v>0.93</v>
      </c>
      <c r="K40" s="1">
        <v>0.86699999999999999</v>
      </c>
      <c r="L40" s="1">
        <v>0.40500000000000003</v>
      </c>
      <c r="M40" s="1">
        <v>0.58599999999999997</v>
      </c>
      <c r="N40" s="1">
        <v>5.2999999999999999E-2</v>
      </c>
      <c r="O40">
        <v>0.29899999999999999</v>
      </c>
      <c r="P40">
        <v>25</v>
      </c>
      <c r="Q40">
        <v>2</v>
      </c>
      <c r="R40">
        <v>20</v>
      </c>
      <c r="S40">
        <v>3</v>
      </c>
    </row>
    <row r="41" spans="1:19" x14ac:dyDescent="0.25">
      <c r="A41" t="s">
        <v>195</v>
      </c>
      <c r="B41" t="s">
        <v>36</v>
      </c>
      <c r="C41">
        <v>144</v>
      </c>
      <c r="D41" s="1">
        <v>0.111</v>
      </c>
      <c r="E41" s="1">
        <v>0.25</v>
      </c>
      <c r="F41" s="1">
        <v>0.26600000000000001</v>
      </c>
      <c r="G41" s="1">
        <v>0.747</v>
      </c>
      <c r="H41" s="1">
        <v>0.48</v>
      </c>
      <c r="I41" s="1">
        <v>0.51200000000000001</v>
      </c>
      <c r="J41" s="1">
        <v>0.74099999999999999</v>
      </c>
      <c r="K41" s="1">
        <v>0.67</v>
      </c>
      <c r="L41" s="1">
        <v>0.44500000000000001</v>
      </c>
      <c r="M41" s="1">
        <v>0.65300000000000002</v>
      </c>
      <c r="N41" s="1">
        <v>0.158</v>
      </c>
      <c r="O41">
        <v>0.26400000000000001</v>
      </c>
      <c r="P41">
        <v>16</v>
      </c>
      <c r="Q41">
        <v>0</v>
      </c>
      <c r="R41">
        <v>36</v>
      </c>
      <c r="S41">
        <v>3</v>
      </c>
    </row>
    <row r="42" spans="1:19" x14ac:dyDescent="0.25">
      <c r="A42" t="s">
        <v>1712</v>
      </c>
      <c r="B42" t="s">
        <v>92</v>
      </c>
      <c r="C42">
        <v>30</v>
      </c>
      <c r="D42" s="1">
        <v>0.16700000000000001</v>
      </c>
      <c r="E42" s="1">
        <v>0.3</v>
      </c>
      <c r="F42" s="1">
        <v>0.27900000000000003</v>
      </c>
      <c r="G42" s="1">
        <v>0.69799999999999995</v>
      </c>
      <c r="H42" s="1">
        <v>0.44700000000000001</v>
      </c>
      <c r="I42" s="1">
        <v>0.40899999999999997</v>
      </c>
      <c r="J42" s="1">
        <v>0.54100000000000004</v>
      </c>
      <c r="K42" s="1">
        <v>0.49199999999999999</v>
      </c>
      <c r="L42" s="1">
        <v>0.40200000000000002</v>
      </c>
      <c r="M42" s="1">
        <v>0.63300000000000001</v>
      </c>
      <c r="N42" s="1">
        <v>0.22700000000000001</v>
      </c>
      <c r="O42">
        <v>0.22700000000000001</v>
      </c>
      <c r="P42">
        <v>5</v>
      </c>
      <c r="Q42">
        <v>0</v>
      </c>
      <c r="R42">
        <v>9</v>
      </c>
      <c r="S42">
        <v>3</v>
      </c>
    </row>
    <row r="43" spans="1:19" x14ac:dyDescent="0.25">
      <c r="A43" t="s">
        <v>444</v>
      </c>
      <c r="B43" t="s">
        <v>50</v>
      </c>
      <c r="C43">
        <v>88</v>
      </c>
      <c r="D43" s="1">
        <v>0.08</v>
      </c>
      <c r="E43" s="1">
        <v>0.28399999999999997</v>
      </c>
      <c r="F43" s="1">
        <v>0.25</v>
      </c>
      <c r="G43" s="1">
        <v>0.58199999999999996</v>
      </c>
      <c r="H43" s="1">
        <v>0.40899999999999997</v>
      </c>
      <c r="I43" s="1">
        <v>0.6</v>
      </c>
      <c r="J43" s="1">
        <v>0.84399999999999997</v>
      </c>
      <c r="K43" s="1">
        <v>0.76600000000000001</v>
      </c>
      <c r="L43" s="1">
        <v>0.47799999999999998</v>
      </c>
      <c r="M43" s="1">
        <v>0.64800000000000002</v>
      </c>
      <c r="N43" s="1">
        <v>9.6000000000000002E-2</v>
      </c>
      <c r="O43">
        <v>0.28199999999999997</v>
      </c>
      <c r="P43">
        <v>7</v>
      </c>
      <c r="Q43">
        <v>0</v>
      </c>
      <c r="R43">
        <v>25</v>
      </c>
      <c r="S43">
        <v>3</v>
      </c>
    </row>
    <row r="44" spans="1:19" x14ac:dyDescent="0.25">
      <c r="A44" t="s">
        <v>319</v>
      </c>
      <c r="B44" t="s">
        <v>44</v>
      </c>
      <c r="C44">
        <v>139</v>
      </c>
      <c r="D44" s="1">
        <v>0.05</v>
      </c>
      <c r="E44" s="1">
        <v>0.20899999999999999</v>
      </c>
      <c r="F44" s="1">
        <v>0.41499999999999998</v>
      </c>
      <c r="G44" s="1">
        <v>0.76900000000000002</v>
      </c>
      <c r="H44" s="1">
        <v>0.56100000000000005</v>
      </c>
      <c r="I44" s="1">
        <v>0.59</v>
      </c>
      <c r="J44" s="1">
        <v>0.876</v>
      </c>
      <c r="K44" s="1">
        <v>0.752</v>
      </c>
      <c r="L44" s="1">
        <v>0.41399999999999998</v>
      </c>
      <c r="M44" s="1">
        <v>0.54700000000000004</v>
      </c>
      <c r="N44" s="1">
        <v>0.13900000000000001</v>
      </c>
      <c r="O44">
        <v>0.31</v>
      </c>
      <c r="P44">
        <v>7</v>
      </c>
      <c r="Q44">
        <v>0</v>
      </c>
      <c r="R44">
        <v>29</v>
      </c>
      <c r="S44">
        <v>3</v>
      </c>
    </row>
    <row r="45" spans="1:19" x14ac:dyDescent="0.25">
      <c r="A45" t="s">
        <v>233</v>
      </c>
      <c r="B45" t="s">
        <v>58</v>
      </c>
      <c r="C45">
        <v>165</v>
      </c>
      <c r="D45" s="1">
        <v>0.13900000000000001</v>
      </c>
      <c r="E45" s="1">
        <v>0.2</v>
      </c>
      <c r="F45" s="1">
        <v>0.16200000000000001</v>
      </c>
      <c r="G45" s="1">
        <v>0.58299999999999996</v>
      </c>
      <c r="H45" s="1">
        <v>0.34899999999999998</v>
      </c>
      <c r="I45" s="1">
        <v>0.57599999999999996</v>
      </c>
      <c r="J45" s="1">
        <v>0.83399999999999996</v>
      </c>
      <c r="K45" s="1">
        <v>0.76800000000000002</v>
      </c>
      <c r="L45" s="1">
        <v>0.443</v>
      </c>
      <c r="M45" s="1">
        <v>0.48499999999999999</v>
      </c>
      <c r="N45" s="1">
        <v>8.1000000000000003E-2</v>
      </c>
      <c r="O45">
        <v>0.254</v>
      </c>
      <c r="P45">
        <v>23</v>
      </c>
      <c r="Q45">
        <v>0</v>
      </c>
      <c r="R45">
        <v>33</v>
      </c>
      <c r="S45">
        <v>3</v>
      </c>
    </row>
    <row r="46" spans="1:19" x14ac:dyDescent="0.25">
      <c r="A46" t="s">
        <v>385</v>
      </c>
      <c r="B46" t="s">
        <v>44</v>
      </c>
      <c r="C46">
        <v>108</v>
      </c>
      <c r="D46" s="1">
        <v>6.5000000000000002E-2</v>
      </c>
      <c r="E46" s="1">
        <v>0.315</v>
      </c>
      <c r="F46" s="1">
        <v>0.28899999999999998</v>
      </c>
      <c r="G46" s="1">
        <v>0.58399999999999996</v>
      </c>
      <c r="H46" s="1">
        <v>0.40799999999999997</v>
      </c>
      <c r="I46" s="1">
        <v>0.51900000000000002</v>
      </c>
      <c r="J46" s="1">
        <v>0.81499999999999995</v>
      </c>
      <c r="K46" s="1">
        <v>0.69</v>
      </c>
      <c r="L46" s="1">
        <v>0.40400000000000003</v>
      </c>
      <c r="M46" s="1">
        <v>0.59299999999999997</v>
      </c>
      <c r="N46" s="1">
        <v>0.127</v>
      </c>
      <c r="O46">
        <v>0.26800000000000002</v>
      </c>
      <c r="P46">
        <v>7</v>
      </c>
      <c r="Q46">
        <v>0</v>
      </c>
      <c r="R46">
        <v>34</v>
      </c>
      <c r="S46">
        <v>3</v>
      </c>
    </row>
    <row r="47" spans="1:19" x14ac:dyDescent="0.25">
      <c r="A47" t="s">
        <v>134</v>
      </c>
      <c r="B47" t="s">
        <v>135</v>
      </c>
      <c r="C47">
        <v>153</v>
      </c>
      <c r="D47" s="1">
        <v>0.111</v>
      </c>
      <c r="E47" s="1">
        <v>0.34</v>
      </c>
      <c r="F47" s="1">
        <v>0.247</v>
      </c>
      <c r="G47" s="1">
        <v>0.58899999999999997</v>
      </c>
      <c r="H47" s="1">
        <v>0.375</v>
      </c>
      <c r="I47" s="1">
        <v>0.48</v>
      </c>
      <c r="J47" s="1">
        <v>0.77400000000000002</v>
      </c>
      <c r="K47" s="1">
        <v>0.65300000000000002</v>
      </c>
      <c r="L47" s="1">
        <v>0.375</v>
      </c>
      <c r="M47" s="1">
        <v>0.55600000000000005</v>
      </c>
      <c r="N47" s="1">
        <v>0.13</v>
      </c>
      <c r="O47">
        <v>0.246</v>
      </c>
      <c r="P47">
        <v>17</v>
      </c>
      <c r="Q47">
        <v>0</v>
      </c>
      <c r="R47">
        <v>52</v>
      </c>
      <c r="S47">
        <v>3</v>
      </c>
    </row>
    <row r="48" spans="1:19" x14ac:dyDescent="0.25">
      <c r="A48" t="s">
        <v>455</v>
      </c>
      <c r="B48" t="s">
        <v>165</v>
      </c>
      <c r="C48">
        <v>134</v>
      </c>
      <c r="D48" s="1">
        <v>7.4999999999999997E-2</v>
      </c>
      <c r="E48" s="1">
        <v>9.7000000000000003E-2</v>
      </c>
      <c r="F48" s="1">
        <v>0.374</v>
      </c>
      <c r="G48" s="1">
        <v>0.76800000000000002</v>
      </c>
      <c r="H48" s="1">
        <v>0.53200000000000003</v>
      </c>
      <c r="I48" s="1">
        <v>0.74099999999999999</v>
      </c>
      <c r="J48" s="1">
        <v>0.90600000000000003</v>
      </c>
      <c r="K48" s="1">
        <v>0.83599999999999997</v>
      </c>
      <c r="L48" s="1">
        <v>0.4</v>
      </c>
      <c r="M48" s="1">
        <v>0.63400000000000001</v>
      </c>
      <c r="N48" s="1">
        <v>8.6999999999999994E-2</v>
      </c>
      <c r="O48">
        <v>0.28000000000000003</v>
      </c>
      <c r="P48">
        <v>10</v>
      </c>
      <c r="Q48">
        <v>2</v>
      </c>
      <c r="R48">
        <v>13</v>
      </c>
      <c r="S48">
        <v>3</v>
      </c>
    </row>
    <row r="49" spans="1:19" x14ac:dyDescent="0.25">
      <c r="A49" t="s">
        <v>475</v>
      </c>
      <c r="B49" t="s">
        <v>42</v>
      </c>
      <c r="C49">
        <v>56</v>
      </c>
      <c r="D49" s="1">
        <v>0.125</v>
      </c>
      <c r="E49" s="1">
        <v>0.28599999999999998</v>
      </c>
      <c r="F49" s="1">
        <v>0.253</v>
      </c>
      <c r="G49" s="1">
        <v>0.63800000000000001</v>
      </c>
      <c r="H49" s="1">
        <v>0.41399999999999998</v>
      </c>
      <c r="I49" s="1">
        <v>0.59499999999999997</v>
      </c>
      <c r="J49" s="1">
        <v>0.91</v>
      </c>
      <c r="K49" s="1">
        <v>0.79800000000000004</v>
      </c>
      <c r="L49" s="1">
        <v>0.41799999999999998</v>
      </c>
      <c r="M49" s="1">
        <v>0.69599999999999995</v>
      </c>
      <c r="N49" s="1">
        <v>8.4000000000000005E-2</v>
      </c>
      <c r="O49">
        <v>0.19600000000000001</v>
      </c>
      <c r="P49">
        <v>7</v>
      </c>
      <c r="Q49">
        <v>0</v>
      </c>
      <c r="R49">
        <v>16</v>
      </c>
      <c r="S49">
        <v>3</v>
      </c>
    </row>
    <row r="50" spans="1:19" x14ac:dyDescent="0.25">
      <c r="A50" t="s">
        <v>399</v>
      </c>
      <c r="B50" t="s">
        <v>54</v>
      </c>
      <c r="C50">
        <v>45</v>
      </c>
      <c r="D50" s="1">
        <v>6.7000000000000004E-2</v>
      </c>
      <c r="E50" s="1">
        <v>0.24399999999999999</v>
      </c>
      <c r="F50" s="1">
        <v>0.27400000000000002</v>
      </c>
      <c r="G50" s="1">
        <v>0.63500000000000001</v>
      </c>
      <c r="H50" s="1">
        <v>0.42199999999999999</v>
      </c>
      <c r="I50" s="1">
        <v>0.58599999999999997</v>
      </c>
      <c r="J50" s="1">
        <v>0.85099999999999998</v>
      </c>
      <c r="K50" s="1">
        <v>0.75</v>
      </c>
      <c r="L50" s="1">
        <v>0.41099999999999998</v>
      </c>
      <c r="M50" s="1">
        <v>0.57799999999999996</v>
      </c>
      <c r="N50" s="1">
        <v>0.106</v>
      </c>
      <c r="O50">
        <v>0.23100000000000001</v>
      </c>
      <c r="P50">
        <v>3</v>
      </c>
      <c r="Q50">
        <v>0</v>
      </c>
      <c r="R50">
        <v>11</v>
      </c>
      <c r="S50">
        <v>3</v>
      </c>
    </row>
    <row r="51" spans="1:19" x14ac:dyDescent="0.25">
      <c r="A51" t="s">
        <v>298</v>
      </c>
      <c r="B51" t="s">
        <v>38</v>
      </c>
      <c r="C51">
        <v>131</v>
      </c>
      <c r="D51" s="1">
        <v>7.5999999999999998E-2</v>
      </c>
      <c r="E51" s="1">
        <v>0.214</v>
      </c>
      <c r="F51" s="1">
        <v>0.26900000000000002</v>
      </c>
      <c r="G51" s="1">
        <v>0.621</v>
      </c>
      <c r="H51" s="1">
        <v>0.41</v>
      </c>
      <c r="I51" s="1">
        <v>0.622</v>
      </c>
      <c r="J51" s="1">
        <v>0.85599999999999998</v>
      </c>
      <c r="K51" s="1">
        <v>0.76400000000000001</v>
      </c>
      <c r="L51" s="1">
        <v>0.40100000000000002</v>
      </c>
      <c r="M51" s="1">
        <v>0.55700000000000005</v>
      </c>
      <c r="N51" s="1">
        <v>9.7000000000000003E-2</v>
      </c>
      <c r="O51">
        <v>0.246</v>
      </c>
      <c r="P51">
        <v>10</v>
      </c>
      <c r="Q51">
        <v>0</v>
      </c>
      <c r="R51">
        <v>28</v>
      </c>
      <c r="S51">
        <v>3</v>
      </c>
    </row>
    <row r="52" spans="1:19" x14ac:dyDescent="0.25">
      <c r="A52" t="s">
        <v>542</v>
      </c>
      <c r="B52" t="s">
        <v>36</v>
      </c>
      <c r="C52">
        <v>110</v>
      </c>
      <c r="D52" s="1">
        <v>5.5E-2</v>
      </c>
      <c r="E52" s="1">
        <v>0.16400000000000001</v>
      </c>
      <c r="F52" s="1">
        <v>0.39400000000000002</v>
      </c>
      <c r="G52" s="1">
        <v>0.65600000000000003</v>
      </c>
      <c r="H52" s="1">
        <v>0.49399999999999999</v>
      </c>
      <c r="I52" s="1">
        <v>0.73199999999999998</v>
      </c>
      <c r="J52" s="1">
        <v>0.91900000000000004</v>
      </c>
      <c r="K52" s="1">
        <v>0.82699999999999996</v>
      </c>
      <c r="L52" s="1">
        <v>0.38</v>
      </c>
      <c r="M52" s="1">
        <v>0.6</v>
      </c>
      <c r="N52" s="1">
        <v>8.5999999999999993E-2</v>
      </c>
      <c r="O52">
        <v>0.25700000000000001</v>
      </c>
      <c r="P52">
        <v>6</v>
      </c>
      <c r="Q52">
        <v>0</v>
      </c>
      <c r="R52">
        <v>18</v>
      </c>
      <c r="S52">
        <v>3</v>
      </c>
    </row>
    <row r="53" spans="1:19" x14ac:dyDescent="0.25">
      <c r="A53" t="s">
        <v>402</v>
      </c>
      <c r="B53" t="s">
        <v>60</v>
      </c>
      <c r="C53">
        <v>105</v>
      </c>
      <c r="D53" s="1">
        <v>7.5999999999999998E-2</v>
      </c>
      <c r="E53" s="1">
        <v>0.17100000000000001</v>
      </c>
      <c r="F53" s="1">
        <v>0.28599999999999998</v>
      </c>
      <c r="G53" s="1">
        <v>0.66500000000000004</v>
      </c>
      <c r="H53" s="1">
        <v>0.44</v>
      </c>
      <c r="I53" s="1">
        <v>0.59099999999999997</v>
      </c>
      <c r="J53" s="1">
        <v>0.876</v>
      </c>
      <c r="K53" s="1">
        <v>0.76600000000000001</v>
      </c>
      <c r="L53" s="1">
        <v>0.40600000000000003</v>
      </c>
      <c r="M53" s="1">
        <v>0.53300000000000003</v>
      </c>
      <c r="N53" s="1">
        <v>0.10299999999999999</v>
      </c>
      <c r="O53">
        <v>0.21299999999999999</v>
      </c>
      <c r="P53">
        <v>8</v>
      </c>
      <c r="Q53">
        <v>0</v>
      </c>
      <c r="R53">
        <v>18</v>
      </c>
      <c r="S53">
        <v>3</v>
      </c>
    </row>
    <row r="54" spans="1:19" x14ac:dyDescent="0.25">
      <c r="A54" t="s">
        <v>432</v>
      </c>
      <c r="B54" t="s">
        <v>100</v>
      </c>
      <c r="C54">
        <v>131</v>
      </c>
      <c r="D54" s="1">
        <v>9.1999999999999998E-2</v>
      </c>
      <c r="E54" s="1">
        <v>0.13</v>
      </c>
      <c r="F54" s="1">
        <v>0.317</v>
      </c>
      <c r="G54" s="1">
        <v>0.65500000000000003</v>
      </c>
      <c r="H54" s="1">
        <v>0.46</v>
      </c>
      <c r="I54" s="1">
        <v>0.745</v>
      </c>
      <c r="J54" s="1">
        <v>0.86399999999999999</v>
      </c>
      <c r="K54" s="1">
        <v>0.81599999999999995</v>
      </c>
      <c r="L54" s="1">
        <v>0.42199999999999999</v>
      </c>
      <c r="M54" s="1">
        <v>0.61099999999999999</v>
      </c>
      <c r="N54" s="1">
        <v>8.4000000000000005E-2</v>
      </c>
      <c r="O54">
        <v>0.23</v>
      </c>
      <c r="P54">
        <v>12</v>
      </c>
      <c r="Q54">
        <v>0</v>
      </c>
      <c r="R54">
        <v>17</v>
      </c>
      <c r="S54">
        <v>3</v>
      </c>
    </row>
    <row r="55" spans="1:19" x14ac:dyDescent="0.25">
      <c r="A55" t="s">
        <v>266</v>
      </c>
      <c r="B55" t="s">
        <v>42</v>
      </c>
      <c r="C55">
        <v>103</v>
      </c>
      <c r="D55" s="1">
        <v>0.11700000000000001</v>
      </c>
      <c r="E55" s="1">
        <v>0.13600000000000001</v>
      </c>
      <c r="F55" s="1">
        <v>0.22900000000000001</v>
      </c>
      <c r="G55" s="1">
        <v>0.67200000000000004</v>
      </c>
      <c r="H55" s="1">
        <v>0.40600000000000003</v>
      </c>
      <c r="I55" s="1">
        <v>0.8</v>
      </c>
      <c r="J55" s="1">
        <v>0.89700000000000002</v>
      </c>
      <c r="K55" s="1">
        <v>0.86399999999999999</v>
      </c>
      <c r="L55" s="1">
        <v>0.39900000000000002</v>
      </c>
      <c r="M55" s="1">
        <v>0.51500000000000001</v>
      </c>
      <c r="N55" s="1">
        <v>5.5E-2</v>
      </c>
      <c r="O55">
        <v>0.25600000000000001</v>
      </c>
      <c r="P55">
        <v>12</v>
      </c>
      <c r="Q55">
        <v>1</v>
      </c>
      <c r="R55">
        <v>14</v>
      </c>
      <c r="S55">
        <v>3</v>
      </c>
    </row>
    <row r="56" spans="1:19" x14ac:dyDescent="0.25">
      <c r="A56" t="s">
        <v>251</v>
      </c>
      <c r="B56" t="s">
        <v>105</v>
      </c>
      <c r="C56">
        <v>83</v>
      </c>
      <c r="D56" s="1">
        <v>7.1999999999999995E-2</v>
      </c>
      <c r="E56" s="1">
        <v>0.26500000000000001</v>
      </c>
      <c r="F56" s="1">
        <v>0.26100000000000001</v>
      </c>
      <c r="G56" s="1">
        <v>0.65500000000000003</v>
      </c>
      <c r="H56" s="1">
        <v>0.42799999999999999</v>
      </c>
      <c r="I56" s="1">
        <v>0.57099999999999995</v>
      </c>
      <c r="J56" s="1">
        <v>0.83499999999999996</v>
      </c>
      <c r="K56" s="1">
        <v>0.74299999999999999</v>
      </c>
      <c r="L56" s="1">
        <v>0.42499999999999999</v>
      </c>
      <c r="M56" s="1">
        <v>0.53</v>
      </c>
      <c r="N56" s="1">
        <v>0.11</v>
      </c>
      <c r="O56">
        <v>0.27</v>
      </c>
      <c r="P56">
        <v>6</v>
      </c>
      <c r="Q56">
        <v>1</v>
      </c>
      <c r="R56">
        <v>22</v>
      </c>
      <c r="S56">
        <v>3</v>
      </c>
    </row>
    <row r="57" spans="1:19" x14ac:dyDescent="0.25">
      <c r="A57" t="s">
        <v>341</v>
      </c>
      <c r="B57" t="s">
        <v>135</v>
      </c>
      <c r="C57">
        <v>119</v>
      </c>
      <c r="D57" s="1">
        <v>8.4000000000000005E-2</v>
      </c>
      <c r="E57" s="1">
        <v>0.21</v>
      </c>
      <c r="F57" s="1">
        <v>0.29899999999999999</v>
      </c>
      <c r="G57" s="1">
        <v>0.72499999999999998</v>
      </c>
      <c r="H57" s="1">
        <v>0.48</v>
      </c>
      <c r="I57" s="1">
        <v>0.70499999999999996</v>
      </c>
      <c r="J57" s="1">
        <v>0.83599999999999997</v>
      </c>
      <c r="K57" s="1">
        <v>0.78900000000000003</v>
      </c>
      <c r="L57" s="1">
        <v>0.42499999999999999</v>
      </c>
      <c r="M57" s="1">
        <v>0.54600000000000004</v>
      </c>
      <c r="N57" s="1">
        <v>0.10100000000000001</v>
      </c>
      <c r="O57">
        <v>0.22600000000000001</v>
      </c>
      <c r="P57">
        <v>10</v>
      </c>
      <c r="Q57">
        <v>0</v>
      </c>
      <c r="R57">
        <v>25</v>
      </c>
      <c r="S57">
        <v>3</v>
      </c>
    </row>
    <row r="58" spans="1:19" x14ac:dyDescent="0.25">
      <c r="A58" t="s">
        <v>172</v>
      </c>
      <c r="B58" t="s">
        <v>130</v>
      </c>
      <c r="C58">
        <v>111</v>
      </c>
      <c r="D58" s="1">
        <v>8.1000000000000003E-2</v>
      </c>
      <c r="E58" s="1">
        <v>0.30599999999999999</v>
      </c>
      <c r="F58" s="1">
        <v>0.316</v>
      </c>
      <c r="G58" s="1">
        <v>0.65600000000000003</v>
      </c>
      <c r="H58" s="1">
        <v>0.46500000000000002</v>
      </c>
      <c r="I58" s="1">
        <v>0.54700000000000004</v>
      </c>
      <c r="J58" s="1">
        <v>0.78400000000000003</v>
      </c>
      <c r="K58" s="1">
        <v>0.69299999999999995</v>
      </c>
      <c r="L58" s="1">
        <v>0.438</v>
      </c>
      <c r="M58" s="1">
        <v>0.61299999999999999</v>
      </c>
      <c r="N58" s="1">
        <v>0.14299999999999999</v>
      </c>
      <c r="O58">
        <v>0.17299999999999999</v>
      </c>
      <c r="P58">
        <v>9</v>
      </c>
      <c r="Q58">
        <v>0</v>
      </c>
      <c r="R58">
        <v>34</v>
      </c>
      <c r="S58">
        <v>3</v>
      </c>
    </row>
    <row r="59" spans="1:19" x14ac:dyDescent="0.25">
      <c r="A59" t="s">
        <v>305</v>
      </c>
      <c r="B59" t="s">
        <v>130</v>
      </c>
      <c r="C59">
        <v>83</v>
      </c>
      <c r="D59" s="1">
        <v>7.1999999999999995E-2</v>
      </c>
      <c r="E59" s="1">
        <v>0.313</v>
      </c>
      <c r="F59" s="1">
        <v>0.36799999999999999</v>
      </c>
      <c r="G59" s="1">
        <v>0.61899999999999999</v>
      </c>
      <c r="H59" s="1">
        <v>0.46300000000000002</v>
      </c>
      <c r="I59" s="1">
        <v>0.64200000000000002</v>
      </c>
      <c r="J59" s="1">
        <v>0.85499999999999998</v>
      </c>
      <c r="K59" s="1">
        <v>0.75</v>
      </c>
      <c r="L59" s="1">
        <v>0.379</v>
      </c>
      <c r="M59" s="1">
        <v>0.65100000000000002</v>
      </c>
      <c r="N59" s="1">
        <v>0.11600000000000001</v>
      </c>
      <c r="O59">
        <v>0.23</v>
      </c>
      <c r="P59">
        <v>6</v>
      </c>
      <c r="Q59">
        <v>0</v>
      </c>
      <c r="R59">
        <v>26</v>
      </c>
      <c r="S59">
        <v>3</v>
      </c>
    </row>
    <row r="60" spans="1:19" x14ac:dyDescent="0.25">
      <c r="A60" t="s">
        <v>416</v>
      </c>
      <c r="B60" t="s">
        <v>105</v>
      </c>
      <c r="C60">
        <v>87</v>
      </c>
      <c r="D60" s="1">
        <v>9.1999999999999998E-2</v>
      </c>
      <c r="E60" s="1">
        <v>0.20699999999999999</v>
      </c>
      <c r="F60" s="1">
        <v>0.33300000000000002</v>
      </c>
      <c r="G60" s="1">
        <v>0.59899999999999998</v>
      </c>
      <c r="H60" s="1">
        <v>0.433</v>
      </c>
      <c r="I60" s="1">
        <v>0.68400000000000005</v>
      </c>
      <c r="J60" s="1">
        <v>0.97599999999999998</v>
      </c>
      <c r="K60" s="1">
        <v>0.83499999999999996</v>
      </c>
      <c r="L60" s="1">
        <v>0.375</v>
      </c>
      <c r="M60" s="1">
        <v>0.57499999999999996</v>
      </c>
      <c r="N60" s="1">
        <v>7.0999999999999994E-2</v>
      </c>
      <c r="O60">
        <v>0.219</v>
      </c>
      <c r="P60">
        <v>8</v>
      </c>
      <c r="Q60">
        <v>0</v>
      </c>
      <c r="R60">
        <v>18</v>
      </c>
      <c r="S60">
        <v>3</v>
      </c>
    </row>
    <row r="61" spans="1:19" x14ac:dyDescent="0.25">
      <c r="A61" t="s">
        <v>553</v>
      </c>
      <c r="B61" t="s">
        <v>70</v>
      </c>
      <c r="C61">
        <v>110</v>
      </c>
      <c r="D61" s="1">
        <v>3.5999999999999997E-2</v>
      </c>
      <c r="E61" s="1">
        <v>0.14499999999999999</v>
      </c>
      <c r="F61" s="1">
        <v>0.40799999999999997</v>
      </c>
      <c r="G61" s="1">
        <v>0.73699999999999999</v>
      </c>
      <c r="H61" s="1">
        <v>0.53800000000000003</v>
      </c>
      <c r="I61" s="1">
        <v>0.71599999999999997</v>
      </c>
      <c r="J61" s="1">
        <v>0.91100000000000003</v>
      </c>
      <c r="K61" s="1">
        <v>0.82099999999999995</v>
      </c>
      <c r="L61" s="1">
        <v>0.39500000000000002</v>
      </c>
      <c r="M61" s="1">
        <v>0.69099999999999995</v>
      </c>
      <c r="N61" s="1">
        <v>9.6000000000000002E-2</v>
      </c>
      <c r="O61">
        <v>0.223</v>
      </c>
      <c r="P61">
        <v>4</v>
      </c>
      <c r="Q61">
        <v>0</v>
      </c>
      <c r="R61">
        <v>16</v>
      </c>
      <c r="S61">
        <v>3</v>
      </c>
    </row>
    <row r="62" spans="1:19" x14ac:dyDescent="0.25">
      <c r="A62" t="s">
        <v>221</v>
      </c>
      <c r="B62" t="s">
        <v>120</v>
      </c>
      <c r="C62">
        <v>106</v>
      </c>
      <c r="D62" s="1">
        <v>0.104</v>
      </c>
      <c r="E62" s="1">
        <v>0.38700000000000001</v>
      </c>
      <c r="F62" s="1">
        <v>0.33700000000000002</v>
      </c>
      <c r="G62" s="1">
        <v>0.60899999999999999</v>
      </c>
      <c r="H62" s="1">
        <v>0.44600000000000001</v>
      </c>
      <c r="I62" s="1">
        <v>0.53700000000000003</v>
      </c>
      <c r="J62" s="1">
        <v>0.81699999999999995</v>
      </c>
      <c r="K62" s="1">
        <v>0.69099999999999995</v>
      </c>
      <c r="L62" s="1">
        <v>0.40100000000000002</v>
      </c>
      <c r="M62" s="1">
        <v>0.55700000000000005</v>
      </c>
      <c r="N62" s="1">
        <v>0.13800000000000001</v>
      </c>
      <c r="O62">
        <v>0.13</v>
      </c>
      <c r="P62">
        <v>11</v>
      </c>
      <c r="Q62">
        <v>0</v>
      </c>
      <c r="R62">
        <v>41</v>
      </c>
      <c r="S62">
        <v>3</v>
      </c>
    </row>
    <row r="63" spans="1:19" x14ac:dyDescent="0.25">
      <c r="A63" t="s">
        <v>496</v>
      </c>
      <c r="B63" t="s">
        <v>73</v>
      </c>
      <c r="C63">
        <v>67</v>
      </c>
      <c r="D63" s="1">
        <v>0.09</v>
      </c>
      <c r="E63" s="1">
        <v>0.28399999999999997</v>
      </c>
      <c r="F63" s="1">
        <v>0.35799999999999998</v>
      </c>
      <c r="G63" s="1">
        <v>0.78800000000000003</v>
      </c>
      <c r="H63" s="1">
        <v>0.54700000000000004</v>
      </c>
      <c r="I63" s="1">
        <v>0.5</v>
      </c>
      <c r="J63" s="1">
        <v>0.74199999999999999</v>
      </c>
      <c r="K63" s="1">
        <v>0.65300000000000002</v>
      </c>
      <c r="L63" s="1">
        <v>0.439</v>
      </c>
      <c r="M63" s="1">
        <v>0.68700000000000006</v>
      </c>
      <c r="N63" s="1">
        <v>0.19</v>
      </c>
      <c r="O63">
        <v>0.155</v>
      </c>
      <c r="P63">
        <v>6</v>
      </c>
      <c r="Q63">
        <v>0</v>
      </c>
      <c r="R63">
        <v>19</v>
      </c>
      <c r="S63">
        <v>3</v>
      </c>
    </row>
    <row r="64" spans="1:19" x14ac:dyDescent="0.25">
      <c r="A64" t="s">
        <v>383</v>
      </c>
      <c r="B64" t="s">
        <v>163</v>
      </c>
      <c r="C64">
        <v>38</v>
      </c>
      <c r="D64" s="1">
        <v>0</v>
      </c>
      <c r="E64" s="1">
        <v>0.44700000000000001</v>
      </c>
      <c r="F64" s="1">
        <v>0.51700000000000002</v>
      </c>
      <c r="G64" s="1">
        <v>0.755</v>
      </c>
      <c r="H64" s="1">
        <v>0.6</v>
      </c>
      <c r="I64" s="1">
        <v>0.48899999999999999</v>
      </c>
      <c r="J64" s="1">
        <v>0.73</v>
      </c>
      <c r="K64" s="1">
        <v>0.59499999999999997</v>
      </c>
      <c r="L64" s="1">
        <v>0.35</v>
      </c>
      <c r="M64" s="1">
        <v>0.52600000000000002</v>
      </c>
      <c r="N64" s="1">
        <v>0.24299999999999999</v>
      </c>
      <c r="O64">
        <v>0.17100000000000001</v>
      </c>
      <c r="P64">
        <v>0</v>
      </c>
      <c r="Q64">
        <v>0</v>
      </c>
      <c r="R64">
        <v>17</v>
      </c>
      <c r="S64">
        <v>3</v>
      </c>
    </row>
    <row r="65" spans="1:19" x14ac:dyDescent="0.25">
      <c r="A65" t="s">
        <v>332</v>
      </c>
      <c r="B65" t="s">
        <v>34</v>
      </c>
      <c r="C65">
        <v>59</v>
      </c>
      <c r="D65" s="1">
        <v>0.13600000000000001</v>
      </c>
      <c r="E65" s="1">
        <v>0.22</v>
      </c>
      <c r="F65" s="1">
        <v>0.23</v>
      </c>
      <c r="G65" s="1">
        <v>0.63200000000000001</v>
      </c>
      <c r="H65" s="1">
        <v>0.40500000000000003</v>
      </c>
      <c r="I65" s="1">
        <v>0.73499999999999999</v>
      </c>
      <c r="J65" s="1">
        <v>0.81899999999999995</v>
      </c>
      <c r="K65" s="1">
        <v>0.79300000000000004</v>
      </c>
      <c r="L65" s="1">
        <v>0.435</v>
      </c>
      <c r="M65" s="1">
        <v>0.69499999999999995</v>
      </c>
      <c r="N65" s="1">
        <v>8.4000000000000005E-2</v>
      </c>
      <c r="O65">
        <v>0.34699999999999998</v>
      </c>
      <c r="P65">
        <v>8</v>
      </c>
      <c r="Q65">
        <v>0</v>
      </c>
      <c r="R65">
        <v>13</v>
      </c>
      <c r="S65">
        <v>2</v>
      </c>
    </row>
    <row r="66" spans="1:19" x14ac:dyDescent="0.25">
      <c r="A66" t="s">
        <v>191</v>
      </c>
      <c r="B66" t="s">
        <v>83</v>
      </c>
      <c r="C66">
        <v>157</v>
      </c>
      <c r="D66" s="1">
        <v>7.5999999999999998E-2</v>
      </c>
      <c r="E66" s="1">
        <v>0.14000000000000001</v>
      </c>
      <c r="F66" s="1">
        <v>0.27800000000000002</v>
      </c>
      <c r="G66" s="1">
        <v>0.71199999999999997</v>
      </c>
      <c r="H66" s="1">
        <v>0.46</v>
      </c>
      <c r="I66" s="1">
        <v>0.70299999999999996</v>
      </c>
      <c r="J66" s="1">
        <v>0.872</v>
      </c>
      <c r="K66" s="1">
        <v>0.81299999999999994</v>
      </c>
      <c r="L66" s="1">
        <v>0.42</v>
      </c>
      <c r="M66" s="1">
        <v>0.66900000000000004</v>
      </c>
      <c r="N66" s="1">
        <v>8.5999999999999993E-2</v>
      </c>
      <c r="O66">
        <v>0.36599999999999999</v>
      </c>
      <c r="P66">
        <v>12</v>
      </c>
      <c r="Q66">
        <v>0</v>
      </c>
      <c r="R66">
        <v>22</v>
      </c>
      <c r="S66">
        <v>2</v>
      </c>
    </row>
    <row r="67" spans="1:19" x14ac:dyDescent="0.25">
      <c r="A67" t="s">
        <v>119</v>
      </c>
      <c r="B67" t="s">
        <v>120</v>
      </c>
      <c r="C67">
        <v>71</v>
      </c>
      <c r="D67" s="1">
        <v>4.2000000000000003E-2</v>
      </c>
      <c r="E67" s="1">
        <v>0.26800000000000002</v>
      </c>
      <c r="F67" s="1">
        <v>0.27</v>
      </c>
      <c r="G67" s="1">
        <v>0.71899999999999997</v>
      </c>
      <c r="H67" s="1">
        <v>0.45400000000000001</v>
      </c>
      <c r="I67" s="1">
        <v>0.34</v>
      </c>
      <c r="J67" s="1">
        <v>0.85099999999999998</v>
      </c>
      <c r="K67" s="1">
        <v>0.67200000000000004</v>
      </c>
      <c r="L67" s="1">
        <v>0.41</v>
      </c>
      <c r="M67" s="1">
        <v>0.56299999999999994</v>
      </c>
      <c r="N67" s="1">
        <v>0.14899999999999999</v>
      </c>
      <c r="O67">
        <v>0.29199999999999998</v>
      </c>
      <c r="P67">
        <v>3</v>
      </c>
      <c r="Q67">
        <v>0</v>
      </c>
      <c r="R67">
        <v>19</v>
      </c>
      <c r="S67">
        <v>2</v>
      </c>
    </row>
    <row r="68" spans="1:19" x14ac:dyDescent="0.25">
      <c r="A68" t="s">
        <v>131</v>
      </c>
      <c r="B68" t="s">
        <v>120</v>
      </c>
      <c r="C68">
        <v>54</v>
      </c>
      <c r="D68" s="1">
        <v>0.185</v>
      </c>
      <c r="E68" s="1">
        <v>0.20399999999999999</v>
      </c>
      <c r="F68" s="1">
        <v>0.182</v>
      </c>
      <c r="G68" s="1">
        <v>0.622</v>
      </c>
      <c r="H68" s="1">
        <v>0.34200000000000003</v>
      </c>
      <c r="I68" s="1">
        <v>0.61499999999999999</v>
      </c>
      <c r="J68" s="1">
        <v>0.84299999999999997</v>
      </c>
      <c r="K68" s="1">
        <v>0.76600000000000001</v>
      </c>
      <c r="L68" s="1">
        <v>0.36399999999999999</v>
      </c>
      <c r="M68" s="1">
        <v>0.61099999999999999</v>
      </c>
      <c r="N68" s="1">
        <v>0.08</v>
      </c>
      <c r="O68">
        <v>0.29299999999999998</v>
      </c>
      <c r="P68">
        <v>10</v>
      </c>
      <c r="Q68">
        <v>1</v>
      </c>
      <c r="R68">
        <v>11</v>
      </c>
      <c r="S68">
        <v>2</v>
      </c>
    </row>
    <row r="69" spans="1:19" x14ac:dyDescent="0.25">
      <c r="A69" t="s">
        <v>419</v>
      </c>
      <c r="B69" t="s">
        <v>163</v>
      </c>
      <c r="C69">
        <v>52</v>
      </c>
      <c r="D69" s="1">
        <v>7.6999999999999999E-2</v>
      </c>
      <c r="E69" s="1">
        <v>0.154</v>
      </c>
      <c r="F69" s="1">
        <v>0.27500000000000002</v>
      </c>
      <c r="G69" s="1">
        <v>0.63300000000000001</v>
      </c>
      <c r="H69" s="1">
        <v>0.42599999999999999</v>
      </c>
      <c r="I69" s="1">
        <v>0.66700000000000004</v>
      </c>
      <c r="J69" s="1">
        <v>0.78</v>
      </c>
      <c r="K69" s="1">
        <v>0.73799999999999999</v>
      </c>
      <c r="L69" s="1">
        <v>0.42</v>
      </c>
      <c r="M69" s="1">
        <v>0.65400000000000003</v>
      </c>
      <c r="N69" s="1">
        <v>0.112</v>
      </c>
      <c r="O69">
        <v>0.34799999999999998</v>
      </c>
      <c r="P69">
        <v>4</v>
      </c>
      <c r="Q69">
        <v>0</v>
      </c>
      <c r="R69">
        <v>8</v>
      </c>
      <c r="S69">
        <v>2</v>
      </c>
    </row>
    <row r="70" spans="1:19" x14ac:dyDescent="0.25">
      <c r="A70" t="s">
        <v>180</v>
      </c>
      <c r="B70" t="s">
        <v>120</v>
      </c>
      <c r="C70">
        <v>128</v>
      </c>
      <c r="D70" s="1">
        <v>7.8E-2</v>
      </c>
      <c r="E70" s="1">
        <v>0.26600000000000001</v>
      </c>
      <c r="F70" s="1">
        <v>0.318</v>
      </c>
      <c r="G70" s="1">
        <v>0.81699999999999995</v>
      </c>
      <c r="H70" s="1">
        <v>0.51800000000000002</v>
      </c>
      <c r="I70" s="1">
        <v>0.60399999999999998</v>
      </c>
      <c r="J70" s="1">
        <v>0.81200000000000006</v>
      </c>
      <c r="K70" s="1">
        <v>0.73599999999999999</v>
      </c>
      <c r="L70" s="1">
        <v>0.40100000000000002</v>
      </c>
      <c r="M70" s="1">
        <v>0.65600000000000003</v>
      </c>
      <c r="N70" s="1">
        <v>0.13700000000000001</v>
      </c>
      <c r="O70">
        <v>0.29299999999999998</v>
      </c>
      <c r="P70">
        <v>10</v>
      </c>
      <c r="Q70">
        <v>0</v>
      </c>
      <c r="R70">
        <v>34</v>
      </c>
      <c r="S70">
        <v>2</v>
      </c>
    </row>
    <row r="71" spans="1:19" x14ac:dyDescent="0.25">
      <c r="A71" t="s">
        <v>201</v>
      </c>
      <c r="B71" t="s">
        <v>34</v>
      </c>
      <c r="C71">
        <v>168</v>
      </c>
      <c r="D71" s="1">
        <v>0.14899999999999999</v>
      </c>
      <c r="E71" s="1">
        <v>0.23799999999999999</v>
      </c>
      <c r="F71" s="1">
        <v>0.224</v>
      </c>
      <c r="G71" s="1">
        <v>0.59399999999999997</v>
      </c>
      <c r="H71" s="1">
        <v>0.375</v>
      </c>
      <c r="I71" s="1">
        <v>0.60199999999999998</v>
      </c>
      <c r="J71" s="1">
        <v>0.83</v>
      </c>
      <c r="K71" s="1">
        <v>0.75</v>
      </c>
      <c r="L71" s="1">
        <v>0.40899999999999997</v>
      </c>
      <c r="M71" s="1">
        <v>0.57699999999999996</v>
      </c>
      <c r="N71" s="1">
        <v>9.4E-2</v>
      </c>
      <c r="O71">
        <v>0.29799999999999999</v>
      </c>
      <c r="P71">
        <v>25</v>
      </c>
      <c r="Q71">
        <v>2</v>
      </c>
      <c r="R71">
        <v>40</v>
      </c>
      <c r="S71">
        <v>2</v>
      </c>
    </row>
    <row r="72" spans="1:19" x14ac:dyDescent="0.25">
      <c r="A72" t="s">
        <v>230</v>
      </c>
      <c r="B72" t="s">
        <v>130</v>
      </c>
      <c r="C72">
        <v>166</v>
      </c>
      <c r="D72" s="1">
        <v>5.3999999999999999E-2</v>
      </c>
      <c r="E72" s="1">
        <v>0.19900000000000001</v>
      </c>
      <c r="F72" s="1">
        <v>0.374</v>
      </c>
      <c r="G72" s="1">
        <v>0.67700000000000005</v>
      </c>
      <c r="H72" s="1">
        <v>0.498</v>
      </c>
      <c r="I72" s="1">
        <v>0.58499999999999996</v>
      </c>
      <c r="J72" s="1">
        <v>0.82699999999999996</v>
      </c>
      <c r="K72" s="1">
        <v>0.72</v>
      </c>
      <c r="L72" s="1">
        <v>0.40699999999999997</v>
      </c>
      <c r="M72" s="1">
        <v>0.63300000000000001</v>
      </c>
      <c r="N72" s="1">
        <v>0.14000000000000001</v>
      </c>
      <c r="O72">
        <v>0.316</v>
      </c>
      <c r="P72">
        <v>9</v>
      </c>
      <c r="Q72">
        <v>1</v>
      </c>
      <c r="R72">
        <v>33</v>
      </c>
      <c r="S72">
        <v>2</v>
      </c>
    </row>
    <row r="73" spans="1:19" x14ac:dyDescent="0.25">
      <c r="A73" t="s">
        <v>359</v>
      </c>
      <c r="B73" t="s">
        <v>100</v>
      </c>
      <c r="C73">
        <v>140</v>
      </c>
      <c r="D73" s="1">
        <v>8.5999999999999993E-2</v>
      </c>
      <c r="E73" s="1">
        <v>0.27100000000000002</v>
      </c>
      <c r="F73" s="1">
        <v>0.25800000000000001</v>
      </c>
      <c r="G73" s="1">
        <v>0.64300000000000002</v>
      </c>
      <c r="H73" s="1">
        <v>0.41699999999999998</v>
      </c>
      <c r="I73" s="1">
        <v>0.56100000000000005</v>
      </c>
      <c r="J73" s="1">
        <v>0.84699999999999998</v>
      </c>
      <c r="K73" s="1">
        <v>0.74299999999999999</v>
      </c>
      <c r="L73" s="1">
        <v>0.41299999999999998</v>
      </c>
      <c r="M73" s="1">
        <v>0.61399999999999999</v>
      </c>
      <c r="N73" s="1">
        <v>0.107</v>
      </c>
      <c r="O73">
        <v>0.29399999999999998</v>
      </c>
      <c r="P73">
        <v>12</v>
      </c>
      <c r="Q73">
        <v>0</v>
      </c>
      <c r="R73">
        <v>38</v>
      </c>
      <c r="S73">
        <v>2</v>
      </c>
    </row>
    <row r="74" spans="1:19" x14ac:dyDescent="0.25">
      <c r="A74" t="s">
        <v>388</v>
      </c>
      <c r="B74" t="s">
        <v>100</v>
      </c>
      <c r="C74">
        <v>113</v>
      </c>
      <c r="D74" s="1">
        <v>7.0999999999999994E-2</v>
      </c>
      <c r="E74" s="1">
        <v>0.15</v>
      </c>
      <c r="F74" s="1">
        <v>0.34799999999999998</v>
      </c>
      <c r="G74" s="1">
        <v>0.68700000000000006</v>
      </c>
      <c r="H74" s="1">
        <v>0.49</v>
      </c>
      <c r="I74" s="1">
        <v>0.747</v>
      </c>
      <c r="J74" s="1">
        <v>0.91900000000000004</v>
      </c>
      <c r="K74" s="1">
        <v>0.84799999999999998</v>
      </c>
      <c r="L74" s="1">
        <v>0.41699999999999998</v>
      </c>
      <c r="M74" s="1">
        <v>0.62</v>
      </c>
      <c r="N74" s="1">
        <v>7.4999999999999997E-2</v>
      </c>
      <c r="O74">
        <v>0.30099999999999999</v>
      </c>
      <c r="P74">
        <v>8</v>
      </c>
      <c r="Q74">
        <v>0</v>
      </c>
      <c r="R74">
        <v>17</v>
      </c>
      <c r="S74">
        <v>2</v>
      </c>
    </row>
    <row r="75" spans="1:19" x14ac:dyDescent="0.25">
      <c r="A75" t="s">
        <v>164</v>
      </c>
      <c r="B75" t="s">
        <v>165</v>
      </c>
      <c r="C75">
        <v>138</v>
      </c>
      <c r="D75" s="1">
        <v>0.20300000000000001</v>
      </c>
      <c r="E75" s="1">
        <v>0.19600000000000001</v>
      </c>
      <c r="F75" s="1">
        <v>0.308</v>
      </c>
      <c r="G75" s="1">
        <v>0.76500000000000001</v>
      </c>
      <c r="H75" s="1">
        <v>0.45500000000000002</v>
      </c>
      <c r="I75" s="1">
        <v>0.57299999999999995</v>
      </c>
      <c r="J75" s="1">
        <v>0.81499999999999995</v>
      </c>
      <c r="K75" s="1">
        <v>0.70399999999999996</v>
      </c>
      <c r="L75" s="1">
        <v>0.32300000000000001</v>
      </c>
      <c r="M75" s="1">
        <v>0.58699999999999997</v>
      </c>
      <c r="N75" s="1">
        <v>0.13500000000000001</v>
      </c>
      <c r="O75">
        <v>0.27600000000000002</v>
      </c>
      <c r="P75">
        <v>28</v>
      </c>
      <c r="Q75">
        <v>5</v>
      </c>
      <c r="R75">
        <v>27</v>
      </c>
      <c r="S75">
        <v>2</v>
      </c>
    </row>
    <row r="76" spans="1:19" x14ac:dyDescent="0.25">
      <c r="A76" t="s">
        <v>67</v>
      </c>
      <c r="B76" t="s">
        <v>68</v>
      </c>
      <c r="C76">
        <v>153</v>
      </c>
      <c r="D76" s="1">
        <v>0.111</v>
      </c>
      <c r="E76" s="1">
        <v>0.26100000000000001</v>
      </c>
      <c r="F76" s="1">
        <v>0.17499999999999999</v>
      </c>
      <c r="G76" s="1">
        <v>0.57599999999999996</v>
      </c>
      <c r="H76" s="1">
        <v>0.36899999999999999</v>
      </c>
      <c r="I76" s="1">
        <v>0.67200000000000004</v>
      </c>
      <c r="J76" s="1">
        <v>0.86</v>
      </c>
      <c r="K76" s="1">
        <v>0.81399999999999995</v>
      </c>
      <c r="L76" s="1">
        <v>0.48299999999999998</v>
      </c>
      <c r="M76" s="1">
        <v>0.628</v>
      </c>
      <c r="N76" s="1">
        <v>6.9000000000000006E-2</v>
      </c>
      <c r="O76">
        <v>0.26700000000000002</v>
      </c>
      <c r="P76">
        <v>17</v>
      </c>
      <c r="Q76">
        <v>4</v>
      </c>
      <c r="R76">
        <v>40</v>
      </c>
      <c r="S76">
        <v>2</v>
      </c>
    </row>
    <row r="77" spans="1:19" x14ac:dyDescent="0.25">
      <c r="A77" t="s">
        <v>342</v>
      </c>
      <c r="B77" t="s">
        <v>48</v>
      </c>
      <c r="C77">
        <v>78</v>
      </c>
      <c r="D77" s="1">
        <v>0.16700000000000001</v>
      </c>
      <c r="E77" s="1">
        <v>0.35899999999999999</v>
      </c>
      <c r="F77" s="1">
        <v>0.20599999999999999</v>
      </c>
      <c r="G77" s="1">
        <v>0.69399999999999995</v>
      </c>
      <c r="H77" s="1">
        <v>0.39900000000000002</v>
      </c>
      <c r="I77" s="1">
        <v>0.48899999999999999</v>
      </c>
      <c r="J77" s="1">
        <v>0.75</v>
      </c>
      <c r="K77" s="1">
        <v>0.66900000000000004</v>
      </c>
      <c r="L77" s="1">
        <v>0.39700000000000002</v>
      </c>
      <c r="M77" s="1">
        <v>0.51300000000000001</v>
      </c>
      <c r="N77" s="1">
        <v>0.13200000000000001</v>
      </c>
      <c r="O77">
        <v>0.23799999999999999</v>
      </c>
      <c r="P77">
        <v>13</v>
      </c>
      <c r="Q77">
        <v>0</v>
      </c>
      <c r="R77">
        <v>28</v>
      </c>
      <c r="S77">
        <v>2</v>
      </c>
    </row>
    <row r="78" spans="1:19" x14ac:dyDescent="0.25">
      <c r="A78" t="s">
        <v>254</v>
      </c>
      <c r="B78" t="s">
        <v>38</v>
      </c>
      <c r="C78">
        <v>117</v>
      </c>
      <c r="D78" s="1">
        <v>9.4E-2</v>
      </c>
      <c r="E78" s="1">
        <v>0.154</v>
      </c>
      <c r="F78" s="1">
        <v>0.224</v>
      </c>
      <c r="G78" s="1">
        <v>0.65400000000000003</v>
      </c>
      <c r="H78" s="1">
        <v>0.41799999999999998</v>
      </c>
      <c r="I78" s="1">
        <v>0.78600000000000003</v>
      </c>
      <c r="J78" s="1">
        <v>0.85799999999999998</v>
      </c>
      <c r="K78" s="1">
        <v>0.83699999999999997</v>
      </c>
      <c r="L78" s="1">
        <v>0.45100000000000001</v>
      </c>
      <c r="M78" s="1">
        <v>0.65</v>
      </c>
      <c r="N78" s="1">
        <v>6.8000000000000005E-2</v>
      </c>
      <c r="O78">
        <v>0.30099999999999999</v>
      </c>
      <c r="P78">
        <v>11</v>
      </c>
      <c r="Q78">
        <v>1</v>
      </c>
      <c r="R78">
        <v>18</v>
      </c>
      <c r="S78">
        <v>2</v>
      </c>
    </row>
    <row r="79" spans="1:19" x14ac:dyDescent="0.25">
      <c r="A79" t="s">
        <v>695</v>
      </c>
      <c r="B79" t="s">
        <v>83</v>
      </c>
      <c r="C79">
        <v>39</v>
      </c>
      <c r="D79" s="1">
        <v>2.5999999999999999E-2</v>
      </c>
      <c r="E79" s="1">
        <v>0.10299999999999999</v>
      </c>
      <c r="F79" s="1">
        <v>0.40699999999999997</v>
      </c>
      <c r="G79" s="1">
        <v>0.70899999999999996</v>
      </c>
      <c r="H79" s="1">
        <v>0.52900000000000003</v>
      </c>
      <c r="I79" s="1">
        <v>0.69699999999999995</v>
      </c>
      <c r="J79" s="1">
        <v>0.82099999999999995</v>
      </c>
      <c r="K79" s="1">
        <v>0.76400000000000001</v>
      </c>
      <c r="L79" s="1">
        <v>0.40400000000000003</v>
      </c>
      <c r="M79" s="1">
        <v>0.61499999999999999</v>
      </c>
      <c r="N79" s="1">
        <v>0.125</v>
      </c>
      <c r="O79">
        <v>0.29399999999999998</v>
      </c>
      <c r="P79">
        <v>1</v>
      </c>
      <c r="Q79">
        <v>0</v>
      </c>
      <c r="R79">
        <v>4</v>
      </c>
      <c r="S79">
        <v>2</v>
      </c>
    </row>
    <row r="80" spans="1:19" x14ac:dyDescent="0.25">
      <c r="A80" t="s">
        <v>330</v>
      </c>
      <c r="B80" t="s">
        <v>48</v>
      </c>
      <c r="C80">
        <v>160</v>
      </c>
      <c r="D80" s="1">
        <v>5.6000000000000001E-2</v>
      </c>
      <c r="E80" s="1">
        <v>0.156</v>
      </c>
      <c r="F80" s="1">
        <v>0.41299999999999998</v>
      </c>
      <c r="G80" s="1">
        <v>0.748</v>
      </c>
      <c r="H80" s="1">
        <v>0.52900000000000003</v>
      </c>
      <c r="I80" s="1">
        <v>0.72699999999999998</v>
      </c>
      <c r="J80" s="1">
        <v>0.83799999999999997</v>
      </c>
      <c r="K80" s="1">
        <v>0.78200000000000003</v>
      </c>
      <c r="L80" s="1">
        <v>0.34699999999999998</v>
      </c>
      <c r="M80" s="1">
        <v>0.59399999999999997</v>
      </c>
      <c r="N80" s="1">
        <v>0.11600000000000001</v>
      </c>
      <c r="O80">
        <v>0.26800000000000002</v>
      </c>
      <c r="P80">
        <v>9</v>
      </c>
      <c r="Q80">
        <v>3</v>
      </c>
      <c r="R80">
        <v>25</v>
      </c>
      <c r="S80">
        <v>2</v>
      </c>
    </row>
    <row r="81" spans="1:19" x14ac:dyDescent="0.25">
      <c r="A81" t="s">
        <v>187</v>
      </c>
      <c r="B81" t="s">
        <v>105</v>
      </c>
      <c r="C81">
        <v>141</v>
      </c>
      <c r="D81" s="1">
        <v>0.121</v>
      </c>
      <c r="E81" s="1">
        <v>0.31900000000000001</v>
      </c>
      <c r="F81" s="1">
        <v>0.308</v>
      </c>
      <c r="G81" s="1">
        <v>0.61199999999999999</v>
      </c>
      <c r="H81" s="1">
        <v>0.42699999999999999</v>
      </c>
      <c r="I81" s="1">
        <v>0.61399999999999999</v>
      </c>
      <c r="J81" s="1">
        <v>0.80700000000000005</v>
      </c>
      <c r="K81" s="1">
        <v>0.72199999999999998</v>
      </c>
      <c r="L81" s="1">
        <v>0.39</v>
      </c>
      <c r="M81" s="1">
        <v>0.52500000000000002</v>
      </c>
      <c r="N81" s="1">
        <v>0.11899999999999999</v>
      </c>
      <c r="O81">
        <v>0.23799999999999999</v>
      </c>
      <c r="P81">
        <v>17</v>
      </c>
      <c r="Q81">
        <v>1</v>
      </c>
      <c r="R81">
        <v>45</v>
      </c>
      <c r="S81">
        <v>2</v>
      </c>
    </row>
    <row r="82" spans="1:19" x14ac:dyDescent="0.25">
      <c r="A82" t="s">
        <v>325</v>
      </c>
      <c r="B82" t="s">
        <v>48</v>
      </c>
      <c r="C82">
        <v>151</v>
      </c>
      <c r="D82" s="1">
        <v>7.2999999999999995E-2</v>
      </c>
      <c r="E82" s="1">
        <v>0.30499999999999999</v>
      </c>
      <c r="F82" s="1">
        <v>0.41499999999999998</v>
      </c>
      <c r="G82" s="1">
        <v>0.66800000000000004</v>
      </c>
      <c r="H82" s="1">
        <v>0.51300000000000001</v>
      </c>
      <c r="I82" s="1">
        <v>0.64300000000000002</v>
      </c>
      <c r="J82" s="1">
        <v>0.79900000000000004</v>
      </c>
      <c r="K82" s="1">
        <v>0.72199999999999998</v>
      </c>
      <c r="L82" s="1">
        <v>0.38600000000000001</v>
      </c>
      <c r="M82" s="1">
        <v>0.63600000000000001</v>
      </c>
      <c r="N82" s="1">
        <v>0.14299999999999999</v>
      </c>
      <c r="O82">
        <v>0.27</v>
      </c>
      <c r="P82">
        <v>11</v>
      </c>
      <c r="Q82">
        <v>0</v>
      </c>
      <c r="R82">
        <v>46</v>
      </c>
      <c r="S82">
        <v>2</v>
      </c>
    </row>
    <row r="83" spans="1:19" x14ac:dyDescent="0.25">
      <c r="A83" t="s">
        <v>224</v>
      </c>
      <c r="B83" t="s">
        <v>92</v>
      </c>
      <c r="C83">
        <v>153</v>
      </c>
      <c r="D83" s="1">
        <v>6.5000000000000002E-2</v>
      </c>
      <c r="E83" s="1">
        <v>0.19600000000000001</v>
      </c>
      <c r="F83" s="1">
        <v>0.34100000000000003</v>
      </c>
      <c r="G83" s="1">
        <v>0.754</v>
      </c>
      <c r="H83" s="1">
        <v>0.51800000000000002</v>
      </c>
      <c r="I83" s="1">
        <v>0.6</v>
      </c>
      <c r="J83" s="1">
        <v>0.83699999999999997</v>
      </c>
      <c r="K83" s="1">
        <v>0.748</v>
      </c>
      <c r="L83" s="1">
        <v>0.42799999999999999</v>
      </c>
      <c r="M83" s="1">
        <v>0.56899999999999995</v>
      </c>
      <c r="N83" s="1">
        <v>0.13100000000000001</v>
      </c>
      <c r="O83">
        <v>0.28799999999999998</v>
      </c>
      <c r="P83">
        <v>10</v>
      </c>
      <c r="Q83">
        <v>0</v>
      </c>
      <c r="R83">
        <v>30</v>
      </c>
      <c r="S83">
        <v>2</v>
      </c>
    </row>
    <row r="84" spans="1:19" x14ac:dyDescent="0.25">
      <c r="A84" t="s">
        <v>356</v>
      </c>
      <c r="B84" t="s">
        <v>110</v>
      </c>
      <c r="C84">
        <v>155</v>
      </c>
      <c r="D84" s="1">
        <v>4.4999999999999998E-2</v>
      </c>
      <c r="E84" s="1">
        <v>0.27100000000000002</v>
      </c>
      <c r="F84" s="1">
        <v>0.314</v>
      </c>
      <c r="G84" s="1">
        <v>0.73899999999999999</v>
      </c>
      <c r="H84" s="1">
        <v>0.502</v>
      </c>
      <c r="I84" s="1">
        <v>0.59799999999999998</v>
      </c>
      <c r="J84" s="1">
        <v>0.76300000000000001</v>
      </c>
      <c r="K84" s="1">
        <v>0.70599999999999996</v>
      </c>
      <c r="L84" s="1">
        <v>0.442</v>
      </c>
      <c r="M84" s="1">
        <v>0.59399999999999997</v>
      </c>
      <c r="N84" s="1">
        <v>0.14799999999999999</v>
      </c>
      <c r="O84">
        <v>0.29499999999999998</v>
      </c>
      <c r="P84">
        <v>7</v>
      </c>
      <c r="Q84">
        <v>0</v>
      </c>
      <c r="R84">
        <v>42</v>
      </c>
      <c r="S84">
        <v>2</v>
      </c>
    </row>
    <row r="85" spans="1:19" x14ac:dyDescent="0.25">
      <c r="A85" t="s">
        <v>166</v>
      </c>
      <c r="B85" t="s">
        <v>78</v>
      </c>
      <c r="C85">
        <v>148</v>
      </c>
      <c r="D85" s="1">
        <v>6.8000000000000005E-2</v>
      </c>
      <c r="E85" s="1">
        <v>0.128</v>
      </c>
      <c r="F85" s="1">
        <v>0.35699999999999998</v>
      </c>
      <c r="G85" s="1">
        <v>0.64900000000000002</v>
      </c>
      <c r="H85" s="1">
        <v>0.47299999999999998</v>
      </c>
      <c r="I85" s="1">
        <v>0.746</v>
      </c>
      <c r="J85" s="1">
        <v>0.92600000000000005</v>
      </c>
      <c r="K85" s="1">
        <v>0.84299999999999997</v>
      </c>
      <c r="L85" s="1">
        <v>0.39500000000000002</v>
      </c>
      <c r="M85" s="1">
        <v>0.63500000000000001</v>
      </c>
      <c r="N85" s="1">
        <v>7.3999999999999996E-2</v>
      </c>
      <c r="O85">
        <v>0.27800000000000002</v>
      </c>
      <c r="P85">
        <v>10</v>
      </c>
      <c r="Q85">
        <v>0</v>
      </c>
      <c r="R85">
        <v>19</v>
      </c>
      <c r="S85">
        <v>2</v>
      </c>
    </row>
    <row r="86" spans="1:19" x14ac:dyDescent="0.25">
      <c r="A86" t="s">
        <v>521</v>
      </c>
      <c r="B86" t="s">
        <v>34</v>
      </c>
      <c r="C86">
        <v>120</v>
      </c>
      <c r="D86" s="1">
        <v>8.3000000000000004E-2</v>
      </c>
      <c r="E86" s="1">
        <v>0.22500000000000001</v>
      </c>
      <c r="F86" s="1">
        <v>0.34599999999999997</v>
      </c>
      <c r="G86" s="1">
        <v>0.80100000000000005</v>
      </c>
      <c r="H86" s="1">
        <v>0.54800000000000004</v>
      </c>
      <c r="I86" s="1">
        <v>0.51800000000000002</v>
      </c>
      <c r="J86" s="1">
        <v>0.85599999999999998</v>
      </c>
      <c r="K86" s="1">
        <v>0.73699999999999999</v>
      </c>
      <c r="L86" s="1">
        <v>0.443</v>
      </c>
      <c r="M86" s="1">
        <v>0.69199999999999995</v>
      </c>
      <c r="N86" s="1">
        <v>0.14399999999999999</v>
      </c>
      <c r="O86">
        <v>0.27800000000000002</v>
      </c>
      <c r="P86">
        <v>10</v>
      </c>
      <c r="Q86">
        <v>1</v>
      </c>
      <c r="R86">
        <v>27</v>
      </c>
      <c r="S86">
        <v>2</v>
      </c>
    </row>
    <row r="87" spans="1:19" x14ac:dyDescent="0.25">
      <c r="A87" t="s">
        <v>177</v>
      </c>
      <c r="B87" t="s">
        <v>110</v>
      </c>
      <c r="C87">
        <v>108</v>
      </c>
      <c r="D87" s="1">
        <v>4.5999999999999999E-2</v>
      </c>
      <c r="E87" s="1">
        <v>0.28699999999999998</v>
      </c>
      <c r="F87" s="1">
        <v>0.35299999999999998</v>
      </c>
      <c r="G87" s="1">
        <v>0.65500000000000003</v>
      </c>
      <c r="H87" s="1">
        <v>0.48299999999999998</v>
      </c>
      <c r="I87" s="1">
        <v>0.628</v>
      </c>
      <c r="J87" s="1">
        <v>0.80900000000000005</v>
      </c>
      <c r="K87" s="1">
        <v>0.73399999999999999</v>
      </c>
      <c r="L87" s="1">
        <v>0.432</v>
      </c>
      <c r="M87" s="1">
        <v>0.69399999999999995</v>
      </c>
      <c r="N87" s="1">
        <v>0.129</v>
      </c>
      <c r="O87">
        <v>0.25</v>
      </c>
      <c r="P87">
        <v>5</v>
      </c>
      <c r="Q87">
        <v>0</v>
      </c>
      <c r="R87">
        <v>31</v>
      </c>
      <c r="S87">
        <v>2</v>
      </c>
    </row>
    <row r="88" spans="1:19" x14ac:dyDescent="0.25">
      <c r="A88" t="s">
        <v>279</v>
      </c>
      <c r="B88" t="s">
        <v>50</v>
      </c>
      <c r="C88">
        <v>151</v>
      </c>
      <c r="D88" s="1">
        <v>9.9000000000000005E-2</v>
      </c>
      <c r="E88" s="1">
        <v>0.13200000000000001</v>
      </c>
      <c r="F88" s="1">
        <v>0.26700000000000002</v>
      </c>
      <c r="G88" s="1">
        <v>0.63300000000000001</v>
      </c>
      <c r="H88" s="1">
        <v>0.42099999999999999</v>
      </c>
      <c r="I88" s="1">
        <v>0.67100000000000004</v>
      </c>
      <c r="J88" s="1">
        <v>0.878</v>
      </c>
      <c r="K88" s="1">
        <v>0.80300000000000005</v>
      </c>
      <c r="L88" s="1">
        <v>0.42299999999999999</v>
      </c>
      <c r="M88" s="1">
        <v>0.56299999999999994</v>
      </c>
      <c r="N88" s="1">
        <v>8.3000000000000004E-2</v>
      </c>
      <c r="O88">
        <v>0.27100000000000002</v>
      </c>
      <c r="P88">
        <v>15</v>
      </c>
      <c r="Q88">
        <v>1</v>
      </c>
      <c r="R88">
        <v>20</v>
      </c>
      <c r="S88">
        <v>2</v>
      </c>
    </row>
    <row r="89" spans="1:19" x14ac:dyDescent="0.25">
      <c r="A89" t="s">
        <v>465</v>
      </c>
      <c r="B89" t="s">
        <v>130</v>
      </c>
      <c r="C89">
        <v>66</v>
      </c>
      <c r="D89" s="1">
        <v>0.03</v>
      </c>
      <c r="E89" s="1">
        <v>0.19700000000000001</v>
      </c>
      <c r="F89" s="1">
        <v>0.379</v>
      </c>
      <c r="G89" s="1">
        <v>0.7</v>
      </c>
      <c r="H89" s="1">
        <v>0.51300000000000001</v>
      </c>
      <c r="I89" s="1">
        <v>0.54700000000000004</v>
      </c>
      <c r="J89" s="1">
        <v>0.9</v>
      </c>
      <c r="K89" s="1">
        <v>0.748</v>
      </c>
      <c r="L89" s="1">
        <v>0.41699999999999998</v>
      </c>
      <c r="M89" s="1">
        <v>0.57599999999999996</v>
      </c>
      <c r="N89" s="1">
        <v>0.129</v>
      </c>
      <c r="O89">
        <v>0.28999999999999998</v>
      </c>
      <c r="P89">
        <v>2</v>
      </c>
      <c r="Q89">
        <v>0</v>
      </c>
      <c r="R89">
        <v>13</v>
      </c>
      <c r="S89">
        <v>2</v>
      </c>
    </row>
    <row r="90" spans="1:19" x14ac:dyDescent="0.25">
      <c r="A90" t="s">
        <v>87</v>
      </c>
      <c r="B90" t="s">
        <v>56</v>
      </c>
      <c r="C90">
        <v>38</v>
      </c>
      <c r="D90" s="1">
        <v>0</v>
      </c>
      <c r="E90" s="1">
        <v>0.26300000000000001</v>
      </c>
      <c r="F90" s="1">
        <v>0.33800000000000002</v>
      </c>
      <c r="G90" s="1">
        <v>0.73199999999999998</v>
      </c>
      <c r="H90" s="1">
        <v>0.50800000000000001</v>
      </c>
      <c r="I90" s="1">
        <v>0.48</v>
      </c>
      <c r="J90" s="1">
        <v>0.75600000000000001</v>
      </c>
      <c r="K90" s="1">
        <v>0.65200000000000002</v>
      </c>
      <c r="L90" s="1">
        <v>0.43099999999999999</v>
      </c>
      <c r="M90" s="1">
        <v>0.65800000000000003</v>
      </c>
      <c r="N90" s="1">
        <v>0.17699999999999999</v>
      </c>
      <c r="O90">
        <v>0.22900000000000001</v>
      </c>
      <c r="P90">
        <v>0</v>
      </c>
      <c r="Q90">
        <v>0</v>
      </c>
      <c r="R90">
        <v>10</v>
      </c>
      <c r="S90">
        <v>2</v>
      </c>
    </row>
    <row r="91" spans="1:19" x14ac:dyDescent="0.25">
      <c r="A91" t="s">
        <v>306</v>
      </c>
      <c r="B91" t="s">
        <v>163</v>
      </c>
      <c r="C91">
        <v>99</v>
      </c>
      <c r="D91" s="1">
        <v>0.121</v>
      </c>
      <c r="E91" s="1">
        <v>0.26300000000000001</v>
      </c>
      <c r="F91" s="1">
        <v>0.223</v>
      </c>
      <c r="G91" s="1">
        <v>0.53500000000000003</v>
      </c>
      <c r="H91" s="1">
        <v>0.35799999999999998</v>
      </c>
      <c r="I91" s="1">
        <v>0.66</v>
      </c>
      <c r="J91" s="1">
        <v>0.92300000000000004</v>
      </c>
      <c r="K91" s="1">
        <v>0.83</v>
      </c>
      <c r="L91" s="1">
        <v>0.432</v>
      </c>
      <c r="M91" s="1">
        <v>0.626</v>
      </c>
      <c r="N91" s="1">
        <v>6.0999999999999999E-2</v>
      </c>
      <c r="O91">
        <v>0.26200000000000001</v>
      </c>
      <c r="P91">
        <v>12</v>
      </c>
      <c r="Q91">
        <v>0</v>
      </c>
      <c r="R91">
        <v>26</v>
      </c>
      <c r="S91">
        <v>2</v>
      </c>
    </row>
    <row r="92" spans="1:19" x14ac:dyDescent="0.25">
      <c r="A92" t="s">
        <v>138</v>
      </c>
      <c r="B92" t="s">
        <v>70</v>
      </c>
      <c r="C92">
        <v>155</v>
      </c>
      <c r="D92" s="1">
        <v>5.8000000000000003E-2</v>
      </c>
      <c r="E92" s="1">
        <v>0.27100000000000002</v>
      </c>
      <c r="F92" s="1">
        <v>0.41199999999999998</v>
      </c>
      <c r="G92" s="1">
        <v>0.73199999999999998</v>
      </c>
      <c r="H92" s="1">
        <v>0.53300000000000003</v>
      </c>
      <c r="I92" s="1">
        <v>0.66</v>
      </c>
      <c r="J92" s="1">
        <v>0.76200000000000001</v>
      </c>
      <c r="K92" s="1">
        <v>0.71299999999999997</v>
      </c>
      <c r="L92" s="1">
        <v>0.378</v>
      </c>
      <c r="M92" s="1">
        <v>0.63900000000000001</v>
      </c>
      <c r="N92" s="1">
        <v>0.153</v>
      </c>
      <c r="O92">
        <v>0.25700000000000001</v>
      </c>
      <c r="P92">
        <v>9</v>
      </c>
      <c r="Q92">
        <v>0</v>
      </c>
      <c r="R92">
        <v>42</v>
      </c>
      <c r="S92">
        <v>2</v>
      </c>
    </row>
    <row r="93" spans="1:19" x14ac:dyDescent="0.25">
      <c r="A93" t="s">
        <v>762</v>
      </c>
      <c r="B93" t="s">
        <v>68</v>
      </c>
      <c r="C93">
        <v>35</v>
      </c>
      <c r="D93" s="1">
        <v>0.14299999999999999</v>
      </c>
      <c r="E93" s="1">
        <v>0.2</v>
      </c>
      <c r="F93" s="1">
        <v>0.23100000000000001</v>
      </c>
      <c r="G93" s="1">
        <v>0.56499999999999995</v>
      </c>
      <c r="H93" s="1">
        <v>0.379</v>
      </c>
      <c r="I93" s="1">
        <v>0.61099999999999999</v>
      </c>
      <c r="J93" s="1">
        <v>0.85699999999999998</v>
      </c>
      <c r="K93" s="1">
        <v>0.77400000000000002</v>
      </c>
      <c r="L93" s="1">
        <v>0.443</v>
      </c>
      <c r="M93" s="1">
        <v>0.54300000000000004</v>
      </c>
      <c r="N93" s="1">
        <v>8.5999999999999993E-2</v>
      </c>
      <c r="O93">
        <v>0.192</v>
      </c>
      <c r="P93">
        <v>5</v>
      </c>
      <c r="Q93">
        <v>0</v>
      </c>
      <c r="R93">
        <v>7</v>
      </c>
      <c r="S93">
        <v>2</v>
      </c>
    </row>
    <row r="94" spans="1:19" x14ac:dyDescent="0.25">
      <c r="A94" t="s">
        <v>192</v>
      </c>
      <c r="B94" t="s">
        <v>81</v>
      </c>
      <c r="C94">
        <v>143</v>
      </c>
      <c r="D94" s="1">
        <v>0.11899999999999999</v>
      </c>
      <c r="E94" s="1">
        <v>0.189</v>
      </c>
      <c r="F94" s="1">
        <v>0.252</v>
      </c>
      <c r="G94" s="1">
        <v>0.66800000000000004</v>
      </c>
      <c r="H94" s="1">
        <v>0.42899999999999999</v>
      </c>
      <c r="I94" s="1">
        <v>0.59499999999999997</v>
      </c>
      <c r="J94" s="1">
        <v>0.93899999999999995</v>
      </c>
      <c r="K94" s="1">
        <v>0.82299999999999995</v>
      </c>
      <c r="L94" s="1">
        <v>0.42499999999999999</v>
      </c>
      <c r="M94" s="1">
        <v>0.59399999999999997</v>
      </c>
      <c r="N94" s="1">
        <v>7.5999999999999998E-2</v>
      </c>
      <c r="O94">
        <v>0.22</v>
      </c>
      <c r="P94">
        <v>17</v>
      </c>
      <c r="Q94">
        <v>0</v>
      </c>
      <c r="R94">
        <v>27</v>
      </c>
      <c r="S94">
        <v>2</v>
      </c>
    </row>
    <row r="95" spans="1:19" x14ac:dyDescent="0.25">
      <c r="A95" t="s">
        <v>113</v>
      </c>
      <c r="B95" t="s">
        <v>40</v>
      </c>
      <c r="C95">
        <v>121</v>
      </c>
      <c r="D95" s="1">
        <v>8.3000000000000004E-2</v>
      </c>
      <c r="E95" s="1">
        <v>0.124</v>
      </c>
      <c r="F95" s="1">
        <v>0.40100000000000002</v>
      </c>
      <c r="G95" s="1">
        <v>0.83799999999999997</v>
      </c>
      <c r="H95" s="1">
        <v>0.57199999999999995</v>
      </c>
      <c r="I95" s="1">
        <v>0.75900000000000001</v>
      </c>
      <c r="J95" s="1">
        <v>0.89300000000000002</v>
      </c>
      <c r="K95" s="1">
        <v>0.83599999999999997</v>
      </c>
      <c r="L95" s="1">
        <v>0.39100000000000001</v>
      </c>
      <c r="M95" s="1">
        <v>0.66100000000000003</v>
      </c>
      <c r="N95" s="1">
        <v>9.4E-2</v>
      </c>
      <c r="O95">
        <v>0.29199999999999998</v>
      </c>
      <c r="P95">
        <v>10</v>
      </c>
      <c r="Q95">
        <v>0</v>
      </c>
      <c r="R95">
        <v>15</v>
      </c>
      <c r="S95">
        <v>2</v>
      </c>
    </row>
    <row r="96" spans="1:19" x14ac:dyDescent="0.25">
      <c r="A96" t="s">
        <v>554</v>
      </c>
      <c r="B96" t="s">
        <v>64</v>
      </c>
      <c r="C96">
        <v>131</v>
      </c>
      <c r="D96" s="1">
        <v>6.0999999999999999E-2</v>
      </c>
      <c r="E96" s="1">
        <v>0.153</v>
      </c>
      <c r="F96" s="1">
        <v>0.3</v>
      </c>
      <c r="G96" s="1">
        <v>0.68200000000000005</v>
      </c>
      <c r="H96" s="1">
        <v>0.48499999999999999</v>
      </c>
      <c r="I96" s="1">
        <v>0.69099999999999995</v>
      </c>
      <c r="J96" s="1">
        <v>0.95199999999999996</v>
      </c>
      <c r="K96" s="1">
        <v>0.86899999999999999</v>
      </c>
      <c r="L96" s="1">
        <v>0.48499999999999999</v>
      </c>
      <c r="M96" s="1">
        <v>0.626</v>
      </c>
      <c r="N96" s="1">
        <v>6.4000000000000001E-2</v>
      </c>
      <c r="O96">
        <v>0.28100000000000003</v>
      </c>
      <c r="P96">
        <v>8</v>
      </c>
      <c r="Q96">
        <v>0</v>
      </c>
      <c r="R96">
        <v>20</v>
      </c>
      <c r="S96">
        <v>2</v>
      </c>
    </row>
    <row r="97" spans="1:19" x14ac:dyDescent="0.25">
      <c r="A97" t="s">
        <v>289</v>
      </c>
      <c r="B97" t="s">
        <v>90</v>
      </c>
      <c r="C97">
        <v>131</v>
      </c>
      <c r="D97" s="1">
        <v>0.115</v>
      </c>
      <c r="E97" s="1">
        <v>0.35899999999999999</v>
      </c>
      <c r="F97" s="1">
        <v>0.28799999999999998</v>
      </c>
      <c r="G97" s="1">
        <v>0.68899999999999995</v>
      </c>
      <c r="H97" s="1">
        <v>0.44800000000000001</v>
      </c>
      <c r="I97" s="1">
        <v>0.439</v>
      </c>
      <c r="J97" s="1">
        <v>0.79400000000000004</v>
      </c>
      <c r="K97" s="1">
        <v>0.65600000000000003</v>
      </c>
      <c r="L97" s="1">
        <v>0.39800000000000002</v>
      </c>
      <c r="M97" s="1">
        <v>0.53400000000000003</v>
      </c>
      <c r="N97" s="1">
        <v>0.154</v>
      </c>
      <c r="O97">
        <v>0.21199999999999999</v>
      </c>
      <c r="P97">
        <v>15</v>
      </c>
      <c r="Q97">
        <v>0</v>
      </c>
      <c r="R97">
        <v>47</v>
      </c>
      <c r="S97">
        <v>2</v>
      </c>
    </row>
    <row r="98" spans="1:19" x14ac:dyDescent="0.25">
      <c r="A98" t="s">
        <v>96</v>
      </c>
      <c r="B98" t="s">
        <v>64</v>
      </c>
      <c r="C98">
        <v>140</v>
      </c>
      <c r="D98" s="1">
        <v>0.17100000000000001</v>
      </c>
      <c r="E98" s="1">
        <v>0.33600000000000002</v>
      </c>
      <c r="F98" s="1">
        <v>0.20200000000000001</v>
      </c>
      <c r="G98" s="1">
        <v>0.71299999999999997</v>
      </c>
      <c r="H98" s="1">
        <v>0.41699999999999998</v>
      </c>
      <c r="I98" s="1">
        <v>0.45100000000000001</v>
      </c>
      <c r="J98" s="1">
        <v>0.70199999999999996</v>
      </c>
      <c r="K98" s="1">
        <v>0.63100000000000001</v>
      </c>
      <c r="L98" s="1">
        <v>0.42</v>
      </c>
      <c r="M98" s="1">
        <v>0.51400000000000001</v>
      </c>
      <c r="N98" s="1">
        <v>0.154</v>
      </c>
      <c r="O98">
        <v>0.17499999999999999</v>
      </c>
      <c r="P98">
        <v>24</v>
      </c>
      <c r="Q98">
        <v>2</v>
      </c>
      <c r="R98">
        <v>47</v>
      </c>
      <c r="S98">
        <v>2</v>
      </c>
    </row>
    <row r="99" spans="1:19" x14ac:dyDescent="0.25">
      <c r="A99" t="s">
        <v>428</v>
      </c>
      <c r="B99" t="s">
        <v>42</v>
      </c>
      <c r="C99">
        <v>81</v>
      </c>
      <c r="D99" s="1">
        <v>1.2E-2</v>
      </c>
      <c r="E99" s="1">
        <v>8.5999999999999993E-2</v>
      </c>
      <c r="F99" s="1">
        <v>0.47499999999999998</v>
      </c>
      <c r="G99" s="1">
        <v>0.77300000000000002</v>
      </c>
      <c r="H99" s="1">
        <v>0.59699999999999998</v>
      </c>
      <c r="I99" s="1">
        <v>0.61299999999999999</v>
      </c>
      <c r="J99" s="1">
        <v>0.89400000000000002</v>
      </c>
      <c r="K99" s="1">
        <v>0.76300000000000001</v>
      </c>
      <c r="L99" s="1">
        <v>0.41</v>
      </c>
      <c r="M99" s="1">
        <v>0.71599999999999997</v>
      </c>
      <c r="N99" s="1">
        <v>0.14199999999999999</v>
      </c>
      <c r="O99">
        <v>0.30299999999999999</v>
      </c>
      <c r="P99">
        <v>1</v>
      </c>
      <c r="Q99">
        <v>0</v>
      </c>
      <c r="R99">
        <v>7</v>
      </c>
      <c r="S99">
        <v>2</v>
      </c>
    </row>
    <row r="100" spans="1:19" x14ac:dyDescent="0.25">
      <c r="A100" t="s">
        <v>111</v>
      </c>
      <c r="B100" t="s">
        <v>70</v>
      </c>
      <c r="C100">
        <v>146</v>
      </c>
      <c r="D100" s="1">
        <v>9.6000000000000002E-2</v>
      </c>
      <c r="E100" s="1">
        <v>0.22600000000000001</v>
      </c>
      <c r="F100" s="1">
        <v>0.32</v>
      </c>
      <c r="G100" s="1">
        <v>0.76100000000000001</v>
      </c>
      <c r="H100" s="1">
        <v>0.504</v>
      </c>
      <c r="I100" s="1">
        <v>0.58099999999999996</v>
      </c>
      <c r="J100" s="1">
        <v>0.83699999999999997</v>
      </c>
      <c r="K100" s="1">
        <v>0.74199999999999999</v>
      </c>
      <c r="L100" s="1">
        <v>0.41599999999999998</v>
      </c>
      <c r="M100" s="1">
        <v>0.60299999999999998</v>
      </c>
      <c r="N100" s="1">
        <v>0.13</v>
      </c>
      <c r="O100">
        <v>0.23300000000000001</v>
      </c>
      <c r="P100">
        <v>14</v>
      </c>
      <c r="Q100">
        <v>1</v>
      </c>
      <c r="R100">
        <v>33</v>
      </c>
      <c r="S100">
        <v>2</v>
      </c>
    </row>
    <row r="101" spans="1:19" x14ac:dyDescent="0.25">
      <c r="A101" t="s">
        <v>462</v>
      </c>
      <c r="B101" t="s">
        <v>50</v>
      </c>
      <c r="C101">
        <v>152</v>
      </c>
      <c r="D101" s="1">
        <v>0.112</v>
      </c>
      <c r="E101" s="1">
        <v>0.184</v>
      </c>
      <c r="F101" s="1">
        <v>0.25</v>
      </c>
      <c r="G101" s="1">
        <v>0.58199999999999996</v>
      </c>
      <c r="H101" s="1">
        <v>0.39800000000000002</v>
      </c>
      <c r="I101" s="1">
        <v>0.70199999999999996</v>
      </c>
      <c r="J101" s="1">
        <v>0.91100000000000003</v>
      </c>
      <c r="K101" s="1">
        <v>0.83799999999999997</v>
      </c>
      <c r="L101" s="1">
        <v>0.44600000000000001</v>
      </c>
      <c r="M101" s="1">
        <v>0.46100000000000002</v>
      </c>
      <c r="N101" s="1">
        <v>6.4000000000000001E-2</v>
      </c>
      <c r="O101">
        <v>0.25</v>
      </c>
      <c r="P101">
        <v>17</v>
      </c>
      <c r="Q101">
        <v>0</v>
      </c>
      <c r="R101">
        <v>28</v>
      </c>
      <c r="S101">
        <v>2</v>
      </c>
    </row>
    <row r="102" spans="1:19" x14ac:dyDescent="0.25">
      <c r="A102" t="s">
        <v>253</v>
      </c>
      <c r="B102" t="s">
        <v>83</v>
      </c>
      <c r="C102">
        <v>80</v>
      </c>
      <c r="D102" s="1">
        <v>6.3E-2</v>
      </c>
      <c r="E102" s="1">
        <v>0.16300000000000001</v>
      </c>
      <c r="F102" s="1">
        <v>0.31900000000000001</v>
      </c>
      <c r="G102" s="1">
        <v>0.74199999999999999</v>
      </c>
      <c r="H102" s="1">
        <v>0.50900000000000001</v>
      </c>
      <c r="I102" s="1">
        <v>0.64</v>
      </c>
      <c r="J102" s="1">
        <v>0.91600000000000004</v>
      </c>
      <c r="K102" s="1">
        <v>0.82099999999999995</v>
      </c>
      <c r="L102" s="1">
        <v>0.44900000000000001</v>
      </c>
      <c r="M102" s="1">
        <v>0.67500000000000004</v>
      </c>
      <c r="N102" s="1">
        <v>9.0999999999999998E-2</v>
      </c>
      <c r="O102">
        <v>0.26800000000000002</v>
      </c>
      <c r="P102">
        <v>5</v>
      </c>
      <c r="Q102">
        <v>0</v>
      </c>
      <c r="R102">
        <v>13</v>
      </c>
      <c r="S102">
        <v>2</v>
      </c>
    </row>
    <row r="103" spans="1:19" x14ac:dyDescent="0.25">
      <c r="A103" t="s">
        <v>320</v>
      </c>
      <c r="B103" t="s">
        <v>56</v>
      </c>
      <c r="C103">
        <v>50</v>
      </c>
      <c r="D103" s="1">
        <v>0.04</v>
      </c>
      <c r="E103" s="1">
        <v>0.24</v>
      </c>
      <c r="F103" s="1">
        <v>0.30599999999999999</v>
      </c>
      <c r="G103" s="1">
        <v>0.70699999999999996</v>
      </c>
      <c r="H103" s="1">
        <v>0.503</v>
      </c>
      <c r="I103" s="1">
        <v>0.57699999999999996</v>
      </c>
      <c r="J103" s="1">
        <v>0.82799999999999996</v>
      </c>
      <c r="K103" s="1">
        <v>0.75</v>
      </c>
      <c r="L103" s="1">
        <v>0.49099999999999999</v>
      </c>
      <c r="M103" s="1">
        <v>0.64</v>
      </c>
      <c r="N103" s="1">
        <v>0.126</v>
      </c>
      <c r="O103">
        <v>0.23899999999999999</v>
      </c>
      <c r="P103">
        <v>2</v>
      </c>
      <c r="Q103">
        <v>0</v>
      </c>
      <c r="R103">
        <v>12</v>
      </c>
      <c r="S103">
        <v>2</v>
      </c>
    </row>
    <row r="104" spans="1:19" x14ac:dyDescent="0.25">
      <c r="A104" t="s">
        <v>322</v>
      </c>
      <c r="B104" t="s">
        <v>81</v>
      </c>
      <c r="C104">
        <v>54</v>
      </c>
      <c r="D104" s="1">
        <v>0.185</v>
      </c>
      <c r="E104" s="1">
        <v>0.38900000000000001</v>
      </c>
      <c r="F104" s="1">
        <v>0.19900000000000001</v>
      </c>
      <c r="G104" s="1">
        <v>0.55600000000000005</v>
      </c>
      <c r="H104" s="1">
        <v>0.34599999999999997</v>
      </c>
      <c r="I104" s="1">
        <v>0.46400000000000002</v>
      </c>
      <c r="J104" s="1">
        <v>0.8</v>
      </c>
      <c r="K104" s="1">
        <v>0.68700000000000006</v>
      </c>
      <c r="L104" s="1">
        <v>0.41299999999999998</v>
      </c>
      <c r="M104" s="1">
        <v>0.48199999999999998</v>
      </c>
      <c r="N104" s="1">
        <v>0.108</v>
      </c>
      <c r="O104">
        <v>0.16700000000000001</v>
      </c>
      <c r="P104">
        <v>10</v>
      </c>
      <c r="Q104">
        <v>0</v>
      </c>
      <c r="R104">
        <v>21</v>
      </c>
      <c r="S104">
        <v>2</v>
      </c>
    </row>
    <row r="105" spans="1:19" x14ac:dyDescent="0.25">
      <c r="A105" t="s">
        <v>148</v>
      </c>
      <c r="B105" t="s">
        <v>44</v>
      </c>
      <c r="C105">
        <v>27</v>
      </c>
      <c r="D105" s="1">
        <v>3.6999999999999998E-2</v>
      </c>
      <c r="E105" s="1">
        <v>0.25900000000000001</v>
      </c>
      <c r="F105" s="1">
        <v>0.32900000000000001</v>
      </c>
      <c r="G105" s="1">
        <v>0.80500000000000005</v>
      </c>
      <c r="H105" s="1">
        <v>0.505</v>
      </c>
      <c r="I105" s="1">
        <v>0.56499999999999995</v>
      </c>
      <c r="J105" s="1">
        <v>0.78800000000000003</v>
      </c>
      <c r="K105" s="1">
        <v>0.69599999999999995</v>
      </c>
      <c r="L105" s="1">
        <v>0.36899999999999999</v>
      </c>
      <c r="M105" s="1">
        <v>0.74099999999999999</v>
      </c>
      <c r="N105" s="1">
        <v>0.153</v>
      </c>
      <c r="O105">
        <v>0.20799999999999999</v>
      </c>
      <c r="P105">
        <v>1</v>
      </c>
      <c r="Q105">
        <v>0</v>
      </c>
      <c r="R105">
        <v>7</v>
      </c>
      <c r="S105">
        <v>2</v>
      </c>
    </row>
    <row r="106" spans="1:19" x14ac:dyDescent="0.25">
      <c r="A106" t="s">
        <v>213</v>
      </c>
      <c r="B106" t="s">
        <v>60</v>
      </c>
      <c r="C106">
        <v>84</v>
      </c>
      <c r="D106" s="1">
        <v>0.13100000000000001</v>
      </c>
      <c r="E106" s="1">
        <v>0.27400000000000002</v>
      </c>
      <c r="F106" s="1">
        <v>0.3</v>
      </c>
      <c r="G106" s="1">
        <v>0.64800000000000002</v>
      </c>
      <c r="H106" s="1">
        <v>0.439</v>
      </c>
      <c r="I106" s="1">
        <v>0.58099999999999996</v>
      </c>
      <c r="J106" s="1">
        <v>0.83299999999999996</v>
      </c>
      <c r="K106" s="1">
        <v>0.73</v>
      </c>
      <c r="L106" s="1">
        <v>0.40200000000000002</v>
      </c>
      <c r="M106" s="1">
        <v>0.66700000000000004</v>
      </c>
      <c r="N106" s="1">
        <v>0.11899999999999999</v>
      </c>
      <c r="O106">
        <v>0.214</v>
      </c>
      <c r="P106">
        <v>11</v>
      </c>
      <c r="Q106">
        <v>0</v>
      </c>
      <c r="R106">
        <v>23</v>
      </c>
      <c r="S106">
        <v>2</v>
      </c>
    </row>
    <row r="107" spans="1:19" x14ac:dyDescent="0.25">
      <c r="A107" t="s">
        <v>199</v>
      </c>
      <c r="B107" t="s">
        <v>64</v>
      </c>
      <c r="C107">
        <v>113</v>
      </c>
      <c r="D107" s="1">
        <v>9.7000000000000003E-2</v>
      </c>
      <c r="E107" s="1">
        <v>0.28299999999999997</v>
      </c>
      <c r="F107" s="1">
        <v>0.23499999999999999</v>
      </c>
      <c r="G107" s="1">
        <v>0.61499999999999999</v>
      </c>
      <c r="H107" s="1">
        <v>0.39400000000000002</v>
      </c>
      <c r="I107" s="1">
        <v>0.55600000000000005</v>
      </c>
      <c r="J107" s="1">
        <v>0.72899999999999998</v>
      </c>
      <c r="K107" s="1">
        <v>0.66900000000000004</v>
      </c>
      <c r="L107" s="1">
        <v>0.41699999999999998</v>
      </c>
      <c r="M107" s="1">
        <v>0.52200000000000002</v>
      </c>
      <c r="N107" s="1">
        <v>0.13</v>
      </c>
      <c r="O107">
        <v>0.20399999999999999</v>
      </c>
      <c r="P107">
        <v>11</v>
      </c>
      <c r="Q107">
        <v>1</v>
      </c>
      <c r="R107">
        <v>32</v>
      </c>
      <c r="S107">
        <v>2</v>
      </c>
    </row>
    <row r="108" spans="1:19" x14ac:dyDescent="0.25">
      <c r="A108" t="s">
        <v>702</v>
      </c>
      <c r="B108" t="s">
        <v>83</v>
      </c>
      <c r="C108">
        <v>64</v>
      </c>
      <c r="D108" s="1">
        <v>0.17199999999999999</v>
      </c>
      <c r="E108" s="1">
        <v>0.313</v>
      </c>
      <c r="F108" s="1">
        <v>0.23400000000000001</v>
      </c>
      <c r="G108" s="1">
        <v>0.67900000000000005</v>
      </c>
      <c r="H108" s="1">
        <v>0.40500000000000003</v>
      </c>
      <c r="I108" s="1">
        <v>0.439</v>
      </c>
      <c r="J108" s="1">
        <v>0.89200000000000002</v>
      </c>
      <c r="K108" s="1">
        <v>0.73</v>
      </c>
      <c r="L108" s="1">
        <v>0.38400000000000001</v>
      </c>
      <c r="M108" s="1">
        <v>0.64100000000000001</v>
      </c>
      <c r="N108" s="1">
        <v>0.109</v>
      </c>
      <c r="O108">
        <v>0.2</v>
      </c>
      <c r="P108">
        <v>11</v>
      </c>
      <c r="Q108">
        <v>0</v>
      </c>
      <c r="R108">
        <v>20</v>
      </c>
      <c r="S108">
        <v>2</v>
      </c>
    </row>
    <row r="109" spans="1:19" x14ac:dyDescent="0.25">
      <c r="A109" t="s">
        <v>304</v>
      </c>
      <c r="B109" t="s">
        <v>40</v>
      </c>
      <c r="C109">
        <v>109</v>
      </c>
      <c r="D109" s="1">
        <v>7.2999999999999995E-2</v>
      </c>
      <c r="E109" s="1">
        <v>0.193</v>
      </c>
      <c r="F109" s="1">
        <v>0.36799999999999999</v>
      </c>
      <c r="G109" s="1">
        <v>0.79200000000000004</v>
      </c>
      <c r="H109" s="1">
        <v>0.54600000000000004</v>
      </c>
      <c r="I109" s="1">
        <v>0.628</v>
      </c>
      <c r="J109" s="1">
        <v>0.86099999999999999</v>
      </c>
      <c r="K109" s="1">
        <v>0.77</v>
      </c>
      <c r="L109" s="1">
        <v>0.42099999999999999</v>
      </c>
      <c r="M109" s="1">
        <v>0.58699999999999997</v>
      </c>
      <c r="N109" s="1">
        <v>0.126</v>
      </c>
      <c r="O109">
        <v>0.23499999999999999</v>
      </c>
      <c r="P109">
        <v>8</v>
      </c>
      <c r="Q109">
        <v>0</v>
      </c>
      <c r="R109">
        <v>21</v>
      </c>
      <c r="S109">
        <v>2</v>
      </c>
    </row>
    <row r="110" spans="1:19" x14ac:dyDescent="0.25">
      <c r="A110" t="s">
        <v>398</v>
      </c>
      <c r="B110" t="s">
        <v>42</v>
      </c>
      <c r="C110">
        <v>84</v>
      </c>
      <c r="D110" s="1">
        <v>0.107</v>
      </c>
      <c r="E110" s="1">
        <v>0.23799999999999999</v>
      </c>
      <c r="F110" s="1">
        <v>0.27200000000000002</v>
      </c>
      <c r="G110" s="1">
        <v>0.69399999999999995</v>
      </c>
      <c r="H110" s="1">
        <v>0.44400000000000001</v>
      </c>
      <c r="I110" s="1">
        <v>0.45300000000000001</v>
      </c>
      <c r="J110" s="1">
        <v>0.85</v>
      </c>
      <c r="K110" s="1">
        <v>0.70599999999999996</v>
      </c>
      <c r="L110" s="1">
        <v>0.40699999999999997</v>
      </c>
      <c r="M110" s="1">
        <v>0.66700000000000004</v>
      </c>
      <c r="N110" s="1">
        <v>0.13100000000000001</v>
      </c>
      <c r="O110">
        <v>0.17799999999999999</v>
      </c>
      <c r="P110">
        <v>9</v>
      </c>
      <c r="Q110">
        <v>0</v>
      </c>
      <c r="R110">
        <v>20</v>
      </c>
      <c r="S110">
        <v>2</v>
      </c>
    </row>
    <row r="111" spans="1:19" x14ac:dyDescent="0.25">
      <c r="A111" t="s">
        <v>394</v>
      </c>
      <c r="B111" t="s">
        <v>120</v>
      </c>
      <c r="C111">
        <v>28</v>
      </c>
      <c r="D111" s="1">
        <v>0</v>
      </c>
      <c r="E111" s="1">
        <v>0.35699999999999998</v>
      </c>
      <c r="F111" s="1">
        <v>0.441</v>
      </c>
      <c r="G111" s="1">
        <v>0.83</v>
      </c>
      <c r="H111" s="1">
        <v>0.61299999999999999</v>
      </c>
      <c r="I111" s="1">
        <v>0.65400000000000003</v>
      </c>
      <c r="J111" s="1">
        <v>0.84599999999999997</v>
      </c>
      <c r="K111" s="1">
        <v>0.76900000000000002</v>
      </c>
      <c r="L111" s="1">
        <v>0.443</v>
      </c>
      <c r="M111" s="1">
        <v>0.57099999999999995</v>
      </c>
      <c r="N111" s="1">
        <v>0.14199999999999999</v>
      </c>
      <c r="O111">
        <v>0.23100000000000001</v>
      </c>
      <c r="P111">
        <v>0</v>
      </c>
      <c r="Q111">
        <v>0</v>
      </c>
      <c r="R111">
        <v>10</v>
      </c>
      <c r="S111">
        <v>2</v>
      </c>
    </row>
    <row r="112" spans="1:19" x14ac:dyDescent="0.25">
      <c r="A112" t="s">
        <v>321</v>
      </c>
      <c r="B112" t="s">
        <v>54</v>
      </c>
      <c r="C112">
        <v>126</v>
      </c>
      <c r="D112" s="1">
        <v>7.9000000000000001E-2</v>
      </c>
      <c r="E112" s="1">
        <v>0.317</v>
      </c>
      <c r="F112" s="1">
        <v>0.26500000000000001</v>
      </c>
      <c r="G112" s="1">
        <v>0.67300000000000004</v>
      </c>
      <c r="H112" s="1">
        <v>0.43099999999999999</v>
      </c>
      <c r="I112" s="1">
        <v>0.50600000000000001</v>
      </c>
      <c r="J112" s="1">
        <v>0.81899999999999995</v>
      </c>
      <c r="K112" s="1">
        <v>0.70499999999999996</v>
      </c>
      <c r="L112" s="1">
        <v>0.40600000000000003</v>
      </c>
      <c r="M112" s="1">
        <v>0.58699999999999997</v>
      </c>
      <c r="N112" s="1">
        <v>0.127</v>
      </c>
      <c r="O112">
        <v>0.186</v>
      </c>
      <c r="P112">
        <v>10</v>
      </c>
      <c r="Q112">
        <v>0</v>
      </c>
      <c r="R112">
        <v>40</v>
      </c>
      <c r="S112">
        <v>2</v>
      </c>
    </row>
    <row r="113" spans="1:19" x14ac:dyDescent="0.25">
      <c r="A113" t="s">
        <v>353</v>
      </c>
      <c r="B113" t="s">
        <v>50</v>
      </c>
      <c r="C113">
        <v>106</v>
      </c>
      <c r="D113" s="1">
        <v>3.7999999999999999E-2</v>
      </c>
      <c r="E113" s="1">
        <v>0.217</v>
      </c>
      <c r="F113" s="1">
        <v>0.36099999999999999</v>
      </c>
      <c r="G113" s="1">
        <v>0.77500000000000002</v>
      </c>
      <c r="H113" s="1">
        <v>0.54</v>
      </c>
      <c r="I113" s="1">
        <v>0.54900000000000004</v>
      </c>
      <c r="J113" s="1">
        <v>0.79900000000000004</v>
      </c>
      <c r="K113" s="1">
        <v>0.70399999999999996</v>
      </c>
      <c r="L113" s="1">
        <v>0.433</v>
      </c>
      <c r="M113" s="1">
        <v>0.623</v>
      </c>
      <c r="N113" s="1">
        <v>0.16</v>
      </c>
      <c r="O113">
        <v>0.24</v>
      </c>
      <c r="P113">
        <v>4</v>
      </c>
      <c r="Q113">
        <v>0</v>
      </c>
      <c r="R113">
        <v>23</v>
      </c>
      <c r="S113">
        <v>2</v>
      </c>
    </row>
    <row r="114" spans="1:19" x14ac:dyDescent="0.25">
      <c r="A114" t="s">
        <v>334</v>
      </c>
      <c r="B114" t="s">
        <v>46</v>
      </c>
      <c r="C114">
        <v>142</v>
      </c>
      <c r="D114" s="1">
        <v>7.0000000000000007E-2</v>
      </c>
      <c r="E114" s="1">
        <v>0.17599999999999999</v>
      </c>
      <c r="F114" s="1">
        <v>0.28100000000000003</v>
      </c>
      <c r="G114" s="1">
        <v>0.7</v>
      </c>
      <c r="H114" s="1">
        <v>0.45200000000000001</v>
      </c>
      <c r="I114" s="1">
        <v>0.73399999999999999</v>
      </c>
      <c r="J114" s="1">
        <v>0.88200000000000001</v>
      </c>
      <c r="K114" s="1">
        <v>0.82799999999999996</v>
      </c>
      <c r="L114" s="1">
        <v>0.40799999999999997</v>
      </c>
      <c r="M114" s="1">
        <v>0.57799999999999996</v>
      </c>
      <c r="N114" s="1">
        <v>7.8E-2</v>
      </c>
      <c r="O114">
        <v>0.215</v>
      </c>
      <c r="P114">
        <v>10</v>
      </c>
      <c r="Q114">
        <v>0</v>
      </c>
      <c r="R114">
        <v>25</v>
      </c>
      <c r="S114">
        <v>2</v>
      </c>
    </row>
    <row r="115" spans="1:19" x14ac:dyDescent="0.25">
      <c r="A115" t="s">
        <v>198</v>
      </c>
      <c r="B115" t="s">
        <v>83</v>
      </c>
      <c r="C115">
        <v>98</v>
      </c>
      <c r="D115" s="1">
        <v>9.1999999999999998E-2</v>
      </c>
      <c r="E115" s="1">
        <v>0.26500000000000001</v>
      </c>
      <c r="F115" s="1">
        <v>0.35899999999999999</v>
      </c>
      <c r="G115" s="1">
        <v>0.70399999999999996</v>
      </c>
      <c r="H115" s="1">
        <v>0.50600000000000001</v>
      </c>
      <c r="I115" s="1">
        <v>0.59</v>
      </c>
      <c r="J115" s="1">
        <v>0.79300000000000004</v>
      </c>
      <c r="K115" s="1">
        <v>0.71099999999999997</v>
      </c>
      <c r="L115" s="1">
        <v>0.42699999999999999</v>
      </c>
      <c r="M115" s="1">
        <v>0.70399999999999996</v>
      </c>
      <c r="N115" s="1">
        <v>0.14599999999999999</v>
      </c>
      <c r="O115">
        <v>0.19500000000000001</v>
      </c>
      <c r="P115">
        <v>9</v>
      </c>
      <c r="Q115">
        <v>0</v>
      </c>
      <c r="R115">
        <v>26</v>
      </c>
      <c r="S115">
        <v>2</v>
      </c>
    </row>
    <row r="116" spans="1:19" x14ac:dyDescent="0.25">
      <c r="A116" t="s">
        <v>642</v>
      </c>
      <c r="B116" t="s">
        <v>36</v>
      </c>
      <c r="C116">
        <v>68</v>
      </c>
      <c r="D116" s="1">
        <v>8.7999999999999995E-2</v>
      </c>
      <c r="E116" s="1">
        <v>0.42599999999999999</v>
      </c>
      <c r="F116" s="1">
        <v>0.32</v>
      </c>
      <c r="G116" s="1">
        <v>0.66400000000000003</v>
      </c>
      <c r="H116" s="1">
        <v>0.44700000000000001</v>
      </c>
      <c r="I116" s="1">
        <v>0.52400000000000002</v>
      </c>
      <c r="J116" s="1">
        <v>0.68799999999999994</v>
      </c>
      <c r="K116" s="1">
        <v>0.61399999999999999</v>
      </c>
      <c r="L116" s="1">
        <v>0.371</v>
      </c>
      <c r="M116" s="1">
        <v>0.61799999999999999</v>
      </c>
      <c r="N116" s="1">
        <v>0.17299999999999999</v>
      </c>
      <c r="O116">
        <v>0.13300000000000001</v>
      </c>
      <c r="P116">
        <v>6</v>
      </c>
      <c r="Q116">
        <v>0</v>
      </c>
      <c r="R116">
        <v>29</v>
      </c>
      <c r="S116">
        <v>2</v>
      </c>
    </row>
    <row r="117" spans="1:19" x14ac:dyDescent="0.25">
      <c r="A117" t="s">
        <v>547</v>
      </c>
      <c r="B117" t="s">
        <v>38</v>
      </c>
      <c r="C117">
        <v>32</v>
      </c>
      <c r="D117" s="1">
        <v>9.4E-2</v>
      </c>
      <c r="E117" s="1">
        <v>0.313</v>
      </c>
      <c r="F117" s="1">
        <v>0.318</v>
      </c>
      <c r="G117" s="1">
        <v>0.625</v>
      </c>
      <c r="H117" s="1">
        <v>0.45900000000000002</v>
      </c>
      <c r="I117" s="1">
        <v>0.42899999999999999</v>
      </c>
      <c r="J117" s="1">
        <v>0.71399999999999997</v>
      </c>
      <c r="K117" s="1">
        <v>0.60699999999999998</v>
      </c>
      <c r="L117" s="1">
        <v>0.45900000000000002</v>
      </c>
      <c r="M117" s="1">
        <v>0.68799999999999994</v>
      </c>
      <c r="N117" s="1">
        <v>0.18</v>
      </c>
      <c r="O117">
        <v>0.154</v>
      </c>
      <c r="P117">
        <v>3</v>
      </c>
      <c r="Q117">
        <v>0</v>
      </c>
      <c r="R117">
        <v>10</v>
      </c>
      <c r="S117">
        <v>2</v>
      </c>
    </row>
    <row r="118" spans="1:19" x14ac:dyDescent="0.25">
      <c r="A118" t="s">
        <v>147</v>
      </c>
      <c r="B118" t="s">
        <v>120</v>
      </c>
      <c r="C118">
        <v>68</v>
      </c>
      <c r="D118" s="1">
        <v>8.7999999999999995E-2</v>
      </c>
      <c r="E118" s="1">
        <v>0.20599999999999999</v>
      </c>
      <c r="F118" s="1">
        <v>0.22900000000000001</v>
      </c>
      <c r="G118" s="1">
        <v>0.60399999999999998</v>
      </c>
      <c r="H118" s="1">
        <v>0.372</v>
      </c>
      <c r="I118" s="1">
        <v>0.63400000000000001</v>
      </c>
      <c r="J118" s="1">
        <v>0.86599999999999999</v>
      </c>
      <c r="K118" s="1">
        <v>0.77800000000000002</v>
      </c>
      <c r="L118" s="1">
        <v>0.38300000000000001</v>
      </c>
      <c r="M118" s="1">
        <v>0.48499999999999999</v>
      </c>
      <c r="N118" s="1">
        <v>8.3000000000000004E-2</v>
      </c>
      <c r="O118">
        <v>0.16900000000000001</v>
      </c>
      <c r="P118">
        <v>6</v>
      </c>
      <c r="Q118">
        <v>0</v>
      </c>
      <c r="R118">
        <v>14</v>
      </c>
      <c r="S118">
        <v>2</v>
      </c>
    </row>
    <row r="119" spans="1:19" x14ac:dyDescent="0.25">
      <c r="A119" t="s">
        <v>228</v>
      </c>
      <c r="B119" t="s">
        <v>54</v>
      </c>
      <c r="C119">
        <v>92</v>
      </c>
      <c r="D119" s="1">
        <v>0.109</v>
      </c>
      <c r="E119" s="1">
        <v>0.32600000000000001</v>
      </c>
      <c r="F119" s="1">
        <v>0.35299999999999998</v>
      </c>
      <c r="G119" s="1">
        <v>0.68600000000000005</v>
      </c>
      <c r="H119" s="1">
        <v>0.48399999999999999</v>
      </c>
      <c r="I119" s="1">
        <v>0.56999999999999995</v>
      </c>
      <c r="J119" s="1">
        <v>0.82599999999999996</v>
      </c>
      <c r="K119" s="1">
        <v>0.71299999999999997</v>
      </c>
      <c r="L119" s="1">
        <v>0.39500000000000002</v>
      </c>
      <c r="M119" s="1">
        <v>0.52200000000000002</v>
      </c>
      <c r="N119" s="1">
        <v>0.13900000000000001</v>
      </c>
      <c r="O119">
        <v>0.17499999999999999</v>
      </c>
      <c r="P119">
        <v>10</v>
      </c>
      <c r="Q119">
        <v>0</v>
      </c>
      <c r="R119">
        <v>30</v>
      </c>
      <c r="S119">
        <v>2</v>
      </c>
    </row>
    <row r="120" spans="1:19" x14ac:dyDescent="0.25">
      <c r="A120" t="s">
        <v>474</v>
      </c>
      <c r="B120" t="s">
        <v>44</v>
      </c>
      <c r="C120">
        <v>77</v>
      </c>
      <c r="D120" s="1">
        <v>5.1999999999999998E-2</v>
      </c>
      <c r="E120" s="1">
        <v>0.29899999999999999</v>
      </c>
      <c r="F120" s="1">
        <v>0.374</v>
      </c>
      <c r="G120" s="1">
        <v>0.74</v>
      </c>
      <c r="H120" s="1">
        <v>0.52300000000000002</v>
      </c>
      <c r="I120" s="1">
        <v>0.58199999999999996</v>
      </c>
      <c r="J120" s="1">
        <v>0.71399999999999997</v>
      </c>
      <c r="K120" s="1">
        <v>0.65800000000000003</v>
      </c>
      <c r="L120" s="1">
        <v>0.40699999999999997</v>
      </c>
      <c r="M120" s="1">
        <v>0.55800000000000005</v>
      </c>
      <c r="N120" s="1">
        <v>0.17899999999999999</v>
      </c>
      <c r="O120">
        <v>0.188</v>
      </c>
      <c r="P120">
        <v>4</v>
      </c>
      <c r="Q120">
        <v>0</v>
      </c>
      <c r="R120">
        <v>23</v>
      </c>
      <c r="S120">
        <v>2</v>
      </c>
    </row>
    <row r="121" spans="1:19" x14ac:dyDescent="0.25">
      <c r="A121" t="s">
        <v>240</v>
      </c>
      <c r="B121" t="s">
        <v>92</v>
      </c>
      <c r="C121">
        <v>146</v>
      </c>
      <c r="D121" s="1">
        <v>9.6000000000000002E-2</v>
      </c>
      <c r="E121" s="1">
        <v>0.17100000000000001</v>
      </c>
      <c r="F121" s="1">
        <v>0.34899999999999998</v>
      </c>
      <c r="G121" s="1">
        <v>0.73499999999999999</v>
      </c>
      <c r="H121" s="1">
        <v>0.51300000000000001</v>
      </c>
      <c r="I121" s="1">
        <v>0.68899999999999995</v>
      </c>
      <c r="J121" s="1">
        <v>0.90400000000000003</v>
      </c>
      <c r="K121" s="1">
        <v>0.82</v>
      </c>
      <c r="L121" s="1">
        <v>0.42599999999999999</v>
      </c>
      <c r="M121" s="1">
        <v>0.65100000000000002</v>
      </c>
      <c r="N121" s="1">
        <v>9.2999999999999999E-2</v>
      </c>
      <c r="O121">
        <v>0.19400000000000001</v>
      </c>
      <c r="P121">
        <v>14</v>
      </c>
      <c r="Q121">
        <v>4</v>
      </c>
      <c r="R121">
        <v>25</v>
      </c>
      <c r="S121">
        <v>2</v>
      </c>
    </row>
    <row r="122" spans="1:19" x14ac:dyDescent="0.25">
      <c r="A122" t="s">
        <v>217</v>
      </c>
      <c r="B122" t="s">
        <v>105</v>
      </c>
      <c r="C122">
        <v>149</v>
      </c>
      <c r="D122" s="1">
        <v>0.04</v>
      </c>
      <c r="E122" s="1">
        <v>0.33600000000000002</v>
      </c>
      <c r="F122" s="1">
        <v>0.38500000000000001</v>
      </c>
      <c r="G122" s="1">
        <v>0.72699999999999998</v>
      </c>
      <c r="H122" s="1">
        <v>0.51700000000000002</v>
      </c>
      <c r="I122" s="1">
        <v>0.52800000000000002</v>
      </c>
      <c r="J122" s="1">
        <v>0.72</v>
      </c>
      <c r="K122" s="1">
        <v>0.63200000000000001</v>
      </c>
      <c r="L122" s="1">
        <v>0.38500000000000001</v>
      </c>
      <c r="M122" s="1">
        <v>0.59099999999999997</v>
      </c>
      <c r="N122" s="1">
        <v>0.19</v>
      </c>
      <c r="O122">
        <v>0.19400000000000001</v>
      </c>
      <c r="P122">
        <v>6</v>
      </c>
      <c r="Q122">
        <v>0</v>
      </c>
      <c r="R122">
        <v>50</v>
      </c>
      <c r="S122">
        <v>2</v>
      </c>
    </row>
    <row r="123" spans="1:19" x14ac:dyDescent="0.25">
      <c r="A123" t="s">
        <v>630</v>
      </c>
      <c r="B123" t="s">
        <v>38</v>
      </c>
      <c r="C123">
        <v>72</v>
      </c>
      <c r="D123" s="1">
        <v>8.3000000000000004E-2</v>
      </c>
      <c r="E123" s="1">
        <v>0.26400000000000001</v>
      </c>
      <c r="F123" s="1">
        <v>0.24199999999999999</v>
      </c>
      <c r="G123" s="1">
        <v>0.56699999999999995</v>
      </c>
      <c r="H123" s="1">
        <v>0.38400000000000001</v>
      </c>
      <c r="I123" s="1">
        <v>0.625</v>
      </c>
      <c r="J123" s="1">
        <v>0.90300000000000002</v>
      </c>
      <c r="K123" s="1">
        <v>0.80400000000000005</v>
      </c>
      <c r="L123" s="1">
        <v>0.435</v>
      </c>
      <c r="M123" s="1">
        <v>0.54200000000000004</v>
      </c>
      <c r="N123" s="1">
        <v>7.4999999999999997E-2</v>
      </c>
      <c r="O123">
        <v>0.155</v>
      </c>
      <c r="P123">
        <v>6</v>
      </c>
      <c r="Q123">
        <v>0</v>
      </c>
      <c r="R123">
        <v>19</v>
      </c>
      <c r="S123">
        <v>2</v>
      </c>
    </row>
    <row r="124" spans="1:19" x14ac:dyDescent="0.25">
      <c r="A124" t="s">
        <v>312</v>
      </c>
      <c r="B124" t="s">
        <v>117</v>
      </c>
      <c r="C124">
        <v>56</v>
      </c>
      <c r="D124" s="1">
        <v>0.107</v>
      </c>
      <c r="E124" s="1">
        <v>0.32100000000000001</v>
      </c>
      <c r="F124" s="1">
        <v>0.17299999999999999</v>
      </c>
      <c r="G124" s="1">
        <v>0.53500000000000003</v>
      </c>
      <c r="H124" s="1">
        <v>0.34</v>
      </c>
      <c r="I124" s="1">
        <v>0.39100000000000001</v>
      </c>
      <c r="J124" s="1">
        <v>0.73799999999999999</v>
      </c>
      <c r="K124" s="1">
        <v>0.64300000000000002</v>
      </c>
      <c r="L124" s="1">
        <v>0.46200000000000002</v>
      </c>
      <c r="M124" s="1">
        <v>0.42899999999999999</v>
      </c>
      <c r="N124" s="1">
        <v>0.122</v>
      </c>
      <c r="O124">
        <v>0.16700000000000001</v>
      </c>
      <c r="P124">
        <v>6</v>
      </c>
      <c r="Q124">
        <v>0</v>
      </c>
      <c r="R124">
        <v>18</v>
      </c>
      <c r="S124">
        <v>2</v>
      </c>
    </row>
    <row r="125" spans="1:19" x14ac:dyDescent="0.25">
      <c r="A125" t="s">
        <v>128</v>
      </c>
      <c r="B125" t="s">
        <v>105</v>
      </c>
      <c r="C125">
        <v>81</v>
      </c>
      <c r="D125" s="1">
        <v>7.3999999999999996E-2</v>
      </c>
      <c r="E125" s="1">
        <v>0.27200000000000002</v>
      </c>
      <c r="F125" s="1">
        <v>0.29899999999999999</v>
      </c>
      <c r="G125" s="1">
        <v>0.69699999999999995</v>
      </c>
      <c r="H125" s="1">
        <v>0.46700000000000003</v>
      </c>
      <c r="I125" s="1">
        <v>0.55200000000000005</v>
      </c>
      <c r="J125" s="1">
        <v>0.81799999999999995</v>
      </c>
      <c r="K125" s="1">
        <v>0.72</v>
      </c>
      <c r="L125" s="1">
        <v>0.42299999999999999</v>
      </c>
      <c r="M125" s="1">
        <v>0.59299999999999997</v>
      </c>
      <c r="N125" s="1">
        <v>0.13100000000000001</v>
      </c>
      <c r="O125">
        <v>0.17799999999999999</v>
      </c>
      <c r="P125">
        <v>6</v>
      </c>
      <c r="Q125">
        <v>0</v>
      </c>
      <c r="R125">
        <v>22</v>
      </c>
      <c r="S125">
        <v>2</v>
      </c>
    </row>
    <row r="126" spans="1:19" x14ac:dyDescent="0.25">
      <c r="A126" t="s">
        <v>1684</v>
      </c>
      <c r="B126" t="s">
        <v>60</v>
      </c>
      <c r="C126">
        <v>111</v>
      </c>
      <c r="D126" s="1">
        <v>9.9000000000000005E-2</v>
      </c>
      <c r="E126" s="1">
        <v>0.19800000000000001</v>
      </c>
      <c r="F126" s="1">
        <v>0.27800000000000002</v>
      </c>
      <c r="G126" s="1">
        <v>0.64400000000000002</v>
      </c>
      <c r="H126" s="1">
        <v>0.435</v>
      </c>
      <c r="I126" s="1">
        <v>0.67100000000000004</v>
      </c>
      <c r="J126" s="1">
        <v>0.871</v>
      </c>
      <c r="K126" s="1">
        <v>0.79800000000000004</v>
      </c>
      <c r="L126" s="1">
        <v>0.42899999999999999</v>
      </c>
      <c r="M126" s="1">
        <v>0.61299999999999999</v>
      </c>
      <c r="N126" s="1">
        <v>8.7999999999999995E-2</v>
      </c>
      <c r="O126">
        <v>0.19600000000000001</v>
      </c>
      <c r="P126">
        <v>11</v>
      </c>
      <c r="Q126">
        <v>0</v>
      </c>
      <c r="R126">
        <v>22</v>
      </c>
      <c r="S126">
        <v>2</v>
      </c>
    </row>
    <row r="127" spans="1:19" x14ac:dyDescent="0.25">
      <c r="A127" t="s">
        <v>404</v>
      </c>
      <c r="B127" t="s">
        <v>68</v>
      </c>
      <c r="C127">
        <v>98</v>
      </c>
      <c r="D127" s="1">
        <v>7.0999999999999994E-2</v>
      </c>
      <c r="E127" s="1">
        <v>0.316</v>
      </c>
      <c r="F127" s="1">
        <v>0.25900000000000001</v>
      </c>
      <c r="G127" s="1">
        <v>0.65700000000000003</v>
      </c>
      <c r="H127" s="1">
        <v>0.434</v>
      </c>
      <c r="I127" s="1">
        <v>0.5</v>
      </c>
      <c r="J127" s="1">
        <v>0.83499999999999996</v>
      </c>
      <c r="K127" s="1">
        <v>0.72299999999999998</v>
      </c>
      <c r="L127" s="1">
        <v>0.439</v>
      </c>
      <c r="M127" s="1">
        <v>0.59199999999999997</v>
      </c>
      <c r="N127" s="1">
        <v>0.12</v>
      </c>
      <c r="O127">
        <v>0.159</v>
      </c>
      <c r="P127">
        <v>7</v>
      </c>
      <c r="Q127">
        <v>0</v>
      </c>
      <c r="R127">
        <v>31</v>
      </c>
      <c r="S127">
        <v>2</v>
      </c>
    </row>
    <row r="128" spans="1:19" x14ac:dyDescent="0.25">
      <c r="A128" t="s">
        <v>102</v>
      </c>
      <c r="B128" t="s">
        <v>48</v>
      </c>
      <c r="C128">
        <v>77</v>
      </c>
      <c r="D128" s="1">
        <v>6.5000000000000002E-2</v>
      </c>
      <c r="E128" s="1">
        <v>0.19500000000000001</v>
      </c>
      <c r="F128" s="1">
        <v>0.34699999999999998</v>
      </c>
      <c r="G128" s="1">
        <v>0.628</v>
      </c>
      <c r="H128" s="1">
        <v>0.45700000000000002</v>
      </c>
      <c r="I128" s="1">
        <v>0.69699999999999995</v>
      </c>
      <c r="J128" s="1">
        <v>0.93400000000000005</v>
      </c>
      <c r="K128" s="1">
        <v>0.82399999999999995</v>
      </c>
      <c r="L128" s="1">
        <v>0.38900000000000001</v>
      </c>
      <c r="M128" s="1">
        <v>0.63600000000000001</v>
      </c>
      <c r="N128" s="1">
        <v>0.08</v>
      </c>
      <c r="O128">
        <v>0.20300000000000001</v>
      </c>
      <c r="P128">
        <v>5</v>
      </c>
      <c r="Q128">
        <v>0</v>
      </c>
      <c r="R128">
        <v>15</v>
      </c>
      <c r="S128">
        <v>2</v>
      </c>
    </row>
    <row r="129" spans="1:19" x14ac:dyDescent="0.25">
      <c r="A129" t="s">
        <v>357</v>
      </c>
      <c r="B129" t="s">
        <v>100</v>
      </c>
      <c r="C129">
        <v>41</v>
      </c>
      <c r="D129" s="1">
        <v>2.4E-2</v>
      </c>
      <c r="E129" s="1">
        <v>0.22</v>
      </c>
      <c r="F129" s="1">
        <v>0.41699999999999998</v>
      </c>
      <c r="G129" s="1">
        <v>0.85499999999999998</v>
      </c>
      <c r="H129" s="1">
        <v>0.61399999999999999</v>
      </c>
      <c r="I129" s="1">
        <v>0.65700000000000003</v>
      </c>
      <c r="J129" s="1">
        <v>0.83099999999999996</v>
      </c>
      <c r="K129" s="1">
        <v>0.76600000000000001</v>
      </c>
      <c r="L129" s="1">
        <v>0.45100000000000001</v>
      </c>
      <c r="M129" s="1">
        <v>0.63400000000000001</v>
      </c>
      <c r="N129" s="1">
        <v>0.14399999999999999</v>
      </c>
      <c r="O129">
        <v>7.9000000000000001E-2</v>
      </c>
      <c r="P129">
        <v>1</v>
      </c>
      <c r="Q129">
        <v>0</v>
      </c>
      <c r="R129">
        <v>9</v>
      </c>
      <c r="S129">
        <v>2</v>
      </c>
    </row>
    <row r="130" spans="1:19" x14ac:dyDescent="0.25">
      <c r="A130" t="s">
        <v>329</v>
      </c>
      <c r="B130" t="s">
        <v>92</v>
      </c>
      <c r="C130">
        <v>20</v>
      </c>
      <c r="D130" s="1">
        <v>0.05</v>
      </c>
      <c r="E130" s="1">
        <v>0.35</v>
      </c>
      <c r="F130" s="1">
        <v>0.39300000000000002</v>
      </c>
      <c r="G130" s="1">
        <v>0.76900000000000002</v>
      </c>
      <c r="H130" s="1">
        <v>0.51200000000000001</v>
      </c>
      <c r="I130" s="1">
        <v>0.59099999999999997</v>
      </c>
      <c r="J130" s="1">
        <v>0.75</v>
      </c>
      <c r="K130" s="1">
        <v>0.66700000000000004</v>
      </c>
      <c r="L130" s="1">
        <v>0.317</v>
      </c>
      <c r="M130" s="1">
        <v>0.65</v>
      </c>
      <c r="N130" s="1">
        <v>0.17100000000000001</v>
      </c>
      <c r="O130">
        <v>0</v>
      </c>
      <c r="P130">
        <v>1</v>
      </c>
      <c r="Q130">
        <v>0</v>
      </c>
      <c r="R130">
        <v>7</v>
      </c>
      <c r="S130">
        <v>2</v>
      </c>
    </row>
    <row r="131" spans="1:19" x14ac:dyDescent="0.25">
      <c r="A131" t="s">
        <v>584</v>
      </c>
      <c r="B131" t="s">
        <v>60</v>
      </c>
      <c r="C131">
        <v>1</v>
      </c>
      <c r="D131" s="1">
        <v>0</v>
      </c>
      <c r="E131" s="1">
        <v>0</v>
      </c>
      <c r="F131" s="1">
        <v>0</v>
      </c>
      <c r="H131" s="1">
        <v>0</v>
      </c>
      <c r="N131" s="1">
        <v>0</v>
      </c>
      <c r="O131">
        <v>0</v>
      </c>
      <c r="P131">
        <v>0</v>
      </c>
      <c r="Q131">
        <v>0</v>
      </c>
      <c r="R131">
        <v>0</v>
      </c>
      <c r="S131">
        <v>1</v>
      </c>
    </row>
    <row r="132" spans="1:19" x14ac:dyDescent="0.25">
      <c r="A132" t="s">
        <v>101</v>
      </c>
      <c r="B132" t="s">
        <v>83</v>
      </c>
      <c r="C132">
        <v>117</v>
      </c>
      <c r="D132" s="1">
        <v>0.14499999999999999</v>
      </c>
      <c r="E132" s="1">
        <v>0.13700000000000001</v>
      </c>
      <c r="F132" s="1">
        <v>0.20599999999999999</v>
      </c>
      <c r="G132" s="1">
        <v>0.628</v>
      </c>
      <c r="H132" s="1">
        <v>0.36499999999999999</v>
      </c>
      <c r="I132" s="1">
        <v>0.64100000000000001</v>
      </c>
      <c r="J132" s="1">
        <v>0.91500000000000004</v>
      </c>
      <c r="K132" s="1">
        <v>0.81899999999999995</v>
      </c>
      <c r="L132" s="1">
        <v>0.377</v>
      </c>
      <c r="M132" s="1">
        <v>0.53</v>
      </c>
      <c r="N132" s="1">
        <v>6.6000000000000003E-2</v>
      </c>
      <c r="O132">
        <v>0.35399999999999998</v>
      </c>
      <c r="P132">
        <v>17</v>
      </c>
      <c r="Q132">
        <v>3</v>
      </c>
      <c r="R132">
        <v>16</v>
      </c>
      <c r="S132">
        <v>1</v>
      </c>
    </row>
    <row r="133" spans="1:19" x14ac:dyDescent="0.25">
      <c r="A133" t="s">
        <v>517</v>
      </c>
      <c r="B133" t="s">
        <v>165</v>
      </c>
      <c r="C133">
        <v>28</v>
      </c>
      <c r="D133" s="1">
        <v>0.107</v>
      </c>
      <c r="E133" s="1">
        <v>0.214</v>
      </c>
      <c r="F133" s="1">
        <v>0.24399999999999999</v>
      </c>
      <c r="G133" s="1">
        <v>0.75</v>
      </c>
      <c r="H133" s="1">
        <v>0.51600000000000001</v>
      </c>
      <c r="I133" s="1">
        <v>0.81799999999999995</v>
      </c>
      <c r="J133" s="1">
        <v>0.69199999999999995</v>
      </c>
      <c r="K133" s="1">
        <v>0.72</v>
      </c>
      <c r="L133" s="1">
        <v>0.53600000000000003</v>
      </c>
      <c r="M133" s="1">
        <v>0.71399999999999997</v>
      </c>
      <c r="N133" s="1">
        <v>0.14399999999999999</v>
      </c>
      <c r="O133">
        <v>0.45800000000000002</v>
      </c>
      <c r="P133">
        <v>3</v>
      </c>
      <c r="Q133">
        <v>0</v>
      </c>
      <c r="R133">
        <v>6</v>
      </c>
      <c r="S133">
        <v>1</v>
      </c>
    </row>
    <row r="134" spans="1:19" x14ac:dyDescent="0.25">
      <c r="A134" t="s">
        <v>159</v>
      </c>
      <c r="B134" t="s">
        <v>42</v>
      </c>
      <c r="C134">
        <v>84</v>
      </c>
      <c r="D134" s="1">
        <v>0.19</v>
      </c>
      <c r="E134" s="1">
        <v>0.19</v>
      </c>
      <c r="F134" s="1">
        <v>0.27300000000000002</v>
      </c>
      <c r="G134" s="1">
        <v>0.57599999999999996</v>
      </c>
      <c r="H134" s="1">
        <v>0.38400000000000001</v>
      </c>
      <c r="I134" s="1">
        <v>0.61</v>
      </c>
      <c r="J134" s="1">
        <v>0.79200000000000004</v>
      </c>
      <c r="K134" s="1">
        <v>0.71</v>
      </c>
      <c r="L134" s="1">
        <v>0.36699999999999999</v>
      </c>
      <c r="M134" s="1">
        <v>0.57099999999999995</v>
      </c>
      <c r="N134" s="1">
        <v>0.111</v>
      </c>
      <c r="O134">
        <v>0.33300000000000002</v>
      </c>
      <c r="P134">
        <v>16</v>
      </c>
      <c r="Q134">
        <v>1</v>
      </c>
      <c r="R134">
        <v>16</v>
      </c>
      <c r="S134">
        <v>1</v>
      </c>
    </row>
    <row r="135" spans="1:19" x14ac:dyDescent="0.25">
      <c r="A135" t="s">
        <v>158</v>
      </c>
      <c r="B135" t="s">
        <v>105</v>
      </c>
      <c r="C135">
        <v>146</v>
      </c>
      <c r="D135" s="1">
        <v>0.151</v>
      </c>
      <c r="E135" s="1">
        <v>0.247</v>
      </c>
      <c r="F135" s="1">
        <v>0.24199999999999999</v>
      </c>
      <c r="G135" s="1">
        <v>0.64200000000000002</v>
      </c>
      <c r="H135" s="1">
        <v>0.40899999999999997</v>
      </c>
      <c r="I135" s="1">
        <v>0.40200000000000002</v>
      </c>
      <c r="J135" s="1">
        <v>0.81799999999999995</v>
      </c>
      <c r="K135" s="1">
        <v>0.67500000000000004</v>
      </c>
      <c r="L135" s="1">
        <v>0.41699999999999998</v>
      </c>
      <c r="M135" s="1">
        <v>0.57499999999999996</v>
      </c>
      <c r="N135" s="1">
        <v>0.13300000000000001</v>
      </c>
      <c r="O135">
        <v>0.311</v>
      </c>
      <c r="P135">
        <v>22</v>
      </c>
      <c r="Q135">
        <v>1</v>
      </c>
      <c r="R135">
        <v>36</v>
      </c>
      <c r="S135">
        <v>1</v>
      </c>
    </row>
    <row r="136" spans="1:19" x14ac:dyDescent="0.25">
      <c r="A136" t="s">
        <v>216</v>
      </c>
      <c r="B136" t="s">
        <v>38</v>
      </c>
      <c r="C136">
        <v>91</v>
      </c>
      <c r="D136" s="1">
        <v>0.13200000000000001</v>
      </c>
      <c r="E136" s="1">
        <v>0.20899999999999999</v>
      </c>
      <c r="F136" s="1">
        <v>0.28999999999999998</v>
      </c>
      <c r="G136" s="1">
        <v>0.73399999999999999</v>
      </c>
      <c r="H136" s="1">
        <v>0.44800000000000001</v>
      </c>
      <c r="I136" s="1">
        <v>0.49199999999999999</v>
      </c>
      <c r="J136" s="1">
        <v>0.82399999999999995</v>
      </c>
      <c r="K136" s="1">
        <v>0.68600000000000005</v>
      </c>
      <c r="L136" s="1">
        <v>0.35599999999999998</v>
      </c>
      <c r="M136" s="1">
        <v>0.60399999999999998</v>
      </c>
      <c r="N136" s="1">
        <v>0.14099999999999999</v>
      </c>
      <c r="O136">
        <v>0.308</v>
      </c>
      <c r="P136">
        <v>12</v>
      </c>
      <c r="Q136">
        <v>1</v>
      </c>
      <c r="R136">
        <v>19</v>
      </c>
      <c r="S136">
        <v>1</v>
      </c>
    </row>
    <row r="137" spans="1:19" x14ac:dyDescent="0.25">
      <c r="A137" t="s">
        <v>222</v>
      </c>
      <c r="B137" t="s">
        <v>42</v>
      </c>
      <c r="C137">
        <v>115</v>
      </c>
      <c r="D137" s="1">
        <v>0.20899999999999999</v>
      </c>
      <c r="E137" s="1">
        <v>0.122</v>
      </c>
      <c r="F137" s="1">
        <v>0.25800000000000001</v>
      </c>
      <c r="G137" s="1">
        <v>0.60599999999999998</v>
      </c>
      <c r="H137" s="1">
        <v>0.38200000000000001</v>
      </c>
      <c r="I137" s="1">
        <v>0.69099999999999995</v>
      </c>
      <c r="J137" s="1">
        <v>0.91500000000000004</v>
      </c>
      <c r="K137" s="1">
        <v>0.81799999999999995</v>
      </c>
      <c r="L137" s="1">
        <v>0.35799999999999998</v>
      </c>
      <c r="M137" s="1">
        <v>0.52200000000000002</v>
      </c>
      <c r="N137" s="1">
        <v>7.0000000000000007E-2</v>
      </c>
      <c r="O137">
        <v>0.33700000000000002</v>
      </c>
      <c r="P137">
        <v>24</v>
      </c>
      <c r="Q137">
        <v>0</v>
      </c>
      <c r="R137">
        <v>14</v>
      </c>
      <c r="S137">
        <v>1</v>
      </c>
    </row>
    <row r="138" spans="1:19" x14ac:dyDescent="0.25">
      <c r="A138" t="s">
        <v>170</v>
      </c>
      <c r="B138" t="s">
        <v>130</v>
      </c>
      <c r="C138">
        <v>126</v>
      </c>
      <c r="D138" s="1">
        <v>5.6000000000000001E-2</v>
      </c>
      <c r="E138" s="1">
        <v>0.20599999999999999</v>
      </c>
      <c r="F138" s="1">
        <v>0.39</v>
      </c>
      <c r="G138" s="1">
        <v>0.754</v>
      </c>
      <c r="H138" s="1">
        <v>0.54</v>
      </c>
      <c r="I138" s="1">
        <v>0.66400000000000003</v>
      </c>
      <c r="J138" s="1">
        <v>0.78</v>
      </c>
      <c r="K138" s="1">
        <v>0.73099999999999998</v>
      </c>
      <c r="L138" s="1">
        <v>0.41199999999999998</v>
      </c>
      <c r="M138" s="1">
        <v>0.58699999999999997</v>
      </c>
      <c r="N138" s="1">
        <v>0.14499999999999999</v>
      </c>
      <c r="O138">
        <v>0.34699999999999998</v>
      </c>
      <c r="P138">
        <v>7</v>
      </c>
      <c r="Q138">
        <v>0</v>
      </c>
      <c r="R138">
        <v>26</v>
      </c>
      <c r="S138">
        <v>1</v>
      </c>
    </row>
    <row r="139" spans="1:19" x14ac:dyDescent="0.25">
      <c r="A139" t="s">
        <v>139</v>
      </c>
      <c r="B139" t="s">
        <v>120</v>
      </c>
      <c r="C139">
        <v>110</v>
      </c>
      <c r="D139" s="1">
        <v>5.5E-2</v>
      </c>
      <c r="E139" s="1">
        <v>0.1</v>
      </c>
      <c r="F139" s="1">
        <v>0.32700000000000001</v>
      </c>
      <c r="G139" s="1">
        <v>0.64900000000000002</v>
      </c>
      <c r="H139" s="1">
        <v>0.46500000000000002</v>
      </c>
      <c r="I139" s="1">
        <v>0.82499999999999996</v>
      </c>
      <c r="J139" s="1">
        <v>0.92500000000000004</v>
      </c>
      <c r="K139" s="1">
        <v>0.88500000000000001</v>
      </c>
      <c r="L139" s="1">
        <v>0.43</v>
      </c>
      <c r="M139" s="1">
        <v>0.60899999999999999</v>
      </c>
      <c r="N139" s="1">
        <v>5.3999999999999999E-2</v>
      </c>
      <c r="O139">
        <v>0.38200000000000001</v>
      </c>
      <c r="P139">
        <v>6</v>
      </c>
      <c r="Q139">
        <v>0</v>
      </c>
      <c r="R139">
        <v>11</v>
      </c>
      <c r="S139">
        <v>1</v>
      </c>
    </row>
    <row r="140" spans="1:19" x14ac:dyDescent="0.25">
      <c r="A140" t="s">
        <v>109</v>
      </c>
      <c r="B140" t="s">
        <v>110</v>
      </c>
      <c r="C140">
        <v>153</v>
      </c>
      <c r="D140" s="1">
        <v>0.17</v>
      </c>
      <c r="E140" s="1">
        <v>0.157</v>
      </c>
      <c r="F140" s="1">
        <v>0.27900000000000003</v>
      </c>
      <c r="G140" s="1">
        <v>0.79900000000000004</v>
      </c>
      <c r="H140" s="1">
        <v>0.46800000000000003</v>
      </c>
      <c r="I140" s="1">
        <v>0.69499999999999995</v>
      </c>
      <c r="J140" s="1">
        <v>0.86</v>
      </c>
      <c r="K140" s="1">
        <v>0.79700000000000004</v>
      </c>
      <c r="L140" s="1">
        <v>0.36299999999999999</v>
      </c>
      <c r="M140" s="1">
        <v>0.51</v>
      </c>
      <c r="N140" s="1">
        <v>9.5000000000000001E-2</v>
      </c>
      <c r="O140">
        <v>0.317</v>
      </c>
      <c r="P140">
        <v>26</v>
      </c>
      <c r="Q140">
        <v>3</v>
      </c>
      <c r="R140">
        <v>24</v>
      </c>
      <c r="S140">
        <v>1</v>
      </c>
    </row>
    <row r="141" spans="1:19" x14ac:dyDescent="0.25">
      <c r="A141" t="s">
        <v>302</v>
      </c>
      <c r="B141" t="s">
        <v>105</v>
      </c>
      <c r="C141">
        <v>111</v>
      </c>
      <c r="D141" s="1">
        <v>0.16200000000000001</v>
      </c>
      <c r="E141" s="1">
        <v>0.16200000000000001</v>
      </c>
      <c r="F141" s="1">
        <v>0.20399999999999999</v>
      </c>
      <c r="G141" s="1">
        <v>0.56999999999999995</v>
      </c>
      <c r="H141" s="1">
        <v>0.35499999999999998</v>
      </c>
      <c r="I141" s="1">
        <v>0.66700000000000004</v>
      </c>
      <c r="J141" s="1">
        <v>0.86399999999999999</v>
      </c>
      <c r="K141" s="1">
        <v>0.79800000000000004</v>
      </c>
      <c r="L141" s="1">
        <v>0.41299999999999998</v>
      </c>
      <c r="M141" s="1">
        <v>0.505</v>
      </c>
      <c r="N141" s="1">
        <v>7.1999999999999995E-2</v>
      </c>
      <c r="O141">
        <v>0.3</v>
      </c>
      <c r="P141">
        <v>18</v>
      </c>
      <c r="Q141">
        <v>0</v>
      </c>
      <c r="R141">
        <v>18</v>
      </c>
      <c r="S141">
        <v>1</v>
      </c>
    </row>
    <row r="142" spans="1:19" x14ac:dyDescent="0.25">
      <c r="A142" t="s">
        <v>412</v>
      </c>
      <c r="B142" t="s">
        <v>48</v>
      </c>
      <c r="C142">
        <v>87</v>
      </c>
      <c r="D142" s="1">
        <v>1.0999999999999999E-2</v>
      </c>
      <c r="E142" s="1">
        <v>0.126</v>
      </c>
      <c r="F142" s="1">
        <v>0.40799999999999997</v>
      </c>
      <c r="G142" s="1">
        <v>0.625</v>
      </c>
      <c r="H142" s="1">
        <v>0.50600000000000001</v>
      </c>
      <c r="I142" s="1">
        <v>0.71799999999999997</v>
      </c>
      <c r="J142" s="1">
        <v>0.92200000000000004</v>
      </c>
      <c r="K142" s="1">
        <v>0.83199999999999996</v>
      </c>
      <c r="L142" s="1">
        <v>0.45300000000000001</v>
      </c>
      <c r="M142" s="1">
        <v>0.59799999999999998</v>
      </c>
      <c r="N142" s="1">
        <v>8.5000000000000006E-2</v>
      </c>
      <c r="O142">
        <v>0.40500000000000003</v>
      </c>
      <c r="P142">
        <v>1</v>
      </c>
      <c r="Q142">
        <v>0</v>
      </c>
      <c r="R142">
        <v>11</v>
      </c>
      <c r="S142">
        <v>1</v>
      </c>
    </row>
    <row r="143" spans="1:19" x14ac:dyDescent="0.25">
      <c r="A143" t="s">
        <v>123</v>
      </c>
      <c r="B143" t="s">
        <v>56</v>
      </c>
      <c r="C143">
        <v>164</v>
      </c>
      <c r="D143" s="1">
        <v>0.11</v>
      </c>
      <c r="E143" s="1">
        <v>0.17100000000000001</v>
      </c>
      <c r="F143" s="1">
        <v>0.22</v>
      </c>
      <c r="G143" s="1">
        <v>0.57999999999999996</v>
      </c>
      <c r="H143" s="1">
        <v>0.38900000000000001</v>
      </c>
      <c r="I143" s="1">
        <v>0.65300000000000002</v>
      </c>
      <c r="J143" s="1">
        <v>0.95799999999999996</v>
      </c>
      <c r="K143" s="1">
        <v>0.86599999999999999</v>
      </c>
      <c r="L143" s="1">
        <v>0.46800000000000003</v>
      </c>
      <c r="M143" s="1">
        <v>0.65200000000000002</v>
      </c>
      <c r="N143" s="1">
        <v>5.1999999999999998E-2</v>
      </c>
      <c r="O143">
        <v>0.29899999999999999</v>
      </c>
      <c r="P143">
        <v>18</v>
      </c>
      <c r="Q143">
        <v>0</v>
      </c>
      <c r="R143">
        <v>28</v>
      </c>
      <c r="S143">
        <v>1</v>
      </c>
    </row>
    <row r="144" spans="1:19" x14ac:dyDescent="0.25">
      <c r="A144" t="s">
        <v>1715</v>
      </c>
      <c r="B144" t="s">
        <v>46</v>
      </c>
      <c r="C144">
        <v>45</v>
      </c>
      <c r="D144" s="1">
        <v>0.111</v>
      </c>
      <c r="E144" s="1">
        <v>0.156</v>
      </c>
      <c r="F144" s="1">
        <v>0.28999999999999998</v>
      </c>
      <c r="G144" s="1">
        <v>0.71199999999999997</v>
      </c>
      <c r="H144" s="1">
        <v>0.46500000000000002</v>
      </c>
      <c r="I144" s="1">
        <v>0.40699999999999997</v>
      </c>
      <c r="J144" s="1">
        <v>0.78700000000000003</v>
      </c>
      <c r="K144" s="1">
        <v>0.64900000000000002</v>
      </c>
      <c r="L144" s="1">
        <v>0.41499999999999998</v>
      </c>
      <c r="M144" s="1">
        <v>0.64400000000000002</v>
      </c>
      <c r="N144" s="1">
        <v>0.16400000000000001</v>
      </c>
      <c r="O144">
        <v>0.35899999999999999</v>
      </c>
      <c r="P144">
        <v>5</v>
      </c>
      <c r="Q144">
        <v>0</v>
      </c>
      <c r="R144">
        <v>7</v>
      </c>
      <c r="S144">
        <v>1</v>
      </c>
    </row>
    <row r="145" spans="1:19" x14ac:dyDescent="0.25">
      <c r="A145" t="s">
        <v>242</v>
      </c>
      <c r="B145" t="s">
        <v>56</v>
      </c>
      <c r="C145">
        <v>140</v>
      </c>
      <c r="D145" s="1">
        <v>6.4000000000000001E-2</v>
      </c>
      <c r="E145" s="1">
        <v>0.14299999999999999</v>
      </c>
      <c r="F145" s="1">
        <v>0.34899999999999998</v>
      </c>
      <c r="G145" s="1">
        <v>0.84699999999999998</v>
      </c>
      <c r="H145" s="1">
        <v>0.57199999999999995</v>
      </c>
      <c r="I145" s="1">
        <v>0.53300000000000003</v>
      </c>
      <c r="J145" s="1">
        <v>0.879</v>
      </c>
      <c r="K145" s="1">
        <v>0.76300000000000001</v>
      </c>
      <c r="L145" s="1">
        <v>0.44900000000000001</v>
      </c>
      <c r="M145" s="1">
        <v>0.64300000000000002</v>
      </c>
      <c r="N145" s="1">
        <v>0.13600000000000001</v>
      </c>
      <c r="O145">
        <v>0.32300000000000001</v>
      </c>
      <c r="P145">
        <v>9</v>
      </c>
      <c r="Q145">
        <v>0</v>
      </c>
      <c r="R145">
        <v>20</v>
      </c>
      <c r="S145">
        <v>1</v>
      </c>
    </row>
    <row r="146" spans="1:19" x14ac:dyDescent="0.25">
      <c r="A146" t="s">
        <v>250</v>
      </c>
      <c r="B146" t="s">
        <v>117</v>
      </c>
      <c r="C146">
        <v>147</v>
      </c>
      <c r="D146" s="1">
        <v>7.4999999999999997E-2</v>
      </c>
      <c r="E146" s="1">
        <v>0.26500000000000001</v>
      </c>
      <c r="F146" s="1">
        <v>0.34499999999999997</v>
      </c>
      <c r="G146" s="1">
        <v>0.73</v>
      </c>
      <c r="H146" s="1">
        <v>0.499</v>
      </c>
      <c r="I146" s="1">
        <v>0.42699999999999999</v>
      </c>
      <c r="J146" s="1">
        <v>0.77600000000000002</v>
      </c>
      <c r="K146" s="1">
        <v>0.63100000000000001</v>
      </c>
      <c r="L146" s="1">
        <v>0.4</v>
      </c>
      <c r="M146" s="1">
        <v>0.60499999999999998</v>
      </c>
      <c r="N146" s="1">
        <v>0.184</v>
      </c>
      <c r="O146">
        <v>0.33600000000000002</v>
      </c>
      <c r="P146">
        <v>11</v>
      </c>
      <c r="Q146">
        <v>0</v>
      </c>
      <c r="R146">
        <v>39</v>
      </c>
      <c r="S146">
        <v>1</v>
      </c>
    </row>
    <row r="147" spans="1:19" x14ac:dyDescent="0.25">
      <c r="A147" t="s">
        <v>268</v>
      </c>
      <c r="B147" t="s">
        <v>120</v>
      </c>
      <c r="C147">
        <v>66</v>
      </c>
      <c r="D147" s="1">
        <v>0.152</v>
      </c>
      <c r="E147" s="1">
        <v>0.28799999999999998</v>
      </c>
      <c r="F147" s="1">
        <v>0.20200000000000001</v>
      </c>
      <c r="G147" s="1">
        <v>0.58299999999999996</v>
      </c>
      <c r="H147" s="1">
        <v>0.34100000000000003</v>
      </c>
      <c r="I147" s="1">
        <v>0.42099999999999999</v>
      </c>
      <c r="J147" s="1">
        <v>0.873</v>
      </c>
      <c r="K147" s="1">
        <v>0.70299999999999996</v>
      </c>
      <c r="L147" s="1">
        <v>0.36499999999999999</v>
      </c>
      <c r="M147" s="1">
        <v>0.621</v>
      </c>
      <c r="N147" s="1">
        <v>0.10100000000000001</v>
      </c>
      <c r="O147">
        <v>0.27300000000000002</v>
      </c>
      <c r="P147">
        <v>10</v>
      </c>
      <c r="Q147">
        <v>0</v>
      </c>
      <c r="R147">
        <v>19</v>
      </c>
      <c r="S147">
        <v>1</v>
      </c>
    </row>
    <row r="148" spans="1:19" x14ac:dyDescent="0.25">
      <c r="A148" t="s">
        <v>77</v>
      </c>
      <c r="B148" t="s">
        <v>78</v>
      </c>
      <c r="C148">
        <v>9</v>
      </c>
      <c r="D148" s="1">
        <v>0</v>
      </c>
      <c r="E148" s="1">
        <v>0.111</v>
      </c>
      <c r="F148" s="1">
        <v>0.14299999999999999</v>
      </c>
      <c r="G148" s="1">
        <v>0.78600000000000003</v>
      </c>
      <c r="H148" s="1">
        <v>0.4</v>
      </c>
      <c r="I148" s="1">
        <v>0.66700000000000004</v>
      </c>
      <c r="J148" s="1">
        <v>1</v>
      </c>
      <c r="K148" s="1">
        <v>0.92900000000000005</v>
      </c>
      <c r="L148" s="1">
        <v>0.4</v>
      </c>
      <c r="M148" s="1">
        <v>0.44400000000000001</v>
      </c>
      <c r="N148" s="1">
        <v>2.9000000000000001E-2</v>
      </c>
      <c r="O148">
        <v>0.25</v>
      </c>
      <c r="P148">
        <v>0</v>
      </c>
      <c r="Q148">
        <v>0</v>
      </c>
      <c r="R148">
        <v>1</v>
      </c>
      <c r="S148">
        <v>1</v>
      </c>
    </row>
    <row r="149" spans="1:19" x14ac:dyDescent="0.25">
      <c r="A149" t="s">
        <v>154</v>
      </c>
      <c r="B149" t="s">
        <v>110</v>
      </c>
      <c r="C149">
        <v>95</v>
      </c>
      <c r="D149" s="1">
        <v>0.158</v>
      </c>
      <c r="E149" s="1">
        <v>0.29499999999999998</v>
      </c>
      <c r="F149" s="1">
        <v>0.26200000000000001</v>
      </c>
      <c r="G149" s="1">
        <v>0.70499999999999996</v>
      </c>
      <c r="H149" s="1">
        <v>0.435</v>
      </c>
      <c r="I149" s="1">
        <v>0.64100000000000001</v>
      </c>
      <c r="J149" s="1">
        <v>0.755</v>
      </c>
      <c r="K149" s="1">
        <v>0.71299999999999997</v>
      </c>
      <c r="L149" s="1">
        <v>0.39</v>
      </c>
      <c r="M149" s="1">
        <v>0.53700000000000003</v>
      </c>
      <c r="N149" s="1">
        <v>0.125</v>
      </c>
      <c r="O149">
        <v>0.26600000000000001</v>
      </c>
      <c r="P149">
        <v>15</v>
      </c>
      <c r="Q149">
        <v>0</v>
      </c>
      <c r="R149">
        <v>28</v>
      </c>
      <c r="S149">
        <v>1</v>
      </c>
    </row>
    <row r="150" spans="1:19" x14ac:dyDescent="0.25">
      <c r="A150" t="s">
        <v>361</v>
      </c>
      <c r="B150" t="s">
        <v>48</v>
      </c>
      <c r="C150">
        <v>113</v>
      </c>
      <c r="D150" s="1">
        <v>9.7000000000000003E-2</v>
      </c>
      <c r="E150" s="1">
        <v>0.19500000000000001</v>
      </c>
      <c r="F150" s="1">
        <v>0.31</v>
      </c>
      <c r="G150" s="1">
        <v>0.69299999999999995</v>
      </c>
      <c r="H150" s="1">
        <v>0.45300000000000001</v>
      </c>
      <c r="I150" s="1">
        <v>0.53900000000000003</v>
      </c>
      <c r="J150" s="1">
        <v>0.90200000000000002</v>
      </c>
      <c r="K150" s="1">
        <v>0.747</v>
      </c>
      <c r="L150" s="1">
        <v>0.375</v>
      </c>
      <c r="M150" s="1">
        <v>0.59299999999999997</v>
      </c>
      <c r="N150" s="1">
        <v>0.115</v>
      </c>
      <c r="O150">
        <v>0.31</v>
      </c>
      <c r="P150">
        <v>11</v>
      </c>
      <c r="Q150">
        <v>0</v>
      </c>
      <c r="R150">
        <v>22</v>
      </c>
      <c r="S150">
        <v>1</v>
      </c>
    </row>
    <row r="151" spans="1:19" x14ac:dyDescent="0.25">
      <c r="A151" t="s">
        <v>276</v>
      </c>
      <c r="B151" t="s">
        <v>110</v>
      </c>
      <c r="C151">
        <v>73</v>
      </c>
      <c r="D151" s="1">
        <v>8.2000000000000003E-2</v>
      </c>
      <c r="E151" s="1">
        <v>0.16400000000000001</v>
      </c>
      <c r="F151" s="1">
        <v>0.27400000000000002</v>
      </c>
      <c r="G151" s="1">
        <v>0.63600000000000001</v>
      </c>
      <c r="H151" s="1">
        <v>0.433</v>
      </c>
      <c r="I151" s="1">
        <v>0.8</v>
      </c>
      <c r="J151" s="1">
        <v>0.91500000000000004</v>
      </c>
      <c r="K151" s="1">
        <v>0.874</v>
      </c>
      <c r="L151" s="1">
        <v>0.44</v>
      </c>
      <c r="M151" s="1">
        <v>0.53400000000000003</v>
      </c>
      <c r="N151" s="1">
        <v>5.5E-2</v>
      </c>
      <c r="O151">
        <v>0.318</v>
      </c>
      <c r="P151">
        <v>6</v>
      </c>
      <c r="Q151">
        <v>0</v>
      </c>
      <c r="R151">
        <v>12</v>
      </c>
      <c r="S151">
        <v>1</v>
      </c>
    </row>
    <row r="152" spans="1:19" x14ac:dyDescent="0.25">
      <c r="A152" t="s">
        <v>500</v>
      </c>
      <c r="B152" t="s">
        <v>78</v>
      </c>
      <c r="C152">
        <v>103</v>
      </c>
      <c r="D152" s="1">
        <v>0.184</v>
      </c>
      <c r="E152" s="1">
        <v>0.28199999999999997</v>
      </c>
      <c r="F152" s="1">
        <v>0.26</v>
      </c>
      <c r="G152" s="1">
        <v>0.69099999999999995</v>
      </c>
      <c r="H152" s="1">
        <v>0.439</v>
      </c>
      <c r="I152" s="1">
        <v>0.55400000000000005</v>
      </c>
      <c r="J152" s="1">
        <v>0.83699999999999997</v>
      </c>
      <c r="K152" s="1">
        <v>0.73899999999999999</v>
      </c>
      <c r="L152" s="1">
        <v>0.41599999999999998</v>
      </c>
      <c r="M152" s="1">
        <v>0.68</v>
      </c>
      <c r="N152" s="1">
        <v>0.114</v>
      </c>
      <c r="O152">
        <v>0.27200000000000002</v>
      </c>
      <c r="P152">
        <v>19</v>
      </c>
      <c r="Q152">
        <v>0</v>
      </c>
      <c r="R152">
        <v>29</v>
      </c>
      <c r="S152">
        <v>1</v>
      </c>
    </row>
    <row r="153" spans="1:19" x14ac:dyDescent="0.25">
      <c r="A153" t="s">
        <v>367</v>
      </c>
      <c r="B153" t="s">
        <v>46</v>
      </c>
      <c r="C153">
        <v>106</v>
      </c>
      <c r="D153" s="1">
        <v>0.104</v>
      </c>
      <c r="E153" s="1">
        <v>0.23599999999999999</v>
      </c>
      <c r="F153" s="1">
        <v>0.38200000000000001</v>
      </c>
      <c r="G153" s="1">
        <v>0.70299999999999996</v>
      </c>
      <c r="H153" s="1">
        <v>0.49199999999999999</v>
      </c>
      <c r="I153" s="1">
        <v>0.59799999999999998</v>
      </c>
      <c r="J153" s="1">
        <v>0.86299999999999999</v>
      </c>
      <c r="K153" s="1">
        <v>0.72699999999999998</v>
      </c>
      <c r="L153" s="1">
        <v>0.34100000000000003</v>
      </c>
      <c r="M153" s="1">
        <v>0.52800000000000002</v>
      </c>
      <c r="N153" s="1">
        <v>0.13400000000000001</v>
      </c>
      <c r="O153">
        <v>0.26600000000000001</v>
      </c>
      <c r="P153">
        <v>11</v>
      </c>
      <c r="Q153">
        <v>0</v>
      </c>
      <c r="R153">
        <v>25</v>
      </c>
      <c r="S153">
        <v>1</v>
      </c>
    </row>
    <row r="154" spans="1:19" x14ac:dyDescent="0.25">
      <c r="A154" t="s">
        <v>238</v>
      </c>
      <c r="B154" t="s">
        <v>70</v>
      </c>
      <c r="C154">
        <v>147</v>
      </c>
      <c r="D154" s="1">
        <v>7.4999999999999997E-2</v>
      </c>
      <c r="E154" s="1">
        <v>0.20399999999999999</v>
      </c>
      <c r="F154" s="1">
        <v>0.30299999999999999</v>
      </c>
      <c r="G154" s="1">
        <v>0.61899999999999999</v>
      </c>
      <c r="H154" s="1">
        <v>0.443</v>
      </c>
      <c r="I154" s="1">
        <v>0.71599999999999997</v>
      </c>
      <c r="J154" s="1">
        <v>0.89800000000000002</v>
      </c>
      <c r="K154" s="1">
        <v>0.82899999999999996</v>
      </c>
      <c r="L154" s="1">
        <v>0.44500000000000001</v>
      </c>
      <c r="M154" s="1">
        <v>0.51</v>
      </c>
      <c r="N154" s="1">
        <v>7.5999999999999998E-2</v>
      </c>
      <c r="O154">
        <v>0.311</v>
      </c>
      <c r="P154">
        <v>11</v>
      </c>
      <c r="Q154">
        <v>1</v>
      </c>
      <c r="R154">
        <v>30</v>
      </c>
      <c r="S154">
        <v>1</v>
      </c>
    </row>
    <row r="155" spans="1:19" x14ac:dyDescent="0.25">
      <c r="A155" t="s">
        <v>316</v>
      </c>
      <c r="B155" t="s">
        <v>44</v>
      </c>
      <c r="C155">
        <v>52</v>
      </c>
      <c r="D155" s="1">
        <v>0.17299999999999999</v>
      </c>
      <c r="E155" s="1">
        <v>0.308</v>
      </c>
      <c r="F155" s="1">
        <v>0.308</v>
      </c>
      <c r="G155" s="1">
        <v>0.69399999999999995</v>
      </c>
      <c r="H155" s="1">
        <v>0.46100000000000002</v>
      </c>
      <c r="I155" s="1">
        <v>0.57499999999999996</v>
      </c>
      <c r="J155" s="1">
        <v>0.81399999999999995</v>
      </c>
      <c r="K155" s="1">
        <v>0.71699999999999997</v>
      </c>
      <c r="L155" s="1">
        <v>0.39500000000000002</v>
      </c>
      <c r="M155" s="1">
        <v>0.48099999999999998</v>
      </c>
      <c r="N155" s="1">
        <v>0.13</v>
      </c>
      <c r="O155">
        <v>0.19</v>
      </c>
      <c r="P155">
        <v>9</v>
      </c>
      <c r="Q155">
        <v>0</v>
      </c>
      <c r="R155">
        <v>16</v>
      </c>
      <c r="S155">
        <v>1</v>
      </c>
    </row>
    <row r="156" spans="1:19" x14ac:dyDescent="0.25">
      <c r="A156" t="s">
        <v>460</v>
      </c>
      <c r="B156" t="s">
        <v>100</v>
      </c>
      <c r="C156">
        <v>61</v>
      </c>
      <c r="D156" s="1">
        <v>8.2000000000000003E-2</v>
      </c>
      <c r="E156" s="1">
        <v>0.246</v>
      </c>
      <c r="F156" s="1">
        <v>0.246</v>
      </c>
      <c r="G156" s="1">
        <v>0.67400000000000004</v>
      </c>
      <c r="H156" s="1">
        <v>0.42699999999999999</v>
      </c>
      <c r="I156" s="1">
        <v>0.56299999999999994</v>
      </c>
      <c r="J156" s="1">
        <v>0.875</v>
      </c>
      <c r="K156" s="1">
        <v>0.77100000000000002</v>
      </c>
      <c r="L156" s="1">
        <v>0.42199999999999999</v>
      </c>
      <c r="M156" s="1">
        <v>0.57399999999999995</v>
      </c>
      <c r="N156" s="1">
        <v>9.8000000000000004E-2</v>
      </c>
      <c r="O156">
        <v>0.309</v>
      </c>
      <c r="P156">
        <v>5</v>
      </c>
      <c r="Q156">
        <v>0</v>
      </c>
      <c r="R156">
        <v>15</v>
      </c>
      <c r="S156">
        <v>1</v>
      </c>
    </row>
    <row r="157" spans="1:19" x14ac:dyDescent="0.25">
      <c r="A157" t="s">
        <v>79</v>
      </c>
      <c r="B157" t="s">
        <v>78</v>
      </c>
      <c r="C157">
        <v>107</v>
      </c>
      <c r="D157" s="1">
        <v>0.13100000000000001</v>
      </c>
      <c r="E157" s="1">
        <v>0.14000000000000001</v>
      </c>
      <c r="F157" s="1">
        <v>0.22</v>
      </c>
      <c r="G157" s="1">
        <v>0.55000000000000004</v>
      </c>
      <c r="H157" s="1">
        <v>0.35299999999999998</v>
      </c>
      <c r="I157" s="1">
        <v>0.746</v>
      </c>
      <c r="J157" s="1">
        <v>0.93899999999999995</v>
      </c>
      <c r="K157" s="1">
        <v>0.86699999999999999</v>
      </c>
      <c r="L157" s="1">
        <v>0.40200000000000002</v>
      </c>
      <c r="M157" s="1">
        <v>0.47699999999999998</v>
      </c>
      <c r="N157" s="1">
        <v>4.7E-2</v>
      </c>
      <c r="O157">
        <v>0.27200000000000002</v>
      </c>
      <c r="P157">
        <v>14</v>
      </c>
      <c r="Q157">
        <v>1</v>
      </c>
      <c r="R157">
        <v>15</v>
      </c>
      <c r="S157">
        <v>1</v>
      </c>
    </row>
    <row r="158" spans="1:19" x14ac:dyDescent="0.25">
      <c r="A158" t="s">
        <v>132</v>
      </c>
      <c r="B158" t="s">
        <v>81</v>
      </c>
      <c r="C158">
        <v>131</v>
      </c>
      <c r="D158" s="1">
        <v>0.115</v>
      </c>
      <c r="E158" s="1">
        <v>0.42699999999999999</v>
      </c>
      <c r="F158" s="1">
        <v>0.25600000000000001</v>
      </c>
      <c r="G158" s="1">
        <v>0.71499999999999997</v>
      </c>
      <c r="H158" s="1">
        <v>0.433</v>
      </c>
      <c r="I158" s="1">
        <v>0.311</v>
      </c>
      <c r="J158" s="1">
        <v>0.72199999999999998</v>
      </c>
      <c r="K158" s="1">
        <v>0.57299999999999995</v>
      </c>
      <c r="L158" s="1">
        <v>0.38600000000000001</v>
      </c>
      <c r="M158" s="1">
        <v>0.57299999999999995</v>
      </c>
      <c r="N158" s="1">
        <v>0.185</v>
      </c>
      <c r="O158">
        <v>0.24299999999999999</v>
      </c>
      <c r="P158">
        <v>15</v>
      </c>
      <c r="Q158">
        <v>1</v>
      </c>
      <c r="R158">
        <v>56</v>
      </c>
      <c r="S158">
        <v>1</v>
      </c>
    </row>
    <row r="159" spans="1:19" x14ac:dyDescent="0.25">
      <c r="A159" t="s">
        <v>153</v>
      </c>
      <c r="B159" t="s">
        <v>120</v>
      </c>
      <c r="C159">
        <v>120</v>
      </c>
      <c r="D159" s="1">
        <v>0.11700000000000001</v>
      </c>
      <c r="E159" s="1">
        <v>0.16700000000000001</v>
      </c>
      <c r="F159" s="1">
        <v>0.30199999999999999</v>
      </c>
      <c r="G159" s="1">
        <v>0.73399999999999999</v>
      </c>
      <c r="H159" s="1">
        <v>0.47</v>
      </c>
      <c r="I159" s="1">
        <v>0.64600000000000002</v>
      </c>
      <c r="J159" s="1">
        <v>0.92100000000000004</v>
      </c>
      <c r="K159" s="1">
        <v>0.81299999999999994</v>
      </c>
      <c r="L159" s="1">
        <v>0.38900000000000001</v>
      </c>
      <c r="M159" s="1">
        <v>0.58299999999999996</v>
      </c>
      <c r="N159" s="1">
        <v>8.7999999999999995E-2</v>
      </c>
      <c r="O159">
        <v>0.27200000000000002</v>
      </c>
      <c r="P159">
        <v>14</v>
      </c>
      <c r="Q159">
        <v>0</v>
      </c>
      <c r="R159">
        <v>20</v>
      </c>
      <c r="S159">
        <v>1</v>
      </c>
    </row>
    <row r="160" spans="1:19" x14ac:dyDescent="0.25">
      <c r="A160" t="s">
        <v>239</v>
      </c>
      <c r="B160" t="s">
        <v>36</v>
      </c>
      <c r="C160">
        <v>138</v>
      </c>
      <c r="D160" s="1">
        <v>0.16700000000000001</v>
      </c>
      <c r="E160" s="1">
        <v>0.123</v>
      </c>
      <c r="F160" s="1">
        <v>0.223</v>
      </c>
      <c r="G160" s="1">
        <v>0.57899999999999996</v>
      </c>
      <c r="H160" s="1">
        <v>0.35599999999999998</v>
      </c>
      <c r="I160" s="1">
        <v>0.8</v>
      </c>
      <c r="J160" s="1">
        <v>0.88700000000000001</v>
      </c>
      <c r="K160" s="1">
        <v>0.85299999999999998</v>
      </c>
      <c r="L160" s="1">
        <v>0.374</v>
      </c>
      <c r="M160" s="1">
        <v>0.57299999999999995</v>
      </c>
      <c r="N160" s="1">
        <v>5.1999999999999998E-2</v>
      </c>
      <c r="O160">
        <v>0.307</v>
      </c>
      <c r="P160">
        <v>23</v>
      </c>
      <c r="Q160">
        <v>1</v>
      </c>
      <c r="R160">
        <v>17</v>
      </c>
      <c r="S160">
        <v>1</v>
      </c>
    </row>
    <row r="161" spans="1:19" x14ac:dyDescent="0.25">
      <c r="A161" t="s">
        <v>513</v>
      </c>
      <c r="B161" t="s">
        <v>44</v>
      </c>
      <c r="C161">
        <v>123</v>
      </c>
      <c r="D161" s="1">
        <v>6.5000000000000002E-2</v>
      </c>
      <c r="E161" s="1">
        <v>0.23599999999999999</v>
      </c>
      <c r="F161" s="1">
        <v>0.29699999999999999</v>
      </c>
      <c r="G161" s="1">
        <v>0.71299999999999997</v>
      </c>
      <c r="H161" s="1">
        <v>0.45300000000000001</v>
      </c>
      <c r="I161" s="1">
        <v>0.51700000000000002</v>
      </c>
      <c r="J161" s="1">
        <v>0.876</v>
      </c>
      <c r="K161" s="1">
        <v>0.72899999999999998</v>
      </c>
      <c r="L161" s="1">
        <v>0.376</v>
      </c>
      <c r="M161" s="1">
        <v>0.63400000000000001</v>
      </c>
      <c r="N161" s="1">
        <v>0.123</v>
      </c>
      <c r="O161">
        <v>0.29799999999999999</v>
      </c>
      <c r="P161">
        <v>8</v>
      </c>
      <c r="Q161">
        <v>0</v>
      </c>
      <c r="R161">
        <v>29</v>
      </c>
      <c r="S161">
        <v>1</v>
      </c>
    </row>
    <row r="162" spans="1:19" x14ac:dyDescent="0.25">
      <c r="A162" t="s">
        <v>223</v>
      </c>
      <c r="B162" t="s">
        <v>34</v>
      </c>
      <c r="C162">
        <v>130</v>
      </c>
      <c r="D162" s="1">
        <v>5.3999999999999999E-2</v>
      </c>
      <c r="E162" s="1">
        <v>0.17699999999999999</v>
      </c>
      <c r="F162" s="1">
        <v>0.39300000000000002</v>
      </c>
      <c r="G162" s="1">
        <v>0.68799999999999994</v>
      </c>
      <c r="H162" s="1">
        <v>0.52200000000000002</v>
      </c>
      <c r="I162" s="1">
        <v>0.68</v>
      </c>
      <c r="J162" s="1">
        <v>0.90700000000000003</v>
      </c>
      <c r="K162" s="1">
        <v>0.81</v>
      </c>
      <c r="L162" s="1">
        <v>0.435</v>
      </c>
      <c r="M162" s="1">
        <v>0.71499999999999997</v>
      </c>
      <c r="N162" s="1">
        <v>9.9000000000000005E-2</v>
      </c>
      <c r="O162">
        <v>0.33100000000000002</v>
      </c>
      <c r="P162">
        <v>7</v>
      </c>
      <c r="Q162">
        <v>0</v>
      </c>
      <c r="R162">
        <v>23</v>
      </c>
      <c r="S162">
        <v>1</v>
      </c>
    </row>
    <row r="163" spans="1:19" x14ac:dyDescent="0.25">
      <c r="A163" t="s">
        <v>1708</v>
      </c>
      <c r="B163" t="s">
        <v>130</v>
      </c>
      <c r="C163">
        <v>2</v>
      </c>
      <c r="D163" s="1">
        <v>0</v>
      </c>
      <c r="E163" s="1">
        <v>0.5</v>
      </c>
      <c r="F163" s="1">
        <v>0.25</v>
      </c>
      <c r="G163" s="1">
        <v>0</v>
      </c>
      <c r="H163" s="1">
        <v>0.2</v>
      </c>
      <c r="I163" s="1">
        <v>0</v>
      </c>
      <c r="K163" s="1">
        <v>0</v>
      </c>
      <c r="L163" s="1">
        <v>0.2</v>
      </c>
      <c r="M163" s="1">
        <v>0.5</v>
      </c>
      <c r="N163" s="1">
        <v>0.2</v>
      </c>
      <c r="O163">
        <v>0</v>
      </c>
      <c r="P163">
        <v>0</v>
      </c>
      <c r="Q163">
        <v>0</v>
      </c>
      <c r="R163">
        <v>1</v>
      </c>
      <c r="S163">
        <v>1</v>
      </c>
    </row>
    <row r="164" spans="1:19" x14ac:dyDescent="0.25">
      <c r="A164" t="s">
        <v>286</v>
      </c>
      <c r="B164" t="s">
        <v>117</v>
      </c>
      <c r="C164">
        <v>70</v>
      </c>
      <c r="D164" s="1">
        <v>1.4E-2</v>
      </c>
      <c r="E164" s="1">
        <v>0.22900000000000001</v>
      </c>
      <c r="F164" s="1">
        <v>0.375</v>
      </c>
      <c r="G164" s="1">
        <v>0.75</v>
      </c>
      <c r="H164" s="1">
        <v>0.51900000000000002</v>
      </c>
      <c r="I164" s="1">
        <v>0.63300000000000001</v>
      </c>
      <c r="J164" s="1">
        <v>0.88</v>
      </c>
      <c r="K164" s="1">
        <v>0.77</v>
      </c>
      <c r="L164" s="1">
        <v>0.38500000000000001</v>
      </c>
      <c r="M164" s="1">
        <v>0.52900000000000003</v>
      </c>
      <c r="N164" s="1">
        <v>0.11899999999999999</v>
      </c>
      <c r="O164">
        <v>0.28399999999999997</v>
      </c>
      <c r="P164">
        <v>1</v>
      </c>
      <c r="Q164">
        <v>0</v>
      </c>
      <c r="R164">
        <v>16</v>
      </c>
      <c r="S164">
        <v>1</v>
      </c>
    </row>
    <row r="165" spans="1:19" x14ac:dyDescent="0.25">
      <c r="A165" t="s">
        <v>194</v>
      </c>
      <c r="B165" t="s">
        <v>73</v>
      </c>
      <c r="C165">
        <v>141</v>
      </c>
      <c r="D165" s="1">
        <v>5.7000000000000002E-2</v>
      </c>
      <c r="E165" s="1">
        <v>0.312</v>
      </c>
      <c r="F165" s="1">
        <v>0.26800000000000002</v>
      </c>
      <c r="G165" s="1">
        <v>0.67300000000000004</v>
      </c>
      <c r="H165" s="1">
        <v>0.45</v>
      </c>
      <c r="I165" s="1">
        <v>0.51700000000000002</v>
      </c>
      <c r="J165" s="1">
        <v>0.77100000000000002</v>
      </c>
      <c r="K165" s="1">
        <v>0.68799999999999994</v>
      </c>
      <c r="L165" s="1">
        <v>0.45</v>
      </c>
      <c r="M165" s="1">
        <v>0.56000000000000005</v>
      </c>
      <c r="N165" s="1">
        <v>0.14099999999999999</v>
      </c>
      <c r="O165">
        <v>0.252</v>
      </c>
      <c r="P165">
        <v>8</v>
      </c>
      <c r="Q165">
        <v>0</v>
      </c>
      <c r="R165">
        <v>44</v>
      </c>
      <c r="S165">
        <v>1</v>
      </c>
    </row>
    <row r="166" spans="1:19" x14ac:dyDescent="0.25">
      <c r="A166" t="s">
        <v>182</v>
      </c>
      <c r="B166" t="s">
        <v>34</v>
      </c>
      <c r="C166">
        <v>136</v>
      </c>
      <c r="D166" s="1">
        <v>5.0999999999999997E-2</v>
      </c>
      <c r="E166" s="1">
        <v>0.14699999999999999</v>
      </c>
      <c r="F166" s="1">
        <v>0.372</v>
      </c>
      <c r="G166" s="1">
        <v>0.70399999999999996</v>
      </c>
      <c r="H166" s="1">
        <v>0.505</v>
      </c>
      <c r="I166" s="1">
        <v>0.76900000000000002</v>
      </c>
      <c r="J166" s="1">
        <v>0.88200000000000001</v>
      </c>
      <c r="K166" s="1">
        <v>0.83199999999999996</v>
      </c>
      <c r="L166" s="1">
        <v>0.39900000000000002</v>
      </c>
      <c r="M166" s="1">
        <v>0.53700000000000003</v>
      </c>
      <c r="N166" s="1">
        <v>8.5000000000000006E-2</v>
      </c>
      <c r="O166">
        <v>0.29099999999999998</v>
      </c>
      <c r="P166">
        <v>7</v>
      </c>
      <c r="Q166">
        <v>0</v>
      </c>
      <c r="R166">
        <v>20</v>
      </c>
      <c r="S166">
        <v>1</v>
      </c>
    </row>
    <row r="167" spans="1:19" x14ac:dyDescent="0.25">
      <c r="A167" t="s">
        <v>387</v>
      </c>
      <c r="B167" t="s">
        <v>110</v>
      </c>
      <c r="C167">
        <v>40</v>
      </c>
      <c r="D167" s="1">
        <v>0.125</v>
      </c>
      <c r="E167" s="1">
        <v>0.42499999999999999</v>
      </c>
      <c r="F167" s="1">
        <v>0.26300000000000001</v>
      </c>
      <c r="G167" s="1">
        <v>0.63900000000000001</v>
      </c>
      <c r="H167" s="1">
        <v>0.42099999999999999</v>
      </c>
      <c r="I167" s="1">
        <v>0.42299999999999999</v>
      </c>
      <c r="J167" s="1">
        <v>0.80400000000000005</v>
      </c>
      <c r="K167" s="1">
        <v>0.66700000000000004</v>
      </c>
      <c r="L167" s="1">
        <v>0.42099999999999999</v>
      </c>
      <c r="M167" s="1">
        <v>0.55000000000000004</v>
      </c>
      <c r="N167" s="1">
        <v>0.14000000000000001</v>
      </c>
      <c r="O167">
        <v>0.26500000000000001</v>
      </c>
      <c r="P167">
        <v>5</v>
      </c>
      <c r="Q167">
        <v>0</v>
      </c>
      <c r="R167">
        <v>17</v>
      </c>
      <c r="S167">
        <v>1</v>
      </c>
    </row>
    <row r="168" spans="1:19" x14ac:dyDescent="0.25">
      <c r="A168" t="s">
        <v>310</v>
      </c>
      <c r="B168" t="s">
        <v>42</v>
      </c>
      <c r="C168">
        <v>75</v>
      </c>
      <c r="D168" s="1">
        <v>0.08</v>
      </c>
      <c r="E168" s="1">
        <v>0.26700000000000002</v>
      </c>
      <c r="F168" s="1">
        <v>0.26600000000000001</v>
      </c>
      <c r="G168" s="1">
        <v>0.74199999999999999</v>
      </c>
      <c r="H168" s="1">
        <v>0.48499999999999999</v>
      </c>
      <c r="I168" s="1">
        <v>0.53200000000000003</v>
      </c>
      <c r="J168" s="1">
        <v>0.78600000000000003</v>
      </c>
      <c r="K168" s="1">
        <v>0.71099999999999997</v>
      </c>
      <c r="L168" s="1">
        <v>0.46</v>
      </c>
      <c r="M168" s="1">
        <v>0.6</v>
      </c>
      <c r="N168" s="1">
        <v>0.14000000000000001</v>
      </c>
      <c r="O168">
        <v>0.27900000000000003</v>
      </c>
      <c r="P168">
        <v>6</v>
      </c>
      <c r="Q168">
        <v>0</v>
      </c>
      <c r="R168">
        <v>20</v>
      </c>
      <c r="S168">
        <v>1</v>
      </c>
    </row>
    <row r="169" spans="1:19" x14ac:dyDescent="0.25">
      <c r="A169" t="s">
        <v>262</v>
      </c>
      <c r="B169" t="s">
        <v>117</v>
      </c>
      <c r="C169">
        <v>168</v>
      </c>
      <c r="D169" s="1">
        <v>0.13100000000000001</v>
      </c>
      <c r="E169" s="1">
        <v>0.19600000000000001</v>
      </c>
      <c r="F169" s="1">
        <v>0.26300000000000001</v>
      </c>
      <c r="G169" s="1">
        <v>0.61499999999999999</v>
      </c>
      <c r="H169" s="1">
        <v>0.39700000000000002</v>
      </c>
      <c r="I169" s="1">
        <v>0.82099999999999995</v>
      </c>
      <c r="J169" s="1">
        <v>0.88700000000000001</v>
      </c>
      <c r="K169" s="1">
        <v>0.86</v>
      </c>
      <c r="L169" s="1">
        <v>0.38200000000000001</v>
      </c>
      <c r="M169" s="1">
        <v>0.57099999999999995</v>
      </c>
      <c r="N169" s="1">
        <v>5.6000000000000001E-2</v>
      </c>
      <c r="O169">
        <v>0.25</v>
      </c>
      <c r="P169">
        <v>22</v>
      </c>
      <c r="Q169">
        <v>0</v>
      </c>
      <c r="R169">
        <v>33</v>
      </c>
      <c r="S169">
        <v>1</v>
      </c>
    </row>
    <row r="170" spans="1:19" x14ac:dyDescent="0.25">
      <c r="A170" t="s">
        <v>206</v>
      </c>
      <c r="B170" t="s">
        <v>38</v>
      </c>
      <c r="C170">
        <v>120</v>
      </c>
      <c r="D170" s="1">
        <v>0.125</v>
      </c>
      <c r="E170" s="1">
        <v>5.8000000000000003E-2</v>
      </c>
      <c r="F170" s="1">
        <v>0.217</v>
      </c>
      <c r="G170" s="1">
        <v>0.57499999999999996</v>
      </c>
      <c r="H170" s="1">
        <v>0.372</v>
      </c>
      <c r="I170" s="1">
        <v>0.79700000000000004</v>
      </c>
      <c r="J170" s="1">
        <v>0.94099999999999995</v>
      </c>
      <c r="K170" s="1">
        <v>0.89300000000000002</v>
      </c>
      <c r="L170" s="1">
        <v>0.432</v>
      </c>
      <c r="M170" s="1">
        <v>0.52500000000000002</v>
      </c>
      <c r="N170" s="1">
        <v>0.04</v>
      </c>
      <c r="O170">
        <v>0.26500000000000001</v>
      </c>
      <c r="P170">
        <v>15</v>
      </c>
      <c r="Q170">
        <v>0</v>
      </c>
      <c r="R170">
        <v>7</v>
      </c>
      <c r="S170">
        <v>1</v>
      </c>
    </row>
    <row r="171" spans="1:19" x14ac:dyDescent="0.25">
      <c r="A171" t="s">
        <v>1704</v>
      </c>
      <c r="B171" t="s">
        <v>135</v>
      </c>
      <c r="C171">
        <v>92</v>
      </c>
      <c r="D171" s="1">
        <v>2.1999999999999999E-2</v>
      </c>
      <c r="E171" s="1">
        <v>0.16300000000000001</v>
      </c>
      <c r="F171" s="1">
        <v>0.46</v>
      </c>
      <c r="G171" s="1">
        <v>0.83199999999999996</v>
      </c>
      <c r="H171" s="1">
        <v>0.60399999999999998</v>
      </c>
      <c r="I171" s="1">
        <v>0.67800000000000005</v>
      </c>
      <c r="J171" s="1">
        <v>0.90900000000000003</v>
      </c>
      <c r="K171" s="1">
        <v>0.80100000000000005</v>
      </c>
      <c r="L171" s="1">
        <v>0.38600000000000001</v>
      </c>
      <c r="M171" s="1">
        <v>0.68500000000000005</v>
      </c>
      <c r="N171" s="1">
        <v>0.12</v>
      </c>
      <c r="O171">
        <v>0.307</v>
      </c>
      <c r="P171">
        <v>2</v>
      </c>
      <c r="Q171">
        <v>0</v>
      </c>
      <c r="R171">
        <v>15</v>
      </c>
      <c r="S171">
        <v>1</v>
      </c>
    </row>
    <row r="172" spans="1:19" x14ac:dyDescent="0.25">
      <c r="A172" t="s">
        <v>727</v>
      </c>
      <c r="B172" t="s">
        <v>68</v>
      </c>
      <c r="C172">
        <v>52</v>
      </c>
      <c r="D172" s="1">
        <v>9.6000000000000002E-2</v>
      </c>
      <c r="E172" s="1">
        <v>0.154</v>
      </c>
      <c r="F172" s="1">
        <v>0.25700000000000001</v>
      </c>
      <c r="G172" s="1">
        <v>0.753</v>
      </c>
      <c r="H172" s="1">
        <v>0.46800000000000003</v>
      </c>
      <c r="I172" s="1">
        <v>0.5</v>
      </c>
      <c r="J172" s="1">
        <v>0.82</v>
      </c>
      <c r="K172" s="1">
        <v>0.71899999999999997</v>
      </c>
      <c r="L172" s="1">
        <v>0.42599999999999999</v>
      </c>
      <c r="M172" s="1">
        <v>0.65400000000000003</v>
      </c>
      <c r="N172" s="1">
        <v>0.13200000000000001</v>
      </c>
      <c r="O172">
        <v>0.24399999999999999</v>
      </c>
      <c r="P172">
        <v>5</v>
      </c>
      <c r="Q172">
        <v>0</v>
      </c>
      <c r="R172">
        <v>8</v>
      </c>
      <c r="S172">
        <v>1</v>
      </c>
    </row>
    <row r="173" spans="1:19" x14ac:dyDescent="0.25">
      <c r="A173" t="s">
        <v>508</v>
      </c>
      <c r="B173" t="s">
        <v>163</v>
      </c>
      <c r="C173">
        <v>62</v>
      </c>
      <c r="D173" s="1">
        <v>0.129</v>
      </c>
      <c r="E173" s="1">
        <v>0.22600000000000001</v>
      </c>
      <c r="F173" s="1">
        <v>0.22800000000000001</v>
      </c>
      <c r="G173" s="1">
        <v>0.70199999999999996</v>
      </c>
      <c r="H173" s="1">
        <v>0.40899999999999997</v>
      </c>
      <c r="I173" s="1">
        <v>0.61299999999999999</v>
      </c>
      <c r="J173" s="1">
        <v>0.76300000000000001</v>
      </c>
      <c r="K173" s="1">
        <v>0.71099999999999997</v>
      </c>
      <c r="L173" s="1">
        <v>0.38200000000000001</v>
      </c>
      <c r="M173" s="1">
        <v>0.5</v>
      </c>
      <c r="N173" s="1">
        <v>0.11799999999999999</v>
      </c>
      <c r="O173">
        <v>0.245</v>
      </c>
      <c r="P173">
        <v>8</v>
      </c>
      <c r="Q173">
        <v>0</v>
      </c>
      <c r="R173">
        <v>14</v>
      </c>
      <c r="S173">
        <v>1</v>
      </c>
    </row>
    <row r="174" spans="1:19" x14ac:dyDescent="0.25">
      <c r="A174" t="s">
        <v>327</v>
      </c>
      <c r="B174" t="s">
        <v>34</v>
      </c>
      <c r="C174">
        <v>128</v>
      </c>
      <c r="D174" s="1">
        <v>5.5E-2</v>
      </c>
      <c r="E174" s="1">
        <v>0.14099999999999999</v>
      </c>
      <c r="F174" s="1">
        <v>0.314</v>
      </c>
      <c r="G174" s="1">
        <v>0.68200000000000005</v>
      </c>
      <c r="H174" s="1">
        <v>0.47</v>
      </c>
      <c r="I174" s="1">
        <v>0.67100000000000004</v>
      </c>
      <c r="J174" s="1">
        <v>0.89800000000000002</v>
      </c>
      <c r="K174" s="1">
        <v>0.81100000000000005</v>
      </c>
      <c r="L174" s="1">
        <v>0.42599999999999999</v>
      </c>
      <c r="M174" s="1">
        <v>0.59399999999999997</v>
      </c>
      <c r="N174" s="1">
        <v>8.8999999999999996E-2</v>
      </c>
      <c r="O174">
        <v>0.308</v>
      </c>
      <c r="P174">
        <v>7</v>
      </c>
      <c r="Q174">
        <v>0</v>
      </c>
      <c r="R174">
        <v>18</v>
      </c>
      <c r="S174">
        <v>1</v>
      </c>
    </row>
    <row r="175" spans="1:19" x14ac:dyDescent="0.25">
      <c r="A175" t="s">
        <v>448</v>
      </c>
      <c r="B175" t="s">
        <v>83</v>
      </c>
      <c r="C175">
        <v>65</v>
      </c>
      <c r="D175" s="1">
        <v>6.2E-2</v>
      </c>
      <c r="E175" s="1">
        <v>0.154</v>
      </c>
      <c r="F175" s="1">
        <v>0.33600000000000002</v>
      </c>
      <c r="G175" s="1">
        <v>0.66300000000000003</v>
      </c>
      <c r="H175" s="1">
        <v>0.48</v>
      </c>
      <c r="I175" s="1">
        <v>0.76700000000000002</v>
      </c>
      <c r="J175" s="1">
        <v>0.85099999999999998</v>
      </c>
      <c r="K175" s="1">
        <v>0.81799999999999995</v>
      </c>
      <c r="L175" s="1">
        <v>0.441</v>
      </c>
      <c r="M175" s="1">
        <v>0.70799999999999996</v>
      </c>
      <c r="N175" s="1">
        <v>8.6999999999999994E-2</v>
      </c>
      <c r="O175">
        <v>0.28299999999999997</v>
      </c>
      <c r="P175">
        <v>4</v>
      </c>
      <c r="Q175">
        <v>0</v>
      </c>
      <c r="R175">
        <v>10</v>
      </c>
      <c r="S175">
        <v>1</v>
      </c>
    </row>
    <row r="176" spans="1:19" x14ac:dyDescent="0.25">
      <c r="A176" t="s">
        <v>66</v>
      </c>
      <c r="B176" t="s">
        <v>54</v>
      </c>
      <c r="C176">
        <v>147</v>
      </c>
      <c r="D176" s="1">
        <v>0.16300000000000001</v>
      </c>
      <c r="E176" s="1">
        <v>0.29299999999999998</v>
      </c>
      <c r="F176" s="1">
        <v>0.193</v>
      </c>
      <c r="G176" s="1">
        <v>0.65200000000000002</v>
      </c>
      <c r="H176" s="1">
        <v>0.35899999999999999</v>
      </c>
      <c r="I176" s="1">
        <v>0.49399999999999999</v>
      </c>
      <c r="J176" s="1">
        <v>0.79600000000000004</v>
      </c>
      <c r="K176" s="1">
        <v>0.69299999999999995</v>
      </c>
      <c r="L176" s="1">
        <v>0.36199999999999999</v>
      </c>
      <c r="M176" s="1">
        <v>0.46300000000000002</v>
      </c>
      <c r="N176" s="1">
        <v>0.11</v>
      </c>
      <c r="O176">
        <v>0.20499999999999999</v>
      </c>
      <c r="P176">
        <v>24</v>
      </c>
      <c r="Q176">
        <v>1</v>
      </c>
      <c r="R176">
        <v>43</v>
      </c>
      <c r="S176">
        <v>1</v>
      </c>
    </row>
    <row r="177" spans="1:19" x14ac:dyDescent="0.25">
      <c r="A177" t="s">
        <v>220</v>
      </c>
      <c r="B177" t="s">
        <v>163</v>
      </c>
      <c r="C177">
        <v>44</v>
      </c>
      <c r="D177" s="1">
        <v>0.114</v>
      </c>
      <c r="E177" s="1">
        <v>0.159</v>
      </c>
      <c r="F177" s="1">
        <v>0.30299999999999999</v>
      </c>
      <c r="G177" s="1">
        <v>0.50800000000000001</v>
      </c>
      <c r="H177" s="1">
        <v>0.377</v>
      </c>
      <c r="I177" s="1">
        <v>0.69699999999999995</v>
      </c>
      <c r="J177" s="1">
        <v>0.93600000000000005</v>
      </c>
      <c r="K177" s="1">
        <v>0.81299999999999994</v>
      </c>
      <c r="L177" s="1">
        <v>0.35899999999999999</v>
      </c>
      <c r="M177" s="1">
        <v>0.61399999999999999</v>
      </c>
      <c r="N177" s="1">
        <v>7.0999999999999994E-2</v>
      </c>
      <c r="O177">
        <v>0.27800000000000002</v>
      </c>
      <c r="P177">
        <v>5</v>
      </c>
      <c r="Q177">
        <v>0</v>
      </c>
      <c r="R177">
        <v>7</v>
      </c>
      <c r="S177">
        <v>1</v>
      </c>
    </row>
    <row r="178" spans="1:19" x14ac:dyDescent="0.25">
      <c r="A178" t="s">
        <v>546</v>
      </c>
      <c r="B178" t="s">
        <v>64</v>
      </c>
      <c r="C178">
        <v>61</v>
      </c>
      <c r="D178" s="1">
        <v>4.9000000000000002E-2</v>
      </c>
      <c r="E178" s="1">
        <v>0.13100000000000001</v>
      </c>
      <c r="F178" s="1">
        <v>0.34200000000000003</v>
      </c>
      <c r="G178" s="1">
        <v>0.56599999999999995</v>
      </c>
      <c r="H178" s="1">
        <v>0.441</v>
      </c>
      <c r="I178" s="1">
        <v>0.78600000000000003</v>
      </c>
      <c r="J178" s="1">
        <v>0.875</v>
      </c>
      <c r="K178" s="1">
        <v>0.83699999999999997</v>
      </c>
      <c r="L178" s="1">
        <v>0.44600000000000001</v>
      </c>
      <c r="M178" s="1">
        <v>0.623</v>
      </c>
      <c r="N178" s="1">
        <v>7.1999999999999995E-2</v>
      </c>
      <c r="O178">
        <v>0.29099999999999998</v>
      </c>
      <c r="P178">
        <v>3</v>
      </c>
      <c r="Q178">
        <v>0</v>
      </c>
      <c r="R178">
        <v>8</v>
      </c>
      <c r="S178">
        <v>1</v>
      </c>
    </row>
    <row r="179" spans="1:19" x14ac:dyDescent="0.25">
      <c r="A179" t="s">
        <v>318</v>
      </c>
      <c r="B179" t="s">
        <v>44</v>
      </c>
      <c r="C179">
        <v>119</v>
      </c>
      <c r="D179" s="1">
        <v>3.4000000000000002E-2</v>
      </c>
      <c r="E179" s="1">
        <v>0.185</v>
      </c>
      <c r="F179" s="1">
        <v>0.46800000000000003</v>
      </c>
      <c r="G179" s="1">
        <v>0.71599999999999997</v>
      </c>
      <c r="H179" s="1">
        <v>0.57099999999999995</v>
      </c>
      <c r="I179" s="1">
        <v>0.67200000000000004</v>
      </c>
      <c r="J179" s="1">
        <v>0.84899999999999998</v>
      </c>
      <c r="K179" s="1">
        <v>0.76500000000000001</v>
      </c>
      <c r="L179" s="1">
        <v>0.41499999999999998</v>
      </c>
      <c r="M179" s="1">
        <v>0.64700000000000002</v>
      </c>
      <c r="N179" s="1">
        <v>0.13400000000000001</v>
      </c>
      <c r="O179">
        <v>0.29799999999999999</v>
      </c>
      <c r="P179">
        <v>4</v>
      </c>
      <c r="Q179">
        <v>0</v>
      </c>
      <c r="R179">
        <v>22</v>
      </c>
      <c r="S179">
        <v>1</v>
      </c>
    </row>
    <row r="180" spans="1:19" x14ac:dyDescent="0.25">
      <c r="A180" t="s">
        <v>396</v>
      </c>
      <c r="B180" t="s">
        <v>58</v>
      </c>
      <c r="C180">
        <v>100</v>
      </c>
      <c r="D180" s="1">
        <v>0.09</v>
      </c>
      <c r="E180" s="1">
        <v>0.17</v>
      </c>
      <c r="F180" s="1">
        <v>0.39400000000000002</v>
      </c>
      <c r="G180" s="1">
        <v>0.69</v>
      </c>
      <c r="H180" s="1">
        <v>0.50700000000000001</v>
      </c>
      <c r="I180" s="1">
        <v>0.622</v>
      </c>
      <c r="J180" s="1">
        <v>0.876</v>
      </c>
      <c r="K180" s="1">
        <v>0.754</v>
      </c>
      <c r="L180" s="1">
        <v>0.38300000000000001</v>
      </c>
      <c r="M180" s="1">
        <v>0.62</v>
      </c>
      <c r="N180" s="1">
        <v>0.125</v>
      </c>
      <c r="O180">
        <v>0.247</v>
      </c>
      <c r="P180">
        <v>9</v>
      </c>
      <c r="Q180">
        <v>1</v>
      </c>
      <c r="R180">
        <v>17</v>
      </c>
      <c r="S180">
        <v>1</v>
      </c>
    </row>
    <row r="181" spans="1:19" x14ac:dyDescent="0.25">
      <c r="A181" t="s">
        <v>345</v>
      </c>
      <c r="B181" t="s">
        <v>48</v>
      </c>
      <c r="C181">
        <v>148</v>
      </c>
      <c r="D181" s="1">
        <v>2.7E-2</v>
      </c>
      <c r="E181" s="1">
        <v>0.128</v>
      </c>
      <c r="F181" s="1">
        <v>0.51700000000000002</v>
      </c>
      <c r="G181" s="1">
        <v>0.747</v>
      </c>
      <c r="H181" s="1">
        <v>0.61</v>
      </c>
      <c r="I181" s="1">
        <v>0.78700000000000003</v>
      </c>
      <c r="J181" s="1">
        <v>0.91700000000000004</v>
      </c>
      <c r="K181" s="1">
        <v>0.85099999999999998</v>
      </c>
      <c r="L181" s="1">
        <v>0.40100000000000002</v>
      </c>
      <c r="M181" s="1">
        <v>0.64900000000000002</v>
      </c>
      <c r="N181" s="1">
        <v>9.0999999999999998E-2</v>
      </c>
      <c r="O181">
        <v>0.32100000000000001</v>
      </c>
      <c r="P181">
        <v>4</v>
      </c>
      <c r="Q181">
        <v>0</v>
      </c>
      <c r="R181">
        <v>19</v>
      </c>
      <c r="S181">
        <v>1</v>
      </c>
    </row>
    <row r="182" spans="1:19" x14ac:dyDescent="0.25">
      <c r="A182" t="s">
        <v>362</v>
      </c>
      <c r="B182" t="s">
        <v>100</v>
      </c>
      <c r="C182">
        <v>171</v>
      </c>
      <c r="D182" s="1">
        <v>0.11700000000000001</v>
      </c>
      <c r="E182" s="1">
        <v>0.28100000000000003</v>
      </c>
      <c r="F182" s="1">
        <v>0.20599999999999999</v>
      </c>
      <c r="G182" s="1">
        <v>0.59899999999999998</v>
      </c>
      <c r="H182" s="1">
        <v>0.38100000000000001</v>
      </c>
      <c r="I182" s="1">
        <v>0.67900000000000005</v>
      </c>
      <c r="J182" s="1">
        <v>0.82099999999999995</v>
      </c>
      <c r="K182" s="1">
        <v>0.77900000000000003</v>
      </c>
      <c r="L182" s="1">
        <v>0.44600000000000001</v>
      </c>
      <c r="M182" s="1">
        <v>0.55600000000000005</v>
      </c>
      <c r="N182" s="1">
        <v>8.4000000000000005E-2</v>
      </c>
      <c r="O182">
        <v>0.23499999999999999</v>
      </c>
      <c r="P182">
        <v>20</v>
      </c>
      <c r="Q182">
        <v>0</v>
      </c>
      <c r="R182">
        <v>48</v>
      </c>
      <c r="S182">
        <v>1</v>
      </c>
    </row>
    <row r="183" spans="1:19" x14ac:dyDescent="0.25">
      <c r="A183" t="s">
        <v>406</v>
      </c>
      <c r="B183" t="s">
        <v>90</v>
      </c>
      <c r="C183">
        <v>106</v>
      </c>
      <c r="D183" s="1">
        <v>0.123</v>
      </c>
      <c r="E183" s="1">
        <v>0.17899999999999999</v>
      </c>
      <c r="F183" s="1">
        <v>0.312</v>
      </c>
      <c r="G183" s="1">
        <v>0.74099999999999999</v>
      </c>
      <c r="H183" s="1">
        <v>0.48699999999999999</v>
      </c>
      <c r="I183" s="1">
        <v>0.70199999999999996</v>
      </c>
      <c r="J183" s="1">
        <v>0.88300000000000001</v>
      </c>
      <c r="K183" s="1">
        <v>0.81499999999999995</v>
      </c>
      <c r="L183" s="1">
        <v>0.40799999999999997</v>
      </c>
      <c r="M183" s="1">
        <v>0.58499999999999996</v>
      </c>
      <c r="N183" s="1">
        <v>0.09</v>
      </c>
      <c r="O183">
        <v>0.30299999999999999</v>
      </c>
      <c r="P183">
        <v>13</v>
      </c>
      <c r="Q183">
        <v>0</v>
      </c>
      <c r="R183">
        <v>19</v>
      </c>
      <c r="S183">
        <v>1</v>
      </c>
    </row>
    <row r="184" spans="1:19" x14ac:dyDescent="0.25">
      <c r="A184" t="s">
        <v>61</v>
      </c>
      <c r="B184" t="s">
        <v>54</v>
      </c>
      <c r="C184">
        <v>8</v>
      </c>
      <c r="D184" s="1">
        <v>0</v>
      </c>
      <c r="E184" s="1">
        <v>0.5</v>
      </c>
      <c r="F184" s="1">
        <v>0.38900000000000001</v>
      </c>
      <c r="G184" s="1">
        <v>0.70599999999999996</v>
      </c>
      <c r="H184" s="1">
        <v>0.54300000000000004</v>
      </c>
      <c r="I184" s="1">
        <v>0.42899999999999999</v>
      </c>
      <c r="J184" s="1">
        <v>0.75</v>
      </c>
      <c r="K184" s="1">
        <v>0.63200000000000001</v>
      </c>
      <c r="L184" s="1">
        <v>0.48599999999999999</v>
      </c>
      <c r="M184" s="1">
        <v>0.625</v>
      </c>
      <c r="N184" s="1">
        <v>0.2</v>
      </c>
      <c r="O184">
        <v>0.14299999999999999</v>
      </c>
      <c r="P184">
        <v>0</v>
      </c>
      <c r="Q184">
        <v>0</v>
      </c>
      <c r="R184">
        <v>4</v>
      </c>
      <c r="S184">
        <v>1</v>
      </c>
    </row>
    <row r="185" spans="1:19" x14ac:dyDescent="0.25">
      <c r="A185" t="s">
        <v>453</v>
      </c>
      <c r="B185" t="s">
        <v>38</v>
      </c>
      <c r="C185">
        <v>134</v>
      </c>
      <c r="D185" s="1">
        <v>0.06</v>
      </c>
      <c r="E185" s="1">
        <v>0.17199999999999999</v>
      </c>
      <c r="F185" s="1">
        <v>0.41599999999999998</v>
      </c>
      <c r="G185" s="1">
        <v>0.66700000000000004</v>
      </c>
      <c r="H185" s="1">
        <v>0.52</v>
      </c>
      <c r="I185" s="1">
        <v>0.623</v>
      </c>
      <c r="J185" s="1">
        <v>0.87</v>
      </c>
      <c r="K185" s="1">
        <v>0.754</v>
      </c>
      <c r="L185" s="1">
        <v>0.41399999999999998</v>
      </c>
      <c r="M185" s="1">
        <v>0.60499999999999998</v>
      </c>
      <c r="N185" s="1">
        <v>0.128</v>
      </c>
      <c r="O185">
        <v>0.27200000000000002</v>
      </c>
      <c r="P185">
        <v>8</v>
      </c>
      <c r="Q185">
        <v>0</v>
      </c>
      <c r="R185">
        <v>23</v>
      </c>
      <c r="S185">
        <v>1</v>
      </c>
    </row>
    <row r="186" spans="1:19" x14ac:dyDescent="0.25">
      <c r="A186" t="s">
        <v>283</v>
      </c>
      <c r="B186" t="s">
        <v>56</v>
      </c>
      <c r="C186">
        <v>135</v>
      </c>
      <c r="D186" s="1">
        <v>0.13300000000000001</v>
      </c>
      <c r="E186" s="1">
        <v>0.25900000000000001</v>
      </c>
      <c r="F186" s="1">
        <v>0.23300000000000001</v>
      </c>
      <c r="G186" s="1">
        <v>0.74199999999999999</v>
      </c>
      <c r="H186" s="1">
        <v>0.44900000000000001</v>
      </c>
      <c r="I186" s="1">
        <v>0.56299999999999994</v>
      </c>
      <c r="J186" s="1">
        <v>0.78400000000000003</v>
      </c>
      <c r="K186" s="1">
        <v>0.71899999999999997</v>
      </c>
      <c r="L186" s="1">
        <v>0.42499999999999999</v>
      </c>
      <c r="M186" s="1">
        <v>0.61499999999999999</v>
      </c>
      <c r="N186" s="1">
        <v>0.126</v>
      </c>
      <c r="O186">
        <v>0.26100000000000001</v>
      </c>
      <c r="P186">
        <v>18</v>
      </c>
      <c r="Q186">
        <v>0</v>
      </c>
      <c r="R186">
        <v>35</v>
      </c>
      <c r="S186">
        <v>1</v>
      </c>
    </row>
    <row r="187" spans="1:19" x14ac:dyDescent="0.25">
      <c r="A187" t="s">
        <v>294</v>
      </c>
      <c r="B187" t="s">
        <v>58</v>
      </c>
      <c r="C187">
        <v>150</v>
      </c>
      <c r="D187" s="1">
        <v>9.2999999999999999E-2</v>
      </c>
      <c r="E187" s="1">
        <v>0.153</v>
      </c>
      <c r="F187" s="1">
        <v>0.26200000000000001</v>
      </c>
      <c r="G187" s="1">
        <v>0.78500000000000003</v>
      </c>
      <c r="H187" s="1">
        <v>0.47</v>
      </c>
      <c r="I187" s="1">
        <v>0.621</v>
      </c>
      <c r="J187" s="1">
        <v>0.83699999999999997</v>
      </c>
      <c r="K187" s="1">
        <v>0.76500000000000001</v>
      </c>
      <c r="L187" s="1">
        <v>0.39800000000000002</v>
      </c>
      <c r="M187" s="1">
        <v>0.54</v>
      </c>
      <c r="N187" s="1">
        <v>0.111</v>
      </c>
      <c r="O187">
        <v>0.25900000000000001</v>
      </c>
      <c r="P187">
        <v>14</v>
      </c>
      <c r="Q187">
        <v>0</v>
      </c>
      <c r="R187">
        <v>23</v>
      </c>
      <c r="S187">
        <v>1</v>
      </c>
    </row>
    <row r="188" spans="1:19" x14ac:dyDescent="0.25">
      <c r="A188" t="s">
        <v>122</v>
      </c>
      <c r="B188" t="s">
        <v>78</v>
      </c>
      <c r="C188">
        <v>138</v>
      </c>
      <c r="D188" s="1">
        <v>0.10100000000000001</v>
      </c>
      <c r="E188" s="1">
        <v>0.20300000000000001</v>
      </c>
      <c r="F188" s="1">
        <v>0.31900000000000001</v>
      </c>
      <c r="G188" s="1">
        <v>0.69799999999999995</v>
      </c>
      <c r="H188" s="1">
        <v>0.45800000000000002</v>
      </c>
      <c r="I188" s="1">
        <v>0.65800000000000003</v>
      </c>
      <c r="J188" s="1">
        <v>0.88700000000000001</v>
      </c>
      <c r="K188" s="1">
        <v>0.78600000000000003</v>
      </c>
      <c r="L188" s="1">
        <v>0.36699999999999999</v>
      </c>
      <c r="M188" s="1">
        <v>0.57299999999999995</v>
      </c>
      <c r="N188" s="1">
        <v>9.8000000000000004E-2</v>
      </c>
      <c r="O188">
        <v>0.28499999999999998</v>
      </c>
      <c r="P188">
        <v>14</v>
      </c>
      <c r="Q188">
        <v>2</v>
      </c>
      <c r="R188">
        <v>28</v>
      </c>
      <c r="S188">
        <v>1</v>
      </c>
    </row>
    <row r="189" spans="1:19" x14ac:dyDescent="0.25">
      <c r="A189" t="s">
        <v>377</v>
      </c>
      <c r="B189" t="s">
        <v>92</v>
      </c>
      <c r="C189">
        <v>37</v>
      </c>
      <c r="D189" s="1">
        <v>0.13500000000000001</v>
      </c>
      <c r="E189" s="1">
        <v>0.27</v>
      </c>
      <c r="F189" s="1">
        <v>0.32</v>
      </c>
      <c r="G189" s="1">
        <v>0.50900000000000001</v>
      </c>
      <c r="H189" s="1">
        <v>0.39</v>
      </c>
      <c r="I189" s="1">
        <v>0.80700000000000005</v>
      </c>
      <c r="J189" s="1">
        <v>0.93100000000000005</v>
      </c>
      <c r="K189" s="1">
        <v>0.86699999999999999</v>
      </c>
      <c r="L189" s="1">
        <v>0.37</v>
      </c>
      <c r="M189" s="1">
        <v>0.56799999999999995</v>
      </c>
      <c r="N189" s="1">
        <v>5.1999999999999998E-2</v>
      </c>
      <c r="O189">
        <v>0.25800000000000001</v>
      </c>
      <c r="P189">
        <v>5</v>
      </c>
      <c r="Q189">
        <v>0</v>
      </c>
      <c r="R189">
        <v>10</v>
      </c>
      <c r="S189">
        <v>1</v>
      </c>
    </row>
    <row r="190" spans="1:19" x14ac:dyDescent="0.25">
      <c r="A190" t="s">
        <v>549</v>
      </c>
      <c r="B190" t="s">
        <v>70</v>
      </c>
      <c r="C190">
        <v>44</v>
      </c>
      <c r="D190" s="1">
        <v>4.4999999999999998E-2</v>
      </c>
      <c r="E190" s="1">
        <v>0.13600000000000001</v>
      </c>
      <c r="F190" s="1">
        <v>0.32600000000000001</v>
      </c>
      <c r="G190" s="1">
        <v>0.61499999999999999</v>
      </c>
      <c r="H190" s="1">
        <v>0.44800000000000001</v>
      </c>
      <c r="I190" s="1">
        <v>0.72399999999999998</v>
      </c>
      <c r="J190" s="1">
        <v>0.92500000000000004</v>
      </c>
      <c r="K190" s="1">
        <v>0.84099999999999997</v>
      </c>
      <c r="L190" s="1">
        <v>0.42199999999999999</v>
      </c>
      <c r="M190" s="1">
        <v>0.432</v>
      </c>
      <c r="N190" s="1">
        <v>7.0999999999999994E-2</v>
      </c>
      <c r="O190">
        <v>0.317</v>
      </c>
      <c r="P190">
        <v>2</v>
      </c>
      <c r="Q190">
        <v>0</v>
      </c>
      <c r="R190">
        <v>6</v>
      </c>
      <c r="S190">
        <v>1</v>
      </c>
    </row>
    <row r="191" spans="1:19" x14ac:dyDescent="0.25">
      <c r="A191" t="s">
        <v>258</v>
      </c>
      <c r="B191" t="s">
        <v>105</v>
      </c>
      <c r="C191">
        <v>94</v>
      </c>
      <c r="D191" s="1">
        <v>0.128</v>
      </c>
      <c r="E191" s="1">
        <v>0.255</v>
      </c>
      <c r="F191" s="1">
        <v>0.23200000000000001</v>
      </c>
      <c r="G191" s="1">
        <v>0.59399999999999997</v>
      </c>
      <c r="H191" s="1">
        <v>0.38500000000000001</v>
      </c>
      <c r="I191" s="1">
        <v>0.55600000000000005</v>
      </c>
      <c r="J191" s="1">
        <v>0.86099999999999999</v>
      </c>
      <c r="K191" s="1">
        <v>0.755</v>
      </c>
      <c r="L191" s="1">
        <v>0.42199999999999999</v>
      </c>
      <c r="M191" s="1">
        <v>0.56399999999999995</v>
      </c>
      <c r="N191" s="1">
        <v>9.4E-2</v>
      </c>
      <c r="O191">
        <v>0.222</v>
      </c>
      <c r="P191">
        <v>12</v>
      </c>
      <c r="Q191">
        <v>0</v>
      </c>
      <c r="R191">
        <v>24</v>
      </c>
      <c r="S191">
        <v>1</v>
      </c>
    </row>
    <row r="192" spans="1:19" x14ac:dyDescent="0.25">
      <c r="A192" t="s">
        <v>366</v>
      </c>
      <c r="B192" t="s">
        <v>117</v>
      </c>
      <c r="C192">
        <v>167</v>
      </c>
      <c r="D192" s="1">
        <v>0.114</v>
      </c>
      <c r="E192" s="1">
        <v>0.222</v>
      </c>
      <c r="F192" s="1">
        <v>0.22800000000000001</v>
      </c>
      <c r="G192" s="1">
        <v>0.61099999999999999</v>
      </c>
      <c r="H192" s="1">
        <v>0.39100000000000001</v>
      </c>
      <c r="I192" s="1">
        <v>0.61299999999999999</v>
      </c>
      <c r="J192" s="1">
        <v>0.93</v>
      </c>
      <c r="K192" s="1">
        <v>0.82399999999999995</v>
      </c>
      <c r="L192" s="1">
        <v>0.42599999999999999</v>
      </c>
      <c r="M192" s="1">
        <v>0.59899999999999998</v>
      </c>
      <c r="N192" s="1">
        <v>6.9000000000000006E-2</v>
      </c>
      <c r="O192">
        <v>0.26700000000000002</v>
      </c>
      <c r="P192">
        <v>19</v>
      </c>
      <c r="Q192">
        <v>0</v>
      </c>
      <c r="R192">
        <v>37</v>
      </c>
      <c r="S192">
        <v>1</v>
      </c>
    </row>
    <row r="193" spans="1:19" x14ac:dyDescent="0.25">
      <c r="A193" t="s">
        <v>510</v>
      </c>
      <c r="B193" t="s">
        <v>36</v>
      </c>
      <c r="C193">
        <v>108</v>
      </c>
      <c r="D193" s="1">
        <v>0.13</v>
      </c>
      <c r="E193" s="1">
        <v>0.25900000000000001</v>
      </c>
      <c r="F193" s="1">
        <v>0.27</v>
      </c>
      <c r="G193" s="1">
        <v>0.73199999999999998</v>
      </c>
      <c r="H193" s="1">
        <v>0.46200000000000002</v>
      </c>
      <c r="I193" s="1">
        <v>0.52200000000000002</v>
      </c>
      <c r="J193" s="1">
        <v>0.81299999999999994</v>
      </c>
      <c r="K193" s="1">
        <v>0.71399999999999997</v>
      </c>
      <c r="L193" s="1">
        <v>0.41699999999999998</v>
      </c>
      <c r="M193" s="1">
        <v>0.57399999999999995</v>
      </c>
      <c r="N193" s="1">
        <v>0.13200000000000001</v>
      </c>
      <c r="O193">
        <v>0.23699999999999999</v>
      </c>
      <c r="P193">
        <v>14</v>
      </c>
      <c r="Q193">
        <v>0</v>
      </c>
      <c r="R193">
        <v>28</v>
      </c>
      <c r="S193">
        <v>1</v>
      </c>
    </row>
    <row r="194" spans="1:19" x14ac:dyDescent="0.25">
      <c r="A194" t="s">
        <v>274</v>
      </c>
      <c r="B194" t="s">
        <v>38</v>
      </c>
      <c r="C194">
        <v>115</v>
      </c>
      <c r="D194" s="1">
        <v>0.104</v>
      </c>
      <c r="E194" s="1">
        <v>0.33</v>
      </c>
      <c r="F194" s="1">
        <v>0.224</v>
      </c>
      <c r="G194" s="1">
        <v>0.59199999999999997</v>
      </c>
      <c r="H194" s="1">
        <v>0.39300000000000002</v>
      </c>
      <c r="I194" s="1">
        <v>0.48199999999999998</v>
      </c>
      <c r="J194" s="1">
        <v>0.77</v>
      </c>
      <c r="K194" s="1">
        <v>0.68100000000000005</v>
      </c>
      <c r="L194" s="1">
        <v>0.46</v>
      </c>
      <c r="M194" s="1">
        <v>0.55700000000000005</v>
      </c>
      <c r="N194" s="1">
        <v>0.125</v>
      </c>
      <c r="O194">
        <v>0.23799999999999999</v>
      </c>
      <c r="P194">
        <v>12</v>
      </c>
      <c r="Q194">
        <v>1</v>
      </c>
      <c r="R194">
        <v>38</v>
      </c>
      <c r="S194">
        <v>1</v>
      </c>
    </row>
    <row r="195" spans="1:19" x14ac:dyDescent="0.25">
      <c r="A195" t="s">
        <v>140</v>
      </c>
      <c r="B195" t="s">
        <v>64</v>
      </c>
      <c r="C195">
        <v>143</v>
      </c>
      <c r="D195" s="1">
        <v>9.0999999999999998E-2</v>
      </c>
      <c r="E195" s="1">
        <v>0.16800000000000001</v>
      </c>
      <c r="F195" s="1">
        <v>0.29499999999999998</v>
      </c>
      <c r="G195" s="1">
        <v>0.61699999999999999</v>
      </c>
      <c r="H195" s="1">
        <v>0.42799999999999999</v>
      </c>
      <c r="I195" s="1">
        <v>0.67</v>
      </c>
      <c r="J195" s="1">
        <v>0.91600000000000004</v>
      </c>
      <c r="K195" s="1">
        <v>0.81599999999999995</v>
      </c>
      <c r="L195" s="1">
        <v>0.41099999999999998</v>
      </c>
      <c r="M195" s="1">
        <v>0.69899999999999995</v>
      </c>
      <c r="N195" s="1">
        <v>7.9000000000000001E-2</v>
      </c>
      <c r="O195">
        <v>0.27900000000000003</v>
      </c>
      <c r="P195">
        <v>13</v>
      </c>
      <c r="Q195">
        <v>0</v>
      </c>
      <c r="R195">
        <v>24</v>
      </c>
      <c r="S195">
        <v>1</v>
      </c>
    </row>
    <row r="196" spans="1:19" x14ac:dyDescent="0.25">
      <c r="A196" t="s">
        <v>410</v>
      </c>
      <c r="B196" t="s">
        <v>73</v>
      </c>
      <c r="C196">
        <v>116</v>
      </c>
      <c r="D196" s="1">
        <v>5.1999999999999998E-2</v>
      </c>
      <c r="E196" s="1">
        <v>0.28399999999999997</v>
      </c>
      <c r="F196" s="1">
        <v>0.48699999999999999</v>
      </c>
      <c r="G196" s="1">
        <v>0.79100000000000004</v>
      </c>
      <c r="H196" s="1">
        <v>0.61</v>
      </c>
      <c r="I196" s="1">
        <v>0.60199999999999998</v>
      </c>
      <c r="J196" s="1">
        <v>0.78400000000000003</v>
      </c>
      <c r="K196" s="1">
        <v>0.69799999999999995</v>
      </c>
      <c r="L196" s="1">
        <v>0.40500000000000003</v>
      </c>
      <c r="M196" s="1">
        <v>0.71599999999999997</v>
      </c>
      <c r="N196" s="1">
        <v>0.185</v>
      </c>
      <c r="O196">
        <v>0.26200000000000001</v>
      </c>
      <c r="P196">
        <v>6</v>
      </c>
      <c r="Q196">
        <v>0</v>
      </c>
      <c r="R196">
        <v>33</v>
      </c>
      <c r="S196">
        <v>1</v>
      </c>
    </row>
    <row r="197" spans="1:19" x14ac:dyDescent="0.25">
      <c r="A197" t="s">
        <v>126</v>
      </c>
      <c r="B197" t="s">
        <v>117</v>
      </c>
      <c r="C197">
        <v>162</v>
      </c>
      <c r="D197" s="1">
        <v>0.20399999999999999</v>
      </c>
      <c r="E197" s="1">
        <v>0.17299999999999999</v>
      </c>
      <c r="F197" s="1">
        <v>0.17100000000000001</v>
      </c>
      <c r="G197" s="1">
        <v>0.627</v>
      </c>
      <c r="H197" s="1">
        <v>0.35599999999999998</v>
      </c>
      <c r="I197" s="1">
        <v>0.72599999999999998</v>
      </c>
      <c r="J197" s="1">
        <v>0.84699999999999998</v>
      </c>
      <c r="K197" s="1">
        <v>0.81299999999999994</v>
      </c>
      <c r="L197" s="1">
        <v>0.40600000000000003</v>
      </c>
      <c r="M197" s="1">
        <v>0.49399999999999999</v>
      </c>
      <c r="N197" s="1">
        <v>6.7000000000000004E-2</v>
      </c>
      <c r="O197">
        <v>0.20499999999999999</v>
      </c>
      <c r="P197">
        <v>33</v>
      </c>
      <c r="Q197">
        <v>0</v>
      </c>
      <c r="R197">
        <v>28</v>
      </c>
      <c r="S197">
        <v>1</v>
      </c>
    </row>
    <row r="198" spans="1:19" x14ac:dyDescent="0.25">
      <c r="A198" t="s">
        <v>127</v>
      </c>
      <c r="B198" t="s">
        <v>36</v>
      </c>
      <c r="C198">
        <v>104</v>
      </c>
      <c r="D198" s="1">
        <v>0.106</v>
      </c>
      <c r="E198" s="1">
        <v>0.27900000000000003</v>
      </c>
      <c r="F198" s="1">
        <v>0.317</v>
      </c>
      <c r="G198" s="1">
        <v>0.63700000000000001</v>
      </c>
      <c r="H198" s="1">
        <v>0.44800000000000001</v>
      </c>
      <c r="I198" s="1">
        <v>0.63400000000000001</v>
      </c>
      <c r="J198" s="1">
        <v>0.80700000000000005</v>
      </c>
      <c r="K198" s="1">
        <v>0.73499999999999999</v>
      </c>
      <c r="L198" s="1">
        <v>0.40899999999999997</v>
      </c>
      <c r="M198" s="1">
        <v>0.63500000000000001</v>
      </c>
      <c r="N198" s="1">
        <v>0.11899999999999999</v>
      </c>
      <c r="O198">
        <v>0.23300000000000001</v>
      </c>
      <c r="P198">
        <v>11</v>
      </c>
      <c r="Q198">
        <v>0</v>
      </c>
      <c r="R198">
        <v>29</v>
      </c>
      <c r="S198">
        <v>1</v>
      </c>
    </row>
    <row r="199" spans="1:19" x14ac:dyDescent="0.25">
      <c r="A199" t="s">
        <v>378</v>
      </c>
      <c r="B199" t="s">
        <v>70</v>
      </c>
      <c r="C199">
        <v>126</v>
      </c>
      <c r="D199" s="1">
        <v>9.5000000000000001E-2</v>
      </c>
      <c r="E199" s="1">
        <v>0.222</v>
      </c>
      <c r="F199" s="1">
        <v>0.246</v>
      </c>
      <c r="G199" s="1">
        <v>0.71399999999999997</v>
      </c>
      <c r="H199" s="1">
        <v>0.44800000000000001</v>
      </c>
      <c r="I199" s="1">
        <v>0.63200000000000001</v>
      </c>
      <c r="J199" s="1">
        <v>0.79300000000000004</v>
      </c>
      <c r="K199" s="1">
        <v>0.74299999999999999</v>
      </c>
      <c r="L199" s="1">
        <v>0.43099999999999999</v>
      </c>
      <c r="M199" s="1">
        <v>0.59499999999999997</v>
      </c>
      <c r="N199" s="1">
        <v>0.115</v>
      </c>
      <c r="O199">
        <v>0.25</v>
      </c>
      <c r="P199">
        <v>12</v>
      </c>
      <c r="Q199">
        <v>0</v>
      </c>
      <c r="R199">
        <v>28</v>
      </c>
      <c r="S199">
        <v>1</v>
      </c>
    </row>
    <row r="200" spans="1:19" x14ac:dyDescent="0.25">
      <c r="A200" t="s">
        <v>568</v>
      </c>
      <c r="B200" t="s">
        <v>54</v>
      </c>
      <c r="C200">
        <v>102</v>
      </c>
      <c r="D200" s="1">
        <v>0.108</v>
      </c>
      <c r="E200" s="1">
        <v>0.11799999999999999</v>
      </c>
      <c r="F200" s="1">
        <v>0.26100000000000001</v>
      </c>
      <c r="G200" s="1">
        <v>0.72099999999999997</v>
      </c>
      <c r="H200" s="1">
        <v>0.44800000000000001</v>
      </c>
      <c r="I200" s="1">
        <v>0.77800000000000002</v>
      </c>
      <c r="J200" s="1">
        <v>0.85699999999999998</v>
      </c>
      <c r="K200" s="1">
        <v>0.83</v>
      </c>
      <c r="L200" s="1">
        <v>0.40600000000000003</v>
      </c>
      <c r="M200" s="1">
        <v>0.61799999999999999</v>
      </c>
      <c r="N200" s="1">
        <v>7.5999999999999998E-2</v>
      </c>
      <c r="O200">
        <v>0.25600000000000001</v>
      </c>
      <c r="P200">
        <v>11</v>
      </c>
      <c r="Q200">
        <v>0</v>
      </c>
      <c r="R200">
        <v>12</v>
      </c>
      <c r="S200">
        <v>1</v>
      </c>
    </row>
    <row r="201" spans="1:19" x14ac:dyDescent="0.25">
      <c r="A201" t="s">
        <v>121</v>
      </c>
      <c r="B201" t="s">
        <v>60</v>
      </c>
      <c r="C201">
        <v>145</v>
      </c>
      <c r="D201" s="1">
        <v>0.13100000000000001</v>
      </c>
      <c r="E201" s="1">
        <v>0.26200000000000001</v>
      </c>
      <c r="F201" s="1">
        <v>0.25700000000000001</v>
      </c>
      <c r="G201" s="1">
        <v>0.64900000000000002</v>
      </c>
      <c r="H201" s="1">
        <v>0.41</v>
      </c>
      <c r="I201" s="1">
        <v>0.54200000000000004</v>
      </c>
      <c r="J201" s="1">
        <v>0.82599999999999996</v>
      </c>
      <c r="K201" s="1">
        <v>0.71699999999999997</v>
      </c>
      <c r="L201" s="1">
        <v>0.39</v>
      </c>
      <c r="M201" s="1">
        <v>0.621</v>
      </c>
      <c r="N201" s="1">
        <v>0.11600000000000001</v>
      </c>
      <c r="O201">
        <v>0.192</v>
      </c>
      <c r="P201">
        <v>19</v>
      </c>
      <c r="Q201">
        <v>1</v>
      </c>
      <c r="R201">
        <v>38</v>
      </c>
      <c r="S201">
        <v>1</v>
      </c>
    </row>
    <row r="202" spans="1:19" x14ac:dyDescent="0.25">
      <c r="A202" t="s">
        <v>1700</v>
      </c>
      <c r="B202" t="s">
        <v>36</v>
      </c>
      <c r="C202">
        <v>107</v>
      </c>
      <c r="D202" s="1">
        <v>0.15</v>
      </c>
      <c r="E202" s="1">
        <v>0.224</v>
      </c>
      <c r="F202" s="1">
        <v>0.2</v>
      </c>
      <c r="G202" s="1">
        <v>0.68700000000000006</v>
      </c>
      <c r="H202" s="1">
        <v>0.40699999999999997</v>
      </c>
      <c r="I202" s="1">
        <v>0.71899999999999997</v>
      </c>
      <c r="J202" s="1">
        <v>0.83499999999999996</v>
      </c>
      <c r="K202" s="1">
        <v>0.80200000000000005</v>
      </c>
      <c r="L202" s="1">
        <v>0.42499999999999999</v>
      </c>
      <c r="M202" s="1">
        <v>0.56999999999999995</v>
      </c>
      <c r="N202" s="1">
        <v>8.1000000000000003E-2</v>
      </c>
      <c r="O202">
        <v>0.191</v>
      </c>
      <c r="P202">
        <v>16</v>
      </c>
      <c r="Q202">
        <v>0</v>
      </c>
      <c r="R202">
        <v>24</v>
      </c>
      <c r="S202">
        <v>1</v>
      </c>
    </row>
    <row r="203" spans="1:19" x14ac:dyDescent="0.25">
      <c r="A203" t="s">
        <v>506</v>
      </c>
      <c r="B203" t="s">
        <v>73</v>
      </c>
      <c r="C203">
        <v>78</v>
      </c>
      <c r="D203" s="1">
        <v>0.154</v>
      </c>
      <c r="E203" s="1">
        <v>0.16700000000000001</v>
      </c>
      <c r="F203" s="1">
        <v>0.22600000000000001</v>
      </c>
      <c r="G203" s="1">
        <v>0.68400000000000005</v>
      </c>
      <c r="H203" s="1">
        <v>0.40600000000000003</v>
      </c>
      <c r="I203" s="1">
        <v>0.7</v>
      </c>
      <c r="J203" s="1">
        <v>0.92300000000000004</v>
      </c>
      <c r="K203" s="1">
        <v>0.84799999999999998</v>
      </c>
      <c r="L203" s="1">
        <v>0.39200000000000002</v>
      </c>
      <c r="M203" s="1">
        <v>0.64100000000000001</v>
      </c>
      <c r="N203" s="1">
        <v>6.2E-2</v>
      </c>
      <c r="O203">
        <v>0.25</v>
      </c>
      <c r="P203">
        <v>12</v>
      </c>
      <c r="Q203">
        <v>0</v>
      </c>
      <c r="R203">
        <v>13</v>
      </c>
      <c r="S203">
        <v>1</v>
      </c>
    </row>
    <row r="204" spans="1:19" x14ac:dyDescent="0.25">
      <c r="A204" t="s">
        <v>495</v>
      </c>
      <c r="B204" t="s">
        <v>83</v>
      </c>
      <c r="C204">
        <v>49</v>
      </c>
      <c r="D204" s="1">
        <v>4.1000000000000002E-2</v>
      </c>
      <c r="E204" s="1">
        <v>0.224</v>
      </c>
      <c r="F204" s="1">
        <v>0.26500000000000001</v>
      </c>
      <c r="G204" s="1">
        <v>0.73799999999999999</v>
      </c>
      <c r="H204" s="1">
        <v>0.47299999999999998</v>
      </c>
      <c r="I204" s="1">
        <v>0.59299999999999997</v>
      </c>
      <c r="J204" s="1">
        <v>0.76300000000000001</v>
      </c>
      <c r="K204" s="1">
        <v>0.70899999999999996</v>
      </c>
      <c r="L204" s="1">
        <v>0.44</v>
      </c>
      <c r="M204" s="1">
        <v>0.755</v>
      </c>
      <c r="N204" s="1">
        <v>0.13700000000000001</v>
      </c>
      <c r="O204">
        <v>0.19600000000000001</v>
      </c>
      <c r="P204">
        <v>2</v>
      </c>
      <c r="Q204">
        <v>0</v>
      </c>
      <c r="R204">
        <v>11</v>
      </c>
      <c r="S204">
        <v>1</v>
      </c>
    </row>
    <row r="205" spans="1:19" x14ac:dyDescent="0.25">
      <c r="A205" t="s">
        <v>344</v>
      </c>
      <c r="B205" t="s">
        <v>44</v>
      </c>
      <c r="C205">
        <v>143</v>
      </c>
      <c r="D205" s="1">
        <v>0.105</v>
      </c>
      <c r="E205" s="1">
        <v>0.17499999999999999</v>
      </c>
      <c r="F205" s="1">
        <v>0.30299999999999999</v>
      </c>
      <c r="G205" s="1">
        <v>0.73299999999999998</v>
      </c>
      <c r="H205" s="1">
        <v>0.47099999999999997</v>
      </c>
      <c r="I205" s="1">
        <v>0.52500000000000002</v>
      </c>
      <c r="J205" s="1">
        <v>0.85699999999999998</v>
      </c>
      <c r="K205" s="1">
        <v>0.72699999999999998</v>
      </c>
      <c r="L205" s="1">
        <v>0.39100000000000001</v>
      </c>
      <c r="M205" s="1">
        <v>0.629</v>
      </c>
      <c r="N205" s="1">
        <v>0.129</v>
      </c>
      <c r="O205">
        <v>0.24</v>
      </c>
      <c r="P205">
        <v>15</v>
      </c>
      <c r="Q205">
        <v>0</v>
      </c>
      <c r="R205">
        <v>25</v>
      </c>
      <c r="S205">
        <v>1</v>
      </c>
    </row>
    <row r="206" spans="1:19" x14ac:dyDescent="0.25">
      <c r="A206" t="s">
        <v>750</v>
      </c>
      <c r="B206" t="s">
        <v>48</v>
      </c>
      <c r="C206">
        <v>74</v>
      </c>
      <c r="D206" s="1">
        <v>8.1000000000000003E-2</v>
      </c>
      <c r="E206" s="1">
        <v>0.28399999999999997</v>
      </c>
      <c r="F206" s="1">
        <v>0.316</v>
      </c>
      <c r="G206" s="1">
        <v>0.67400000000000004</v>
      </c>
      <c r="H206" s="1">
        <v>0.47099999999999997</v>
      </c>
      <c r="I206" s="1">
        <v>0.67300000000000004</v>
      </c>
      <c r="J206" s="1">
        <v>0.79800000000000004</v>
      </c>
      <c r="K206" s="1">
        <v>0.75</v>
      </c>
      <c r="L206" s="1">
        <v>0.43099999999999999</v>
      </c>
      <c r="M206" s="1">
        <v>0.622</v>
      </c>
      <c r="N206" s="1">
        <v>0.11799999999999999</v>
      </c>
      <c r="O206">
        <v>0.26600000000000001</v>
      </c>
      <c r="P206">
        <v>6</v>
      </c>
      <c r="Q206">
        <v>0</v>
      </c>
      <c r="R206">
        <v>21</v>
      </c>
      <c r="S206">
        <v>1</v>
      </c>
    </row>
    <row r="207" spans="1:19" x14ac:dyDescent="0.25">
      <c r="A207" t="s">
        <v>472</v>
      </c>
      <c r="B207" t="s">
        <v>54</v>
      </c>
      <c r="C207">
        <v>71</v>
      </c>
      <c r="D207" s="1">
        <v>8.5000000000000006E-2</v>
      </c>
      <c r="E207" s="1">
        <v>0.254</v>
      </c>
      <c r="F207" s="1">
        <v>0.26700000000000002</v>
      </c>
      <c r="G207" s="1">
        <v>0.56799999999999995</v>
      </c>
      <c r="H207" s="1">
        <v>0.39400000000000002</v>
      </c>
      <c r="I207" s="1">
        <v>0.73899999999999999</v>
      </c>
      <c r="J207" s="1">
        <v>0.84499999999999997</v>
      </c>
      <c r="K207" s="1">
        <v>0.80300000000000005</v>
      </c>
      <c r="L207" s="1">
        <v>0.42099999999999999</v>
      </c>
      <c r="M207" s="1">
        <v>0.67600000000000005</v>
      </c>
      <c r="N207" s="1">
        <v>7.6999999999999999E-2</v>
      </c>
      <c r="O207">
        <v>0.26600000000000001</v>
      </c>
      <c r="P207">
        <v>6</v>
      </c>
      <c r="Q207">
        <v>0</v>
      </c>
      <c r="R207">
        <v>18</v>
      </c>
      <c r="S207">
        <v>1</v>
      </c>
    </row>
    <row r="208" spans="1:19" x14ac:dyDescent="0.25">
      <c r="A208" t="s">
        <v>1695</v>
      </c>
      <c r="B208" t="s">
        <v>40</v>
      </c>
      <c r="C208">
        <v>72</v>
      </c>
      <c r="D208" s="1">
        <v>5.6000000000000001E-2</v>
      </c>
      <c r="E208" s="1">
        <v>0.18099999999999999</v>
      </c>
      <c r="F208" s="1">
        <v>0.33100000000000002</v>
      </c>
      <c r="G208" s="1">
        <v>0.73599999999999999</v>
      </c>
      <c r="H208" s="1">
        <v>0.48699999999999999</v>
      </c>
      <c r="I208" s="1">
        <v>0.71399999999999997</v>
      </c>
      <c r="J208" s="1">
        <v>0.89700000000000002</v>
      </c>
      <c r="K208" s="1">
        <v>0.82099999999999995</v>
      </c>
      <c r="L208" s="1">
        <v>0.38600000000000001</v>
      </c>
      <c r="M208" s="1">
        <v>0.65300000000000002</v>
      </c>
      <c r="N208" s="1">
        <v>8.6999999999999994E-2</v>
      </c>
      <c r="O208">
        <v>0.254</v>
      </c>
      <c r="P208">
        <v>4</v>
      </c>
      <c r="Q208">
        <v>0</v>
      </c>
      <c r="R208">
        <v>13</v>
      </c>
      <c r="S208">
        <v>1</v>
      </c>
    </row>
    <row r="209" spans="1:19" x14ac:dyDescent="0.25">
      <c r="A209" t="s">
        <v>202</v>
      </c>
      <c r="B209" t="s">
        <v>81</v>
      </c>
      <c r="C209">
        <v>154</v>
      </c>
      <c r="D209" s="1">
        <v>5.1999999999999998E-2</v>
      </c>
      <c r="E209" s="1">
        <v>0.13</v>
      </c>
      <c r="F209" s="1">
        <v>0.28799999999999998</v>
      </c>
      <c r="G209" s="1">
        <v>0.64100000000000001</v>
      </c>
      <c r="H209" s="1">
        <v>0.44</v>
      </c>
      <c r="I209" s="1">
        <v>0.77300000000000002</v>
      </c>
      <c r="J209" s="1">
        <v>0.92100000000000004</v>
      </c>
      <c r="K209" s="1">
        <v>0.86599999999999999</v>
      </c>
      <c r="L209" s="1">
        <v>0.432</v>
      </c>
      <c r="M209" s="1">
        <v>0.56499999999999995</v>
      </c>
      <c r="N209" s="1">
        <v>5.8999999999999997E-2</v>
      </c>
      <c r="O209">
        <v>0.26800000000000002</v>
      </c>
      <c r="P209">
        <v>8</v>
      </c>
      <c r="Q209">
        <v>0</v>
      </c>
      <c r="R209">
        <v>20</v>
      </c>
      <c r="S209">
        <v>1</v>
      </c>
    </row>
    <row r="210" spans="1:19" x14ac:dyDescent="0.25">
      <c r="A210" t="s">
        <v>181</v>
      </c>
      <c r="B210" t="s">
        <v>120</v>
      </c>
      <c r="C210">
        <v>91</v>
      </c>
      <c r="D210" s="1">
        <v>0.13200000000000001</v>
      </c>
      <c r="E210" s="1">
        <v>0.187</v>
      </c>
      <c r="F210" s="1">
        <v>0.26700000000000002</v>
      </c>
      <c r="G210" s="1">
        <v>0.68500000000000005</v>
      </c>
      <c r="H210" s="1">
        <v>0.42699999999999999</v>
      </c>
      <c r="I210" s="1">
        <v>0.629</v>
      </c>
      <c r="J210" s="1">
        <v>0.79600000000000004</v>
      </c>
      <c r="K210" s="1">
        <v>0.73099999999999998</v>
      </c>
      <c r="L210" s="1">
        <v>0.38100000000000001</v>
      </c>
      <c r="M210" s="1">
        <v>0.55000000000000004</v>
      </c>
      <c r="N210" s="1">
        <v>0.115</v>
      </c>
      <c r="O210">
        <v>0.23100000000000001</v>
      </c>
      <c r="P210">
        <v>12</v>
      </c>
      <c r="Q210">
        <v>0</v>
      </c>
      <c r="R210">
        <v>17</v>
      </c>
      <c r="S210">
        <v>1</v>
      </c>
    </row>
    <row r="211" spans="1:19" x14ac:dyDescent="0.25">
      <c r="A211" t="s">
        <v>382</v>
      </c>
      <c r="B211" t="s">
        <v>34</v>
      </c>
      <c r="C211">
        <v>98</v>
      </c>
      <c r="D211" s="1">
        <v>6.0999999999999999E-2</v>
      </c>
      <c r="E211" s="1">
        <v>0.224</v>
      </c>
      <c r="F211" s="1">
        <v>0.4</v>
      </c>
      <c r="G211" s="1">
        <v>0.80100000000000005</v>
      </c>
      <c r="H211" s="1">
        <v>0.56799999999999995</v>
      </c>
      <c r="I211" s="1">
        <v>0.70199999999999996</v>
      </c>
      <c r="J211" s="1">
        <v>0.82599999999999996</v>
      </c>
      <c r="K211" s="1">
        <v>0.77600000000000002</v>
      </c>
      <c r="L211" s="1">
        <v>0.41799999999999998</v>
      </c>
      <c r="M211" s="1">
        <v>0.65300000000000002</v>
      </c>
      <c r="N211" s="1">
        <v>0.127</v>
      </c>
      <c r="O211">
        <v>0.27600000000000002</v>
      </c>
      <c r="P211">
        <v>6</v>
      </c>
      <c r="Q211">
        <v>0</v>
      </c>
      <c r="R211">
        <v>22</v>
      </c>
      <c r="S211">
        <v>1</v>
      </c>
    </row>
    <row r="212" spans="1:19" x14ac:dyDescent="0.25">
      <c r="A212" t="s">
        <v>229</v>
      </c>
      <c r="B212" t="s">
        <v>120</v>
      </c>
      <c r="C212">
        <v>95</v>
      </c>
      <c r="D212" s="1">
        <v>0.14699999999999999</v>
      </c>
      <c r="E212" s="1">
        <v>0.26300000000000001</v>
      </c>
      <c r="F212" s="1">
        <v>0.17499999999999999</v>
      </c>
      <c r="G212" s="1">
        <v>0.625</v>
      </c>
      <c r="H212" s="1">
        <v>0.379</v>
      </c>
      <c r="I212" s="1">
        <v>0.54100000000000004</v>
      </c>
      <c r="J212" s="1">
        <v>0.82699999999999996</v>
      </c>
      <c r="K212" s="1">
        <v>0.755</v>
      </c>
      <c r="L212" s="1">
        <v>0.45400000000000001</v>
      </c>
      <c r="M212" s="1">
        <v>0.56799999999999995</v>
      </c>
      <c r="N212" s="1">
        <v>9.2999999999999999E-2</v>
      </c>
      <c r="O212">
        <v>0.17699999999999999</v>
      </c>
      <c r="P212">
        <v>14</v>
      </c>
      <c r="Q212">
        <v>0</v>
      </c>
      <c r="R212">
        <v>25</v>
      </c>
      <c r="S212">
        <v>1</v>
      </c>
    </row>
    <row r="213" spans="1:19" x14ac:dyDescent="0.25">
      <c r="A213" t="s">
        <v>439</v>
      </c>
      <c r="B213" t="s">
        <v>48</v>
      </c>
      <c r="C213">
        <v>72</v>
      </c>
      <c r="D213" s="1">
        <v>9.7000000000000003E-2</v>
      </c>
      <c r="E213" s="1">
        <v>0.26400000000000001</v>
      </c>
      <c r="F213" s="1">
        <v>0.27400000000000002</v>
      </c>
      <c r="G213" s="1">
        <v>0.59699999999999998</v>
      </c>
      <c r="H213" s="1">
        <v>0.40799999999999997</v>
      </c>
      <c r="I213" s="1">
        <v>0.56499999999999995</v>
      </c>
      <c r="J213" s="1">
        <v>0.85899999999999999</v>
      </c>
      <c r="K213" s="1">
        <v>0.74399999999999999</v>
      </c>
      <c r="L213" s="1">
        <v>0.41499999999999998</v>
      </c>
      <c r="M213" s="1">
        <v>0.56899999999999995</v>
      </c>
      <c r="N213" s="1">
        <v>0.105</v>
      </c>
      <c r="O213">
        <v>0.222</v>
      </c>
      <c r="P213">
        <v>7</v>
      </c>
      <c r="Q213">
        <v>1</v>
      </c>
      <c r="R213">
        <v>19</v>
      </c>
      <c r="S213">
        <v>1</v>
      </c>
    </row>
    <row r="214" spans="1:19" x14ac:dyDescent="0.25">
      <c r="A214" t="s">
        <v>411</v>
      </c>
      <c r="B214" t="s">
        <v>38</v>
      </c>
      <c r="C214">
        <v>48</v>
      </c>
      <c r="D214" s="1">
        <v>2.1000000000000001E-2</v>
      </c>
      <c r="E214" s="1">
        <v>8.3000000000000004E-2</v>
      </c>
      <c r="F214" s="1">
        <v>0.32100000000000001</v>
      </c>
      <c r="G214" s="1">
        <v>0.70199999999999996</v>
      </c>
      <c r="H214" s="1">
        <v>0.46800000000000003</v>
      </c>
      <c r="I214" s="1">
        <v>0.76500000000000001</v>
      </c>
      <c r="J214" s="1">
        <v>0.93600000000000005</v>
      </c>
      <c r="K214" s="1">
        <v>0.86399999999999999</v>
      </c>
      <c r="L214" s="1">
        <v>0.38700000000000001</v>
      </c>
      <c r="M214" s="1">
        <v>0.64600000000000002</v>
      </c>
      <c r="N214" s="1">
        <v>6.4000000000000001E-2</v>
      </c>
      <c r="O214">
        <v>0.26100000000000001</v>
      </c>
      <c r="P214">
        <v>1</v>
      </c>
      <c r="Q214">
        <v>0</v>
      </c>
      <c r="R214">
        <v>4</v>
      </c>
      <c r="S214">
        <v>1</v>
      </c>
    </row>
    <row r="215" spans="1:19" x14ac:dyDescent="0.25">
      <c r="A215" t="s">
        <v>494</v>
      </c>
      <c r="B215" t="s">
        <v>165</v>
      </c>
      <c r="C215">
        <v>83</v>
      </c>
      <c r="D215" s="1">
        <v>3.5999999999999997E-2</v>
      </c>
      <c r="E215" s="1">
        <v>0.26500000000000001</v>
      </c>
      <c r="F215" s="1">
        <v>0.26200000000000001</v>
      </c>
      <c r="G215" s="1">
        <v>0.71699999999999997</v>
      </c>
      <c r="H215" s="1">
        <v>0.48799999999999999</v>
      </c>
      <c r="I215" s="1">
        <v>0.40899999999999997</v>
      </c>
      <c r="J215" s="1">
        <v>0.84899999999999998</v>
      </c>
      <c r="K215" s="1">
        <v>0.73</v>
      </c>
      <c r="L215" s="1">
        <v>0.497</v>
      </c>
      <c r="M215" s="1">
        <v>0.51800000000000002</v>
      </c>
      <c r="N215" s="1">
        <v>0.13200000000000001</v>
      </c>
      <c r="O215">
        <v>0.24099999999999999</v>
      </c>
      <c r="P215">
        <v>3</v>
      </c>
      <c r="Q215">
        <v>0</v>
      </c>
      <c r="R215">
        <v>22</v>
      </c>
      <c r="S215">
        <v>1</v>
      </c>
    </row>
    <row r="216" spans="1:19" x14ac:dyDescent="0.25">
      <c r="A216" t="s">
        <v>169</v>
      </c>
      <c r="B216" t="s">
        <v>120</v>
      </c>
      <c r="C216">
        <v>86</v>
      </c>
      <c r="D216" s="1">
        <v>0.105</v>
      </c>
      <c r="E216" s="1">
        <v>0.27900000000000003</v>
      </c>
      <c r="F216" s="1">
        <v>0.29399999999999998</v>
      </c>
      <c r="G216" s="1">
        <v>0.69599999999999995</v>
      </c>
      <c r="H216" s="1">
        <v>0.46400000000000002</v>
      </c>
      <c r="I216" s="1">
        <v>0.61</v>
      </c>
      <c r="J216" s="1">
        <v>0.81599999999999995</v>
      </c>
      <c r="K216" s="1">
        <v>0.74099999999999999</v>
      </c>
      <c r="L216" s="1">
        <v>0.42399999999999999</v>
      </c>
      <c r="M216" s="1">
        <v>0.56999999999999995</v>
      </c>
      <c r="N216" s="1">
        <v>0.12</v>
      </c>
      <c r="O216">
        <v>0.25</v>
      </c>
      <c r="P216">
        <v>9</v>
      </c>
      <c r="Q216">
        <v>3</v>
      </c>
      <c r="R216">
        <v>24</v>
      </c>
      <c r="S216">
        <v>1</v>
      </c>
    </row>
    <row r="217" spans="1:19" x14ac:dyDescent="0.25">
      <c r="A217" t="s">
        <v>497</v>
      </c>
      <c r="B217" t="s">
        <v>60</v>
      </c>
      <c r="C217">
        <v>49</v>
      </c>
      <c r="D217" s="1">
        <v>4.1000000000000002E-2</v>
      </c>
      <c r="E217" s="1">
        <v>0.184</v>
      </c>
      <c r="F217" s="1">
        <v>0.314</v>
      </c>
      <c r="G217" s="1">
        <v>0.60299999999999998</v>
      </c>
      <c r="H217" s="1">
        <v>0.433</v>
      </c>
      <c r="I217" s="1">
        <v>0.57599999999999996</v>
      </c>
      <c r="J217" s="1">
        <v>0.90900000000000003</v>
      </c>
      <c r="K217" s="1">
        <v>0.76600000000000001</v>
      </c>
      <c r="L217" s="1">
        <v>0.41</v>
      </c>
      <c r="M217" s="1">
        <v>0.67400000000000004</v>
      </c>
      <c r="N217" s="1">
        <v>0.10100000000000001</v>
      </c>
      <c r="O217">
        <v>0.26100000000000001</v>
      </c>
      <c r="P217">
        <v>2</v>
      </c>
      <c r="Q217">
        <v>0</v>
      </c>
      <c r="R217">
        <v>9</v>
      </c>
      <c r="S217">
        <v>1</v>
      </c>
    </row>
    <row r="218" spans="1:19" x14ac:dyDescent="0.25">
      <c r="A218" t="s">
        <v>237</v>
      </c>
      <c r="B218" t="s">
        <v>83</v>
      </c>
      <c r="C218">
        <v>139</v>
      </c>
      <c r="D218" s="1">
        <v>6.5000000000000002E-2</v>
      </c>
      <c r="E218" s="1">
        <v>0.20100000000000001</v>
      </c>
      <c r="F218" s="1">
        <v>0.35699999999999998</v>
      </c>
      <c r="G218" s="1">
        <v>0.68400000000000005</v>
      </c>
      <c r="H218" s="1">
        <v>0.49199999999999999</v>
      </c>
      <c r="I218" s="1">
        <v>0.75</v>
      </c>
      <c r="J218" s="1">
        <v>0.93600000000000005</v>
      </c>
      <c r="K218" s="1">
        <v>0.85699999999999998</v>
      </c>
      <c r="L218" s="1">
        <v>0.41199999999999998</v>
      </c>
      <c r="M218" s="1">
        <v>0.61199999999999999</v>
      </c>
      <c r="N218" s="1">
        <v>7.0000000000000007E-2</v>
      </c>
      <c r="O218">
        <v>0.22</v>
      </c>
      <c r="P218">
        <v>9</v>
      </c>
      <c r="Q218">
        <v>0</v>
      </c>
      <c r="R218">
        <v>28</v>
      </c>
      <c r="S218">
        <v>1</v>
      </c>
    </row>
    <row r="219" spans="1:19" x14ac:dyDescent="0.25">
      <c r="A219" t="s">
        <v>212</v>
      </c>
      <c r="B219" t="s">
        <v>100</v>
      </c>
      <c r="C219">
        <v>95</v>
      </c>
      <c r="D219" s="1">
        <v>0.126</v>
      </c>
      <c r="E219" s="1">
        <v>0.221</v>
      </c>
      <c r="F219" s="1">
        <v>0.19600000000000001</v>
      </c>
      <c r="G219" s="1">
        <v>0.61699999999999999</v>
      </c>
      <c r="H219" s="1">
        <v>0.372</v>
      </c>
      <c r="I219" s="1">
        <v>0.63600000000000001</v>
      </c>
      <c r="J219" s="1">
        <v>0.83</v>
      </c>
      <c r="K219" s="1">
        <v>0.77100000000000002</v>
      </c>
      <c r="L219" s="1">
        <v>0.41899999999999998</v>
      </c>
      <c r="M219" s="1">
        <v>0.621</v>
      </c>
      <c r="N219" s="1">
        <v>8.5000000000000006E-2</v>
      </c>
      <c r="O219">
        <v>0.20699999999999999</v>
      </c>
      <c r="P219">
        <v>12</v>
      </c>
      <c r="Q219">
        <v>0</v>
      </c>
      <c r="R219">
        <v>21</v>
      </c>
      <c r="S219">
        <v>1</v>
      </c>
    </row>
    <row r="220" spans="1:19" x14ac:dyDescent="0.25">
      <c r="A220" t="s">
        <v>391</v>
      </c>
      <c r="B220" t="s">
        <v>68</v>
      </c>
      <c r="C220">
        <v>103</v>
      </c>
      <c r="D220" s="1">
        <v>4.9000000000000002E-2</v>
      </c>
      <c r="E220" s="1">
        <v>0.184</v>
      </c>
      <c r="F220" s="1">
        <v>0.42</v>
      </c>
      <c r="G220" s="1">
        <v>0.58599999999999997</v>
      </c>
      <c r="H220" s="1">
        <v>0.48699999999999999</v>
      </c>
      <c r="I220" s="1">
        <v>0.72199999999999998</v>
      </c>
      <c r="J220" s="1">
        <v>0.89100000000000001</v>
      </c>
      <c r="K220" s="1">
        <v>0.80400000000000005</v>
      </c>
      <c r="L220" s="1">
        <v>0.40500000000000003</v>
      </c>
      <c r="M220" s="1">
        <v>0.53400000000000003</v>
      </c>
      <c r="N220" s="1">
        <v>9.5000000000000001E-2</v>
      </c>
      <c r="O220">
        <v>0.22700000000000001</v>
      </c>
      <c r="P220">
        <v>5</v>
      </c>
      <c r="Q220">
        <v>1</v>
      </c>
      <c r="R220">
        <v>19</v>
      </c>
      <c r="S220">
        <v>1</v>
      </c>
    </row>
    <row r="221" spans="1:19" x14ac:dyDescent="0.25">
      <c r="A221" t="s">
        <v>1690</v>
      </c>
      <c r="B221" t="s">
        <v>81</v>
      </c>
      <c r="C221">
        <v>27</v>
      </c>
      <c r="D221" s="1">
        <v>7.3999999999999996E-2</v>
      </c>
      <c r="E221" s="1">
        <v>0.29599999999999999</v>
      </c>
      <c r="F221" s="1">
        <v>0.22700000000000001</v>
      </c>
      <c r="G221" s="1">
        <v>0.64400000000000002</v>
      </c>
      <c r="H221" s="1">
        <v>0.39600000000000002</v>
      </c>
      <c r="I221" s="1">
        <v>0.53300000000000003</v>
      </c>
      <c r="J221" s="1">
        <v>0.82799999999999996</v>
      </c>
      <c r="K221" s="1">
        <v>0.72699999999999998</v>
      </c>
      <c r="L221" s="1">
        <v>0.40500000000000003</v>
      </c>
      <c r="M221" s="1">
        <v>0.63</v>
      </c>
      <c r="N221" s="1">
        <v>0.108</v>
      </c>
      <c r="O221">
        <v>0.25</v>
      </c>
      <c r="P221">
        <v>2</v>
      </c>
      <c r="Q221">
        <v>0</v>
      </c>
      <c r="R221">
        <v>8</v>
      </c>
      <c r="S221">
        <v>1</v>
      </c>
    </row>
    <row r="222" spans="1:19" x14ac:dyDescent="0.25">
      <c r="A222" t="s">
        <v>380</v>
      </c>
      <c r="B222" t="s">
        <v>81</v>
      </c>
      <c r="C222">
        <v>134</v>
      </c>
      <c r="D222" s="1">
        <v>0.104</v>
      </c>
      <c r="E222" s="1">
        <v>0.216</v>
      </c>
      <c r="F222" s="1">
        <v>0.27600000000000002</v>
      </c>
      <c r="G222" s="1">
        <v>0.58899999999999997</v>
      </c>
      <c r="H222" s="1">
        <v>0.39900000000000002</v>
      </c>
      <c r="I222" s="1">
        <v>0.67</v>
      </c>
      <c r="J222" s="1">
        <v>0.88900000000000001</v>
      </c>
      <c r="K222" s="1">
        <v>0.79700000000000004</v>
      </c>
      <c r="L222" s="1">
        <v>0.39300000000000002</v>
      </c>
      <c r="M222" s="1">
        <v>0.50800000000000001</v>
      </c>
      <c r="N222" s="1">
        <v>8.1000000000000003E-2</v>
      </c>
      <c r="O222">
        <v>0.216</v>
      </c>
      <c r="P222">
        <v>14</v>
      </c>
      <c r="Q222">
        <v>0</v>
      </c>
      <c r="R222">
        <v>29</v>
      </c>
      <c r="S222">
        <v>1</v>
      </c>
    </row>
    <row r="223" spans="1:19" x14ac:dyDescent="0.25">
      <c r="A223" t="s">
        <v>527</v>
      </c>
      <c r="B223" t="s">
        <v>110</v>
      </c>
      <c r="C223">
        <v>119</v>
      </c>
      <c r="D223" s="1">
        <v>0.05</v>
      </c>
      <c r="E223" s="1">
        <v>0.28599999999999998</v>
      </c>
      <c r="F223" s="1">
        <v>0.33300000000000002</v>
      </c>
      <c r="G223" s="1">
        <v>0.70399999999999996</v>
      </c>
      <c r="H223" s="1">
        <v>0.48099999999999998</v>
      </c>
      <c r="I223" s="1">
        <v>0.64700000000000002</v>
      </c>
      <c r="J223" s="1">
        <v>0.71699999999999997</v>
      </c>
      <c r="K223" s="1">
        <v>0.68799999999999994</v>
      </c>
      <c r="L223" s="1">
        <v>0.39800000000000002</v>
      </c>
      <c r="M223" s="1">
        <v>0.54600000000000004</v>
      </c>
      <c r="N223" s="1">
        <v>0.15</v>
      </c>
      <c r="O223">
        <v>0.20499999999999999</v>
      </c>
      <c r="P223">
        <v>6</v>
      </c>
      <c r="Q223">
        <v>0</v>
      </c>
      <c r="R223">
        <v>34</v>
      </c>
      <c r="S223">
        <v>1</v>
      </c>
    </row>
    <row r="224" spans="1:19" x14ac:dyDescent="0.25">
      <c r="A224" t="s">
        <v>308</v>
      </c>
      <c r="B224" t="s">
        <v>117</v>
      </c>
      <c r="C224">
        <v>84</v>
      </c>
      <c r="D224" s="1">
        <v>0.155</v>
      </c>
      <c r="E224" s="1">
        <v>0.29799999999999999</v>
      </c>
      <c r="F224" s="1">
        <v>0.27800000000000002</v>
      </c>
      <c r="G224" s="1">
        <v>0.72099999999999997</v>
      </c>
      <c r="H224" s="1">
        <v>0.46100000000000002</v>
      </c>
      <c r="I224" s="1">
        <v>0.53700000000000003</v>
      </c>
      <c r="J224" s="1">
        <v>0.83699999999999997</v>
      </c>
      <c r="K224" s="1">
        <v>0.73</v>
      </c>
      <c r="L224" s="1">
        <v>0.41199999999999998</v>
      </c>
      <c r="M224" s="1">
        <v>0.71399999999999997</v>
      </c>
      <c r="N224" s="1">
        <v>0.124</v>
      </c>
      <c r="O224">
        <v>0.157</v>
      </c>
      <c r="P224">
        <v>13</v>
      </c>
      <c r="Q224">
        <v>0</v>
      </c>
      <c r="R224">
        <v>25</v>
      </c>
      <c r="S224">
        <v>1</v>
      </c>
    </row>
    <row r="225" spans="1:19" x14ac:dyDescent="0.25">
      <c r="A225" t="s">
        <v>303</v>
      </c>
      <c r="B225" t="s">
        <v>117</v>
      </c>
      <c r="C225">
        <v>23</v>
      </c>
      <c r="D225" s="1">
        <v>4.2999999999999997E-2</v>
      </c>
      <c r="E225" s="1">
        <v>0.30399999999999999</v>
      </c>
      <c r="F225" s="1">
        <v>0.42899999999999999</v>
      </c>
      <c r="G225" s="1">
        <v>0.69</v>
      </c>
      <c r="H225" s="1">
        <v>0.53500000000000003</v>
      </c>
      <c r="I225" s="1">
        <v>0.61099999999999999</v>
      </c>
      <c r="J225" s="1">
        <v>0.8</v>
      </c>
      <c r="K225" s="1">
        <v>0.71099999999999997</v>
      </c>
      <c r="L225" s="1">
        <v>0.40899999999999997</v>
      </c>
      <c r="M225" s="1">
        <v>0.60899999999999999</v>
      </c>
      <c r="N225" s="1">
        <v>0.155</v>
      </c>
      <c r="O225">
        <v>0.23799999999999999</v>
      </c>
      <c r="P225">
        <v>1</v>
      </c>
      <c r="Q225">
        <v>0</v>
      </c>
      <c r="R225">
        <v>7</v>
      </c>
      <c r="S225">
        <v>1</v>
      </c>
    </row>
    <row r="226" spans="1:19" x14ac:dyDescent="0.25">
      <c r="A226" t="s">
        <v>141</v>
      </c>
      <c r="B226" t="s">
        <v>78</v>
      </c>
      <c r="C226">
        <v>155</v>
      </c>
      <c r="D226" s="1">
        <v>7.0999999999999994E-2</v>
      </c>
      <c r="E226" s="1">
        <v>0.187</v>
      </c>
      <c r="F226" s="1">
        <v>0.38700000000000001</v>
      </c>
      <c r="G226" s="1">
        <v>0.65900000000000003</v>
      </c>
      <c r="H226" s="1">
        <v>0.49399999999999999</v>
      </c>
      <c r="I226" s="1">
        <v>0.68799999999999994</v>
      </c>
      <c r="J226" s="1">
        <v>0.89400000000000002</v>
      </c>
      <c r="K226" s="1">
        <v>0.79600000000000004</v>
      </c>
      <c r="L226" s="1">
        <v>0.39300000000000002</v>
      </c>
      <c r="M226" s="1">
        <v>0.68400000000000005</v>
      </c>
      <c r="N226" s="1">
        <v>0.10100000000000001</v>
      </c>
      <c r="O226">
        <v>0.224</v>
      </c>
      <c r="P226">
        <v>11</v>
      </c>
      <c r="Q226">
        <v>0</v>
      </c>
      <c r="R226">
        <v>29</v>
      </c>
      <c r="S226">
        <v>1</v>
      </c>
    </row>
    <row r="227" spans="1:19" x14ac:dyDescent="0.25">
      <c r="A227" t="s">
        <v>1688</v>
      </c>
      <c r="B227" t="s">
        <v>40</v>
      </c>
      <c r="C227">
        <v>34</v>
      </c>
      <c r="D227" s="1">
        <v>5.8999999999999997E-2</v>
      </c>
      <c r="E227" s="1">
        <v>0.441</v>
      </c>
      <c r="F227" s="1">
        <v>0.42499999999999999</v>
      </c>
      <c r="G227" s="1">
        <v>0.58199999999999996</v>
      </c>
      <c r="H227" s="1">
        <v>0.48899999999999999</v>
      </c>
      <c r="I227" s="1">
        <v>0.61799999999999999</v>
      </c>
      <c r="J227" s="1">
        <v>0.81299999999999994</v>
      </c>
      <c r="K227" s="1">
        <v>0.71199999999999997</v>
      </c>
      <c r="L227" s="1">
        <v>0.40699999999999997</v>
      </c>
      <c r="M227" s="1">
        <v>0.67700000000000005</v>
      </c>
      <c r="N227" s="1">
        <v>0.14099999999999999</v>
      </c>
      <c r="O227">
        <v>0.161</v>
      </c>
      <c r="P227">
        <v>2</v>
      </c>
      <c r="Q227">
        <v>0</v>
      </c>
      <c r="R227">
        <v>15</v>
      </c>
      <c r="S227">
        <v>1</v>
      </c>
    </row>
    <row r="228" spans="1:19" x14ac:dyDescent="0.25">
      <c r="A228" t="s">
        <v>431</v>
      </c>
      <c r="B228" t="s">
        <v>56</v>
      </c>
      <c r="C228">
        <v>106</v>
      </c>
      <c r="D228" s="1">
        <v>3.7999999999999999E-2</v>
      </c>
      <c r="E228" s="1">
        <v>0.23599999999999999</v>
      </c>
      <c r="F228" s="1">
        <v>0.30099999999999999</v>
      </c>
      <c r="G228" s="1">
        <v>0.71599999999999997</v>
      </c>
      <c r="H228" s="1">
        <v>0.495</v>
      </c>
      <c r="I228" s="1">
        <v>0.58499999999999996</v>
      </c>
      <c r="J228" s="1">
        <v>0.86799999999999999</v>
      </c>
      <c r="K228" s="1">
        <v>0.77600000000000002</v>
      </c>
      <c r="L228" s="1">
        <v>0.46800000000000003</v>
      </c>
      <c r="M228" s="1">
        <v>0.54700000000000004</v>
      </c>
      <c r="N228" s="1">
        <v>0.111</v>
      </c>
      <c r="O228">
        <v>0.22</v>
      </c>
      <c r="P228">
        <v>4</v>
      </c>
      <c r="Q228">
        <v>0</v>
      </c>
      <c r="R228">
        <v>25</v>
      </c>
      <c r="S228">
        <v>1</v>
      </c>
    </row>
    <row r="229" spans="1:19" x14ac:dyDescent="0.25">
      <c r="A229" t="s">
        <v>592</v>
      </c>
      <c r="B229" t="s">
        <v>135</v>
      </c>
      <c r="C229">
        <v>118</v>
      </c>
      <c r="D229" s="1">
        <v>9.2999999999999999E-2</v>
      </c>
      <c r="E229" s="1">
        <v>0.22</v>
      </c>
      <c r="F229" s="1">
        <v>0.27500000000000002</v>
      </c>
      <c r="G229" s="1">
        <v>0.626</v>
      </c>
      <c r="H229" s="1">
        <v>0.43099999999999999</v>
      </c>
      <c r="I229" s="1">
        <v>0.67600000000000005</v>
      </c>
      <c r="J229" s="1">
        <v>0.85299999999999998</v>
      </c>
      <c r="K229" s="1">
        <v>0.79</v>
      </c>
      <c r="L229" s="1">
        <v>0.44400000000000001</v>
      </c>
      <c r="M229" s="1">
        <v>0.63600000000000001</v>
      </c>
      <c r="N229" s="1">
        <v>9.0999999999999998E-2</v>
      </c>
      <c r="O229">
        <v>0.21199999999999999</v>
      </c>
      <c r="P229">
        <v>11</v>
      </c>
      <c r="Q229">
        <v>0</v>
      </c>
      <c r="R229">
        <v>26</v>
      </c>
      <c r="S229">
        <v>1</v>
      </c>
    </row>
    <row r="230" spans="1:19" x14ac:dyDescent="0.25">
      <c r="A230" t="s">
        <v>543</v>
      </c>
      <c r="B230" t="s">
        <v>58</v>
      </c>
      <c r="C230">
        <v>94</v>
      </c>
      <c r="D230" s="1">
        <v>0.16</v>
      </c>
      <c r="E230" s="1">
        <v>0.223</v>
      </c>
      <c r="F230" s="1">
        <v>0.24</v>
      </c>
      <c r="G230" s="1">
        <v>0.76500000000000001</v>
      </c>
      <c r="H230" s="1">
        <v>0.44500000000000001</v>
      </c>
      <c r="I230" s="1">
        <v>0.60699999999999998</v>
      </c>
      <c r="J230" s="1">
        <v>0.877</v>
      </c>
      <c r="K230" s="1">
        <v>0.78800000000000003</v>
      </c>
      <c r="L230" s="1">
        <v>0.39</v>
      </c>
      <c r="M230" s="1">
        <v>0.60599999999999998</v>
      </c>
      <c r="N230" s="1">
        <v>9.4E-2</v>
      </c>
      <c r="O230">
        <v>0.14699999999999999</v>
      </c>
      <c r="P230">
        <v>15</v>
      </c>
      <c r="Q230">
        <v>0</v>
      </c>
      <c r="R230">
        <v>21</v>
      </c>
      <c r="S230">
        <v>1</v>
      </c>
    </row>
    <row r="231" spans="1:19" x14ac:dyDescent="0.25">
      <c r="A231" t="s">
        <v>749</v>
      </c>
      <c r="B231" t="s">
        <v>50</v>
      </c>
      <c r="C231">
        <v>26</v>
      </c>
      <c r="D231" s="1">
        <v>7.6999999999999999E-2</v>
      </c>
      <c r="E231" s="1">
        <v>0.308</v>
      </c>
      <c r="F231" s="1">
        <v>0.214</v>
      </c>
      <c r="G231" s="1">
        <v>0.71699999999999997</v>
      </c>
      <c r="H231" s="1">
        <v>0.441</v>
      </c>
      <c r="I231" s="1">
        <v>0.33300000000000002</v>
      </c>
      <c r="J231" s="1">
        <v>0.81799999999999995</v>
      </c>
      <c r="K231" s="1">
        <v>0.68899999999999995</v>
      </c>
      <c r="L231" s="1">
        <v>0.45100000000000001</v>
      </c>
      <c r="M231" s="1">
        <v>0.69199999999999995</v>
      </c>
      <c r="N231" s="1">
        <v>0.13700000000000001</v>
      </c>
      <c r="O231">
        <v>0.17399999999999999</v>
      </c>
      <c r="P231">
        <v>2</v>
      </c>
      <c r="Q231">
        <v>0</v>
      </c>
      <c r="R231">
        <v>8</v>
      </c>
      <c r="S231">
        <v>1</v>
      </c>
    </row>
    <row r="232" spans="1:19" x14ac:dyDescent="0.25">
      <c r="A232" t="s">
        <v>335</v>
      </c>
      <c r="B232" t="s">
        <v>36</v>
      </c>
      <c r="C232">
        <v>101</v>
      </c>
      <c r="D232" s="1">
        <v>7.9000000000000001E-2</v>
      </c>
      <c r="E232" s="1">
        <v>0.25700000000000001</v>
      </c>
      <c r="F232" s="1">
        <v>0.3</v>
      </c>
      <c r="G232" s="1">
        <v>0.621</v>
      </c>
      <c r="H232" s="1">
        <v>0.42599999999999999</v>
      </c>
      <c r="I232" s="1">
        <v>0.57299999999999995</v>
      </c>
      <c r="J232" s="1">
        <v>0.85</v>
      </c>
      <c r="K232" s="1">
        <v>0.73099999999999998</v>
      </c>
      <c r="L232" s="1">
        <v>0.39200000000000002</v>
      </c>
      <c r="M232" s="1">
        <v>0.67300000000000004</v>
      </c>
      <c r="N232" s="1">
        <v>0.114</v>
      </c>
      <c r="O232">
        <v>0.154</v>
      </c>
      <c r="P232">
        <v>8</v>
      </c>
      <c r="Q232">
        <v>0</v>
      </c>
      <c r="R232">
        <v>26</v>
      </c>
      <c r="S232">
        <v>1</v>
      </c>
    </row>
    <row r="233" spans="1:19" x14ac:dyDescent="0.25">
      <c r="A233" t="s">
        <v>133</v>
      </c>
      <c r="B233" t="s">
        <v>46</v>
      </c>
      <c r="C233">
        <v>136</v>
      </c>
      <c r="D233" s="1">
        <v>8.1000000000000003E-2</v>
      </c>
      <c r="E233" s="1">
        <v>0.30099999999999999</v>
      </c>
      <c r="F233" s="1">
        <v>0.35099999999999998</v>
      </c>
      <c r="G233" s="1">
        <v>0.74199999999999999</v>
      </c>
      <c r="H233" s="1">
        <v>0.48799999999999999</v>
      </c>
      <c r="I233" s="1">
        <v>0.57599999999999996</v>
      </c>
      <c r="J233" s="1">
        <v>0.72599999999999998</v>
      </c>
      <c r="K233" s="1">
        <v>0.65600000000000003</v>
      </c>
      <c r="L233" s="1">
        <v>0.35099999999999998</v>
      </c>
      <c r="M233" s="1">
        <v>0.50700000000000001</v>
      </c>
      <c r="N233" s="1">
        <v>0.16800000000000001</v>
      </c>
      <c r="O233">
        <v>0.20699999999999999</v>
      </c>
      <c r="P233">
        <v>11</v>
      </c>
      <c r="Q233">
        <v>2</v>
      </c>
      <c r="R233">
        <v>41</v>
      </c>
      <c r="S233">
        <v>1</v>
      </c>
    </row>
    <row r="234" spans="1:19" x14ac:dyDescent="0.25">
      <c r="A234" t="s">
        <v>196</v>
      </c>
      <c r="B234" t="s">
        <v>54</v>
      </c>
      <c r="C234">
        <v>71</v>
      </c>
      <c r="D234" s="1">
        <v>5.6000000000000001E-2</v>
      </c>
      <c r="E234" s="1">
        <v>0.19700000000000001</v>
      </c>
      <c r="F234" s="1">
        <v>0.46</v>
      </c>
      <c r="G234" s="1">
        <v>0.72799999999999998</v>
      </c>
      <c r="H234" s="1">
        <v>0.55000000000000004</v>
      </c>
      <c r="I234" s="1">
        <v>0.58099999999999996</v>
      </c>
      <c r="J234" s="1">
        <v>0.84799999999999998</v>
      </c>
      <c r="K234" s="1">
        <v>0.69899999999999995</v>
      </c>
      <c r="L234" s="1">
        <v>0.33500000000000002</v>
      </c>
      <c r="M234" s="1">
        <v>0.63400000000000001</v>
      </c>
      <c r="N234" s="1">
        <v>0.16500000000000001</v>
      </c>
      <c r="O234">
        <v>0.182</v>
      </c>
      <c r="P234">
        <v>4</v>
      </c>
      <c r="Q234">
        <v>0</v>
      </c>
      <c r="R234">
        <v>14</v>
      </c>
      <c r="S234">
        <v>1</v>
      </c>
    </row>
    <row r="235" spans="1:19" x14ac:dyDescent="0.25">
      <c r="A235" t="s">
        <v>638</v>
      </c>
      <c r="B235" t="s">
        <v>135</v>
      </c>
      <c r="C235">
        <v>21</v>
      </c>
      <c r="D235" s="1">
        <v>4.8000000000000001E-2</v>
      </c>
      <c r="E235" s="1">
        <v>0.38100000000000001</v>
      </c>
      <c r="F235" s="1">
        <v>0.20499999999999999</v>
      </c>
      <c r="G235" s="1">
        <v>0.61499999999999999</v>
      </c>
      <c r="H235" s="1">
        <v>0.39800000000000002</v>
      </c>
      <c r="I235" s="1">
        <v>0.55600000000000005</v>
      </c>
      <c r="J235" s="1">
        <v>0.75</v>
      </c>
      <c r="K235" s="1">
        <v>0.69699999999999995</v>
      </c>
      <c r="L235" s="1">
        <v>0.47</v>
      </c>
      <c r="M235" s="1">
        <v>0.52400000000000002</v>
      </c>
      <c r="N235" s="1">
        <v>0.121</v>
      </c>
      <c r="O235">
        <v>0.21099999999999999</v>
      </c>
      <c r="P235">
        <v>1</v>
      </c>
      <c r="Q235">
        <v>0</v>
      </c>
      <c r="R235">
        <v>8</v>
      </c>
      <c r="S235">
        <v>1</v>
      </c>
    </row>
    <row r="236" spans="1:19" x14ac:dyDescent="0.25">
      <c r="A236" t="s">
        <v>1683</v>
      </c>
      <c r="B236" t="s">
        <v>50</v>
      </c>
      <c r="C236">
        <v>114</v>
      </c>
      <c r="D236" s="1">
        <v>7.0000000000000007E-2</v>
      </c>
      <c r="E236" s="1">
        <v>0.41199999999999998</v>
      </c>
      <c r="F236" s="1">
        <v>0.28699999999999998</v>
      </c>
      <c r="G236" s="1">
        <v>0.65600000000000003</v>
      </c>
      <c r="H236" s="1">
        <v>0.45400000000000001</v>
      </c>
      <c r="I236" s="1">
        <v>0.48</v>
      </c>
      <c r="J236" s="1">
        <v>0.752</v>
      </c>
      <c r="K236" s="1">
        <v>0.65700000000000003</v>
      </c>
      <c r="L236" s="1">
        <v>0.45200000000000001</v>
      </c>
      <c r="M236" s="1">
        <v>0.57899999999999996</v>
      </c>
      <c r="N236" s="1">
        <v>0.156</v>
      </c>
      <c r="O236">
        <v>0.16300000000000001</v>
      </c>
      <c r="P236">
        <v>8</v>
      </c>
      <c r="Q236">
        <v>0</v>
      </c>
      <c r="R236">
        <v>47</v>
      </c>
      <c r="S236">
        <v>1</v>
      </c>
    </row>
    <row r="237" spans="1:19" x14ac:dyDescent="0.25">
      <c r="A237" t="s">
        <v>636</v>
      </c>
      <c r="B237" t="s">
        <v>117</v>
      </c>
      <c r="C237">
        <v>61</v>
      </c>
      <c r="D237" s="1">
        <v>0.18</v>
      </c>
      <c r="E237" s="1">
        <v>0.23</v>
      </c>
      <c r="F237" s="1">
        <v>0.28699999999999998</v>
      </c>
      <c r="G237" s="1">
        <v>0.60799999999999998</v>
      </c>
      <c r="H237" s="1">
        <v>0.41</v>
      </c>
      <c r="I237" s="1">
        <v>0.66</v>
      </c>
      <c r="J237" s="1">
        <v>0.88700000000000001</v>
      </c>
      <c r="K237" s="1">
        <v>0.78900000000000003</v>
      </c>
      <c r="L237" s="1">
        <v>0.38400000000000001</v>
      </c>
      <c r="M237" s="1">
        <v>0.52500000000000002</v>
      </c>
      <c r="N237" s="1">
        <v>8.6999999999999994E-2</v>
      </c>
      <c r="O237">
        <v>0.122</v>
      </c>
      <c r="P237">
        <v>11</v>
      </c>
      <c r="Q237">
        <v>0</v>
      </c>
      <c r="R237">
        <v>14</v>
      </c>
      <c r="S237">
        <v>1</v>
      </c>
    </row>
    <row r="238" spans="1:19" x14ac:dyDescent="0.25">
      <c r="A238" t="s">
        <v>1681</v>
      </c>
      <c r="B238" t="s">
        <v>163</v>
      </c>
      <c r="C238">
        <v>38</v>
      </c>
      <c r="D238" s="1">
        <v>7.9000000000000001E-2</v>
      </c>
      <c r="E238" s="1">
        <v>0.34200000000000003</v>
      </c>
      <c r="F238" s="1">
        <v>0.34100000000000003</v>
      </c>
      <c r="G238" s="1">
        <v>0.72299999999999998</v>
      </c>
      <c r="H238" s="1">
        <v>0.503</v>
      </c>
      <c r="I238" s="1">
        <v>0.46700000000000003</v>
      </c>
      <c r="J238" s="1">
        <v>0.85099999999999998</v>
      </c>
      <c r="K238" s="1">
        <v>0.70099999999999996</v>
      </c>
      <c r="L238" s="1">
        <v>0.42499999999999999</v>
      </c>
      <c r="M238" s="1">
        <v>0.57899999999999996</v>
      </c>
      <c r="N238" s="1">
        <v>0.15</v>
      </c>
      <c r="O238">
        <v>0.20599999999999999</v>
      </c>
      <c r="P238">
        <v>3</v>
      </c>
      <c r="Q238">
        <v>0</v>
      </c>
      <c r="R238">
        <v>13</v>
      </c>
      <c r="S238">
        <v>1</v>
      </c>
    </row>
    <row r="239" spans="1:19" x14ac:dyDescent="0.25">
      <c r="A239" t="s">
        <v>789</v>
      </c>
      <c r="B239" t="s">
        <v>50</v>
      </c>
      <c r="C239">
        <v>18</v>
      </c>
      <c r="D239" s="1">
        <v>5.6000000000000001E-2</v>
      </c>
      <c r="E239" s="1">
        <v>0.44400000000000001</v>
      </c>
      <c r="F239" s="1">
        <v>0.36099999999999999</v>
      </c>
      <c r="G239" s="1">
        <v>0.77800000000000002</v>
      </c>
      <c r="H239" s="1">
        <v>0.54</v>
      </c>
      <c r="I239" s="1">
        <v>0.308</v>
      </c>
      <c r="J239" s="1">
        <v>0.81</v>
      </c>
      <c r="K239" s="1">
        <v>0.61799999999999999</v>
      </c>
      <c r="L239" s="1">
        <v>0.42899999999999999</v>
      </c>
      <c r="M239" s="1">
        <v>0.55600000000000005</v>
      </c>
      <c r="N239" s="1">
        <v>0.20599999999999999</v>
      </c>
      <c r="O239">
        <v>0.188</v>
      </c>
      <c r="P239">
        <v>1</v>
      </c>
      <c r="Q239">
        <v>0</v>
      </c>
      <c r="R239">
        <v>8</v>
      </c>
      <c r="S239">
        <v>1</v>
      </c>
    </row>
    <row r="240" spans="1:19" x14ac:dyDescent="0.25">
      <c r="A240" t="s">
        <v>631</v>
      </c>
      <c r="B240" t="s">
        <v>44</v>
      </c>
      <c r="C240">
        <v>38</v>
      </c>
      <c r="D240" s="1">
        <v>7.9000000000000001E-2</v>
      </c>
      <c r="E240" s="1">
        <v>0.42099999999999999</v>
      </c>
      <c r="F240" s="1">
        <v>0.28899999999999998</v>
      </c>
      <c r="G240" s="1">
        <v>0.66700000000000004</v>
      </c>
      <c r="H240" s="1">
        <v>0.44</v>
      </c>
      <c r="I240" s="1">
        <v>0.5</v>
      </c>
      <c r="J240" s="1">
        <v>0.77500000000000002</v>
      </c>
      <c r="K240" s="1">
        <v>0.66700000000000004</v>
      </c>
      <c r="L240" s="1">
        <v>0.4</v>
      </c>
      <c r="M240" s="1">
        <v>0.73699999999999999</v>
      </c>
      <c r="N240" s="1">
        <v>0.14699999999999999</v>
      </c>
      <c r="O240">
        <v>0.11799999999999999</v>
      </c>
      <c r="P240">
        <v>3</v>
      </c>
      <c r="Q240">
        <v>0</v>
      </c>
      <c r="R240">
        <v>16</v>
      </c>
      <c r="S240">
        <v>1</v>
      </c>
    </row>
    <row r="241" spans="1:19" x14ac:dyDescent="0.25">
      <c r="A241" t="s">
        <v>323</v>
      </c>
      <c r="B241" t="s">
        <v>70</v>
      </c>
      <c r="C241">
        <v>86</v>
      </c>
      <c r="D241" s="1">
        <v>3.5000000000000003E-2</v>
      </c>
      <c r="E241" s="1">
        <v>0.41899999999999998</v>
      </c>
      <c r="F241" s="1">
        <v>0.36699999999999999</v>
      </c>
      <c r="G241" s="1">
        <v>0.70299999999999996</v>
      </c>
      <c r="H241" s="1">
        <v>0.51100000000000001</v>
      </c>
      <c r="I241" s="1">
        <v>0.39500000000000002</v>
      </c>
      <c r="J241" s="1">
        <v>0.70599999999999996</v>
      </c>
      <c r="K241" s="1">
        <v>0.57799999999999996</v>
      </c>
      <c r="L241" s="1">
        <v>0.42799999999999999</v>
      </c>
      <c r="M241" s="1">
        <v>0.58099999999999996</v>
      </c>
      <c r="N241" s="1">
        <v>0.216</v>
      </c>
      <c r="O241">
        <v>0.19800000000000001</v>
      </c>
      <c r="P241">
        <v>3</v>
      </c>
      <c r="Q241">
        <v>0</v>
      </c>
      <c r="R241">
        <v>36</v>
      </c>
      <c r="S241">
        <v>1</v>
      </c>
    </row>
    <row r="242" spans="1:19" x14ac:dyDescent="0.25">
      <c r="A242" t="s">
        <v>290</v>
      </c>
      <c r="B242" t="s">
        <v>70</v>
      </c>
      <c r="C242">
        <v>52</v>
      </c>
      <c r="D242" s="1">
        <v>0.21199999999999999</v>
      </c>
      <c r="E242" s="1">
        <v>0.32700000000000001</v>
      </c>
      <c r="F242" s="1">
        <v>0.27700000000000002</v>
      </c>
      <c r="G242" s="1">
        <v>0.69599999999999995</v>
      </c>
      <c r="H242" s="1">
        <v>0.44500000000000001</v>
      </c>
      <c r="I242" s="1">
        <v>0.44700000000000001</v>
      </c>
      <c r="J242" s="1">
        <v>0.84399999999999997</v>
      </c>
      <c r="K242" s="1">
        <v>0.69599999999999995</v>
      </c>
      <c r="L242" s="1">
        <v>0.40200000000000002</v>
      </c>
      <c r="M242" s="1">
        <v>0.59599999999999997</v>
      </c>
      <c r="N242" s="1">
        <v>0.13500000000000001</v>
      </c>
      <c r="O242">
        <v>0.10299999999999999</v>
      </c>
      <c r="P242">
        <v>11</v>
      </c>
      <c r="Q242">
        <v>0</v>
      </c>
      <c r="R242">
        <v>17</v>
      </c>
      <c r="S242">
        <v>1</v>
      </c>
    </row>
    <row r="243" spans="1:19" x14ac:dyDescent="0.25">
      <c r="A243" t="s">
        <v>236</v>
      </c>
      <c r="B243" t="s">
        <v>54</v>
      </c>
      <c r="C243">
        <v>101</v>
      </c>
      <c r="D243" s="1">
        <v>0.109</v>
      </c>
      <c r="E243" s="1">
        <v>0.14899999999999999</v>
      </c>
      <c r="F243" s="1">
        <v>0.219</v>
      </c>
      <c r="G243" s="1">
        <v>0.56000000000000005</v>
      </c>
      <c r="H243" s="1">
        <v>0.35799999999999998</v>
      </c>
      <c r="I243" s="1">
        <v>0.88700000000000001</v>
      </c>
      <c r="J243" s="1">
        <v>0.96799999999999997</v>
      </c>
      <c r="K243" s="1">
        <v>0.93799999999999994</v>
      </c>
      <c r="L243" s="1">
        <v>0.40699999999999997</v>
      </c>
      <c r="M243" s="1">
        <v>0.65400000000000003</v>
      </c>
      <c r="N243" s="1">
        <v>2.1999999999999999E-2</v>
      </c>
      <c r="O243">
        <v>0.182</v>
      </c>
      <c r="P243">
        <v>11</v>
      </c>
      <c r="Q243">
        <v>0</v>
      </c>
      <c r="R243">
        <v>15</v>
      </c>
      <c r="S243">
        <v>1</v>
      </c>
    </row>
    <row r="244" spans="1:19" x14ac:dyDescent="0.25">
      <c r="A244" t="s">
        <v>421</v>
      </c>
      <c r="B244" t="s">
        <v>120</v>
      </c>
      <c r="C244">
        <v>55</v>
      </c>
      <c r="D244" s="1">
        <v>9.0999999999999998E-2</v>
      </c>
      <c r="E244" s="1">
        <v>0.23599999999999999</v>
      </c>
      <c r="F244" s="1">
        <v>0.29599999999999999</v>
      </c>
      <c r="G244" s="1">
        <v>0.59599999999999997</v>
      </c>
      <c r="H244" s="1">
        <v>0.443</v>
      </c>
      <c r="I244" s="1">
        <v>0.75</v>
      </c>
      <c r="J244" s="1">
        <v>0.91900000000000004</v>
      </c>
      <c r="K244" s="1">
        <v>0.86199999999999999</v>
      </c>
      <c r="L244" s="1">
        <v>0.49099999999999999</v>
      </c>
      <c r="M244" s="1">
        <v>0.67300000000000004</v>
      </c>
      <c r="N244" s="1">
        <v>6.0999999999999999E-2</v>
      </c>
      <c r="O244">
        <v>0.16700000000000001</v>
      </c>
      <c r="P244">
        <v>5</v>
      </c>
      <c r="Q244">
        <v>0</v>
      </c>
      <c r="R244">
        <v>13</v>
      </c>
      <c r="S244">
        <v>1</v>
      </c>
    </row>
    <row r="245" spans="1:19" x14ac:dyDescent="0.25">
      <c r="A245" t="s">
        <v>162</v>
      </c>
      <c r="B245" t="s">
        <v>34</v>
      </c>
      <c r="C245">
        <v>47</v>
      </c>
      <c r="D245" s="1">
        <v>8.5000000000000006E-2</v>
      </c>
      <c r="E245" s="1">
        <v>0.128</v>
      </c>
      <c r="F245" s="1">
        <v>0.27200000000000002</v>
      </c>
      <c r="G245" s="1">
        <v>0.61899999999999999</v>
      </c>
      <c r="H245" s="1">
        <v>0.438</v>
      </c>
      <c r="I245" s="1">
        <v>0.56000000000000005</v>
      </c>
      <c r="J245" s="1">
        <v>0.96199999999999997</v>
      </c>
      <c r="K245" s="1">
        <v>0.83099999999999996</v>
      </c>
      <c r="L245" s="1">
        <v>0.47699999999999998</v>
      </c>
      <c r="M245" s="1">
        <v>0.66</v>
      </c>
      <c r="N245" s="1">
        <v>7.3999999999999996E-2</v>
      </c>
      <c r="O245">
        <v>0.19500000000000001</v>
      </c>
      <c r="P245">
        <v>4</v>
      </c>
      <c r="Q245">
        <v>0</v>
      </c>
      <c r="R245">
        <v>6</v>
      </c>
      <c r="S245">
        <v>1</v>
      </c>
    </row>
    <row r="246" spans="1:19" x14ac:dyDescent="0.25">
      <c r="A246" t="s">
        <v>257</v>
      </c>
      <c r="B246" t="s">
        <v>34</v>
      </c>
      <c r="C246">
        <v>84</v>
      </c>
      <c r="D246" s="1">
        <v>0.06</v>
      </c>
      <c r="E246" s="1">
        <v>0.214</v>
      </c>
      <c r="F246" s="1">
        <v>0.379</v>
      </c>
      <c r="G246" s="1">
        <v>0.79</v>
      </c>
      <c r="H246" s="1">
        <v>0.55500000000000005</v>
      </c>
      <c r="I246" s="1">
        <v>0.65700000000000003</v>
      </c>
      <c r="J246" s="1">
        <v>0.76200000000000001</v>
      </c>
      <c r="K246" s="1">
        <v>0.72099999999999997</v>
      </c>
      <c r="L246" s="1">
        <v>0.42899999999999999</v>
      </c>
      <c r="M246" s="1">
        <v>0.60699999999999998</v>
      </c>
      <c r="N246" s="1">
        <v>0.155</v>
      </c>
      <c r="O246">
        <v>0.20799999999999999</v>
      </c>
      <c r="P246">
        <v>5</v>
      </c>
      <c r="Q246">
        <v>0</v>
      </c>
      <c r="R246">
        <v>18</v>
      </c>
      <c r="S246">
        <v>1</v>
      </c>
    </row>
    <row r="247" spans="1:19" x14ac:dyDescent="0.25">
      <c r="A247" t="s">
        <v>1679</v>
      </c>
      <c r="B247" t="s">
        <v>64</v>
      </c>
      <c r="C247">
        <v>34</v>
      </c>
      <c r="D247" s="1">
        <v>5.8999999999999997E-2</v>
      </c>
      <c r="E247" s="1">
        <v>0.32400000000000001</v>
      </c>
      <c r="F247" s="1">
        <v>0.30299999999999999</v>
      </c>
      <c r="G247" s="1">
        <v>0.74</v>
      </c>
      <c r="H247" s="1">
        <v>0.51700000000000002</v>
      </c>
      <c r="I247" s="1">
        <v>0.69599999999999995</v>
      </c>
      <c r="J247" s="1">
        <v>0.75900000000000001</v>
      </c>
      <c r="K247" s="1">
        <v>0.74</v>
      </c>
      <c r="L247" s="1">
        <v>0.49</v>
      </c>
      <c r="M247" s="1">
        <v>0.67700000000000005</v>
      </c>
      <c r="N247" s="1">
        <v>0.13400000000000001</v>
      </c>
      <c r="O247">
        <v>0.2</v>
      </c>
      <c r="P247">
        <v>2</v>
      </c>
      <c r="Q247">
        <v>0</v>
      </c>
      <c r="R247">
        <v>11</v>
      </c>
      <c r="S247">
        <v>1</v>
      </c>
    </row>
    <row r="248" spans="1:19" x14ac:dyDescent="0.25">
      <c r="A248" t="s">
        <v>95</v>
      </c>
      <c r="B248" t="s">
        <v>81</v>
      </c>
      <c r="C248">
        <v>61</v>
      </c>
      <c r="D248" s="1">
        <v>0.115</v>
      </c>
      <c r="E248" s="1">
        <v>0.39300000000000002</v>
      </c>
      <c r="F248" s="1">
        <v>0.155</v>
      </c>
      <c r="G248" s="1">
        <v>0.60599999999999998</v>
      </c>
      <c r="H248" s="1">
        <v>0.34899999999999998</v>
      </c>
      <c r="I248" s="1">
        <v>0.42299999999999999</v>
      </c>
      <c r="J248" s="1">
        <v>0.80500000000000005</v>
      </c>
      <c r="K248" s="1">
        <v>0.70899999999999996</v>
      </c>
      <c r="L248" s="1">
        <v>0.43099999999999999</v>
      </c>
      <c r="M248" s="1">
        <v>0.47499999999999998</v>
      </c>
      <c r="N248" s="1">
        <v>0.10199999999999999</v>
      </c>
      <c r="O248">
        <v>0.154</v>
      </c>
      <c r="P248">
        <v>7</v>
      </c>
      <c r="Q248">
        <v>0</v>
      </c>
      <c r="R248">
        <v>24</v>
      </c>
      <c r="S248">
        <v>1</v>
      </c>
    </row>
    <row r="249" spans="1:19" x14ac:dyDescent="0.25">
      <c r="A249" t="s">
        <v>560</v>
      </c>
      <c r="B249" t="s">
        <v>105</v>
      </c>
      <c r="C249">
        <v>34</v>
      </c>
      <c r="D249" s="1">
        <v>8.7999999999999995E-2</v>
      </c>
      <c r="E249" s="1">
        <v>0.26500000000000001</v>
      </c>
      <c r="F249" s="1">
        <v>0.39500000000000002</v>
      </c>
      <c r="G249" s="1">
        <v>0.56499999999999995</v>
      </c>
      <c r="H249" s="1">
        <v>0.45500000000000002</v>
      </c>
      <c r="I249" s="1">
        <v>0.58799999999999997</v>
      </c>
      <c r="J249" s="1">
        <v>0.84599999999999997</v>
      </c>
      <c r="K249" s="1">
        <v>0.7</v>
      </c>
      <c r="L249" s="1">
        <v>0.34899999999999998</v>
      </c>
      <c r="M249" s="1">
        <v>0.64700000000000002</v>
      </c>
      <c r="N249" s="1">
        <v>0.13600000000000001</v>
      </c>
      <c r="O249">
        <v>0.16700000000000001</v>
      </c>
      <c r="P249">
        <v>3</v>
      </c>
      <c r="Q249">
        <v>0</v>
      </c>
      <c r="R249">
        <v>9</v>
      </c>
      <c r="S249">
        <v>1</v>
      </c>
    </row>
    <row r="250" spans="1:19" x14ac:dyDescent="0.25">
      <c r="A250" t="s">
        <v>1675</v>
      </c>
      <c r="B250" t="s">
        <v>68</v>
      </c>
      <c r="C250">
        <v>87</v>
      </c>
      <c r="D250" s="1">
        <v>6.9000000000000006E-2</v>
      </c>
      <c r="E250" s="1">
        <v>0.40200000000000002</v>
      </c>
      <c r="F250" s="1">
        <v>0.31</v>
      </c>
      <c r="G250" s="1">
        <v>0.73599999999999999</v>
      </c>
      <c r="H250" s="1">
        <v>0.49399999999999999</v>
      </c>
      <c r="I250" s="1">
        <v>0.44400000000000001</v>
      </c>
      <c r="J250" s="1">
        <v>0.68400000000000005</v>
      </c>
      <c r="K250" s="1">
        <v>0.59899999999999998</v>
      </c>
      <c r="L250" s="1">
        <v>0.433</v>
      </c>
      <c r="M250" s="1">
        <v>0.621</v>
      </c>
      <c r="N250" s="1">
        <v>0.19800000000000001</v>
      </c>
      <c r="O250">
        <v>0.16300000000000001</v>
      </c>
      <c r="P250">
        <v>6</v>
      </c>
      <c r="Q250">
        <v>0</v>
      </c>
      <c r="R250">
        <v>35</v>
      </c>
      <c r="S250">
        <v>1</v>
      </c>
    </row>
    <row r="251" spans="1:19" x14ac:dyDescent="0.25">
      <c r="A251" t="s">
        <v>116</v>
      </c>
      <c r="B251" t="s">
        <v>117</v>
      </c>
      <c r="C251">
        <v>56</v>
      </c>
      <c r="D251" s="1">
        <v>0.14299999999999999</v>
      </c>
      <c r="E251" s="1">
        <v>0.14299999999999999</v>
      </c>
      <c r="F251" s="1">
        <v>0.24099999999999999</v>
      </c>
      <c r="G251" s="1">
        <v>0.67700000000000005</v>
      </c>
      <c r="H251" s="1">
        <v>0.41799999999999998</v>
      </c>
      <c r="I251" s="1">
        <v>0.82399999999999995</v>
      </c>
      <c r="J251" s="1">
        <v>0.90800000000000003</v>
      </c>
      <c r="K251" s="1">
        <v>0.879</v>
      </c>
      <c r="L251" s="1">
        <v>0.40500000000000003</v>
      </c>
      <c r="M251" s="1">
        <v>0.625</v>
      </c>
      <c r="N251" s="1">
        <v>5.0999999999999997E-2</v>
      </c>
      <c r="O251">
        <v>0.109</v>
      </c>
      <c r="P251">
        <v>8</v>
      </c>
      <c r="Q251">
        <v>0</v>
      </c>
      <c r="R251">
        <v>8</v>
      </c>
      <c r="S251">
        <v>1</v>
      </c>
    </row>
    <row r="252" spans="1:19" x14ac:dyDescent="0.25">
      <c r="A252" t="s">
        <v>167</v>
      </c>
      <c r="B252" t="s">
        <v>90</v>
      </c>
      <c r="C252">
        <v>80</v>
      </c>
      <c r="D252" s="1">
        <v>0.05</v>
      </c>
      <c r="E252" s="1">
        <v>0.26300000000000001</v>
      </c>
      <c r="F252" s="1">
        <v>0.38</v>
      </c>
      <c r="G252" s="1">
        <v>0.745</v>
      </c>
      <c r="H252" s="1">
        <v>0.54500000000000004</v>
      </c>
      <c r="I252" s="1">
        <v>0.58499999999999996</v>
      </c>
      <c r="J252" s="1">
        <v>0.83799999999999997</v>
      </c>
      <c r="K252" s="1">
        <v>0.74099999999999999</v>
      </c>
      <c r="L252" s="1">
        <v>0.45200000000000001</v>
      </c>
      <c r="M252" s="1">
        <v>0.7</v>
      </c>
      <c r="N252" s="1">
        <v>0.14099999999999999</v>
      </c>
      <c r="O252">
        <v>0.189</v>
      </c>
      <c r="P252">
        <v>4</v>
      </c>
      <c r="Q252">
        <v>0</v>
      </c>
      <c r="R252">
        <v>21</v>
      </c>
      <c r="S252">
        <v>1</v>
      </c>
    </row>
    <row r="253" spans="1:19" x14ac:dyDescent="0.25">
      <c r="A253" t="s">
        <v>430</v>
      </c>
      <c r="B253" t="s">
        <v>64</v>
      </c>
      <c r="C253">
        <v>86</v>
      </c>
      <c r="D253" s="1">
        <v>4.7E-2</v>
      </c>
      <c r="E253" s="1">
        <v>0.27900000000000003</v>
      </c>
      <c r="F253" s="1">
        <v>0.36399999999999999</v>
      </c>
      <c r="G253" s="1">
        <v>0.63400000000000001</v>
      </c>
      <c r="H253" s="1">
        <v>0.47399999999999998</v>
      </c>
      <c r="I253" s="1">
        <v>0.64800000000000002</v>
      </c>
      <c r="J253" s="1">
        <v>0.871</v>
      </c>
      <c r="K253" s="1">
        <v>0.76900000000000002</v>
      </c>
      <c r="L253" s="1">
        <v>0.40699999999999997</v>
      </c>
      <c r="M253" s="1">
        <v>0.68600000000000005</v>
      </c>
      <c r="N253" s="1">
        <v>0.109</v>
      </c>
      <c r="O253">
        <v>0.15</v>
      </c>
      <c r="P253">
        <v>4</v>
      </c>
      <c r="Q253">
        <v>0</v>
      </c>
      <c r="R253">
        <v>24</v>
      </c>
      <c r="S253">
        <v>1</v>
      </c>
    </row>
    <row r="254" spans="1:19" x14ac:dyDescent="0.25">
      <c r="A254" t="s">
        <v>515</v>
      </c>
      <c r="B254" t="s">
        <v>50</v>
      </c>
      <c r="C254">
        <v>62</v>
      </c>
      <c r="D254" s="1">
        <v>4.8000000000000001E-2</v>
      </c>
      <c r="E254" s="1">
        <v>0.19400000000000001</v>
      </c>
      <c r="F254" s="1">
        <v>0.46300000000000002</v>
      </c>
      <c r="G254" s="1">
        <v>0.65600000000000003</v>
      </c>
      <c r="H254" s="1">
        <v>0.54600000000000004</v>
      </c>
      <c r="I254" s="1">
        <v>0.71899999999999997</v>
      </c>
      <c r="J254" s="1">
        <v>0.93400000000000005</v>
      </c>
      <c r="K254" s="1">
        <v>0.83099999999999996</v>
      </c>
      <c r="L254" s="1">
        <v>0.43099999999999999</v>
      </c>
      <c r="M254" s="1">
        <v>0.71</v>
      </c>
      <c r="N254" s="1">
        <v>9.2999999999999999E-2</v>
      </c>
      <c r="O254">
        <v>0.19</v>
      </c>
      <c r="P254">
        <v>3</v>
      </c>
      <c r="Q254">
        <v>0</v>
      </c>
      <c r="R254">
        <v>12</v>
      </c>
      <c r="S254">
        <v>1</v>
      </c>
    </row>
    <row r="255" spans="1:19" x14ac:dyDescent="0.25">
      <c r="A255" t="s">
        <v>424</v>
      </c>
      <c r="B255" t="s">
        <v>36</v>
      </c>
      <c r="C255">
        <v>53</v>
      </c>
      <c r="D255" s="1">
        <v>5.7000000000000002E-2</v>
      </c>
      <c r="E255" s="1">
        <v>0.28299999999999997</v>
      </c>
      <c r="F255" s="1">
        <v>0.314</v>
      </c>
      <c r="G255" s="1">
        <v>0.70599999999999996</v>
      </c>
      <c r="H255" s="1">
        <v>0.47599999999999998</v>
      </c>
      <c r="I255" s="1">
        <v>0.65800000000000003</v>
      </c>
      <c r="J255" s="1">
        <v>0.83299999999999996</v>
      </c>
      <c r="K255" s="1">
        <v>0.76500000000000001</v>
      </c>
      <c r="L255" s="1">
        <v>0.41299999999999998</v>
      </c>
      <c r="M255" s="1">
        <v>0.52800000000000002</v>
      </c>
      <c r="N255" s="1">
        <v>0.112</v>
      </c>
      <c r="O255">
        <v>0.16700000000000001</v>
      </c>
      <c r="P255">
        <v>3</v>
      </c>
      <c r="Q255">
        <v>0</v>
      </c>
      <c r="R255">
        <v>15</v>
      </c>
      <c r="S255">
        <v>1</v>
      </c>
    </row>
    <row r="256" spans="1:19" x14ac:dyDescent="0.25">
      <c r="A256" t="s">
        <v>539</v>
      </c>
      <c r="B256" t="s">
        <v>92</v>
      </c>
      <c r="C256">
        <v>36</v>
      </c>
      <c r="D256" s="1">
        <v>5.6000000000000001E-2</v>
      </c>
      <c r="E256" s="1">
        <v>0.222</v>
      </c>
      <c r="F256" s="1">
        <v>0.38</v>
      </c>
      <c r="G256" s="1">
        <v>0.63300000000000001</v>
      </c>
      <c r="H256" s="1">
        <v>0.496</v>
      </c>
      <c r="I256" s="1">
        <v>0.63</v>
      </c>
      <c r="J256" s="1">
        <v>0.89500000000000002</v>
      </c>
      <c r="K256" s="1">
        <v>0.78500000000000003</v>
      </c>
      <c r="L256" s="1">
        <v>0.45800000000000002</v>
      </c>
      <c r="M256" s="1">
        <v>0.69399999999999995</v>
      </c>
      <c r="N256" s="1">
        <v>0.107</v>
      </c>
      <c r="O256">
        <v>0.129</v>
      </c>
      <c r="P256">
        <v>2</v>
      </c>
      <c r="Q256">
        <v>0</v>
      </c>
      <c r="R256">
        <v>8</v>
      </c>
      <c r="S256">
        <v>1</v>
      </c>
    </row>
    <row r="257" spans="1:19" x14ac:dyDescent="0.25">
      <c r="A257" t="s">
        <v>449</v>
      </c>
      <c r="B257" t="s">
        <v>135</v>
      </c>
      <c r="C257">
        <v>140</v>
      </c>
      <c r="D257" s="1">
        <v>2.9000000000000001E-2</v>
      </c>
      <c r="E257" s="1">
        <v>0.307</v>
      </c>
      <c r="F257" s="1">
        <v>0.38900000000000001</v>
      </c>
      <c r="G257" s="1">
        <v>0.81100000000000005</v>
      </c>
      <c r="H257" s="1">
        <v>0.55500000000000005</v>
      </c>
      <c r="I257" s="1">
        <v>0.52100000000000002</v>
      </c>
      <c r="J257" s="1">
        <v>0.73599999999999999</v>
      </c>
      <c r="K257" s="1">
        <v>0.64500000000000002</v>
      </c>
      <c r="L257" s="1">
        <v>0.39400000000000002</v>
      </c>
      <c r="M257" s="1">
        <v>0.621</v>
      </c>
      <c r="N257" s="1">
        <v>0.19700000000000001</v>
      </c>
      <c r="O257">
        <v>0.17899999999999999</v>
      </c>
      <c r="P257">
        <v>4</v>
      </c>
      <c r="Q257">
        <v>0</v>
      </c>
      <c r="R257">
        <v>43</v>
      </c>
      <c r="S257">
        <v>1</v>
      </c>
    </row>
    <row r="258" spans="1:19" x14ac:dyDescent="0.25">
      <c r="A258" t="s">
        <v>256</v>
      </c>
      <c r="B258" t="s">
        <v>38</v>
      </c>
      <c r="C258">
        <v>51</v>
      </c>
      <c r="D258" s="1">
        <v>9.8000000000000004E-2</v>
      </c>
      <c r="E258" s="1">
        <v>0.23499999999999999</v>
      </c>
      <c r="F258" s="1">
        <v>0.34399999999999997</v>
      </c>
      <c r="G258" s="1">
        <v>0.65700000000000003</v>
      </c>
      <c r="H258" s="1">
        <v>0.45500000000000002</v>
      </c>
      <c r="I258" s="1">
        <v>0.61899999999999999</v>
      </c>
      <c r="J258" s="1">
        <v>0.77300000000000002</v>
      </c>
      <c r="K258" s="1">
        <v>0.69799999999999995</v>
      </c>
      <c r="L258" s="1">
        <v>0.35499999999999998</v>
      </c>
      <c r="M258" s="1">
        <v>0.60799999999999998</v>
      </c>
      <c r="N258" s="1">
        <v>0.13800000000000001</v>
      </c>
      <c r="O258">
        <v>0.13600000000000001</v>
      </c>
      <c r="P258">
        <v>5</v>
      </c>
      <c r="Q258">
        <v>0</v>
      </c>
      <c r="R258">
        <v>12</v>
      </c>
      <c r="S258">
        <v>1</v>
      </c>
    </row>
    <row r="259" spans="1:19" x14ac:dyDescent="0.25">
      <c r="A259" t="s">
        <v>481</v>
      </c>
      <c r="B259" t="s">
        <v>105</v>
      </c>
      <c r="C259">
        <v>18</v>
      </c>
      <c r="D259" s="1">
        <v>5.6000000000000001E-2</v>
      </c>
      <c r="E259" s="1">
        <v>0.16700000000000001</v>
      </c>
      <c r="F259" s="1">
        <v>0.36399999999999999</v>
      </c>
      <c r="G259" s="1">
        <v>0.53900000000000003</v>
      </c>
      <c r="H259" s="1">
        <v>0.42899999999999999</v>
      </c>
      <c r="I259" s="1">
        <v>0.625</v>
      </c>
      <c r="J259" s="1">
        <v>1</v>
      </c>
      <c r="K259" s="1">
        <v>0.8</v>
      </c>
      <c r="L259" s="1">
        <v>0.371</v>
      </c>
      <c r="M259" s="1">
        <v>0.72199999999999998</v>
      </c>
      <c r="N259" s="1">
        <v>8.5999999999999993E-2</v>
      </c>
      <c r="O259">
        <v>6.3E-2</v>
      </c>
      <c r="P259">
        <v>1</v>
      </c>
      <c r="Q259">
        <v>0</v>
      </c>
      <c r="R259">
        <v>3</v>
      </c>
      <c r="S259">
        <v>1</v>
      </c>
    </row>
    <row r="260" spans="1:19" x14ac:dyDescent="0.25">
      <c r="A260" t="s">
        <v>137</v>
      </c>
      <c r="B260" t="s">
        <v>34</v>
      </c>
      <c r="C260">
        <v>56</v>
      </c>
      <c r="D260" s="1">
        <v>5.3999999999999999E-2</v>
      </c>
      <c r="E260" s="1">
        <v>0.26800000000000002</v>
      </c>
      <c r="F260" s="1">
        <v>0.38800000000000001</v>
      </c>
      <c r="G260" s="1">
        <v>0.753</v>
      </c>
      <c r="H260" s="1">
        <v>0.53800000000000003</v>
      </c>
      <c r="I260" s="1">
        <v>0.6</v>
      </c>
      <c r="J260" s="1">
        <v>0.80300000000000005</v>
      </c>
      <c r="K260" s="1">
        <v>0.71699999999999997</v>
      </c>
      <c r="L260" s="1">
        <v>0.41099999999999998</v>
      </c>
      <c r="M260" s="1">
        <v>0.58899999999999997</v>
      </c>
      <c r="N260" s="1">
        <v>0.152</v>
      </c>
      <c r="O260">
        <v>9.6000000000000002E-2</v>
      </c>
      <c r="P260">
        <v>3</v>
      </c>
      <c r="Q260">
        <v>0</v>
      </c>
      <c r="R260">
        <v>15</v>
      </c>
      <c r="S260">
        <v>1</v>
      </c>
    </row>
    <row r="261" spans="1:19" x14ac:dyDescent="0.25">
      <c r="A261" t="s">
        <v>264</v>
      </c>
      <c r="B261" t="s">
        <v>60</v>
      </c>
      <c r="C261">
        <v>42</v>
      </c>
      <c r="D261" s="1">
        <v>0.14299999999999999</v>
      </c>
      <c r="E261" s="1">
        <v>0.19</v>
      </c>
      <c r="F261" s="1">
        <v>0.30299999999999999</v>
      </c>
      <c r="G261" s="1">
        <v>0.64500000000000002</v>
      </c>
      <c r="H261" s="1">
        <v>0.436</v>
      </c>
      <c r="I261" s="1">
        <v>0.72199999999999998</v>
      </c>
      <c r="J261" s="1">
        <v>0.83699999999999997</v>
      </c>
      <c r="K261" s="1">
        <v>0.78800000000000003</v>
      </c>
      <c r="L261" s="1">
        <v>0.39</v>
      </c>
      <c r="M261" s="1">
        <v>0.73799999999999999</v>
      </c>
      <c r="N261" s="1">
        <v>9.1999999999999998E-2</v>
      </c>
      <c r="O261">
        <v>8.5999999999999993E-2</v>
      </c>
      <c r="P261">
        <v>6</v>
      </c>
      <c r="Q261">
        <v>0</v>
      </c>
      <c r="R261">
        <v>8</v>
      </c>
      <c r="S261">
        <v>1</v>
      </c>
    </row>
    <row r="262" spans="1:19" x14ac:dyDescent="0.25">
      <c r="A262" t="s">
        <v>457</v>
      </c>
      <c r="B262" t="s">
        <v>92</v>
      </c>
      <c r="C262">
        <v>46</v>
      </c>
      <c r="D262" s="1">
        <v>0.109</v>
      </c>
      <c r="E262" s="1">
        <v>0.32600000000000001</v>
      </c>
      <c r="F262" s="1">
        <v>0.30299999999999999</v>
      </c>
      <c r="G262" s="1">
        <v>0.67100000000000004</v>
      </c>
      <c r="H262" s="1">
        <v>0.441</v>
      </c>
      <c r="I262" s="1">
        <v>0.6</v>
      </c>
      <c r="J262" s="1">
        <v>0.79300000000000004</v>
      </c>
      <c r="K262" s="1">
        <v>0.71</v>
      </c>
      <c r="L262" s="1">
        <v>0.374</v>
      </c>
      <c r="M262" s="1">
        <v>0.5</v>
      </c>
      <c r="N262" s="1">
        <v>0.128</v>
      </c>
      <c r="O262">
        <v>0.1</v>
      </c>
      <c r="P262">
        <v>5</v>
      </c>
      <c r="Q262">
        <v>0</v>
      </c>
      <c r="R262">
        <v>15</v>
      </c>
      <c r="S262">
        <v>1</v>
      </c>
    </row>
    <row r="263" spans="1:19" x14ac:dyDescent="0.25">
      <c r="A263" t="s">
        <v>1666</v>
      </c>
      <c r="B263" t="s">
        <v>92</v>
      </c>
      <c r="C263">
        <v>41</v>
      </c>
      <c r="D263" s="1">
        <v>7.2999999999999995E-2</v>
      </c>
      <c r="E263" s="1">
        <v>0.36599999999999999</v>
      </c>
      <c r="F263" s="1">
        <v>0.34</v>
      </c>
      <c r="G263" s="1">
        <v>0.67100000000000004</v>
      </c>
      <c r="H263" s="1">
        <v>0.48799999999999999</v>
      </c>
      <c r="I263" s="1">
        <v>0.5</v>
      </c>
      <c r="J263" s="1">
        <v>0.78400000000000003</v>
      </c>
      <c r="K263" s="1">
        <v>0.67500000000000004</v>
      </c>
      <c r="L263" s="1">
        <v>0.44700000000000001</v>
      </c>
      <c r="M263" s="1">
        <v>0.56100000000000005</v>
      </c>
      <c r="N263" s="1">
        <v>0.159</v>
      </c>
      <c r="O263">
        <v>0.108</v>
      </c>
      <c r="P263">
        <v>3</v>
      </c>
      <c r="Q263">
        <v>0</v>
      </c>
      <c r="R263">
        <v>15</v>
      </c>
      <c r="S263">
        <v>1</v>
      </c>
    </row>
    <row r="264" spans="1:19" x14ac:dyDescent="0.25">
      <c r="A264" t="s">
        <v>295</v>
      </c>
      <c r="B264" t="s">
        <v>165</v>
      </c>
      <c r="C264">
        <v>76</v>
      </c>
      <c r="D264" s="1">
        <v>5.2999999999999999E-2</v>
      </c>
      <c r="E264" s="1">
        <v>0.23699999999999999</v>
      </c>
      <c r="F264" s="1">
        <v>0.34599999999999997</v>
      </c>
      <c r="G264" s="1">
        <v>0.69399999999999995</v>
      </c>
      <c r="H264" s="1">
        <v>0.503</v>
      </c>
      <c r="I264" s="1">
        <v>0.66100000000000003</v>
      </c>
      <c r="J264" s="1">
        <v>0.77400000000000002</v>
      </c>
      <c r="K264" s="1">
        <v>0.73199999999999998</v>
      </c>
      <c r="L264" s="1">
        <v>0.45300000000000001</v>
      </c>
      <c r="M264" s="1">
        <v>0.55300000000000005</v>
      </c>
      <c r="N264" s="1">
        <v>0.13500000000000001</v>
      </c>
      <c r="O264">
        <v>0.127</v>
      </c>
      <c r="P264">
        <v>4</v>
      </c>
      <c r="Q264">
        <v>0</v>
      </c>
      <c r="R264">
        <v>18</v>
      </c>
      <c r="S264">
        <v>1</v>
      </c>
    </row>
    <row r="265" spans="1:19" x14ac:dyDescent="0.25">
      <c r="A265" t="s">
        <v>360</v>
      </c>
      <c r="B265" t="s">
        <v>60</v>
      </c>
      <c r="C265">
        <v>38</v>
      </c>
      <c r="D265" s="1">
        <v>7.9000000000000001E-2</v>
      </c>
      <c r="E265" s="1">
        <v>0.42099999999999999</v>
      </c>
      <c r="F265" s="1">
        <v>0.3</v>
      </c>
      <c r="G265" s="1">
        <v>0.59699999999999998</v>
      </c>
      <c r="H265" s="1">
        <v>0.432</v>
      </c>
      <c r="I265" s="1">
        <v>0.40699999999999997</v>
      </c>
      <c r="J265" s="1">
        <v>0.83699999999999997</v>
      </c>
      <c r="K265" s="1">
        <v>0.67100000000000004</v>
      </c>
      <c r="L265" s="1">
        <v>0.44400000000000001</v>
      </c>
      <c r="M265" s="1">
        <v>0.57899999999999996</v>
      </c>
      <c r="N265" s="1">
        <v>0.14199999999999999</v>
      </c>
      <c r="O265">
        <v>5.8999999999999997E-2</v>
      </c>
      <c r="P265">
        <v>3</v>
      </c>
      <c r="Q265">
        <v>0</v>
      </c>
      <c r="R265">
        <v>16</v>
      </c>
      <c r="S265">
        <v>1</v>
      </c>
    </row>
    <row r="266" spans="1:19" x14ac:dyDescent="0.25">
      <c r="A266" t="s">
        <v>270</v>
      </c>
      <c r="B266" t="s">
        <v>38</v>
      </c>
      <c r="C266">
        <v>47</v>
      </c>
      <c r="D266" s="1">
        <v>0.106</v>
      </c>
      <c r="E266" s="1">
        <v>0.29799999999999999</v>
      </c>
      <c r="F266" s="1">
        <v>0.23699999999999999</v>
      </c>
      <c r="G266" s="1">
        <v>0.63700000000000001</v>
      </c>
      <c r="H266" s="1">
        <v>0.41499999999999998</v>
      </c>
      <c r="I266" s="1">
        <v>0.63</v>
      </c>
      <c r="J266" s="1">
        <v>0.86199999999999999</v>
      </c>
      <c r="K266" s="1">
        <v>0.78800000000000003</v>
      </c>
      <c r="L266" s="1">
        <v>0.44400000000000001</v>
      </c>
      <c r="M266" s="1">
        <v>0.66</v>
      </c>
      <c r="N266" s="1">
        <v>8.7999999999999995E-2</v>
      </c>
      <c r="O266">
        <v>7.4999999999999997E-2</v>
      </c>
      <c r="P266">
        <v>5</v>
      </c>
      <c r="Q266">
        <v>0</v>
      </c>
      <c r="R266">
        <v>14</v>
      </c>
      <c r="S266">
        <v>1</v>
      </c>
    </row>
    <row r="267" spans="1:19" x14ac:dyDescent="0.25">
      <c r="A267" t="s">
        <v>576</v>
      </c>
      <c r="B267" t="s">
        <v>34</v>
      </c>
      <c r="C267">
        <v>29</v>
      </c>
      <c r="D267" s="1">
        <v>0</v>
      </c>
      <c r="E267" s="1">
        <v>0.34499999999999997</v>
      </c>
      <c r="F267" s="1">
        <v>0.25</v>
      </c>
      <c r="G267" s="1">
        <v>0.55200000000000005</v>
      </c>
      <c r="H267" s="1">
        <v>0.40899999999999997</v>
      </c>
      <c r="I267" s="1">
        <v>0.61499999999999999</v>
      </c>
      <c r="J267" s="1">
        <v>0.84399999999999997</v>
      </c>
      <c r="K267" s="1">
        <v>0.77800000000000002</v>
      </c>
      <c r="L267" s="1">
        <v>0.52700000000000002</v>
      </c>
      <c r="M267" s="1">
        <v>0.65500000000000003</v>
      </c>
      <c r="N267" s="1">
        <v>9.0999999999999998E-2</v>
      </c>
      <c r="O267">
        <v>0.107</v>
      </c>
      <c r="P267">
        <v>0</v>
      </c>
      <c r="Q267">
        <v>0</v>
      </c>
      <c r="R267">
        <v>10</v>
      </c>
      <c r="S267">
        <v>1</v>
      </c>
    </row>
    <row r="268" spans="1:19" x14ac:dyDescent="0.25">
      <c r="A268" t="s">
        <v>1718</v>
      </c>
      <c r="B268" t="s">
        <v>60</v>
      </c>
      <c r="C268">
        <v>3</v>
      </c>
      <c r="D268" s="1">
        <v>0.33300000000000002</v>
      </c>
      <c r="E268" s="1">
        <v>0</v>
      </c>
      <c r="F268" s="1">
        <v>0</v>
      </c>
      <c r="G268" s="1">
        <v>0.6</v>
      </c>
      <c r="H268" s="1">
        <v>0.23100000000000001</v>
      </c>
      <c r="J268" s="1">
        <v>0.66700000000000004</v>
      </c>
      <c r="K268" s="1">
        <v>0.66700000000000004</v>
      </c>
      <c r="L268" s="1">
        <v>0.38500000000000001</v>
      </c>
      <c r="M268" s="1">
        <v>0.33300000000000002</v>
      </c>
      <c r="N268" s="1">
        <v>7.6999999999999999E-2</v>
      </c>
      <c r="O268">
        <v>1</v>
      </c>
      <c r="P268">
        <v>1</v>
      </c>
      <c r="Q268">
        <v>0</v>
      </c>
      <c r="R268">
        <v>0</v>
      </c>
      <c r="S268">
        <v>0</v>
      </c>
    </row>
    <row r="269" spans="1:19" x14ac:dyDescent="0.25">
      <c r="A269" t="s">
        <v>479</v>
      </c>
      <c r="B269" t="s">
        <v>58</v>
      </c>
      <c r="C269">
        <v>3</v>
      </c>
      <c r="D269" s="1">
        <v>0</v>
      </c>
      <c r="E269" s="1">
        <v>0</v>
      </c>
      <c r="F269" s="1">
        <v>0.5</v>
      </c>
      <c r="G269" s="1">
        <v>1</v>
      </c>
      <c r="H269" s="1">
        <v>0.6</v>
      </c>
      <c r="I269" s="1">
        <v>1</v>
      </c>
      <c r="J269" s="1">
        <v>1</v>
      </c>
      <c r="K269" s="1">
        <v>1</v>
      </c>
      <c r="L269" s="1">
        <v>0.2</v>
      </c>
      <c r="N269" s="1">
        <v>0</v>
      </c>
      <c r="O269">
        <v>0.66700000000000004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 t="s">
        <v>544</v>
      </c>
      <c r="B270" t="s">
        <v>34</v>
      </c>
      <c r="C270">
        <v>6</v>
      </c>
      <c r="D270" s="1">
        <v>0.16700000000000001</v>
      </c>
      <c r="E270" s="1">
        <v>0.33300000000000002</v>
      </c>
      <c r="F270" s="1">
        <v>0.13300000000000001</v>
      </c>
      <c r="G270" s="1">
        <v>0.72699999999999998</v>
      </c>
      <c r="H270" s="1">
        <v>0.38500000000000001</v>
      </c>
      <c r="I270" s="1">
        <v>0</v>
      </c>
      <c r="J270" s="1">
        <v>0.875</v>
      </c>
      <c r="K270" s="1">
        <v>0.7</v>
      </c>
      <c r="L270" s="1">
        <v>0.42299999999999999</v>
      </c>
      <c r="M270" s="1">
        <v>0.5</v>
      </c>
      <c r="N270" s="1">
        <v>0.115</v>
      </c>
      <c r="O270">
        <v>0.6</v>
      </c>
      <c r="P270">
        <v>1</v>
      </c>
      <c r="Q270">
        <v>0</v>
      </c>
      <c r="R270">
        <v>2</v>
      </c>
      <c r="S270">
        <v>0</v>
      </c>
    </row>
    <row r="271" spans="1:19" x14ac:dyDescent="0.25">
      <c r="A271" t="s">
        <v>413</v>
      </c>
      <c r="B271" t="s">
        <v>64</v>
      </c>
      <c r="C271">
        <v>21</v>
      </c>
      <c r="D271" s="1">
        <v>9.5000000000000001E-2</v>
      </c>
      <c r="E271" s="1">
        <v>0.33300000000000002</v>
      </c>
      <c r="F271" s="1">
        <v>0.432</v>
      </c>
      <c r="G271" s="1">
        <v>0.58299999999999996</v>
      </c>
      <c r="H271" s="1">
        <v>0.48499999999999999</v>
      </c>
      <c r="I271" s="1">
        <v>0.63200000000000001</v>
      </c>
      <c r="J271" s="1">
        <v>0.78600000000000003</v>
      </c>
      <c r="K271" s="1">
        <v>0.69699999999999995</v>
      </c>
      <c r="L271" s="1">
        <v>0.35299999999999998</v>
      </c>
      <c r="M271" s="1">
        <v>0.76200000000000001</v>
      </c>
      <c r="N271" s="1">
        <v>0.14699999999999999</v>
      </c>
      <c r="O271">
        <v>0.42099999999999999</v>
      </c>
      <c r="P271">
        <v>2</v>
      </c>
      <c r="Q271">
        <v>0</v>
      </c>
      <c r="R271">
        <v>7</v>
      </c>
      <c r="S271">
        <v>0</v>
      </c>
    </row>
    <row r="272" spans="1:19" x14ac:dyDescent="0.25">
      <c r="A272" t="s">
        <v>415</v>
      </c>
      <c r="B272" t="s">
        <v>36</v>
      </c>
      <c r="C272">
        <v>10</v>
      </c>
      <c r="D272" s="1">
        <v>0.3</v>
      </c>
      <c r="E272" s="1">
        <v>0</v>
      </c>
      <c r="F272" s="1">
        <v>7.3999999999999996E-2</v>
      </c>
      <c r="G272" s="1">
        <v>0.73699999999999999</v>
      </c>
      <c r="H272" s="1">
        <v>0.34799999999999998</v>
      </c>
      <c r="I272" s="1">
        <v>1</v>
      </c>
      <c r="J272" s="1">
        <v>0.92900000000000005</v>
      </c>
      <c r="K272" s="1">
        <v>0.93799999999999994</v>
      </c>
      <c r="L272" s="1">
        <v>0.41299999999999998</v>
      </c>
      <c r="M272" s="1">
        <v>0.5</v>
      </c>
      <c r="N272" s="1">
        <v>2.1999999999999999E-2</v>
      </c>
      <c r="O272">
        <v>0.33300000000000002</v>
      </c>
      <c r="P272">
        <v>3</v>
      </c>
      <c r="Q272">
        <v>0</v>
      </c>
      <c r="R272">
        <v>0</v>
      </c>
      <c r="S272">
        <v>0</v>
      </c>
    </row>
    <row r="273" spans="1:19" x14ac:dyDescent="0.25">
      <c r="A273" t="s">
        <v>397</v>
      </c>
      <c r="B273" t="s">
        <v>40</v>
      </c>
      <c r="C273">
        <v>103</v>
      </c>
      <c r="D273" s="1">
        <v>5.8000000000000003E-2</v>
      </c>
      <c r="E273" s="1">
        <v>0.107</v>
      </c>
      <c r="F273" s="1">
        <v>0.40300000000000002</v>
      </c>
      <c r="G273" s="1">
        <v>0.78200000000000003</v>
      </c>
      <c r="H273" s="1">
        <v>0.57199999999999995</v>
      </c>
      <c r="I273" s="1">
        <v>0.71799999999999997</v>
      </c>
      <c r="J273" s="1">
        <v>0.95499999999999996</v>
      </c>
      <c r="K273" s="1">
        <v>0.86299999999999999</v>
      </c>
      <c r="L273" s="1">
        <v>0.44700000000000001</v>
      </c>
      <c r="M273" s="1">
        <v>0.68</v>
      </c>
      <c r="N273" s="1">
        <v>7.9000000000000001E-2</v>
      </c>
      <c r="O273">
        <v>0.375</v>
      </c>
      <c r="P273">
        <v>6</v>
      </c>
      <c r="Q273">
        <v>1</v>
      </c>
      <c r="R273">
        <v>11</v>
      </c>
      <c r="S273">
        <v>0</v>
      </c>
    </row>
    <row r="274" spans="1:19" x14ac:dyDescent="0.25">
      <c r="A274" t="s">
        <v>645</v>
      </c>
      <c r="B274" t="s">
        <v>40</v>
      </c>
      <c r="C274">
        <v>2</v>
      </c>
      <c r="D274" s="1">
        <v>0</v>
      </c>
      <c r="E274" s="1">
        <v>0</v>
      </c>
      <c r="F274" s="1">
        <v>1</v>
      </c>
      <c r="G274" s="1">
        <v>0.66700000000000004</v>
      </c>
      <c r="H274" s="1">
        <v>0.75</v>
      </c>
      <c r="I274" s="1">
        <v>1</v>
      </c>
      <c r="J274" s="1">
        <v>1</v>
      </c>
      <c r="K274" s="1">
        <v>1</v>
      </c>
      <c r="L274" s="1">
        <v>0.75</v>
      </c>
      <c r="M274" s="1">
        <v>1</v>
      </c>
      <c r="N274" s="1">
        <v>0</v>
      </c>
      <c r="O274">
        <v>0.5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 t="s">
        <v>1717</v>
      </c>
      <c r="B275" t="s">
        <v>135</v>
      </c>
      <c r="C275">
        <v>4</v>
      </c>
      <c r="D275" s="1">
        <v>0</v>
      </c>
      <c r="E275" s="1">
        <v>0.25</v>
      </c>
      <c r="F275" s="1">
        <v>0.42899999999999999</v>
      </c>
      <c r="G275" s="1">
        <v>0.33300000000000002</v>
      </c>
      <c r="H275" s="1">
        <v>0.4</v>
      </c>
      <c r="I275" s="1">
        <v>0.66700000000000004</v>
      </c>
      <c r="J275" s="1">
        <v>1</v>
      </c>
      <c r="K275" s="1">
        <v>0.75</v>
      </c>
      <c r="L275" s="1">
        <v>0.3</v>
      </c>
      <c r="M275" s="1">
        <v>0.5</v>
      </c>
      <c r="N275" s="1">
        <v>0.1</v>
      </c>
      <c r="O275">
        <v>0.5</v>
      </c>
      <c r="P275">
        <v>0</v>
      </c>
      <c r="Q275">
        <v>0</v>
      </c>
      <c r="R275">
        <v>1</v>
      </c>
      <c r="S275">
        <v>0</v>
      </c>
    </row>
    <row r="276" spans="1:19" x14ac:dyDescent="0.25">
      <c r="A276" t="s">
        <v>597</v>
      </c>
      <c r="B276" t="s">
        <v>54</v>
      </c>
      <c r="C276">
        <v>18</v>
      </c>
      <c r="D276" s="1">
        <v>0.33300000000000002</v>
      </c>
      <c r="E276" s="1">
        <v>0.27800000000000002</v>
      </c>
      <c r="F276" s="1">
        <v>0.182</v>
      </c>
      <c r="G276" s="1">
        <v>0.621</v>
      </c>
      <c r="H276" s="1">
        <v>0.33300000000000002</v>
      </c>
      <c r="I276" s="1">
        <v>0.4</v>
      </c>
      <c r="J276" s="1">
        <v>0.94399999999999995</v>
      </c>
      <c r="K276" s="1">
        <v>0.75</v>
      </c>
      <c r="L276" s="1">
        <v>0.34499999999999997</v>
      </c>
      <c r="M276" s="1">
        <v>0.61099999999999999</v>
      </c>
      <c r="N276" s="1">
        <v>8.3000000000000004E-2</v>
      </c>
      <c r="O276">
        <v>0.25</v>
      </c>
      <c r="P276">
        <v>6</v>
      </c>
      <c r="Q276">
        <v>0</v>
      </c>
      <c r="R276">
        <v>5</v>
      </c>
      <c r="S276">
        <v>0</v>
      </c>
    </row>
    <row r="277" spans="1:19" x14ac:dyDescent="0.25">
      <c r="A277" t="s">
        <v>114</v>
      </c>
      <c r="B277" t="s">
        <v>58</v>
      </c>
      <c r="C277">
        <v>64</v>
      </c>
      <c r="D277" s="1">
        <v>4.7E-2</v>
      </c>
      <c r="E277" s="1">
        <v>0.17199999999999999</v>
      </c>
      <c r="F277" s="1">
        <v>0.45200000000000001</v>
      </c>
      <c r="G277" s="1">
        <v>0.72299999999999998</v>
      </c>
      <c r="H277" s="1">
        <v>0.55800000000000005</v>
      </c>
      <c r="I277" s="1">
        <v>0.68200000000000005</v>
      </c>
      <c r="J277" s="1">
        <v>0.94099999999999995</v>
      </c>
      <c r="K277" s="1">
        <v>0.81299999999999994</v>
      </c>
      <c r="L277" s="1">
        <v>0.39200000000000002</v>
      </c>
      <c r="M277" s="1">
        <v>0.70299999999999996</v>
      </c>
      <c r="N277" s="1">
        <v>0.104</v>
      </c>
      <c r="O277">
        <v>0.36099999999999999</v>
      </c>
      <c r="P277">
        <v>3</v>
      </c>
      <c r="Q277">
        <v>1</v>
      </c>
      <c r="R277">
        <v>11</v>
      </c>
      <c r="S277">
        <v>0</v>
      </c>
    </row>
    <row r="278" spans="1:19" x14ac:dyDescent="0.25">
      <c r="A278" t="s">
        <v>291</v>
      </c>
      <c r="B278" t="s">
        <v>36</v>
      </c>
      <c r="C278">
        <v>58</v>
      </c>
      <c r="D278" s="1">
        <v>8.5999999999999993E-2</v>
      </c>
      <c r="E278" s="1">
        <v>0.29299999999999998</v>
      </c>
      <c r="F278" s="1">
        <v>0.30499999999999999</v>
      </c>
      <c r="G278" s="1">
        <v>0.66300000000000003</v>
      </c>
      <c r="H278" s="1">
        <v>0.45300000000000001</v>
      </c>
      <c r="I278" s="1">
        <v>0.67500000000000004</v>
      </c>
      <c r="J278" s="1">
        <v>0.70499999999999996</v>
      </c>
      <c r="K278" s="1">
        <v>0.69299999999999995</v>
      </c>
      <c r="L278" s="1">
        <v>0.41299999999999998</v>
      </c>
      <c r="M278" s="1">
        <v>0.60299999999999998</v>
      </c>
      <c r="N278" s="1">
        <v>0.13900000000000001</v>
      </c>
      <c r="O278">
        <v>0.32700000000000001</v>
      </c>
      <c r="P278">
        <v>5</v>
      </c>
      <c r="Q278">
        <v>0</v>
      </c>
      <c r="R278">
        <v>17</v>
      </c>
      <c r="S278">
        <v>0</v>
      </c>
    </row>
    <row r="279" spans="1:19" x14ac:dyDescent="0.25">
      <c r="A279" t="s">
        <v>339</v>
      </c>
      <c r="B279" t="s">
        <v>34</v>
      </c>
      <c r="C279">
        <v>100</v>
      </c>
      <c r="D279" s="1">
        <v>0.13</v>
      </c>
      <c r="E279" s="1">
        <v>0.26</v>
      </c>
      <c r="F279" s="1">
        <v>0.22900000000000001</v>
      </c>
      <c r="G279" s="1">
        <v>0.78800000000000003</v>
      </c>
      <c r="H279" s="1">
        <v>0.46200000000000002</v>
      </c>
      <c r="I279" s="1">
        <v>0.52900000000000003</v>
      </c>
      <c r="J279" s="1">
        <v>0.84899999999999998</v>
      </c>
      <c r="K279" s="1">
        <v>0.75700000000000001</v>
      </c>
      <c r="L279" s="1">
        <v>0.41799999999999998</v>
      </c>
      <c r="M279" s="1">
        <v>0.56000000000000005</v>
      </c>
      <c r="N279" s="1">
        <v>0.112</v>
      </c>
      <c r="O279">
        <v>0.33300000000000002</v>
      </c>
      <c r="P279">
        <v>13</v>
      </c>
      <c r="Q279">
        <v>0</v>
      </c>
      <c r="R279">
        <v>26</v>
      </c>
      <c r="S279">
        <v>0</v>
      </c>
    </row>
    <row r="280" spans="1:19" x14ac:dyDescent="0.25">
      <c r="A280" t="s">
        <v>417</v>
      </c>
      <c r="B280" t="s">
        <v>36</v>
      </c>
      <c r="C280">
        <v>5</v>
      </c>
      <c r="D280" s="1">
        <v>0</v>
      </c>
      <c r="E280" s="1">
        <v>0.2</v>
      </c>
      <c r="F280" s="1">
        <v>0.375</v>
      </c>
      <c r="G280" s="1">
        <v>0.84599999999999997</v>
      </c>
      <c r="H280" s="1">
        <v>0.58599999999999997</v>
      </c>
      <c r="I280" s="1">
        <v>0.66700000000000004</v>
      </c>
      <c r="J280" s="1">
        <v>0.90900000000000003</v>
      </c>
      <c r="K280" s="1">
        <v>0.82399999999999995</v>
      </c>
      <c r="L280" s="1">
        <v>0.44800000000000001</v>
      </c>
      <c r="M280" s="1">
        <v>0.4</v>
      </c>
      <c r="N280" s="1">
        <v>0.10299999999999999</v>
      </c>
      <c r="O280">
        <v>0.4</v>
      </c>
      <c r="P280">
        <v>0</v>
      </c>
      <c r="Q280">
        <v>0</v>
      </c>
      <c r="R280">
        <v>1</v>
      </c>
      <c r="S280">
        <v>0</v>
      </c>
    </row>
    <row r="281" spans="1:19" x14ac:dyDescent="0.25">
      <c r="A281" t="s">
        <v>1716</v>
      </c>
      <c r="B281" t="s">
        <v>100</v>
      </c>
      <c r="C281">
        <v>119</v>
      </c>
      <c r="D281" s="1">
        <v>9.1999999999999998E-2</v>
      </c>
      <c r="E281" s="1">
        <v>0.16</v>
      </c>
      <c r="F281" s="1">
        <v>0.20899999999999999</v>
      </c>
      <c r="G281" s="1">
        <v>0.57299999999999995</v>
      </c>
      <c r="H281" s="1">
        <v>0.38200000000000001</v>
      </c>
      <c r="I281" s="1">
        <v>0.69199999999999995</v>
      </c>
      <c r="J281" s="1">
        <v>0.90700000000000003</v>
      </c>
      <c r="K281" s="1">
        <v>0.84499999999999997</v>
      </c>
      <c r="L281" s="1">
        <v>0.47499999999999998</v>
      </c>
      <c r="M281" s="1">
        <v>0.63</v>
      </c>
      <c r="N281" s="1">
        <v>5.8999999999999997E-2</v>
      </c>
      <c r="O281">
        <v>0.34599999999999997</v>
      </c>
      <c r="P281">
        <v>11</v>
      </c>
      <c r="Q281">
        <v>0</v>
      </c>
      <c r="R281">
        <v>19</v>
      </c>
      <c r="S281">
        <v>0</v>
      </c>
    </row>
    <row r="282" spans="1:19" x14ac:dyDescent="0.25">
      <c r="A282" t="s">
        <v>442</v>
      </c>
      <c r="B282" t="s">
        <v>40</v>
      </c>
      <c r="C282">
        <v>48</v>
      </c>
      <c r="D282" s="1">
        <v>0.14599999999999999</v>
      </c>
      <c r="E282" s="1">
        <v>0.22900000000000001</v>
      </c>
      <c r="F282" s="1">
        <v>0.154</v>
      </c>
      <c r="G282" s="1">
        <v>0.59799999999999998</v>
      </c>
      <c r="H282" s="1">
        <v>0.33800000000000002</v>
      </c>
      <c r="I282" s="1">
        <v>0.9</v>
      </c>
      <c r="J282" s="1">
        <v>0.83599999999999997</v>
      </c>
      <c r="K282" s="1">
        <v>0.85299999999999998</v>
      </c>
      <c r="L282" s="1">
        <v>0.41399999999999998</v>
      </c>
      <c r="M282" s="1">
        <v>0.58299999999999996</v>
      </c>
      <c r="N282" s="1">
        <v>0.05</v>
      </c>
      <c r="O282">
        <v>0.4</v>
      </c>
      <c r="P282">
        <v>7</v>
      </c>
      <c r="Q282">
        <v>0</v>
      </c>
      <c r="R282">
        <v>11</v>
      </c>
      <c r="S282">
        <v>0</v>
      </c>
    </row>
    <row r="283" spans="1:19" x14ac:dyDescent="0.25">
      <c r="A283" t="s">
        <v>259</v>
      </c>
      <c r="B283" t="s">
        <v>110</v>
      </c>
      <c r="C283">
        <v>154</v>
      </c>
      <c r="D283" s="1">
        <v>0.13</v>
      </c>
      <c r="E283" s="1">
        <v>0.23400000000000001</v>
      </c>
      <c r="F283" s="1">
        <v>0.30299999999999999</v>
      </c>
      <c r="G283" s="1">
        <v>0.66700000000000004</v>
      </c>
      <c r="H283" s="1">
        <v>0.44</v>
      </c>
      <c r="I283" s="1">
        <v>0.496</v>
      </c>
      <c r="J283" s="1">
        <v>0.81399999999999995</v>
      </c>
      <c r="K283" s="1">
        <v>0.67800000000000005</v>
      </c>
      <c r="L283" s="1">
        <v>0.377</v>
      </c>
      <c r="M283" s="1">
        <v>0.54600000000000004</v>
      </c>
      <c r="N283" s="1">
        <v>0.14199999999999999</v>
      </c>
      <c r="O283">
        <v>0.30099999999999999</v>
      </c>
      <c r="P283">
        <v>20</v>
      </c>
      <c r="Q283">
        <v>2</v>
      </c>
      <c r="R283">
        <v>36</v>
      </c>
      <c r="S283">
        <v>0</v>
      </c>
    </row>
    <row r="284" spans="1:19" x14ac:dyDescent="0.25">
      <c r="A284" t="s">
        <v>317</v>
      </c>
      <c r="B284" t="s">
        <v>58</v>
      </c>
      <c r="C284">
        <v>147</v>
      </c>
      <c r="D284" s="1">
        <v>7.4999999999999997E-2</v>
      </c>
      <c r="E284" s="1">
        <v>0.27200000000000002</v>
      </c>
      <c r="F284" s="1">
        <v>0.32900000000000001</v>
      </c>
      <c r="G284" s="1">
        <v>0.63</v>
      </c>
      <c r="H284" s="1">
        <v>0.45200000000000001</v>
      </c>
      <c r="I284" s="1">
        <v>0.52700000000000002</v>
      </c>
      <c r="J284" s="1">
        <v>0.81100000000000005</v>
      </c>
      <c r="K284" s="1">
        <v>0.68899999999999995</v>
      </c>
      <c r="L284" s="1">
        <v>0.40899999999999997</v>
      </c>
      <c r="M284" s="1">
        <v>0.65300000000000002</v>
      </c>
      <c r="N284" s="1">
        <v>0.14099999999999999</v>
      </c>
      <c r="O284">
        <v>0.311</v>
      </c>
      <c r="P284">
        <v>11</v>
      </c>
      <c r="Q284">
        <v>0</v>
      </c>
      <c r="R284">
        <v>40</v>
      </c>
      <c r="S284">
        <v>0</v>
      </c>
    </row>
    <row r="285" spans="1:19" x14ac:dyDescent="0.25">
      <c r="A285" t="s">
        <v>381</v>
      </c>
      <c r="B285" t="s">
        <v>36</v>
      </c>
      <c r="C285">
        <v>133</v>
      </c>
      <c r="D285" s="1">
        <v>0.113</v>
      </c>
      <c r="E285" s="1">
        <v>0.308</v>
      </c>
      <c r="F285" s="1">
        <v>0.26400000000000001</v>
      </c>
      <c r="G285" s="1">
        <v>0.68799999999999994</v>
      </c>
      <c r="H285" s="1">
        <v>0.438</v>
      </c>
      <c r="I285" s="1">
        <v>0.51800000000000002</v>
      </c>
      <c r="J285" s="1">
        <v>0.78700000000000003</v>
      </c>
      <c r="K285" s="1">
        <v>0.69099999999999995</v>
      </c>
      <c r="L285" s="1">
        <v>0.41</v>
      </c>
      <c r="M285" s="1">
        <v>0.59399999999999997</v>
      </c>
      <c r="N285" s="1">
        <v>0.13500000000000001</v>
      </c>
      <c r="O285">
        <v>0.32200000000000001</v>
      </c>
      <c r="P285">
        <v>15</v>
      </c>
      <c r="Q285">
        <v>0</v>
      </c>
      <c r="R285">
        <v>41</v>
      </c>
      <c r="S285">
        <v>0</v>
      </c>
    </row>
    <row r="286" spans="1:19" x14ac:dyDescent="0.25">
      <c r="A286" t="s">
        <v>125</v>
      </c>
      <c r="B286" t="s">
        <v>36</v>
      </c>
      <c r="C286">
        <v>12</v>
      </c>
      <c r="D286" s="1">
        <v>0.25</v>
      </c>
      <c r="E286" s="1">
        <v>0.25</v>
      </c>
      <c r="F286" s="1">
        <v>0.28100000000000003</v>
      </c>
      <c r="G286" s="1">
        <v>0.56499999999999995</v>
      </c>
      <c r="H286" s="1">
        <v>0.4</v>
      </c>
      <c r="I286" s="1">
        <v>0.44400000000000001</v>
      </c>
      <c r="J286" s="1">
        <v>0.76900000000000002</v>
      </c>
      <c r="K286" s="1">
        <v>0.63600000000000001</v>
      </c>
      <c r="L286" s="1">
        <v>0.41799999999999998</v>
      </c>
      <c r="M286" s="1">
        <v>0.66700000000000004</v>
      </c>
      <c r="N286" s="1">
        <v>0.14599999999999999</v>
      </c>
      <c r="O286">
        <v>0.222</v>
      </c>
      <c r="P286">
        <v>3</v>
      </c>
      <c r="Q286">
        <v>0</v>
      </c>
      <c r="R286">
        <v>3</v>
      </c>
      <c r="S286">
        <v>0</v>
      </c>
    </row>
    <row r="287" spans="1:19" x14ac:dyDescent="0.25">
      <c r="A287" t="s">
        <v>188</v>
      </c>
      <c r="B287" t="s">
        <v>50</v>
      </c>
      <c r="C287">
        <v>153</v>
      </c>
      <c r="D287" s="1">
        <v>0.13700000000000001</v>
      </c>
      <c r="E287" s="1">
        <v>0.248</v>
      </c>
      <c r="F287" s="1">
        <v>0.24299999999999999</v>
      </c>
      <c r="G287" s="1">
        <v>0.63100000000000001</v>
      </c>
      <c r="H287" s="1">
        <v>0.42099999999999999</v>
      </c>
      <c r="I287" s="1">
        <v>0.5</v>
      </c>
      <c r="J287" s="1">
        <v>0.79600000000000004</v>
      </c>
      <c r="K287" s="1">
        <v>0.70299999999999996</v>
      </c>
      <c r="L287" s="1">
        <v>0.45900000000000002</v>
      </c>
      <c r="M287" s="1">
        <v>0.54900000000000004</v>
      </c>
      <c r="N287" s="1">
        <v>0.125</v>
      </c>
      <c r="O287">
        <v>0.32800000000000001</v>
      </c>
      <c r="P287">
        <v>21</v>
      </c>
      <c r="Q287">
        <v>0</v>
      </c>
      <c r="R287">
        <v>38</v>
      </c>
      <c r="S287">
        <v>0</v>
      </c>
    </row>
    <row r="288" spans="1:19" x14ac:dyDescent="0.25">
      <c r="A288" t="s">
        <v>1714</v>
      </c>
      <c r="B288" t="s">
        <v>135</v>
      </c>
      <c r="C288">
        <v>7</v>
      </c>
      <c r="D288" s="1">
        <v>0.14299999999999999</v>
      </c>
      <c r="E288" s="1">
        <v>0.42899999999999999</v>
      </c>
      <c r="F288" s="1">
        <v>0.25</v>
      </c>
      <c r="G288" s="1">
        <v>0.52900000000000003</v>
      </c>
      <c r="H288" s="1">
        <v>0.378</v>
      </c>
      <c r="I288" s="1">
        <v>0.6</v>
      </c>
      <c r="J288" s="1">
        <v>0.66700000000000004</v>
      </c>
      <c r="K288" s="1">
        <v>0.64300000000000002</v>
      </c>
      <c r="L288" s="1">
        <v>0.46</v>
      </c>
      <c r="M288" s="1">
        <v>0.42899999999999999</v>
      </c>
      <c r="N288" s="1">
        <v>0.13500000000000001</v>
      </c>
      <c r="O288">
        <v>0.33300000000000002</v>
      </c>
      <c r="P288">
        <v>1</v>
      </c>
      <c r="Q288">
        <v>0</v>
      </c>
      <c r="R288">
        <v>3</v>
      </c>
      <c r="S288">
        <v>0</v>
      </c>
    </row>
    <row r="289" spans="1:19" x14ac:dyDescent="0.25">
      <c r="A289" t="s">
        <v>124</v>
      </c>
      <c r="B289" t="s">
        <v>90</v>
      </c>
      <c r="C289">
        <v>162</v>
      </c>
      <c r="D289" s="1">
        <v>0.111</v>
      </c>
      <c r="E289" s="1">
        <v>0.216</v>
      </c>
      <c r="F289" s="1">
        <v>0.27</v>
      </c>
      <c r="G289" s="1">
        <v>0.65700000000000003</v>
      </c>
      <c r="H289" s="1">
        <v>0.42799999999999999</v>
      </c>
      <c r="I289" s="1">
        <v>0.67600000000000005</v>
      </c>
      <c r="J289" s="1">
        <v>0.83</v>
      </c>
      <c r="K289" s="1">
        <v>0.77200000000000002</v>
      </c>
      <c r="L289" s="1">
        <v>0.40799999999999997</v>
      </c>
      <c r="M289" s="1">
        <v>0.53100000000000003</v>
      </c>
      <c r="N289" s="1">
        <v>9.7000000000000003E-2</v>
      </c>
      <c r="O289">
        <v>0.30599999999999999</v>
      </c>
      <c r="P289">
        <v>18</v>
      </c>
      <c r="Q289">
        <v>1</v>
      </c>
      <c r="R289">
        <v>35</v>
      </c>
      <c r="S289">
        <v>0</v>
      </c>
    </row>
    <row r="290" spans="1:19" x14ac:dyDescent="0.25">
      <c r="A290" t="s">
        <v>1713</v>
      </c>
      <c r="B290" t="s">
        <v>48</v>
      </c>
      <c r="C290">
        <v>45</v>
      </c>
      <c r="D290" s="1">
        <v>8.8999999999999996E-2</v>
      </c>
      <c r="E290" s="1">
        <v>0.222</v>
      </c>
      <c r="F290" s="1">
        <v>0.441</v>
      </c>
      <c r="G290" s="1">
        <v>0.86599999999999999</v>
      </c>
      <c r="H290" s="1">
        <v>0.61</v>
      </c>
      <c r="I290" s="1">
        <v>0.622</v>
      </c>
      <c r="J290" s="1">
        <v>0.77600000000000002</v>
      </c>
      <c r="K290" s="1">
        <v>0.70899999999999996</v>
      </c>
      <c r="L290" s="1">
        <v>0.39600000000000002</v>
      </c>
      <c r="M290" s="1">
        <v>0.66700000000000004</v>
      </c>
      <c r="N290" s="1">
        <v>0.17799999999999999</v>
      </c>
      <c r="O290">
        <v>0.34100000000000003</v>
      </c>
      <c r="P290">
        <v>4</v>
      </c>
      <c r="Q290">
        <v>0</v>
      </c>
      <c r="R290">
        <v>10</v>
      </c>
      <c r="S290">
        <v>0</v>
      </c>
    </row>
    <row r="291" spans="1:19" x14ac:dyDescent="0.25">
      <c r="A291" t="s">
        <v>160</v>
      </c>
      <c r="B291" t="s">
        <v>78</v>
      </c>
      <c r="C291">
        <v>95</v>
      </c>
      <c r="D291" s="1">
        <v>0.105</v>
      </c>
      <c r="E291" s="1">
        <v>0.14699999999999999</v>
      </c>
      <c r="F291" s="1">
        <v>0.21299999999999999</v>
      </c>
      <c r="G291" s="1">
        <v>0.61199999999999999</v>
      </c>
      <c r="H291" s="1">
        <v>0.38</v>
      </c>
      <c r="I291" s="1">
        <v>0.65300000000000002</v>
      </c>
      <c r="J291" s="1">
        <v>0.95099999999999996</v>
      </c>
      <c r="K291" s="1">
        <v>0.85299999999999998</v>
      </c>
      <c r="L291" s="1">
        <v>0.41799999999999998</v>
      </c>
      <c r="M291" s="1">
        <v>0.57899999999999996</v>
      </c>
      <c r="N291" s="1">
        <v>5.6000000000000001E-2</v>
      </c>
      <c r="O291">
        <v>0.318</v>
      </c>
      <c r="P291">
        <v>10</v>
      </c>
      <c r="Q291">
        <v>0</v>
      </c>
      <c r="R291">
        <v>14</v>
      </c>
      <c r="S291">
        <v>0</v>
      </c>
    </row>
    <row r="292" spans="1:19" x14ac:dyDescent="0.25">
      <c r="A292" t="s">
        <v>563</v>
      </c>
      <c r="B292" t="s">
        <v>44</v>
      </c>
      <c r="C292">
        <v>47</v>
      </c>
      <c r="D292" s="1">
        <v>2.1000000000000001E-2</v>
      </c>
      <c r="E292" s="1">
        <v>0.29799999999999999</v>
      </c>
      <c r="F292" s="1">
        <v>0.48</v>
      </c>
      <c r="G292" s="1">
        <v>0.74</v>
      </c>
      <c r="H292" s="1">
        <v>0.58899999999999997</v>
      </c>
      <c r="I292" s="1">
        <v>0.71399999999999997</v>
      </c>
      <c r="J292" s="1">
        <v>0.72199999999999998</v>
      </c>
      <c r="K292" s="1">
        <v>0.71799999999999997</v>
      </c>
      <c r="L292" s="1">
        <v>0.41699999999999998</v>
      </c>
      <c r="M292" s="1">
        <v>0.63800000000000001</v>
      </c>
      <c r="N292" s="1">
        <v>0.16600000000000001</v>
      </c>
      <c r="O292">
        <v>0.36399999999999999</v>
      </c>
      <c r="P292">
        <v>1</v>
      </c>
      <c r="Q292">
        <v>0</v>
      </c>
      <c r="R292">
        <v>14</v>
      </c>
      <c r="S292">
        <v>0</v>
      </c>
    </row>
    <row r="293" spans="1:19" x14ac:dyDescent="0.25">
      <c r="A293" t="s">
        <v>255</v>
      </c>
      <c r="B293" t="s">
        <v>163</v>
      </c>
      <c r="C293">
        <v>33</v>
      </c>
      <c r="D293" s="1">
        <v>0.03</v>
      </c>
      <c r="E293" s="1">
        <v>0.27300000000000002</v>
      </c>
      <c r="F293" s="1">
        <v>0.36799999999999999</v>
      </c>
      <c r="G293" s="1">
        <v>0.54800000000000004</v>
      </c>
      <c r="H293" s="1">
        <v>0.44900000000000001</v>
      </c>
      <c r="I293" s="1">
        <v>0.75</v>
      </c>
      <c r="J293" s="1">
        <v>0.82399999999999995</v>
      </c>
      <c r="K293" s="1">
        <v>0.79</v>
      </c>
      <c r="L293" s="1">
        <v>0.44900000000000001</v>
      </c>
      <c r="M293" s="1">
        <v>0.66700000000000004</v>
      </c>
      <c r="N293" s="1">
        <v>9.4E-2</v>
      </c>
      <c r="O293">
        <v>0.313</v>
      </c>
      <c r="P293">
        <v>1</v>
      </c>
      <c r="Q293">
        <v>0</v>
      </c>
      <c r="R293">
        <v>9</v>
      </c>
      <c r="S293">
        <v>0</v>
      </c>
    </row>
    <row r="294" spans="1:19" x14ac:dyDescent="0.25">
      <c r="A294" t="s">
        <v>664</v>
      </c>
      <c r="B294" t="s">
        <v>54</v>
      </c>
      <c r="C294">
        <v>52</v>
      </c>
      <c r="D294" s="1">
        <v>0.115</v>
      </c>
      <c r="E294" s="1">
        <v>0.34599999999999997</v>
      </c>
      <c r="F294" s="1">
        <v>0.29499999999999998</v>
      </c>
      <c r="G294" s="1">
        <v>0.61199999999999999</v>
      </c>
      <c r="H294" s="1">
        <v>0.42599999999999999</v>
      </c>
      <c r="I294" s="1">
        <v>0.46300000000000002</v>
      </c>
      <c r="J294" s="1">
        <v>0.81699999999999995</v>
      </c>
      <c r="K294" s="1">
        <v>0.67300000000000004</v>
      </c>
      <c r="L294" s="1">
        <v>0.41399999999999998</v>
      </c>
      <c r="M294" s="1">
        <v>0.61499999999999999</v>
      </c>
      <c r="N294" s="1">
        <v>0.13900000000000001</v>
      </c>
      <c r="O294">
        <v>0.26100000000000001</v>
      </c>
      <c r="P294">
        <v>6</v>
      </c>
      <c r="Q294">
        <v>0</v>
      </c>
      <c r="R294">
        <v>18</v>
      </c>
      <c r="S294">
        <v>0</v>
      </c>
    </row>
    <row r="295" spans="1:19" x14ac:dyDescent="0.25">
      <c r="A295" t="s">
        <v>261</v>
      </c>
      <c r="B295" t="s">
        <v>100</v>
      </c>
      <c r="C295">
        <v>171</v>
      </c>
      <c r="D295" s="1">
        <v>0.105</v>
      </c>
      <c r="E295" s="1">
        <v>0.152</v>
      </c>
      <c r="F295" s="1">
        <v>0.24</v>
      </c>
      <c r="G295" s="1">
        <v>0.73899999999999999</v>
      </c>
      <c r="H295" s="1">
        <v>0.45700000000000002</v>
      </c>
      <c r="I295" s="1">
        <v>0.61599999999999999</v>
      </c>
      <c r="J295" s="1">
        <v>0.88200000000000001</v>
      </c>
      <c r="K295" s="1">
        <v>0.80300000000000005</v>
      </c>
      <c r="L295" s="1">
        <v>0.435</v>
      </c>
      <c r="M295" s="1">
        <v>0.62</v>
      </c>
      <c r="N295" s="1">
        <v>0.09</v>
      </c>
      <c r="O295">
        <v>0.29799999999999999</v>
      </c>
      <c r="P295">
        <v>18</v>
      </c>
      <c r="Q295">
        <v>4</v>
      </c>
      <c r="R295">
        <v>26</v>
      </c>
      <c r="S295">
        <v>0</v>
      </c>
    </row>
    <row r="296" spans="1:19" x14ac:dyDescent="0.25">
      <c r="A296" t="s">
        <v>660</v>
      </c>
      <c r="B296" t="s">
        <v>40</v>
      </c>
      <c r="C296">
        <v>26</v>
      </c>
      <c r="D296" s="1">
        <v>7.6999999999999999E-2</v>
      </c>
      <c r="E296" s="1">
        <v>0.23100000000000001</v>
      </c>
      <c r="F296" s="1">
        <v>0.29199999999999998</v>
      </c>
      <c r="G296" s="1">
        <v>0.81399999999999995</v>
      </c>
      <c r="H296" s="1">
        <v>0.53900000000000003</v>
      </c>
      <c r="I296" s="1">
        <v>0.71399999999999997</v>
      </c>
      <c r="J296" s="1">
        <v>0.71399999999999997</v>
      </c>
      <c r="K296" s="1">
        <v>0.71399999999999997</v>
      </c>
      <c r="L296" s="1">
        <v>0.47299999999999998</v>
      </c>
      <c r="M296" s="1">
        <v>0.46200000000000002</v>
      </c>
      <c r="N296" s="1">
        <v>0.154</v>
      </c>
      <c r="O296">
        <v>0.29199999999999998</v>
      </c>
      <c r="P296">
        <v>2</v>
      </c>
      <c r="Q296">
        <v>0</v>
      </c>
      <c r="R296">
        <v>6</v>
      </c>
      <c r="S296">
        <v>0</v>
      </c>
    </row>
    <row r="297" spans="1:19" x14ac:dyDescent="0.25">
      <c r="A297" t="s">
        <v>1711</v>
      </c>
      <c r="B297" t="s">
        <v>110</v>
      </c>
      <c r="C297">
        <v>10</v>
      </c>
      <c r="D297" s="1">
        <v>0</v>
      </c>
      <c r="E297" s="1">
        <v>0.4</v>
      </c>
      <c r="F297" s="1">
        <v>0.47399999999999998</v>
      </c>
      <c r="G297" s="1">
        <v>0.76500000000000001</v>
      </c>
      <c r="H297" s="1">
        <v>0.61099999999999999</v>
      </c>
      <c r="I297" s="1">
        <v>0.55600000000000005</v>
      </c>
      <c r="J297" s="1">
        <v>0.69199999999999995</v>
      </c>
      <c r="K297" s="1">
        <v>0.63600000000000001</v>
      </c>
      <c r="L297" s="1">
        <v>0.47199999999999998</v>
      </c>
      <c r="M297" s="1">
        <v>1</v>
      </c>
      <c r="N297" s="1">
        <v>0.222</v>
      </c>
      <c r="O297">
        <v>0.4</v>
      </c>
      <c r="P297">
        <v>0</v>
      </c>
      <c r="Q297">
        <v>0</v>
      </c>
      <c r="R297">
        <v>4</v>
      </c>
      <c r="S297">
        <v>0</v>
      </c>
    </row>
    <row r="298" spans="1:19" x14ac:dyDescent="0.25">
      <c r="A298" t="s">
        <v>582</v>
      </c>
      <c r="B298" t="s">
        <v>165</v>
      </c>
      <c r="C298">
        <v>60</v>
      </c>
      <c r="D298" s="1">
        <v>0.1</v>
      </c>
      <c r="E298" s="1">
        <v>0.23300000000000001</v>
      </c>
      <c r="F298" s="1">
        <v>0.32</v>
      </c>
      <c r="G298" s="1">
        <v>0.55200000000000005</v>
      </c>
      <c r="H298" s="1">
        <v>0.41199999999999998</v>
      </c>
      <c r="I298" s="1">
        <v>0.76600000000000001</v>
      </c>
      <c r="J298" s="1">
        <v>0.88700000000000001</v>
      </c>
      <c r="K298" s="1">
        <v>0.83</v>
      </c>
      <c r="L298" s="1">
        <v>0.39500000000000002</v>
      </c>
      <c r="M298" s="1">
        <v>0.65</v>
      </c>
      <c r="N298" s="1">
        <v>7.0000000000000007E-2</v>
      </c>
      <c r="O298">
        <v>0.315</v>
      </c>
      <c r="P298">
        <v>6</v>
      </c>
      <c r="Q298">
        <v>1</v>
      </c>
      <c r="R298">
        <v>14</v>
      </c>
      <c r="S298">
        <v>0</v>
      </c>
    </row>
    <row r="299" spans="1:19" x14ac:dyDescent="0.25">
      <c r="A299" t="s">
        <v>459</v>
      </c>
      <c r="B299" t="s">
        <v>40</v>
      </c>
      <c r="C299">
        <v>22</v>
      </c>
      <c r="D299" s="1">
        <v>0</v>
      </c>
      <c r="E299" s="1">
        <v>0.27300000000000002</v>
      </c>
      <c r="F299" s="1">
        <v>0.33300000000000002</v>
      </c>
      <c r="G299" s="1">
        <v>0.76700000000000002</v>
      </c>
      <c r="H299" s="1">
        <v>0.54600000000000004</v>
      </c>
      <c r="I299" s="1">
        <v>0.53300000000000003</v>
      </c>
      <c r="J299" s="1">
        <v>0.81799999999999995</v>
      </c>
      <c r="K299" s="1">
        <v>0.72899999999999998</v>
      </c>
      <c r="L299" s="1">
        <v>0.48899999999999999</v>
      </c>
      <c r="M299" s="1">
        <v>0.63600000000000001</v>
      </c>
      <c r="N299" s="1">
        <v>0.14799999999999999</v>
      </c>
      <c r="O299">
        <v>0.36399999999999999</v>
      </c>
      <c r="P299">
        <v>0</v>
      </c>
      <c r="Q299">
        <v>0</v>
      </c>
      <c r="R299">
        <v>6</v>
      </c>
      <c r="S299">
        <v>0</v>
      </c>
    </row>
    <row r="300" spans="1:19" x14ac:dyDescent="0.25">
      <c r="A300" t="s">
        <v>179</v>
      </c>
      <c r="B300" t="s">
        <v>135</v>
      </c>
      <c r="C300">
        <v>93</v>
      </c>
      <c r="D300" s="1">
        <v>0.19400000000000001</v>
      </c>
      <c r="E300" s="1">
        <v>0.23699999999999999</v>
      </c>
      <c r="F300" s="1">
        <v>0.23100000000000001</v>
      </c>
      <c r="G300" s="1">
        <v>0.63</v>
      </c>
      <c r="H300" s="1">
        <v>0.38700000000000001</v>
      </c>
      <c r="I300" s="1">
        <v>0.47199999999999998</v>
      </c>
      <c r="J300" s="1">
        <v>0.82599999999999996</v>
      </c>
      <c r="K300" s="1">
        <v>0.69699999999999995</v>
      </c>
      <c r="L300" s="1">
        <v>0.38900000000000001</v>
      </c>
      <c r="M300" s="1">
        <v>0.52700000000000002</v>
      </c>
      <c r="N300" s="1">
        <v>0.11700000000000001</v>
      </c>
      <c r="O300">
        <v>0.253</v>
      </c>
      <c r="P300">
        <v>18</v>
      </c>
      <c r="Q300">
        <v>0</v>
      </c>
      <c r="R300">
        <v>22</v>
      </c>
      <c r="S300">
        <v>0</v>
      </c>
    </row>
    <row r="301" spans="1:19" x14ac:dyDescent="0.25">
      <c r="A301" t="s">
        <v>1710</v>
      </c>
      <c r="B301" t="s">
        <v>130</v>
      </c>
      <c r="C301">
        <v>146</v>
      </c>
      <c r="D301" s="1">
        <v>7.4999999999999997E-2</v>
      </c>
      <c r="E301" s="1">
        <v>0.30099999999999999</v>
      </c>
      <c r="F301" s="1">
        <v>0.47299999999999998</v>
      </c>
      <c r="G301" s="1">
        <v>0.84</v>
      </c>
      <c r="H301" s="1">
        <v>0.60199999999999998</v>
      </c>
      <c r="I301" s="1">
        <v>0.46600000000000003</v>
      </c>
      <c r="J301" s="1">
        <v>0.745</v>
      </c>
      <c r="K301" s="1">
        <v>0.60299999999999998</v>
      </c>
      <c r="L301" s="1">
        <v>0.35199999999999998</v>
      </c>
      <c r="M301" s="1">
        <v>0.67800000000000005</v>
      </c>
      <c r="N301" s="1">
        <v>0.23899999999999999</v>
      </c>
      <c r="O301">
        <v>0.27800000000000002</v>
      </c>
      <c r="P301">
        <v>11</v>
      </c>
      <c r="Q301">
        <v>0</v>
      </c>
      <c r="R301">
        <v>44</v>
      </c>
      <c r="S301">
        <v>0</v>
      </c>
    </row>
    <row r="302" spans="1:19" x14ac:dyDescent="0.25">
      <c r="A302" t="s">
        <v>108</v>
      </c>
      <c r="B302" t="s">
        <v>90</v>
      </c>
      <c r="C302">
        <v>154</v>
      </c>
      <c r="D302" s="1">
        <v>8.4000000000000005E-2</v>
      </c>
      <c r="E302" s="1">
        <v>0.182</v>
      </c>
      <c r="F302" s="1">
        <v>0.34200000000000003</v>
      </c>
      <c r="G302" s="1">
        <v>0.68899999999999995</v>
      </c>
      <c r="H302" s="1">
        <v>0.497</v>
      </c>
      <c r="I302" s="1">
        <v>0.64800000000000002</v>
      </c>
      <c r="J302" s="1">
        <v>0.88</v>
      </c>
      <c r="K302" s="1">
        <v>0.79200000000000004</v>
      </c>
      <c r="L302" s="1">
        <v>0.44600000000000001</v>
      </c>
      <c r="M302" s="1">
        <v>0.65600000000000003</v>
      </c>
      <c r="N302" s="1">
        <v>0.104</v>
      </c>
      <c r="O302">
        <v>0.34300000000000003</v>
      </c>
      <c r="P302">
        <v>13</v>
      </c>
      <c r="Q302">
        <v>3</v>
      </c>
      <c r="R302">
        <v>28</v>
      </c>
      <c r="S302">
        <v>0</v>
      </c>
    </row>
    <row r="303" spans="1:19" x14ac:dyDescent="0.25">
      <c r="A303" t="s">
        <v>33</v>
      </c>
      <c r="B303" t="s">
        <v>56</v>
      </c>
      <c r="C303">
        <v>70</v>
      </c>
      <c r="D303" s="1">
        <v>0.22900000000000001</v>
      </c>
      <c r="E303" s="1">
        <v>0.14299999999999999</v>
      </c>
      <c r="F303" s="1">
        <v>0.13200000000000001</v>
      </c>
      <c r="G303" s="1">
        <v>0.628</v>
      </c>
      <c r="H303" s="1">
        <v>0.33800000000000002</v>
      </c>
      <c r="I303" s="1">
        <v>0.70799999999999996</v>
      </c>
      <c r="J303" s="1">
        <v>0.91400000000000003</v>
      </c>
      <c r="K303" s="1">
        <v>0.86699999999999999</v>
      </c>
      <c r="L303" s="1">
        <v>0.41499999999999998</v>
      </c>
      <c r="M303" s="1">
        <v>0.48599999999999999</v>
      </c>
      <c r="N303" s="1">
        <v>4.4999999999999998E-2</v>
      </c>
      <c r="O303">
        <v>0.20799999999999999</v>
      </c>
      <c r="P303">
        <v>16</v>
      </c>
      <c r="Q303">
        <v>0</v>
      </c>
      <c r="R303">
        <v>10</v>
      </c>
      <c r="S303">
        <v>0</v>
      </c>
    </row>
    <row r="304" spans="1:19" x14ac:dyDescent="0.25">
      <c r="A304" t="s">
        <v>346</v>
      </c>
      <c r="B304" t="s">
        <v>135</v>
      </c>
      <c r="C304">
        <v>68</v>
      </c>
      <c r="D304" s="1">
        <v>4.3999999999999997E-2</v>
      </c>
      <c r="E304" s="1">
        <v>0.33800000000000002</v>
      </c>
      <c r="F304" s="1">
        <v>0.32</v>
      </c>
      <c r="G304" s="1">
        <v>0.57999999999999996</v>
      </c>
      <c r="H304" s="1">
        <v>0.42399999999999999</v>
      </c>
      <c r="I304" s="1">
        <v>0.46300000000000002</v>
      </c>
      <c r="J304" s="1">
        <v>0.86199999999999999</v>
      </c>
      <c r="K304" s="1">
        <v>0.68100000000000005</v>
      </c>
      <c r="L304" s="1">
        <v>0.39900000000000002</v>
      </c>
      <c r="M304" s="1">
        <v>0.57399999999999995</v>
      </c>
      <c r="N304" s="1">
        <v>0.13500000000000001</v>
      </c>
      <c r="O304">
        <v>0.29199999999999998</v>
      </c>
      <c r="P304">
        <v>3</v>
      </c>
      <c r="Q304">
        <v>0</v>
      </c>
      <c r="R304">
        <v>23</v>
      </c>
      <c r="S304">
        <v>0</v>
      </c>
    </row>
    <row r="305" spans="1:19" x14ac:dyDescent="0.25">
      <c r="A305" t="s">
        <v>106</v>
      </c>
      <c r="B305" t="s">
        <v>70</v>
      </c>
      <c r="C305">
        <v>146</v>
      </c>
      <c r="D305" s="1">
        <v>8.8999999999999996E-2</v>
      </c>
      <c r="E305" s="1">
        <v>0.219</v>
      </c>
      <c r="F305" s="1">
        <v>0.25900000000000001</v>
      </c>
      <c r="G305" s="1">
        <v>0.65</v>
      </c>
      <c r="H305" s="1">
        <v>0.42199999999999999</v>
      </c>
      <c r="I305" s="1">
        <v>0.59099999999999997</v>
      </c>
      <c r="J305" s="1">
        <v>0.84399999999999997</v>
      </c>
      <c r="K305" s="1">
        <v>0.754</v>
      </c>
      <c r="L305" s="1">
        <v>0.41699999999999998</v>
      </c>
      <c r="M305" s="1">
        <v>0.65100000000000002</v>
      </c>
      <c r="N305" s="1">
        <v>0.104</v>
      </c>
      <c r="O305">
        <v>0.28799999999999998</v>
      </c>
      <c r="P305">
        <v>13</v>
      </c>
      <c r="Q305">
        <v>0</v>
      </c>
      <c r="R305">
        <v>32</v>
      </c>
      <c r="S305">
        <v>0</v>
      </c>
    </row>
    <row r="306" spans="1:19" x14ac:dyDescent="0.25">
      <c r="A306" t="s">
        <v>376</v>
      </c>
      <c r="B306" t="s">
        <v>110</v>
      </c>
      <c r="C306">
        <v>93</v>
      </c>
      <c r="D306" s="1">
        <v>5.3999999999999999E-2</v>
      </c>
      <c r="E306" s="1">
        <v>0.26900000000000002</v>
      </c>
      <c r="F306" s="1">
        <v>0.39800000000000002</v>
      </c>
      <c r="G306" s="1">
        <v>0.74</v>
      </c>
      <c r="H306" s="1">
        <v>0.55500000000000005</v>
      </c>
      <c r="I306" s="1">
        <v>0.57099999999999995</v>
      </c>
      <c r="J306" s="1">
        <v>0.874</v>
      </c>
      <c r="K306" s="1">
        <v>0.75700000000000001</v>
      </c>
      <c r="L306" s="1">
        <v>0.46</v>
      </c>
      <c r="M306" s="1">
        <v>0.64500000000000002</v>
      </c>
      <c r="N306" s="1">
        <v>0.13500000000000001</v>
      </c>
      <c r="O306">
        <v>0.32200000000000001</v>
      </c>
      <c r="P306">
        <v>5</v>
      </c>
      <c r="Q306">
        <v>0</v>
      </c>
      <c r="R306">
        <v>25</v>
      </c>
      <c r="S306">
        <v>0</v>
      </c>
    </row>
    <row r="307" spans="1:19" x14ac:dyDescent="0.25">
      <c r="A307" t="s">
        <v>1709</v>
      </c>
      <c r="B307" t="s">
        <v>165</v>
      </c>
      <c r="C307">
        <v>72</v>
      </c>
      <c r="D307" s="1">
        <v>9.7000000000000003E-2</v>
      </c>
      <c r="E307" s="1">
        <v>0.13900000000000001</v>
      </c>
      <c r="F307" s="1">
        <v>0.27300000000000002</v>
      </c>
      <c r="G307" s="1">
        <v>0.79500000000000004</v>
      </c>
      <c r="H307" s="1">
        <v>0.50800000000000001</v>
      </c>
      <c r="I307" s="1">
        <v>0.61499999999999999</v>
      </c>
      <c r="J307" s="1">
        <v>0.89300000000000002</v>
      </c>
      <c r="K307" s="1">
        <v>0.81100000000000005</v>
      </c>
      <c r="L307" s="1">
        <v>0.45</v>
      </c>
      <c r="M307" s="1">
        <v>0.72199999999999998</v>
      </c>
      <c r="N307" s="1">
        <v>9.6000000000000002E-2</v>
      </c>
      <c r="O307">
        <v>0.317</v>
      </c>
      <c r="P307">
        <v>7</v>
      </c>
      <c r="Q307">
        <v>0</v>
      </c>
      <c r="R307">
        <v>10</v>
      </c>
      <c r="S307">
        <v>0</v>
      </c>
    </row>
    <row r="308" spans="1:19" x14ac:dyDescent="0.25">
      <c r="A308" t="s">
        <v>241</v>
      </c>
      <c r="B308" t="s">
        <v>34</v>
      </c>
      <c r="C308">
        <v>109</v>
      </c>
      <c r="D308" s="1">
        <v>0.10100000000000001</v>
      </c>
      <c r="E308" s="1">
        <v>0.183</v>
      </c>
      <c r="F308" s="1">
        <v>0.29799999999999999</v>
      </c>
      <c r="G308" s="1">
        <v>0.75</v>
      </c>
      <c r="H308" s="1">
        <v>0.47699999999999998</v>
      </c>
      <c r="I308" s="1">
        <v>0.62</v>
      </c>
      <c r="J308" s="1">
        <v>0.86299999999999999</v>
      </c>
      <c r="K308" s="1">
        <v>0.77100000000000002</v>
      </c>
      <c r="L308" s="1">
        <v>0.39600000000000002</v>
      </c>
      <c r="M308" s="1">
        <v>0.495</v>
      </c>
      <c r="N308" s="1">
        <v>0.109</v>
      </c>
      <c r="O308">
        <v>0.26800000000000002</v>
      </c>
      <c r="P308">
        <v>11</v>
      </c>
      <c r="Q308">
        <v>1</v>
      </c>
      <c r="R308">
        <v>20</v>
      </c>
      <c r="S308">
        <v>0</v>
      </c>
    </row>
    <row r="309" spans="1:19" x14ac:dyDescent="0.25">
      <c r="A309" t="s">
        <v>232</v>
      </c>
      <c r="B309" t="s">
        <v>130</v>
      </c>
      <c r="C309">
        <v>148</v>
      </c>
      <c r="D309" s="1">
        <v>5.3999999999999999E-2</v>
      </c>
      <c r="E309" s="1">
        <v>0.25700000000000001</v>
      </c>
      <c r="F309" s="1">
        <v>0.42</v>
      </c>
      <c r="G309" s="1">
        <v>0.72699999999999998</v>
      </c>
      <c r="H309" s="1">
        <v>0.54</v>
      </c>
      <c r="I309" s="1">
        <v>0.59899999999999998</v>
      </c>
      <c r="J309" s="1">
        <v>0.79</v>
      </c>
      <c r="K309" s="1">
        <v>0.69899999999999995</v>
      </c>
      <c r="L309" s="1">
        <v>0.39100000000000001</v>
      </c>
      <c r="M309" s="1">
        <v>0.628</v>
      </c>
      <c r="N309" s="1">
        <v>0.16300000000000001</v>
      </c>
      <c r="O309">
        <v>0.28100000000000003</v>
      </c>
      <c r="P309">
        <v>8</v>
      </c>
      <c r="Q309">
        <v>0</v>
      </c>
      <c r="R309">
        <v>38</v>
      </c>
      <c r="S309">
        <v>0</v>
      </c>
    </row>
    <row r="310" spans="1:19" x14ac:dyDescent="0.25">
      <c r="A310" t="s">
        <v>350</v>
      </c>
      <c r="B310" t="s">
        <v>165</v>
      </c>
      <c r="C310">
        <v>69</v>
      </c>
      <c r="D310" s="1">
        <v>5.8000000000000003E-2</v>
      </c>
      <c r="E310" s="1">
        <v>0.26100000000000001</v>
      </c>
      <c r="F310" s="1">
        <v>0.317</v>
      </c>
      <c r="G310" s="1">
        <v>0.84399999999999997</v>
      </c>
      <c r="H310" s="1">
        <v>0.53400000000000003</v>
      </c>
      <c r="I310" s="1">
        <v>0.53900000000000003</v>
      </c>
      <c r="J310" s="1">
        <v>0.81399999999999995</v>
      </c>
      <c r="K310" s="1">
        <v>0.71799999999999997</v>
      </c>
      <c r="L310" s="1">
        <v>0.41199999999999998</v>
      </c>
      <c r="M310" s="1">
        <v>0.57999999999999996</v>
      </c>
      <c r="N310" s="1">
        <v>0.151</v>
      </c>
      <c r="O310">
        <v>0.23100000000000001</v>
      </c>
      <c r="P310">
        <v>4</v>
      </c>
      <c r="Q310">
        <v>0</v>
      </c>
      <c r="R310">
        <v>18</v>
      </c>
      <c r="S310">
        <v>0</v>
      </c>
    </row>
    <row r="311" spans="1:19" x14ac:dyDescent="0.25">
      <c r="A311" t="s">
        <v>328</v>
      </c>
      <c r="B311" t="s">
        <v>42</v>
      </c>
      <c r="C311">
        <v>68</v>
      </c>
      <c r="D311" s="1">
        <v>8.7999999999999995E-2</v>
      </c>
      <c r="E311" s="1">
        <v>0.25</v>
      </c>
      <c r="F311" s="1">
        <v>0.28799999999999998</v>
      </c>
      <c r="G311" s="1">
        <v>0.77900000000000003</v>
      </c>
      <c r="H311" s="1">
        <v>0.49199999999999999</v>
      </c>
      <c r="I311" s="1">
        <v>0.40500000000000003</v>
      </c>
      <c r="J311" s="1">
        <v>0.88900000000000001</v>
      </c>
      <c r="K311" s="1">
        <v>0.72399999999999998</v>
      </c>
      <c r="L311" s="1">
        <v>0.41599999999999998</v>
      </c>
      <c r="M311" s="1">
        <v>0.57399999999999995</v>
      </c>
      <c r="N311" s="1">
        <v>0.13600000000000001</v>
      </c>
      <c r="O311">
        <v>0.311</v>
      </c>
      <c r="P311">
        <v>6</v>
      </c>
      <c r="Q311">
        <v>0</v>
      </c>
      <c r="R311">
        <v>17</v>
      </c>
      <c r="S311">
        <v>0</v>
      </c>
    </row>
    <row r="312" spans="1:19" x14ac:dyDescent="0.25">
      <c r="A312" t="s">
        <v>1707</v>
      </c>
      <c r="B312" t="s">
        <v>56</v>
      </c>
      <c r="C312">
        <v>8</v>
      </c>
      <c r="D312" s="1">
        <v>0</v>
      </c>
      <c r="E312" s="1">
        <v>0.375</v>
      </c>
      <c r="F312" s="1">
        <v>0.316</v>
      </c>
      <c r="G312" s="1">
        <v>0.72699999999999998</v>
      </c>
      <c r="H312" s="1">
        <v>0.46700000000000003</v>
      </c>
      <c r="I312" s="1">
        <v>0.5</v>
      </c>
      <c r="J312" s="1">
        <v>1</v>
      </c>
      <c r="K312" s="1">
        <v>0.78600000000000003</v>
      </c>
      <c r="L312" s="1">
        <v>0.36699999999999999</v>
      </c>
      <c r="M312" s="1">
        <v>0.25</v>
      </c>
      <c r="N312" s="1">
        <v>0.1</v>
      </c>
      <c r="O312">
        <v>0.25</v>
      </c>
      <c r="P312">
        <v>0</v>
      </c>
      <c r="Q312">
        <v>0</v>
      </c>
      <c r="R312">
        <v>3</v>
      </c>
      <c r="S312">
        <v>0</v>
      </c>
    </row>
    <row r="313" spans="1:19" x14ac:dyDescent="0.25">
      <c r="A313" t="s">
        <v>1706</v>
      </c>
      <c r="B313" t="s">
        <v>46</v>
      </c>
      <c r="C313">
        <v>9</v>
      </c>
      <c r="D313" s="1">
        <v>0</v>
      </c>
      <c r="E313" s="1">
        <v>0.55600000000000005</v>
      </c>
      <c r="F313" s="1">
        <v>0.42299999999999999</v>
      </c>
      <c r="G313" s="1">
        <v>0.5</v>
      </c>
      <c r="H313" s="1">
        <v>0.44700000000000001</v>
      </c>
      <c r="I313" s="1">
        <v>0.81799999999999995</v>
      </c>
      <c r="J313" s="1">
        <v>0.83299999999999996</v>
      </c>
      <c r="K313" s="1">
        <v>0.82399999999999995</v>
      </c>
      <c r="L313" s="1">
        <v>0.316</v>
      </c>
      <c r="M313" s="1">
        <v>0.66700000000000004</v>
      </c>
      <c r="N313" s="1">
        <v>7.9000000000000001E-2</v>
      </c>
      <c r="O313">
        <v>0.222</v>
      </c>
      <c r="P313">
        <v>0</v>
      </c>
      <c r="Q313">
        <v>0</v>
      </c>
      <c r="R313">
        <v>5</v>
      </c>
      <c r="S313">
        <v>0</v>
      </c>
    </row>
    <row r="314" spans="1:19" x14ac:dyDescent="0.25">
      <c r="A314" t="s">
        <v>618</v>
      </c>
      <c r="B314" t="s">
        <v>48</v>
      </c>
      <c r="C314">
        <v>90</v>
      </c>
      <c r="D314" s="1">
        <v>6.7000000000000004E-2</v>
      </c>
      <c r="E314" s="1">
        <v>0.16700000000000001</v>
      </c>
      <c r="F314" s="1">
        <v>0.33200000000000002</v>
      </c>
      <c r="G314" s="1">
        <v>0.71899999999999997</v>
      </c>
      <c r="H314" s="1">
        <v>0.48799999999999999</v>
      </c>
      <c r="I314" s="1">
        <v>0.54600000000000004</v>
      </c>
      <c r="J314" s="1">
        <v>0.91800000000000004</v>
      </c>
      <c r="K314" s="1">
        <v>0.76700000000000002</v>
      </c>
      <c r="L314" s="1">
        <v>0.40400000000000003</v>
      </c>
      <c r="M314" s="1">
        <v>0.58899999999999997</v>
      </c>
      <c r="N314" s="1">
        <v>0.113</v>
      </c>
      <c r="O314">
        <v>0.28899999999999998</v>
      </c>
      <c r="P314">
        <v>6</v>
      </c>
      <c r="Q314">
        <v>0</v>
      </c>
      <c r="R314">
        <v>15</v>
      </c>
      <c r="S314">
        <v>0</v>
      </c>
    </row>
    <row r="315" spans="1:19" x14ac:dyDescent="0.25">
      <c r="A315" t="s">
        <v>352</v>
      </c>
      <c r="B315" t="s">
        <v>68</v>
      </c>
      <c r="C315">
        <v>162</v>
      </c>
      <c r="D315" s="1">
        <v>9.9000000000000005E-2</v>
      </c>
      <c r="E315" s="1">
        <v>0.105</v>
      </c>
      <c r="F315" s="1">
        <v>0.23499999999999999</v>
      </c>
      <c r="G315" s="1">
        <v>0.49</v>
      </c>
      <c r="H315" s="1">
        <v>0.35399999999999998</v>
      </c>
      <c r="I315" s="1">
        <v>0.83799999999999997</v>
      </c>
      <c r="J315" s="1">
        <v>0.96599999999999997</v>
      </c>
      <c r="K315" s="1">
        <v>0.92</v>
      </c>
      <c r="L315" s="1">
        <v>0.46500000000000002</v>
      </c>
      <c r="M315" s="1">
        <v>0.56799999999999995</v>
      </c>
      <c r="N315" s="1">
        <v>2.8000000000000001E-2</v>
      </c>
      <c r="O315">
        <v>0.313</v>
      </c>
      <c r="P315">
        <v>16</v>
      </c>
      <c r="Q315">
        <v>0</v>
      </c>
      <c r="R315">
        <v>17</v>
      </c>
      <c r="S315">
        <v>0</v>
      </c>
    </row>
    <row r="316" spans="1:19" x14ac:dyDescent="0.25">
      <c r="A316" t="s">
        <v>209</v>
      </c>
      <c r="B316" t="s">
        <v>78</v>
      </c>
      <c r="C316">
        <v>138</v>
      </c>
      <c r="D316" s="1">
        <v>0.08</v>
      </c>
      <c r="E316" s="1">
        <v>0.22500000000000001</v>
      </c>
      <c r="F316" s="1">
        <v>0.33900000000000002</v>
      </c>
      <c r="G316" s="1">
        <v>0.79700000000000004</v>
      </c>
      <c r="H316" s="1">
        <v>0.52900000000000003</v>
      </c>
      <c r="I316" s="1">
        <v>0.73099999999999998</v>
      </c>
      <c r="J316" s="1">
        <v>0.83199999999999996</v>
      </c>
      <c r="K316" s="1">
        <v>0.79400000000000004</v>
      </c>
      <c r="L316" s="1">
        <v>0.41399999999999998</v>
      </c>
      <c r="M316" s="1">
        <v>0.55100000000000005</v>
      </c>
      <c r="N316" s="1">
        <v>0.109</v>
      </c>
      <c r="O316">
        <v>0.26200000000000001</v>
      </c>
      <c r="P316">
        <v>11</v>
      </c>
      <c r="Q316">
        <v>2</v>
      </c>
      <c r="R316">
        <v>31</v>
      </c>
      <c r="S316">
        <v>0</v>
      </c>
    </row>
    <row r="317" spans="1:19" x14ac:dyDescent="0.25">
      <c r="A317" t="s">
        <v>1705</v>
      </c>
      <c r="B317" t="s">
        <v>163</v>
      </c>
      <c r="C317">
        <v>5</v>
      </c>
      <c r="D317" s="1">
        <v>0</v>
      </c>
      <c r="E317" s="1">
        <v>0.2</v>
      </c>
      <c r="F317" s="1">
        <v>0.5</v>
      </c>
      <c r="G317" s="1">
        <v>0.8</v>
      </c>
      <c r="H317" s="1">
        <v>0.6</v>
      </c>
      <c r="I317" s="1">
        <v>0.6</v>
      </c>
      <c r="J317" s="1">
        <v>1</v>
      </c>
      <c r="K317" s="1">
        <v>0.77800000000000002</v>
      </c>
      <c r="L317" s="1">
        <v>0.33300000000000002</v>
      </c>
      <c r="M317" s="1">
        <v>1</v>
      </c>
      <c r="N317" s="1">
        <v>0.13300000000000001</v>
      </c>
      <c r="O317">
        <v>0.4</v>
      </c>
      <c r="P317">
        <v>0</v>
      </c>
      <c r="Q317">
        <v>0</v>
      </c>
      <c r="R317">
        <v>1</v>
      </c>
      <c r="S317">
        <v>0</v>
      </c>
    </row>
    <row r="318" spans="1:19" x14ac:dyDescent="0.25">
      <c r="A318" t="s">
        <v>1703</v>
      </c>
      <c r="B318" t="s">
        <v>130</v>
      </c>
      <c r="C318">
        <v>37</v>
      </c>
      <c r="D318" s="1">
        <v>2.7E-2</v>
      </c>
      <c r="E318" s="1">
        <v>8.1000000000000003E-2</v>
      </c>
      <c r="F318" s="1">
        <v>0.28799999999999998</v>
      </c>
      <c r="G318" s="1">
        <v>0.65600000000000003</v>
      </c>
      <c r="H318" s="1">
        <v>0.48</v>
      </c>
      <c r="I318" s="1">
        <v>0.70599999999999996</v>
      </c>
      <c r="J318" s="1">
        <v>0.92900000000000005</v>
      </c>
      <c r="K318" s="1">
        <v>0.86399999999999999</v>
      </c>
      <c r="L318" s="1">
        <v>0.52</v>
      </c>
      <c r="M318" s="1">
        <v>0.64900000000000002</v>
      </c>
      <c r="N318" s="1">
        <v>6.5000000000000002E-2</v>
      </c>
      <c r="O318">
        <v>0.38900000000000001</v>
      </c>
      <c r="P318">
        <v>1</v>
      </c>
      <c r="Q318">
        <v>0</v>
      </c>
      <c r="R318">
        <v>3</v>
      </c>
      <c r="S318">
        <v>0</v>
      </c>
    </row>
    <row r="319" spans="1:19" x14ac:dyDescent="0.25">
      <c r="A319" t="s">
        <v>429</v>
      </c>
      <c r="B319" t="s">
        <v>54</v>
      </c>
      <c r="C319">
        <v>21</v>
      </c>
      <c r="D319" s="1">
        <v>0.14299999999999999</v>
      </c>
      <c r="E319" s="1">
        <v>9.5000000000000001E-2</v>
      </c>
      <c r="F319" s="1">
        <v>0.186</v>
      </c>
      <c r="G319" s="1">
        <v>0.63300000000000001</v>
      </c>
      <c r="H319" s="1">
        <v>0.37</v>
      </c>
      <c r="I319" s="1">
        <v>0.375</v>
      </c>
      <c r="J319" s="1">
        <v>0.94699999999999995</v>
      </c>
      <c r="K319" s="1">
        <v>0.77800000000000002</v>
      </c>
      <c r="L319" s="1">
        <v>0.41099999999999998</v>
      </c>
      <c r="M319" s="1">
        <v>0.61899999999999999</v>
      </c>
      <c r="N319" s="1">
        <v>8.2000000000000003E-2</v>
      </c>
      <c r="O319">
        <v>0.33300000000000002</v>
      </c>
      <c r="P319">
        <v>3</v>
      </c>
      <c r="Q319">
        <v>1</v>
      </c>
      <c r="R319">
        <v>2</v>
      </c>
      <c r="S319">
        <v>0</v>
      </c>
    </row>
    <row r="320" spans="1:19" x14ac:dyDescent="0.25">
      <c r="A320" t="s">
        <v>456</v>
      </c>
      <c r="B320" t="s">
        <v>46</v>
      </c>
      <c r="C320">
        <v>89</v>
      </c>
      <c r="D320" s="1">
        <v>0.124</v>
      </c>
      <c r="E320" s="1">
        <v>0.25800000000000001</v>
      </c>
      <c r="F320" s="1">
        <v>0.22900000000000001</v>
      </c>
      <c r="G320" s="1">
        <v>0.60399999999999998</v>
      </c>
      <c r="H320" s="1">
        <v>0.376</v>
      </c>
      <c r="I320" s="1">
        <v>0.52900000000000003</v>
      </c>
      <c r="J320" s="1">
        <v>0.89700000000000002</v>
      </c>
      <c r="K320" s="1">
        <v>0.76100000000000001</v>
      </c>
      <c r="L320" s="1">
        <v>0.39200000000000002</v>
      </c>
      <c r="M320" s="1">
        <v>0.58399999999999996</v>
      </c>
      <c r="N320" s="1">
        <v>0.09</v>
      </c>
      <c r="O320">
        <v>0.30299999999999999</v>
      </c>
      <c r="P320">
        <v>11</v>
      </c>
      <c r="Q320">
        <v>0</v>
      </c>
      <c r="R320">
        <v>23</v>
      </c>
      <c r="S320">
        <v>0</v>
      </c>
    </row>
    <row r="321" spans="1:19" x14ac:dyDescent="0.25">
      <c r="A321" t="s">
        <v>433</v>
      </c>
      <c r="B321" t="s">
        <v>105</v>
      </c>
      <c r="C321">
        <v>85</v>
      </c>
      <c r="D321" s="1">
        <v>0.17599999999999999</v>
      </c>
      <c r="E321" s="1">
        <v>0.32900000000000001</v>
      </c>
      <c r="F321" s="1">
        <v>0.25700000000000001</v>
      </c>
      <c r="G321" s="1">
        <v>0.58099999999999996</v>
      </c>
      <c r="H321" s="1">
        <v>0.38100000000000001</v>
      </c>
      <c r="I321" s="1">
        <v>0.53200000000000003</v>
      </c>
      <c r="J321" s="1">
        <v>0.89500000000000002</v>
      </c>
      <c r="K321" s="1">
        <v>0.74299999999999999</v>
      </c>
      <c r="L321" s="1">
        <v>0.38100000000000001</v>
      </c>
      <c r="M321" s="1">
        <v>0.54100000000000004</v>
      </c>
      <c r="N321" s="1">
        <v>9.8000000000000004E-2</v>
      </c>
      <c r="O321">
        <v>0.246</v>
      </c>
      <c r="P321">
        <v>15</v>
      </c>
      <c r="Q321">
        <v>0</v>
      </c>
      <c r="R321">
        <v>28</v>
      </c>
      <c r="S321">
        <v>0</v>
      </c>
    </row>
    <row r="322" spans="1:19" x14ac:dyDescent="0.25">
      <c r="A322" t="s">
        <v>89</v>
      </c>
      <c r="B322" t="s">
        <v>90</v>
      </c>
      <c r="C322">
        <v>80</v>
      </c>
      <c r="D322" s="1">
        <v>0.1</v>
      </c>
      <c r="E322" s="1">
        <v>0.313</v>
      </c>
      <c r="F322" s="1">
        <v>0.28999999999999998</v>
      </c>
      <c r="G322" s="1">
        <v>0.69299999999999995</v>
      </c>
      <c r="H322" s="1">
        <v>0.45600000000000002</v>
      </c>
      <c r="I322" s="1">
        <v>0.5</v>
      </c>
      <c r="J322" s="1">
        <v>0.74199999999999999</v>
      </c>
      <c r="K322" s="1">
        <v>0.65200000000000002</v>
      </c>
      <c r="L322" s="1">
        <v>0.41199999999999998</v>
      </c>
      <c r="M322" s="1">
        <v>0.5</v>
      </c>
      <c r="N322" s="1">
        <v>0.159</v>
      </c>
      <c r="O322">
        <v>0.25</v>
      </c>
      <c r="P322">
        <v>8</v>
      </c>
      <c r="Q322">
        <v>0</v>
      </c>
      <c r="R322">
        <v>25</v>
      </c>
      <c r="S322">
        <v>0</v>
      </c>
    </row>
    <row r="323" spans="1:19" x14ac:dyDescent="0.25">
      <c r="A323" t="s">
        <v>1702</v>
      </c>
      <c r="B323" t="s">
        <v>36</v>
      </c>
      <c r="C323">
        <v>4</v>
      </c>
      <c r="D323" s="1">
        <v>0.5</v>
      </c>
      <c r="E323" s="1">
        <v>0.5</v>
      </c>
      <c r="F323" s="1">
        <v>0.316</v>
      </c>
      <c r="G323" s="1">
        <v>0.2</v>
      </c>
      <c r="H323" s="1">
        <v>0.29199999999999998</v>
      </c>
      <c r="I323" s="1">
        <v>0.5</v>
      </c>
      <c r="J323" s="1">
        <v>1</v>
      </c>
      <c r="K323" s="1">
        <v>0.57099999999999995</v>
      </c>
      <c r="L323" s="1">
        <v>0.20799999999999999</v>
      </c>
      <c r="M323" s="1">
        <v>0.5</v>
      </c>
      <c r="N323" s="1">
        <v>0.125</v>
      </c>
      <c r="O323">
        <v>0</v>
      </c>
      <c r="P323">
        <v>2</v>
      </c>
      <c r="Q323">
        <v>0</v>
      </c>
      <c r="R323">
        <v>2</v>
      </c>
      <c r="S323">
        <v>0</v>
      </c>
    </row>
    <row r="324" spans="1:19" x14ac:dyDescent="0.25">
      <c r="A324" t="s">
        <v>407</v>
      </c>
      <c r="B324" t="s">
        <v>58</v>
      </c>
      <c r="C324">
        <v>140</v>
      </c>
      <c r="D324" s="1">
        <v>6.4000000000000001E-2</v>
      </c>
      <c r="E324" s="1">
        <v>0.23599999999999999</v>
      </c>
      <c r="F324" s="1">
        <v>0.34599999999999997</v>
      </c>
      <c r="G324" s="1">
        <v>0.68500000000000005</v>
      </c>
      <c r="H324" s="1">
        <v>0.48699999999999999</v>
      </c>
      <c r="I324" s="1">
        <v>0.68899999999999995</v>
      </c>
      <c r="J324" s="1">
        <v>0.83099999999999996</v>
      </c>
      <c r="K324" s="1">
        <v>0.77200000000000002</v>
      </c>
      <c r="L324" s="1">
        <v>0.41399999999999998</v>
      </c>
      <c r="M324" s="1">
        <v>0.629</v>
      </c>
      <c r="N324" s="1">
        <v>0.111</v>
      </c>
      <c r="O324">
        <v>0.26900000000000002</v>
      </c>
      <c r="P324">
        <v>9</v>
      </c>
      <c r="Q324">
        <v>1</v>
      </c>
      <c r="R324">
        <v>33</v>
      </c>
      <c r="S324">
        <v>0</v>
      </c>
    </row>
    <row r="325" spans="1:19" x14ac:dyDescent="0.25">
      <c r="A325" t="s">
        <v>185</v>
      </c>
      <c r="B325" t="s">
        <v>58</v>
      </c>
      <c r="C325">
        <v>137</v>
      </c>
      <c r="D325" s="1">
        <v>0.08</v>
      </c>
      <c r="E325" s="1">
        <v>0.19700000000000001</v>
      </c>
      <c r="F325" s="1">
        <v>0.33800000000000002</v>
      </c>
      <c r="G325" s="1">
        <v>0.71399999999999997</v>
      </c>
      <c r="H325" s="1">
        <v>0.499</v>
      </c>
      <c r="I325" s="1">
        <v>0.65600000000000003</v>
      </c>
      <c r="J325" s="1">
        <v>0.84199999999999997</v>
      </c>
      <c r="K325" s="1">
        <v>0.77</v>
      </c>
      <c r="L325" s="1">
        <v>0.42899999999999999</v>
      </c>
      <c r="M325" s="1">
        <v>0.72299999999999998</v>
      </c>
      <c r="N325" s="1">
        <v>0.115</v>
      </c>
      <c r="O325">
        <v>0.27400000000000002</v>
      </c>
      <c r="P325">
        <v>11</v>
      </c>
      <c r="Q325">
        <v>0</v>
      </c>
      <c r="R325">
        <v>27</v>
      </c>
      <c r="S325">
        <v>0</v>
      </c>
    </row>
    <row r="326" spans="1:19" x14ac:dyDescent="0.25">
      <c r="A326" t="s">
        <v>478</v>
      </c>
      <c r="B326" t="s">
        <v>90</v>
      </c>
      <c r="C326">
        <v>115</v>
      </c>
      <c r="D326" s="1">
        <v>8.6999999999999994E-2</v>
      </c>
      <c r="E326" s="1">
        <v>0.27</v>
      </c>
      <c r="F326" s="1">
        <v>0.22700000000000001</v>
      </c>
      <c r="G326" s="1">
        <v>0.63600000000000001</v>
      </c>
      <c r="H326" s="1">
        <v>0.40600000000000003</v>
      </c>
      <c r="I326" s="1">
        <v>0.54200000000000004</v>
      </c>
      <c r="J326" s="1">
        <v>0.86799999999999999</v>
      </c>
      <c r="K326" s="1">
        <v>0.76600000000000001</v>
      </c>
      <c r="L326" s="1">
        <v>0.438</v>
      </c>
      <c r="M326" s="1">
        <v>0.56499999999999995</v>
      </c>
      <c r="N326" s="1">
        <v>9.5000000000000001E-2</v>
      </c>
      <c r="O326">
        <v>0.26700000000000002</v>
      </c>
      <c r="P326">
        <v>10</v>
      </c>
      <c r="Q326">
        <v>0</v>
      </c>
      <c r="R326">
        <v>31</v>
      </c>
      <c r="S326">
        <v>0</v>
      </c>
    </row>
    <row r="327" spans="1:19" x14ac:dyDescent="0.25">
      <c r="A327" t="s">
        <v>371</v>
      </c>
      <c r="B327" t="s">
        <v>60</v>
      </c>
      <c r="C327">
        <v>53</v>
      </c>
      <c r="D327" s="1">
        <v>0.113</v>
      </c>
      <c r="E327" s="1">
        <v>0.189</v>
      </c>
      <c r="F327" s="1">
        <v>0.22700000000000001</v>
      </c>
      <c r="G327" s="1">
        <v>0.78100000000000003</v>
      </c>
      <c r="H327" s="1">
        <v>0.44800000000000001</v>
      </c>
      <c r="I327" s="1">
        <v>0.56000000000000005</v>
      </c>
      <c r="J327" s="1">
        <v>0.877</v>
      </c>
      <c r="K327" s="1">
        <v>0.78100000000000003</v>
      </c>
      <c r="L327" s="1">
        <v>0.39900000000000002</v>
      </c>
      <c r="M327" s="1">
        <v>0.64200000000000002</v>
      </c>
      <c r="N327" s="1">
        <v>9.8000000000000004E-2</v>
      </c>
      <c r="O327">
        <v>0.24399999999999999</v>
      </c>
      <c r="P327">
        <v>6</v>
      </c>
      <c r="Q327">
        <v>0</v>
      </c>
      <c r="R327">
        <v>10</v>
      </c>
      <c r="S327">
        <v>0</v>
      </c>
    </row>
    <row r="328" spans="1:19" x14ac:dyDescent="0.25">
      <c r="A328" t="s">
        <v>278</v>
      </c>
      <c r="B328" t="s">
        <v>60</v>
      </c>
      <c r="C328">
        <v>128</v>
      </c>
      <c r="D328" s="1">
        <v>0.14799999999999999</v>
      </c>
      <c r="E328" s="1">
        <v>0.13300000000000001</v>
      </c>
      <c r="F328" s="1">
        <v>0.2</v>
      </c>
      <c r="G328" s="1">
        <v>0.61899999999999999</v>
      </c>
      <c r="H328" s="1">
        <v>0.38</v>
      </c>
      <c r="I328" s="1">
        <v>0.70699999999999996</v>
      </c>
      <c r="J328" s="1">
        <v>0.88200000000000001</v>
      </c>
      <c r="K328" s="1">
        <v>0.82899999999999996</v>
      </c>
      <c r="L328" s="1">
        <v>0.42899999999999999</v>
      </c>
      <c r="M328" s="1">
        <v>0.57799999999999996</v>
      </c>
      <c r="N328" s="1">
        <v>6.5000000000000002E-2</v>
      </c>
      <c r="O328">
        <v>0.23899999999999999</v>
      </c>
      <c r="P328">
        <v>19</v>
      </c>
      <c r="Q328">
        <v>1</v>
      </c>
      <c r="R328">
        <v>17</v>
      </c>
      <c r="S328">
        <v>0</v>
      </c>
    </row>
    <row r="329" spans="1:19" x14ac:dyDescent="0.25">
      <c r="A329" t="s">
        <v>471</v>
      </c>
      <c r="B329" t="s">
        <v>135</v>
      </c>
      <c r="C329">
        <v>39</v>
      </c>
      <c r="D329" s="1">
        <v>0.10299999999999999</v>
      </c>
      <c r="E329" s="1">
        <v>0.17899999999999999</v>
      </c>
      <c r="F329" s="1">
        <v>0.27100000000000002</v>
      </c>
      <c r="G329" s="1">
        <v>0.57099999999999995</v>
      </c>
      <c r="H329" s="1">
        <v>0.40699999999999997</v>
      </c>
      <c r="I329" s="1">
        <v>0.82599999999999996</v>
      </c>
      <c r="J329" s="1">
        <v>0.85</v>
      </c>
      <c r="K329" s="1">
        <v>0.84099999999999997</v>
      </c>
      <c r="L329" s="1">
        <v>0.45200000000000001</v>
      </c>
      <c r="M329" s="1">
        <v>0.61499999999999999</v>
      </c>
      <c r="N329" s="1">
        <v>6.5000000000000002E-2</v>
      </c>
      <c r="O329">
        <v>0.25700000000000001</v>
      </c>
      <c r="P329">
        <v>4</v>
      </c>
      <c r="Q329">
        <v>0</v>
      </c>
      <c r="R329">
        <v>7</v>
      </c>
      <c r="S329">
        <v>0</v>
      </c>
    </row>
    <row r="330" spans="1:19" x14ac:dyDescent="0.25">
      <c r="A330" t="s">
        <v>314</v>
      </c>
      <c r="B330" t="s">
        <v>120</v>
      </c>
      <c r="C330">
        <v>120</v>
      </c>
      <c r="D330" s="1">
        <v>0.192</v>
      </c>
      <c r="E330" s="1">
        <v>0.183</v>
      </c>
      <c r="F330" s="1">
        <v>0.217</v>
      </c>
      <c r="G330" s="1">
        <v>0.67500000000000004</v>
      </c>
      <c r="H330" s="1">
        <v>0.40300000000000002</v>
      </c>
      <c r="I330" s="1">
        <v>0.53900000000000003</v>
      </c>
      <c r="J330" s="1">
        <v>0.82699999999999996</v>
      </c>
      <c r="K330" s="1">
        <v>0.73499999999999999</v>
      </c>
      <c r="L330" s="1">
        <v>0.40699999999999997</v>
      </c>
      <c r="M330" s="1">
        <v>0.54200000000000004</v>
      </c>
      <c r="N330" s="1">
        <v>0.107</v>
      </c>
      <c r="O330">
        <v>0.216</v>
      </c>
      <c r="P330">
        <v>23</v>
      </c>
      <c r="Q330">
        <v>1</v>
      </c>
      <c r="R330">
        <v>22</v>
      </c>
      <c r="S330">
        <v>0</v>
      </c>
    </row>
    <row r="331" spans="1:19" x14ac:dyDescent="0.25">
      <c r="A331" t="s">
        <v>272</v>
      </c>
      <c r="B331" t="s">
        <v>56</v>
      </c>
      <c r="C331">
        <v>131</v>
      </c>
      <c r="D331" s="1">
        <v>6.0999999999999999E-2</v>
      </c>
      <c r="E331" s="1">
        <v>0.214</v>
      </c>
      <c r="F331" s="1">
        <v>0.33500000000000002</v>
      </c>
      <c r="G331" s="1">
        <v>0.61799999999999999</v>
      </c>
      <c r="H331" s="1">
        <v>0.46300000000000002</v>
      </c>
      <c r="I331" s="1">
        <v>0.61</v>
      </c>
      <c r="J331" s="1">
        <v>0.89700000000000002</v>
      </c>
      <c r="K331" s="1">
        <v>0.78400000000000003</v>
      </c>
      <c r="L331" s="1">
        <v>0.45400000000000001</v>
      </c>
      <c r="M331" s="1">
        <v>0.67900000000000005</v>
      </c>
      <c r="N331" s="1">
        <v>0.1</v>
      </c>
      <c r="O331">
        <v>0.26200000000000001</v>
      </c>
      <c r="P331">
        <v>8</v>
      </c>
      <c r="Q331">
        <v>1</v>
      </c>
      <c r="R331">
        <v>28</v>
      </c>
      <c r="S331">
        <v>0</v>
      </c>
    </row>
    <row r="332" spans="1:19" x14ac:dyDescent="0.25">
      <c r="A332" t="s">
        <v>175</v>
      </c>
      <c r="B332" t="s">
        <v>130</v>
      </c>
      <c r="C332">
        <v>124</v>
      </c>
      <c r="D332" s="1">
        <v>0.16900000000000001</v>
      </c>
      <c r="E332" s="1">
        <v>0.29799999999999999</v>
      </c>
      <c r="F332" s="1">
        <v>0.23200000000000001</v>
      </c>
      <c r="G332" s="1">
        <v>0.48399999999999999</v>
      </c>
      <c r="H332" s="1">
        <v>0.33</v>
      </c>
      <c r="I332" s="1">
        <v>0.49399999999999999</v>
      </c>
      <c r="J332" s="1">
        <v>0.83699999999999997</v>
      </c>
      <c r="K332" s="1">
        <v>0.68899999999999995</v>
      </c>
      <c r="L332" s="1">
        <v>0.38700000000000001</v>
      </c>
      <c r="M332" s="1">
        <v>0.48399999999999999</v>
      </c>
      <c r="N332" s="1">
        <v>0.10299999999999999</v>
      </c>
      <c r="O332">
        <v>0.23799999999999999</v>
      </c>
      <c r="P332">
        <v>21</v>
      </c>
      <c r="Q332">
        <v>0</v>
      </c>
      <c r="R332">
        <v>37</v>
      </c>
      <c r="S332">
        <v>0</v>
      </c>
    </row>
    <row r="333" spans="1:19" x14ac:dyDescent="0.25">
      <c r="A333" t="s">
        <v>1701</v>
      </c>
      <c r="B333" t="s">
        <v>50</v>
      </c>
      <c r="C333">
        <v>51</v>
      </c>
      <c r="D333" s="1">
        <v>5.8999999999999997E-2</v>
      </c>
      <c r="E333" s="1">
        <v>0.23499999999999999</v>
      </c>
      <c r="F333" s="1">
        <v>0.307</v>
      </c>
      <c r="G333" s="1">
        <v>0.69299999999999995</v>
      </c>
      <c r="H333" s="1">
        <v>0.46</v>
      </c>
      <c r="I333" s="1">
        <v>0.42899999999999999</v>
      </c>
      <c r="J333" s="1">
        <v>0.80800000000000005</v>
      </c>
      <c r="K333" s="1">
        <v>0.65500000000000003</v>
      </c>
      <c r="L333" s="1">
        <v>0.39700000000000002</v>
      </c>
      <c r="M333" s="1">
        <v>0.56899999999999995</v>
      </c>
      <c r="N333" s="1">
        <v>0.159</v>
      </c>
      <c r="O333">
        <v>0.22900000000000001</v>
      </c>
      <c r="P333">
        <v>3</v>
      </c>
      <c r="Q333">
        <v>0</v>
      </c>
      <c r="R333">
        <v>12</v>
      </c>
      <c r="S333">
        <v>0</v>
      </c>
    </row>
    <row r="334" spans="1:19" x14ac:dyDescent="0.25">
      <c r="A334" t="s">
        <v>476</v>
      </c>
      <c r="B334" t="s">
        <v>44</v>
      </c>
      <c r="C334">
        <v>33</v>
      </c>
      <c r="D334" s="1">
        <v>0.121</v>
      </c>
      <c r="E334" s="1">
        <v>0.182</v>
      </c>
      <c r="F334" s="1">
        <v>0.307</v>
      </c>
      <c r="G334" s="1">
        <v>0.75</v>
      </c>
      <c r="H334" s="1">
        <v>0.504</v>
      </c>
      <c r="I334" s="1">
        <v>0.73899999999999999</v>
      </c>
      <c r="J334" s="1">
        <v>0.82199999999999995</v>
      </c>
      <c r="K334" s="1">
        <v>0.79400000000000004</v>
      </c>
      <c r="L334" s="1">
        <v>0.44400000000000001</v>
      </c>
      <c r="M334" s="1">
        <v>0.66700000000000004</v>
      </c>
      <c r="N334" s="1">
        <v>0.104</v>
      </c>
      <c r="O334">
        <v>0.27600000000000002</v>
      </c>
      <c r="P334">
        <v>4</v>
      </c>
      <c r="Q334">
        <v>0</v>
      </c>
      <c r="R334">
        <v>6</v>
      </c>
      <c r="S334">
        <v>0</v>
      </c>
    </row>
    <row r="335" spans="1:19" x14ac:dyDescent="0.25">
      <c r="A335" t="s">
        <v>400</v>
      </c>
      <c r="B335" t="s">
        <v>78</v>
      </c>
      <c r="C335">
        <v>134</v>
      </c>
      <c r="D335" s="1">
        <v>0.112</v>
      </c>
      <c r="E335" s="1">
        <v>0.17899999999999999</v>
      </c>
      <c r="F335" s="1">
        <v>0.28799999999999998</v>
      </c>
      <c r="G335" s="1">
        <v>0.67100000000000004</v>
      </c>
      <c r="H335" s="1">
        <v>0.44500000000000001</v>
      </c>
      <c r="I335" s="1">
        <v>0.64900000000000002</v>
      </c>
      <c r="J335" s="1">
        <v>0.86799999999999999</v>
      </c>
      <c r="K335" s="1">
        <v>0.78400000000000003</v>
      </c>
      <c r="L335" s="1">
        <v>0.40799999999999997</v>
      </c>
      <c r="M335" s="1">
        <v>0.58199999999999996</v>
      </c>
      <c r="N335" s="1">
        <v>9.6000000000000002E-2</v>
      </c>
      <c r="O335">
        <v>0.26500000000000001</v>
      </c>
      <c r="P335">
        <v>15</v>
      </c>
      <c r="Q335">
        <v>0</v>
      </c>
      <c r="R335">
        <v>24</v>
      </c>
      <c r="S335">
        <v>0</v>
      </c>
    </row>
    <row r="336" spans="1:19" x14ac:dyDescent="0.25">
      <c r="A336" t="s">
        <v>485</v>
      </c>
      <c r="B336" t="s">
        <v>68</v>
      </c>
      <c r="C336">
        <v>58</v>
      </c>
      <c r="D336" s="1">
        <v>6.9000000000000006E-2</v>
      </c>
      <c r="E336" s="1">
        <v>0.13800000000000001</v>
      </c>
      <c r="F336" s="1">
        <v>0.35099999999999998</v>
      </c>
      <c r="G336" s="1">
        <v>0.60799999999999998</v>
      </c>
      <c r="H336" s="1">
        <v>0.46899999999999997</v>
      </c>
      <c r="I336" s="1">
        <v>0.77500000000000002</v>
      </c>
      <c r="J336" s="1">
        <v>0.88100000000000001</v>
      </c>
      <c r="K336" s="1">
        <v>0.83799999999999997</v>
      </c>
      <c r="L336" s="1">
        <v>0.46</v>
      </c>
      <c r="M336" s="1">
        <v>0.69</v>
      </c>
      <c r="N336" s="1">
        <v>7.5999999999999998E-2</v>
      </c>
      <c r="O336">
        <v>0.33300000000000002</v>
      </c>
      <c r="P336">
        <v>4</v>
      </c>
      <c r="Q336">
        <v>0</v>
      </c>
      <c r="R336">
        <v>8</v>
      </c>
      <c r="S336">
        <v>0</v>
      </c>
    </row>
    <row r="337" spans="1:19" x14ac:dyDescent="0.25">
      <c r="A337" t="s">
        <v>149</v>
      </c>
      <c r="B337" t="s">
        <v>163</v>
      </c>
      <c r="C337">
        <v>76</v>
      </c>
      <c r="D337" s="1">
        <v>0.14499999999999999</v>
      </c>
      <c r="E337" s="1">
        <v>0.27600000000000002</v>
      </c>
      <c r="F337" s="1">
        <v>0.29799999999999999</v>
      </c>
      <c r="G337" s="1">
        <v>0.66700000000000004</v>
      </c>
      <c r="H337" s="1">
        <v>0.44700000000000001</v>
      </c>
      <c r="I337" s="1">
        <v>0.57399999999999995</v>
      </c>
      <c r="J337" s="1">
        <v>0.76800000000000002</v>
      </c>
      <c r="K337" s="1">
        <v>0.69099999999999995</v>
      </c>
      <c r="L337" s="1">
        <v>0.40500000000000003</v>
      </c>
      <c r="M337" s="1">
        <v>0.55300000000000005</v>
      </c>
      <c r="N337" s="1">
        <v>0.13800000000000001</v>
      </c>
      <c r="O337">
        <v>0.26200000000000001</v>
      </c>
      <c r="P337">
        <v>11</v>
      </c>
      <c r="Q337">
        <v>0</v>
      </c>
      <c r="R337">
        <v>21</v>
      </c>
      <c r="S337">
        <v>0</v>
      </c>
    </row>
    <row r="338" spans="1:19" x14ac:dyDescent="0.25">
      <c r="A338" t="s">
        <v>470</v>
      </c>
      <c r="B338" t="s">
        <v>130</v>
      </c>
      <c r="C338">
        <v>63</v>
      </c>
      <c r="D338" s="1">
        <v>6.3E-2</v>
      </c>
      <c r="E338" s="1">
        <v>0.14299999999999999</v>
      </c>
      <c r="F338" s="1">
        <v>0.34100000000000003</v>
      </c>
      <c r="G338" s="1">
        <v>0.65</v>
      </c>
      <c r="H338" s="1">
        <v>0.47799999999999998</v>
      </c>
      <c r="I338" s="1">
        <v>0.65100000000000002</v>
      </c>
      <c r="J338" s="1">
        <v>0.90800000000000003</v>
      </c>
      <c r="K338" s="1">
        <v>0.80600000000000005</v>
      </c>
      <c r="L338" s="1">
        <v>0.443</v>
      </c>
      <c r="M338" s="1">
        <v>0.65100000000000002</v>
      </c>
      <c r="N338" s="1">
        <v>9.2999999999999999E-2</v>
      </c>
      <c r="O338">
        <v>0.27100000000000002</v>
      </c>
      <c r="P338">
        <v>4</v>
      </c>
      <c r="Q338">
        <v>0</v>
      </c>
      <c r="R338">
        <v>9</v>
      </c>
      <c r="S338">
        <v>0</v>
      </c>
    </row>
    <row r="339" spans="1:19" x14ac:dyDescent="0.25">
      <c r="A339" t="s">
        <v>707</v>
      </c>
      <c r="B339" t="s">
        <v>90</v>
      </c>
      <c r="C339">
        <v>44</v>
      </c>
      <c r="D339" s="1">
        <v>6.8000000000000005E-2</v>
      </c>
      <c r="E339" s="1">
        <v>0.25</v>
      </c>
      <c r="F339" s="1">
        <v>0.441</v>
      </c>
      <c r="G339" s="1">
        <v>0.69399999999999995</v>
      </c>
      <c r="H339" s="1">
        <v>0.54200000000000004</v>
      </c>
      <c r="I339" s="1">
        <v>0.53700000000000003</v>
      </c>
      <c r="J339" s="1">
        <v>0.79100000000000004</v>
      </c>
      <c r="K339" s="1">
        <v>0.66700000000000004</v>
      </c>
      <c r="L339" s="1">
        <v>0.4</v>
      </c>
      <c r="M339" s="1">
        <v>0.68200000000000005</v>
      </c>
      <c r="N339" s="1">
        <v>0.18099999999999999</v>
      </c>
      <c r="O339">
        <v>0.26800000000000002</v>
      </c>
      <c r="P339">
        <v>3</v>
      </c>
      <c r="Q339">
        <v>0</v>
      </c>
      <c r="R339">
        <v>11</v>
      </c>
      <c r="S339">
        <v>0</v>
      </c>
    </row>
    <row r="340" spans="1:19" x14ac:dyDescent="0.25">
      <c r="A340" t="s">
        <v>129</v>
      </c>
      <c r="B340" t="s">
        <v>130</v>
      </c>
      <c r="C340">
        <v>144</v>
      </c>
      <c r="D340" s="1">
        <v>0.125</v>
      </c>
      <c r="E340" s="1">
        <v>0.29199999999999998</v>
      </c>
      <c r="F340" s="1">
        <v>0.311</v>
      </c>
      <c r="G340" s="1">
        <v>0.64700000000000002</v>
      </c>
      <c r="H340" s="1">
        <v>0.434</v>
      </c>
      <c r="I340" s="1">
        <v>0.52100000000000002</v>
      </c>
      <c r="J340" s="1">
        <v>0.85799999999999998</v>
      </c>
      <c r="K340" s="1">
        <v>0.70499999999999996</v>
      </c>
      <c r="L340" s="1">
        <v>0.36699999999999999</v>
      </c>
      <c r="M340" s="1">
        <v>0.54900000000000004</v>
      </c>
      <c r="N340" s="1">
        <v>0.128</v>
      </c>
      <c r="O340">
        <v>0.24199999999999999</v>
      </c>
      <c r="P340">
        <v>18</v>
      </c>
      <c r="Q340">
        <v>0</v>
      </c>
      <c r="R340">
        <v>42</v>
      </c>
      <c r="S340">
        <v>0</v>
      </c>
    </row>
    <row r="341" spans="1:19" x14ac:dyDescent="0.25">
      <c r="A341" t="s">
        <v>585</v>
      </c>
      <c r="B341" t="s">
        <v>90</v>
      </c>
      <c r="C341">
        <v>24</v>
      </c>
      <c r="D341" s="1">
        <v>0</v>
      </c>
      <c r="E341" s="1">
        <v>0.375</v>
      </c>
      <c r="F341" s="1">
        <v>0.46700000000000003</v>
      </c>
      <c r="G341" s="1">
        <v>0.66</v>
      </c>
      <c r="H341" s="1">
        <v>0.56799999999999995</v>
      </c>
      <c r="I341" s="1">
        <v>0.61899999999999999</v>
      </c>
      <c r="J341" s="1">
        <v>0.78800000000000003</v>
      </c>
      <c r="K341" s="1">
        <v>0.72199999999999998</v>
      </c>
      <c r="L341" s="1">
        <v>0.52600000000000002</v>
      </c>
      <c r="M341" s="1">
        <v>0.79200000000000004</v>
      </c>
      <c r="N341" s="1">
        <v>0.158</v>
      </c>
      <c r="O341">
        <v>0.34799999999999998</v>
      </c>
      <c r="P341">
        <v>0</v>
      </c>
      <c r="Q341">
        <v>0</v>
      </c>
      <c r="R341">
        <v>9</v>
      </c>
      <c r="S341">
        <v>0</v>
      </c>
    </row>
    <row r="342" spans="1:19" x14ac:dyDescent="0.25">
      <c r="A342" t="s">
        <v>405</v>
      </c>
      <c r="B342" t="s">
        <v>110</v>
      </c>
      <c r="C342">
        <v>117</v>
      </c>
      <c r="D342" s="1">
        <v>0.06</v>
      </c>
      <c r="E342" s="1">
        <v>0.28199999999999997</v>
      </c>
      <c r="F342" s="1">
        <v>0.34200000000000003</v>
      </c>
      <c r="G342" s="1">
        <v>0.79500000000000004</v>
      </c>
      <c r="H342" s="1">
        <v>0.52800000000000002</v>
      </c>
      <c r="I342" s="1">
        <v>0.53900000000000003</v>
      </c>
      <c r="J342" s="1">
        <v>0.81599999999999995</v>
      </c>
      <c r="K342" s="1">
        <v>0.71</v>
      </c>
      <c r="L342" s="1">
        <v>0.41</v>
      </c>
      <c r="M342" s="1">
        <v>0.58099999999999996</v>
      </c>
      <c r="N342" s="1">
        <v>0.153</v>
      </c>
      <c r="O342">
        <v>0.248</v>
      </c>
      <c r="P342">
        <v>7</v>
      </c>
      <c r="Q342">
        <v>0</v>
      </c>
      <c r="R342">
        <v>33</v>
      </c>
      <c r="S342">
        <v>0</v>
      </c>
    </row>
    <row r="343" spans="1:19" x14ac:dyDescent="0.25">
      <c r="A343" t="s">
        <v>103</v>
      </c>
      <c r="B343" t="s">
        <v>90</v>
      </c>
      <c r="C343">
        <v>150</v>
      </c>
      <c r="D343" s="1">
        <v>0.08</v>
      </c>
      <c r="E343" s="1">
        <v>0.08</v>
      </c>
      <c r="F343" s="1">
        <v>0.34</v>
      </c>
      <c r="G343" s="1">
        <v>0.67</v>
      </c>
      <c r="H343" s="1">
        <v>0.47699999999999998</v>
      </c>
      <c r="I343" s="1">
        <v>0.68700000000000006</v>
      </c>
      <c r="J343" s="1">
        <v>0.93500000000000005</v>
      </c>
      <c r="K343" s="1">
        <v>0.83099999999999996</v>
      </c>
      <c r="L343" s="1">
        <v>0.41499999999999998</v>
      </c>
      <c r="M343" s="1">
        <v>0.57299999999999995</v>
      </c>
      <c r="N343" s="1">
        <v>0.08</v>
      </c>
      <c r="O343">
        <v>0.26100000000000001</v>
      </c>
      <c r="P343">
        <v>12</v>
      </c>
      <c r="Q343">
        <v>3</v>
      </c>
      <c r="R343">
        <v>12</v>
      </c>
      <c r="S343">
        <v>0</v>
      </c>
    </row>
    <row r="344" spans="1:19" x14ac:dyDescent="0.25">
      <c r="A344" t="s">
        <v>1373</v>
      </c>
      <c r="B344" t="s">
        <v>50</v>
      </c>
      <c r="C344">
        <v>50</v>
      </c>
      <c r="D344" s="1">
        <v>0.06</v>
      </c>
      <c r="E344" s="1">
        <v>0.28000000000000003</v>
      </c>
      <c r="F344" s="1">
        <v>0.26100000000000001</v>
      </c>
      <c r="G344" s="1">
        <v>0.69199999999999995</v>
      </c>
      <c r="H344" s="1">
        <v>0.45500000000000002</v>
      </c>
      <c r="I344" s="1">
        <v>0.36699999999999999</v>
      </c>
      <c r="J344" s="1">
        <v>0.83099999999999996</v>
      </c>
      <c r="K344" s="1">
        <v>0.68400000000000005</v>
      </c>
      <c r="L344" s="1">
        <v>0.45</v>
      </c>
      <c r="M344" s="1">
        <v>0.7</v>
      </c>
      <c r="N344" s="1">
        <v>0.14399999999999999</v>
      </c>
      <c r="O344">
        <v>0.27700000000000002</v>
      </c>
      <c r="P344">
        <v>3</v>
      </c>
      <c r="Q344">
        <v>0</v>
      </c>
      <c r="R344">
        <v>14</v>
      </c>
      <c r="S344">
        <v>0</v>
      </c>
    </row>
    <row r="345" spans="1:19" x14ac:dyDescent="0.25">
      <c r="A345" t="s">
        <v>288</v>
      </c>
      <c r="B345" t="s">
        <v>78</v>
      </c>
      <c r="C345">
        <v>24</v>
      </c>
      <c r="D345" s="1">
        <v>0.125</v>
      </c>
      <c r="E345" s="1">
        <v>0.25</v>
      </c>
      <c r="F345" s="1">
        <v>0.20399999999999999</v>
      </c>
      <c r="G345" s="1">
        <v>0.71799999999999997</v>
      </c>
      <c r="H345" s="1">
        <v>0.41899999999999998</v>
      </c>
      <c r="I345" s="1">
        <v>0.54600000000000004</v>
      </c>
      <c r="J345" s="1">
        <v>0.71399999999999997</v>
      </c>
      <c r="K345" s="1">
        <v>0.66700000000000004</v>
      </c>
      <c r="L345" s="1">
        <v>0.41899999999999998</v>
      </c>
      <c r="M345" s="1">
        <v>0.5</v>
      </c>
      <c r="N345" s="1">
        <v>0.14000000000000001</v>
      </c>
      <c r="O345">
        <v>0.2</v>
      </c>
      <c r="P345">
        <v>3</v>
      </c>
      <c r="Q345">
        <v>0</v>
      </c>
      <c r="R345">
        <v>6</v>
      </c>
      <c r="S345">
        <v>0</v>
      </c>
    </row>
    <row r="346" spans="1:19" x14ac:dyDescent="0.25">
      <c r="A346" t="s">
        <v>86</v>
      </c>
      <c r="B346" t="s">
        <v>163</v>
      </c>
      <c r="C346">
        <v>11</v>
      </c>
      <c r="D346" s="1">
        <v>0</v>
      </c>
      <c r="E346" s="1">
        <v>0.182</v>
      </c>
      <c r="F346" s="1">
        <v>0.40699999999999997</v>
      </c>
      <c r="G346" s="1">
        <v>0.58799999999999997</v>
      </c>
      <c r="H346" s="1">
        <v>0.47699999999999998</v>
      </c>
      <c r="I346" s="1">
        <v>0.90900000000000003</v>
      </c>
      <c r="J346" s="1">
        <v>0.9</v>
      </c>
      <c r="K346" s="1">
        <v>0.90500000000000003</v>
      </c>
      <c r="L346" s="1">
        <v>0.38600000000000001</v>
      </c>
      <c r="M346" s="1">
        <v>0.81799999999999995</v>
      </c>
      <c r="N346" s="1">
        <v>4.5999999999999999E-2</v>
      </c>
      <c r="O346">
        <v>0.36399999999999999</v>
      </c>
      <c r="P346">
        <v>0</v>
      </c>
      <c r="Q346">
        <v>0</v>
      </c>
      <c r="R346">
        <v>2</v>
      </c>
      <c r="S346">
        <v>0</v>
      </c>
    </row>
    <row r="347" spans="1:19" x14ac:dyDescent="0.25">
      <c r="A347" t="s">
        <v>403</v>
      </c>
      <c r="B347" t="s">
        <v>163</v>
      </c>
      <c r="C347">
        <v>106</v>
      </c>
      <c r="D347" s="1">
        <v>6.6000000000000003E-2</v>
      </c>
      <c r="E347" s="1">
        <v>0.17899999999999999</v>
      </c>
      <c r="F347" s="1">
        <v>0.40600000000000003</v>
      </c>
      <c r="G347" s="1">
        <v>0.63400000000000001</v>
      </c>
      <c r="H347" s="1">
        <v>0.50700000000000001</v>
      </c>
      <c r="I347" s="1">
        <v>0.73099999999999998</v>
      </c>
      <c r="J347" s="1">
        <v>0.91400000000000003</v>
      </c>
      <c r="K347" s="1">
        <v>0.83299999999999996</v>
      </c>
      <c r="L347" s="1">
        <v>0.44400000000000001</v>
      </c>
      <c r="M347" s="1">
        <v>0.55700000000000005</v>
      </c>
      <c r="N347" s="1">
        <v>8.5000000000000006E-2</v>
      </c>
      <c r="O347">
        <v>0.27100000000000002</v>
      </c>
      <c r="P347">
        <v>7</v>
      </c>
      <c r="Q347">
        <v>0</v>
      </c>
      <c r="R347">
        <v>19</v>
      </c>
      <c r="S347">
        <v>0</v>
      </c>
    </row>
    <row r="348" spans="1:19" x14ac:dyDescent="0.25">
      <c r="A348" t="s">
        <v>519</v>
      </c>
      <c r="B348" t="s">
        <v>135</v>
      </c>
      <c r="C348">
        <v>151</v>
      </c>
      <c r="D348" s="1">
        <v>0.06</v>
      </c>
      <c r="E348" s="1">
        <v>0.17199999999999999</v>
      </c>
      <c r="F348" s="1">
        <v>0.34899999999999998</v>
      </c>
      <c r="G348" s="1">
        <v>0.72899999999999998</v>
      </c>
      <c r="H348" s="1">
        <v>0.499</v>
      </c>
      <c r="I348" s="1">
        <v>0.64200000000000002</v>
      </c>
      <c r="J348" s="1">
        <v>0.874</v>
      </c>
      <c r="K348" s="1">
        <v>0.77600000000000002</v>
      </c>
      <c r="L348" s="1">
        <v>0.39400000000000002</v>
      </c>
      <c r="M348" s="1">
        <v>0.629</v>
      </c>
      <c r="N348" s="1">
        <v>0.112</v>
      </c>
      <c r="O348">
        <v>0.248</v>
      </c>
      <c r="P348">
        <v>9</v>
      </c>
      <c r="Q348">
        <v>0</v>
      </c>
      <c r="R348">
        <v>26</v>
      </c>
      <c r="S348">
        <v>0</v>
      </c>
    </row>
    <row r="349" spans="1:19" x14ac:dyDescent="0.25">
      <c r="A349" t="s">
        <v>408</v>
      </c>
      <c r="B349" t="s">
        <v>83</v>
      </c>
      <c r="C349">
        <v>63</v>
      </c>
      <c r="D349" s="1">
        <v>4.8000000000000001E-2</v>
      </c>
      <c r="E349" s="1">
        <v>0.20599999999999999</v>
      </c>
      <c r="F349" s="1">
        <v>0.313</v>
      </c>
      <c r="G349" s="1">
        <v>0.68500000000000005</v>
      </c>
      <c r="H349" s="1">
        <v>0.47099999999999997</v>
      </c>
      <c r="I349" s="1">
        <v>0.68100000000000005</v>
      </c>
      <c r="J349" s="1">
        <v>0.89500000000000002</v>
      </c>
      <c r="K349" s="1">
        <v>0.81299999999999994</v>
      </c>
      <c r="L349" s="1">
        <v>0.42499999999999999</v>
      </c>
      <c r="M349" s="1">
        <v>0.58699999999999997</v>
      </c>
      <c r="N349" s="1">
        <v>8.7999999999999995E-2</v>
      </c>
      <c r="O349">
        <v>0.26700000000000002</v>
      </c>
      <c r="P349">
        <v>3</v>
      </c>
      <c r="Q349">
        <v>0</v>
      </c>
      <c r="R349">
        <v>13</v>
      </c>
      <c r="S349">
        <v>0</v>
      </c>
    </row>
    <row r="350" spans="1:19" x14ac:dyDescent="0.25">
      <c r="A350" t="s">
        <v>85</v>
      </c>
      <c r="B350" t="s">
        <v>56</v>
      </c>
      <c r="C350">
        <v>158</v>
      </c>
      <c r="D350" s="1">
        <v>0.10100000000000001</v>
      </c>
      <c r="E350" s="1">
        <v>0.17100000000000001</v>
      </c>
      <c r="F350" s="1">
        <v>0.30199999999999999</v>
      </c>
      <c r="G350" s="1">
        <v>0.71499999999999997</v>
      </c>
      <c r="H350" s="1">
        <v>0.47099999999999997</v>
      </c>
      <c r="I350" s="1">
        <v>0.68799999999999994</v>
      </c>
      <c r="J350" s="1">
        <v>0.84299999999999997</v>
      </c>
      <c r="K350" s="1">
        <v>0.78400000000000003</v>
      </c>
      <c r="L350" s="1">
        <v>0.40799999999999997</v>
      </c>
      <c r="M350" s="1">
        <v>0.55100000000000005</v>
      </c>
      <c r="N350" s="1">
        <v>0.10199999999999999</v>
      </c>
      <c r="O350">
        <v>0.218</v>
      </c>
      <c r="P350">
        <v>16</v>
      </c>
      <c r="Q350">
        <v>2</v>
      </c>
      <c r="R350">
        <v>27</v>
      </c>
      <c r="S350">
        <v>0</v>
      </c>
    </row>
    <row r="351" spans="1:19" x14ac:dyDescent="0.25">
      <c r="A351" t="s">
        <v>744</v>
      </c>
      <c r="B351" t="s">
        <v>120</v>
      </c>
      <c r="C351">
        <v>21</v>
      </c>
      <c r="D351" s="1">
        <v>4.8000000000000001E-2</v>
      </c>
      <c r="E351" s="1">
        <v>0.28599999999999998</v>
      </c>
      <c r="F351" s="1">
        <v>0.36699999999999999</v>
      </c>
      <c r="G351" s="1">
        <v>0.75800000000000001</v>
      </c>
      <c r="H351" s="1">
        <v>0.52400000000000002</v>
      </c>
      <c r="I351" s="1">
        <v>0.5</v>
      </c>
      <c r="J351" s="1">
        <v>0.84</v>
      </c>
      <c r="K351" s="1">
        <v>0.69799999999999995</v>
      </c>
      <c r="L351" s="1">
        <v>0.40200000000000002</v>
      </c>
      <c r="M351" s="1">
        <v>0.81</v>
      </c>
      <c r="N351" s="1">
        <v>0.159</v>
      </c>
      <c r="O351">
        <v>0.3</v>
      </c>
      <c r="P351">
        <v>1</v>
      </c>
      <c r="Q351">
        <v>0</v>
      </c>
      <c r="R351">
        <v>6</v>
      </c>
      <c r="S351">
        <v>0</v>
      </c>
    </row>
    <row r="352" spans="1:19" x14ac:dyDescent="0.25">
      <c r="A352" t="s">
        <v>183</v>
      </c>
      <c r="B352" t="s">
        <v>165</v>
      </c>
      <c r="C352">
        <v>129</v>
      </c>
      <c r="D352" s="1">
        <v>6.2E-2</v>
      </c>
      <c r="E352" s="1">
        <v>0.14000000000000001</v>
      </c>
      <c r="F352" s="1">
        <v>0.24299999999999999</v>
      </c>
      <c r="G352" s="1">
        <v>0.60599999999999998</v>
      </c>
      <c r="H352" s="1">
        <v>0.40799999999999997</v>
      </c>
      <c r="I352" s="1">
        <v>0.68200000000000005</v>
      </c>
      <c r="J352" s="1">
        <v>0.91200000000000003</v>
      </c>
      <c r="K352" s="1">
        <v>0.83699999999999997</v>
      </c>
      <c r="L352" s="1">
        <v>0.45400000000000001</v>
      </c>
      <c r="M352" s="1">
        <v>0.53500000000000003</v>
      </c>
      <c r="N352" s="1">
        <v>6.6000000000000003E-2</v>
      </c>
      <c r="O352">
        <v>0.26700000000000002</v>
      </c>
      <c r="P352">
        <v>8</v>
      </c>
      <c r="Q352">
        <v>0</v>
      </c>
      <c r="R352">
        <v>18</v>
      </c>
      <c r="S352">
        <v>0</v>
      </c>
    </row>
    <row r="353" spans="1:19" x14ac:dyDescent="0.25">
      <c r="A353" t="s">
        <v>296</v>
      </c>
      <c r="B353" t="s">
        <v>81</v>
      </c>
      <c r="C353">
        <v>147</v>
      </c>
      <c r="D353" s="1">
        <v>8.7999999999999995E-2</v>
      </c>
      <c r="E353" s="1">
        <v>0.14299999999999999</v>
      </c>
      <c r="F353" s="1">
        <v>0.433</v>
      </c>
      <c r="G353" s="1">
        <v>0.7</v>
      </c>
      <c r="H353" s="1">
        <v>0.52500000000000002</v>
      </c>
      <c r="I353" s="1">
        <v>0.73</v>
      </c>
      <c r="J353" s="1">
        <v>0.88900000000000001</v>
      </c>
      <c r="K353" s="1">
        <v>0.80300000000000005</v>
      </c>
      <c r="L353" s="1">
        <v>0.34499999999999997</v>
      </c>
      <c r="M353" s="1">
        <v>0.59199999999999997</v>
      </c>
      <c r="N353" s="1">
        <v>0.10299999999999999</v>
      </c>
      <c r="O353">
        <v>0.23899999999999999</v>
      </c>
      <c r="P353">
        <v>13</v>
      </c>
      <c r="Q353">
        <v>2</v>
      </c>
      <c r="R353">
        <v>21</v>
      </c>
      <c r="S353">
        <v>0</v>
      </c>
    </row>
    <row r="354" spans="1:19" x14ac:dyDescent="0.25">
      <c r="A354" t="s">
        <v>464</v>
      </c>
      <c r="B354" t="s">
        <v>36</v>
      </c>
      <c r="C354">
        <v>101</v>
      </c>
      <c r="D354" s="1">
        <v>7.9000000000000001E-2</v>
      </c>
      <c r="E354" s="1">
        <v>0.158</v>
      </c>
      <c r="F354" s="1">
        <v>0.32200000000000001</v>
      </c>
      <c r="G354" s="1">
        <v>0.626</v>
      </c>
      <c r="H354" s="1">
        <v>0.46</v>
      </c>
      <c r="I354" s="1">
        <v>0.66700000000000004</v>
      </c>
      <c r="J354" s="1">
        <v>0.81299999999999994</v>
      </c>
      <c r="K354" s="1">
        <v>0.75700000000000001</v>
      </c>
      <c r="L354" s="1">
        <v>0.45500000000000002</v>
      </c>
      <c r="M354" s="1">
        <v>0.65400000000000003</v>
      </c>
      <c r="N354" s="1">
        <v>0.112</v>
      </c>
      <c r="O354">
        <v>0.28000000000000003</v>
      </c>
      <c r="P354">
        <v>8</v>
      </c>
      <c r="Q354">
        <v>0</v>
      </c>
      <c r="R354">
        <v>16</v>
      </c>
      <c r="S354">
        <v>0</v>
      </c>
    </row>
    <row r="355" spans="1:19" x14ac:dyDescent="0.25">
      <c r="A355" t="s">
        <v>696</v>
      </c>
      <c r="B355" t="s">
        <v>90</v>
      </c>
      <c r="C355">
        <v>90</v>
      </c>
      <c r="D355" s="1">
        <v>0.122</v>
      </c>
      <c r="E355" s="1">
        <v>0.24399999999999999</v>
      </c>
      <c r="F355" s="1">
        <v>0.31900000000000001</v>
      </c>
      <c r="G355" s="1">
        <v>0.63600000000000001</v>
      </c>
      <c r="H355" s="1">
        <v>0.43099999999999999</v>
      </c>
      <c r="I355" s="1">
        <v>0.57299999999999995</v>
      </c>
      <c r="J355" s="1">
        <v>0.84199999999999997</v>
      </c>
      <c r="K355" s="1">
        <v>0.71299999999999997</v>
      </c>
      <c r="L355" s="1">
        <v>0.35399999999999998</v>
      </c>
      <c r="M355" s="1">
        <v>0.58899999999999997</v>
      </c>
      <c r="N355" s="1">
        <v>0.124</v>
      </c>
      <c r="O355">
        <v>0.24099999999999999</v>
      </c>
      <c r="P355">
        <v>11</v>
      </c>
      <c r="Q355">
        <v>1</v>
      </c>
      <c r="R355">
        <v>22</v>
      </c>
      <c r="S355">
        <v>0</v>
      </c>
    </row>
    <row r="356" spans="1:19" x14ac:dyDescent="0.25">
      <c r="A356" t="s">
        <v>390</v>
      </c>
      <c r="B356" t="s">
        <v>165</v>
      </c>
      <c r="C356">
        <v>30</v>
      </c>
      <c r="D356" s="1">
        <v>3.3000000000000002E-2</v>
      </c>
      <c r="E356" s="1">
        <v>0.26700000000000002</v>
      </c>
      <c r="F356" s="1">
        <v>0.35799999999999998</v>
      </c>
      <c r="G356" s="1">
        <v>0.69399999999999995</v>
      </c>
      <c r="H356" s="1">
        <v>0.5</v>
      </c>
      <c r="I356" s="1">
        <v>0.625</v>
      </c>
      <c r="J356" s="1">
        <v>0.97099999999999997</v>
      </c>
      <c r="K356" s="1">
        <v>0.82799999999999996</v>
      </c>
      <c r="L356" s="1">
        <v>0.42199999999999999</v>
      </c>
      <c r="M356" s="1">
        <v>0.66700000000000004</v>
      </c>
      <c r="N356" s="1">
        <v>8.5999999999999993E-2</v>
      </c>
      <c r="O356">
        <v>0.29599999999999999</v>
      </c>
      <c r="P356">
        <v>1</v>
      </c>
      <c r="Q356">
        <v>0</v>
      </c>
      <c r="R356">
        <v>8</v>
      </c>
      <c r="S356">
        <v>0</v>
      </c>
    </row>
    <row r="357" spans="1:19" x14ac:dyDescent="0.25">
      <c r="A357" t="s">
        <v>98</v>
      </c>
      <c r="B357" t="s">
        <v>83</v>
      </c>
      <c r="C357">
        <v>92</v>
      </c>
      <c r="D357" s="1">
        <v>7.5999999999999998E-2</v>
      </c>
      <c r="E357" s="1">
        <v>0.17399999999999999</v>
      </c>
      <c r="F357" s="1">
        <v>0.38500000000000001</v>
      </c>
      <c r="G357" s="1">
        <v>0.64200000000000002</v>
      </c>
      <c r="H357" s="1">
        <v>0.496</v>
      </c>
      <c r="I357" s="1">
        <v>0.67500000000000004</v>
      </c>
      <c r="J357" s="1">
        <v>0.93799999999999994</v>
      </c>
      <c r="K357" s="1">
        <v>0.82199999999999995</v>
      </c>
      <c r="L357" s="1">
        <v>0.43</v>
      </c>
      <c r="M357" s="1">
        <v>0.59799999999999998</v>
      </c>
      <c r="N357" s="1">
        <v>8.7999999999999995E-2</v>
      </c>
      <c r="O357">
        <v>0.28899999999999998</v>
      </c>
      <c r="P357">
        <v>7</v>
      </c>
      <c r="Q357">
        <v>2</v>
      </c>
      <c r="R357">
        <v>16</v>
      </c>
      <c r="S357">
        <v>0</v>
      </c>
    </row>
    <row r="358" spans="1:19" x14ac:dyDescent="0.25">
      <c r="A358" t="s">
        <v>252</v>
      </c>
      <c r="B358" t="s">
        <v>92</v>
      </c>
      <c r="C358">
        <v>149</v>
      </c>
      <c r="D358" s="1">
        <v>7.3999999999999996E-2</v>
      </c>
      <c r="E358" s="1">
        <v>0.161</v>
      </c>
      <c r="F358" s="1">
        <v>0.315</v>
      </c>
      <c r="G358" s="1">
        <v>0.69399999999999995</v>
      </c>
      <c r="H358" s="1">
        <v>0.48299999999999998</v>
      </c>
      <c r="I358" s="1">
        <v>0.68400000000000005</v>
      </c>
      <c r="J358" s="1">
        <v>0.89500000000000002</v>
      </c>
      <c r="K358" s="1">
        <v>0.81899999999999995</v>
      </c>
      <c r="L358" s="1">
        <v>0.44400000000000001</v>
      </c>
      <c r="M358" s="1">
        <v>0.67800000000000005</v>
      </c>
      <c r="N358" s="1">
        <v>8.7999999999999995E-2</v>
      </c>
      <c r="O358">
        <v>0.27900000000000003</v>
      </c>
      <c r="P358">
        <v>11</v>
      </c>
      <c r="Q358">
        <v>0</v>
      </c>
      <c r="R358">
        <v>24</v>
      </c>
      <c r="S358">
        <v>0</v>
      </c>
    </row>
    <row r="359" spans="1:19" x14ac:dyDescent="0.25">
      <c r="A359" t="s">
        <v>395</v>
      </c>
      <c r="B359" t="s">
        <v>54</v>
      </c>
      <c r="C359">
        <v>98</v>
      </c>
      <c r="D359" s="1">
        <v>0.10199999999999999</v>
      </c>
      <c r="E359" s="1">
        <v>0.34699999999999998</v>
      </c>
      <c r="F359" s="1">
        <v>0.27</v>
      </c>
      <c r="G359" s="1">
        <v>0.63200000000000001</v>
      </c>
      <c r="H359" s="1">
        <v>0.42199999999999999</v>
      </c>
      <c r="I359" s="1">
        <v>0.34399999999999997</v>
      </c>
      <c r="J359" s="1">
        <v>0.94199999999999995</v>
      </c>
      <c r="K359" s="1">
        <v>0.72</v>
      </c>
      <c r="L359" s="1">
        <v>0.41899999999999998</v>
      </c>
      <c r="M359" s="1">
        <v>0.58199999999999996</v>
      </c>
      <c r="N359" s="1">
        <v>0.11799999999999999</v>
      </c>
      <c r="O359">
        <v>0.22700000000000001</v>
      </c>
      <c r="P359">
        <v>10</v>
      </c>
      <c r="Q359">
        <v>0</v>
      </c>
      <c r="R359">
        <v>34</v>
      </c>
      <c r="S359">
        <v>0</v>
      </c>
    </row>
    <row r="360" spans="1:19" x14ac:dyDescent="0.25">
      <c r="A360" t="s">
        <v>214</v>
      </c>
      <c r="B360" t="s">
        <v>36</v>
      </c>
      <c r="C360">
        <v>120</v>
      </c>
      <c r="D360" s="1">
        <v>0.13300000000000001</v>
      </c>
      <c r="E360" s="1">
        <v>0.25800000000000001</v>
      </c>
      <c r="F360" s="1">
        <v>0.27300000000000002</v>
      </c>
      <c r="G360" s="1">
        <v>0.67300000000000004</v>
      </c>
      <c r="H360" s="1">
        <v>0.443</v>
      </c>
      <c r="I360" s="1">
        <v>0.436</v>
      </c>
      <c r="J360" s="1">
        <v>0.81699999999999995</v>
      </c>
      <c r="K360" s="1">
        <v>0.68200000000000005</v>
      </c>
      <c r="L360" s="1">
        <v>0.42499999999999999</v>
      </c>
      <c r="M360" s="1">
        <v>0.61699999999999999</v>
      </c>
      <c r="N360" s="1">
        <v>0.14099999999999999</v>
      </c>
      <c r="O360">
        <v>0.22800000000000001</v>
      </c>
      <c r="P360">
        <v>16</v>
      </c>
      <c r="Q360">
        <v>2</v>
      </c>
      <c r="R360">
        <v>31</v>
      </c>
      <c r="S360">
        <v>0</v>
      </c>
    </row>
    <row r="361" spans="1:19" x14ac:dyDescent="0.25">
      <c r="A361" t="s">
        <v>588</v>
      </c>
      <c r="B361" t="s">
        <v>46</v>
      </c>
      <c r="C361">
        <v>110</v>
      </c>
      <c r="D361" s="1">
        <v>4.4999999999999998E-2</v>
      </c>
      <c r="E361" s="1">
        <v>0.23599999999999999</v>
      </c>
      <c r="F361" s="1">
        <v>0.36499999999999999</v>
      </c>
      <c r="G361" s="1">
        <v>0.73199999999999998</v>
      </c>
      <c r="H361" s="1">
        <v>0.50900000000000001</v>
      </c>
      <c r="I361" s="1">
        <v>0.48799999999999999</v>
      </c>
      <c r="J361" s="1">
        <v>0.872</v>
      </c>
      <c r="K361" s="1">
        <v>0.70499999999999996</v>
      </c>
      <c r="L361" s="1">
        <v>0.39300000000000002</v>
      </c>
      <c r="M361" s="1">
        <v>0.63600000000000001</v>
      </c>
      <c r="N361" s="1">
        <v>0.15</v>
      </c>
      <c r="O361">
        <v>0.26500000000000001</v>
      </c>
      <c r="P361">
        <v>5</v>
      </c>
      <c r="Q361">
        <v>0</v>
      </c>
      <c r="R361">
        <v>26</v>
      </c>
      <c r="S361">
        <v>0</v>
      </c>
    </row>
    <row r="362" spans="1:19" x14ac:dyDescent="0.25">
      <c r="A362" t="s">
        <v>1699</v>
      </c>
      <c r="B362" t="s">
        <v>34</v>
      </c>
      <c r="C362">
        <v>57</v>
      </c>
      <c r="D362" s="1">
        <v>0.123</v>
      </c>
      <c r="E362" s="1">
        <v>0.246</v>
      </c>
      <c r="F362" s="1">
        <v>0.23799999999999999</v>
      </c>
      <c r="G362" s="1">
        <v>0.63300000000000001</v>
      </c>
      <c r="H362" s="1">
        <v>0.42399999999999999</v>
      </c>
      <c r="I362" s="1">
        <v>0.621</v>
      </c>
      <c r="J362" s="1">
        <v>0.754</v>
      </c>
      <c r="K362" s="1">
        <v>0.71399999999999997</v>
      </c>
      <c r="L362" s="1">
        <v>0.47199999999999998</v>
      </c>
      <c r="M362" s="1">
        <v>0.54400000000000004</v>
      </c>
      <c r="N362" s="1">
        <v>0.121</v>
      </c>
      <c r="O362">
        <v>0.24</v>
      </c>
      <c r="P362">
        <v>7</v>
      </c>
      <c r="Q362">
        <v>0</v>
      </c>
      <c r="R362">
        <v>14</v>
      </c>
      <c r="S362">
        <v>0</v>
      </c>
    </row>
    <row r="363" spans="1:19" x14ac:dyDescent="0.25">
      <c r="A363" t="s">
        <v>157</v>
      </c>
      <c r="B363" t="s">
        <v>73</v>
      </c>
      <c r="C363">
        <v>146</v>
      </c>
      <c r="D363" s="1">
        <v>0.151</v>
      </c>
      <c r="E363" s="1">
        <v>0.28100000000000003</v>
      </c>
      <c r="F363" s="1">
        <v>0.20799999999999999</v>
      </c>
      <c r="G363" s="1">
        <v>0.68500000000000005</v>
      </c>
      <c r="H363" s="1">
        <v>0.40400000000000003</v>
      </c>
      <c r="I363" s="1">
        <v>0.54200000000000004</v>
      </c>
      <c r="J363" s="1">
        <v>0.76400000000000001</v>
      </c>
      <c r="K363" s="1">
        <v>0.69599999999999995</v>
      </c>
      <c r="L363" s="1">
        <v>0.41099999999999998</v>
      </c>
      <c r="M363" s="1">
        <v>0.49299999999999999</v>
      </c>
      <c r="N363" s="1">
        <v>0.123</v>
      </c>
      <c r="O363">
        <v>0.16900000000000001</v>
      </c>
      <c r="P363">
        <v>22</v>
      </c>
      <c r="Q363">
        <v>1</v>
      </c>
      <c r="R363">
        <v>41</v>
      </c>
      <c r="S363">
        <v>0</v>
      </c>
    </row>
    <row r="364" spans="1:19" x14ac:dyDescent="0.25">
      <c r="A364" t="s">
        <v>558</v>
      </c>
      <c r="B364" t="s">
        <v>100</v>
      </c>
      <c r="C364">
        <v>13</v>
      </c>
      <c r="D364" s="1">
        <v>7.6999999999999999E-2</v>
      </c>
      <c r="E364" s="1">
        <v>0.154</v>
      </c>
      <c r="F364" s="1">
        <v>0.4</v>
      </c>
      <c r="G364" s="1">
        <v>0.625</v>
      </c>
      <c r="H364" s="1">
        <v>0.5</v>
      </c>
      <c r="I364" s="1">
        <v>0.625</v>
      </c>
      <c r="J364" s="1">
        <v>0.8</v>
      </c>
      <c r="K364" s="1">
        <v>0.72199999999999998</v>
      </c>
      <c r="L364" s="1">
        <v>0.44400000000000001</v>
      </c>
      <c r="M364" s="1">
        <v>0.76900000000000002</v>
      </c>
      <c r="N364" s="1">
        <v>0.13900000000000001</v>
      </c>
      <c r="O364">
        <v>0.27300000000000002</v>
      </c>
      <c r="P364">
        <v>1</v>
      </c>
      <c r="Q364">
        <v>0</v>
      </c>
      <c r="R364">
        <v>2</v>
      </c>
      <c r="S364">
        <v>0</v>
      </c>
    </row>
    <row r="365" spans="1:19" x14ac:dyDescent="0.25">
      <c r="A365" t="s">
        <v>299</v>
      </c>
      <c r="B365" t="s">
        <v>38</v>
      </c>
      <c r="C365">
        <v>67</v>
      </c>
      <c r="D365" s="1">
        <v>0.14899999999999999</v>
      </c>
      <c r="E365" s="1">
        <v>0.35799999999999998</v>
      </c>
      <c r="F365" s="1">
        <v>0.26500000000000001</v>
      </c>
      <c r="G365" s="1">
        <v>0.60599999999999998</v>
      </c>
      <c r="H365" s="1">
        <v>0.41299999999999998</v>
      </c>
      <c r="I365" s="1">
        <v>0.63600000000000001</v>
      </c>
      <c r="J365" s="1">
        <v>0.64900000000000002</v>
      </c>
      <c r="K365" s="1">
        <v>0.64500000000000002</v>
      </c>
      <c r="L365" s="1">
        <v>0.433</v>
      </c>
      <c r="M365" s="1">
        <v>0.49299999999999999</v>
      </c>
      <c r="N365" s="1">
        <v>0.14699999999999999</v>
      </c>
      <c r="O365">
        <v>0.193</v>
      </c>
      <c r="P365">
        <v>10</v>
      </c>
      <c r="Q365">
        <v>0</v>
      </c>
      <c r="R365">
        <v>24</v>
      </c>
      <c r="S365">
        <v>0</v>
      </c>
    </row>
    <row r="366" spans="1:19" x14ac:dyDescent="0.25">
      <c r="A366" t="s">
        <v>368</v>
      </c>
      <c r="B366" t="s">
        <v>165</v>
      </c>
      <c r="C366">
        <v>120</v>
      </c>
      <c r="D366" s="1">
        <v>0.125</v>
      </c>
      <c r="E366" s="1">
        <v>0.158</v>
      </c>
      <c r="F366" s="1">
        <v>0.32100000000000001</v>
      </c>
      <c r="G366" s="1">
        <v>0.61799999999999999</v>
      </c>
      <c r="H366" s="1">
        <v>0.442</v>
      </c>
      <c r="I366" s="1">
        <v>0.75600000000000001</v>
      </c>
      <c r="J366" s="1">
        <v>0.86399999999999999</v>
      </c>
      <c r="K366" s="1">
        <v>0.81699999999999995</v>
      </c>
      <c r="L366" s="1">
        <v>0.40600000000000003</v>
      </c>
      <c r="M366" s="1">
        <v>0.64200000000000002</v>
      </c>
      <c r="N366" s="1">
        <v>8.1000000000000003E-2</v>
      </c>
      <c r="O366">
        <v>0.23100000000000001</v>
      </c>
      <c r="P366">
        <v>15</v>
      </c>
      <c r="Q366">
        <v>1</v>
      </c>
      <c r="R366">
        <v>19</v>
      </c>
      <c r="S366">
        <v>0</v>
      </c>
    </row>
    <row r="367" spans="1:19" x14ac:dyDescent="0.25">
      <c r="A367" t="s">
        <v>717</v>
      </c>
      <c r="B367" t="s">
        <v>64</v>
      </c>
      <c r="C367">
        <v>35</v>
      </c>
      <c r="D367" s="1">
        <v>0.114</v>
      </c>
      <c r="E367" s="1">
        <v>0.25700000000000001</v>
      </c>
      <c r="F367" s="1">
        <v>0.26800000000000002</v>
      </c>
      <c r="G367" s="1">
        <v>0.625</v>
      </c>
      <c r="H367" s="1">
        <v>0.41299999999999998</v>
      </c>
      <c r="I367" s="1">
        <v>0.5</v>
      </c>
      <c r="J367" s="1">
        <v>0.8</v>
      </c>
      <c r="K367" s="1">
        <v>0.68400000000000005</v>
      </c>
      <c r="L367" s="1">
        <v>0.40600000000000003</v>
      </c>
      <c r="M367" s="1">
        <v>0.51400000000000001</v>
      </c>
      <c r="N367" s="1">
        <v>0.13</v>
      </c>
      <c r="O367">
        <v>0.23300000000000001</v>
      </c>
      <c r="P367">
        <v>4</v>
      </c>
      <c r="Q367">
        <v>0</v>
      </c>
      <c r="R367">
        <v>9</v>
      </c>
      <c r="S367">
        <v>0</v>
      </c>
    </row>
    <row r="368" spans="1:19" x14ac:dyDescent="0.25">
      <c r="A368" t="s">
        <v>178</v>
      </c>
      <c r="B368" t="s">
        <v>60</v>
      </c>
      <c r="C368">
        <v>19</v>
      </c>
      <c r="D368" s="1">
        <v>0.21099999999999999</v>
      </c>
      <c r="E368" s="1">
        <v>0.316</v>
      </c>
      <c r="F368" s="1">
        <v>0.26100000000000001</v>
      </c>
      <c r="G368" s="1">
        <v>0.72</v>
      </c>
      <c r="H368" s="1">
        <v>0.42299999999999999</v>
      </c>
      <c r="I368" s="1">
        <v>0.25</v>
      </c>
      <c r="J368" s="1">
        <v>0.72199999999999998</v>
      </c>
      <c r="K368" s="1">
        <v>0.53300000000000003</v>
      </c>
      <c r="L368" s="1">
        <v>0.35199999999999998</v>
      </c>
      <c r="M368" s="1">
        <v>0.73699999999999999</v>
      </c>
      <c r="N368" s="1">
        <v>0.19700000000000001</v>
      </c>
      <c r="O368">
        <v>0.2</v>
      </c>
      <c r="P368">
        <v>4</v>
      </c>
      <c r="Q368">
        <v>0</v>
      </c>
      <c r="R368">
        <v>6</v>
      </c>
      <c r="S368">
        <v>0</v>
      </c>
    </row>
    <row r="369" spans="1:19" x14ac:dyDescent="0.25">
      <c r="A369" t="s">
        <v>343</v>
      </c>
      <c r="B369" t="s">
        <v>100</v>
      </c>
      <c r="C369">
        <v>46</v>
      </c>
      <c r="D369" s="1">
        <v>0.109</v>
      </c>
      <c r="E369" s="1">
        <v>0.23899999999999999</v>
      </c>
      <c r="F369" s="1">
        <v>0.16300000000000001</v>
      </c>
      <c r="G369" s="1">
        <v>0.54100000000000004</v>
      </c>
      <c r="H369" s="1">
        <v>0.35199999999999998</v>
      </c>
      <c r="I369" s="1">
        <v>0.75</v>
      </c>
      <c r="J369" s="1">
        <v>0.90600000000000003</v>
      </c>
      <c r="K369" s="1">
        <v>0.87</v>
      </c>
      <c r="L369" s="1">
        <v>0.5</v>
      </c>
      <c r="M369" s="1">
        <v>0.58699999999999997</v>
      </c>
      <c r="N369" s="1">
        <v>4.5999999999999999E-2</v>
      </c>
      <c r="O369">
        <v>0.25600000000000001</v>
      </c>
      <c r="P369">
        <v>5</v>
      </c>
      <c r="Q369">
        <v>0</v>
      </c>
      <c r="R369">
        <v>11</v>
      </c>
      <c r="S369">
        <v>0</v>
      </c>
    </row>
    <row r="370" spans="1:19" x14ac:dyDescent="0.25">
      <c r="A370" t="s">
        <v>943</v>
      </c>
      <c r="B370" t="s">
        <v>83</v>
      </c>
      <c r="C370">
        <v>64</v>
      </c>
      <c r="D370" s="1">
        <v>3.1E-2</v>
      </c>
      <c r="E370" s="1">
        <v>0.20300000000000001</v>
      </c>
      <c r="F370" s="1">
        <v>0.33600000000000002</v>
      </c>
      <c r="G370" s="1">
        <v>0.74099999999999999</v>
      </c>
      <c r="H370" s="1">
        <v>0.48899999999999999</v>
      </c>
      <c r="I370" s="1">
        <v>0.59599999999999997</v>
      </c>
      <c r="J370" s="1">
        <v>0.81</v>
      </c>
      <c r="K370" s="1">
        <v>0.71799999999999997</v>
      </c>
      <c r="L370" s="1">
        <v>0.378</v>
      </c>
      <c r="M370" s="1">
        <v>0.57799999999999996</v>
      </c>
      <c r="N370" s="1">
        <v>0.13800000000000001</v>
      </c>
      <c r="O370">
        <v>0.28999999999999998</v>
      </c>
      <c r="P370">
        <v>2</v>
      </c>
      <c r="Q370">
        <v>0</v>
      </c>
      <c r="R370">
        <v>13</v>
      </c>
      <c r="S370">
        <v>0</v>
      </c>
    </row>
    <row r="371" spans="1:19" x14ac:dyDescent="0.25">
      <c r="A371" t="s">
        <v>845</v>
      </c>
      <c r="B371" t="s">
        <v>110</v>
      </c>
      <c r="C371">
        <v>7</v>
      </c>
      <c r="D371" s="1">
        <v>0</v>
      </c>
      <c r="E371" s="1">
        <v>0.57099999999999995</v>
      </c>
      <c r="F371" s="1">
        <v>0.375</v>
      </c>
      <c r="G371" s="1">
        <v>0.7</v>
      </c>
      <c r="H371" s="1">
        <v>0.5</v>
      </c>
      <c r="I371" s="1">
        <v>0.16700000000000001</v>
      </c>
      <c r="J371" s="1">
        <v>0.57099999999999995</v>
      </c>
      <c r="K371" s="1">
        <v>0.38500000000000001</v>
      </c>
      <c r="L371" s="1">
        <v>0.38500000000000001</v>
      </c>
      <c r="M371" s="1">
        <v>0.57099999999999995</v>
      </c>
      <c r="N371" s="1">
        <v>0.308</v>
      </c>
      <c r="O371">
        <v>0.28599999999999998</v>
      </c>
      <c r="P371">
        <v>0</v>
      </c>
      <c r="Q371">
        <v>0</v>
      </c>
      <c r="R371">
        <v>4</v>
      </c>
      <c r="S371">
        <v>0</v>
      </c>
    </row>
    <row r="372" spans="1:19" x14ac:dyDescent="0.25">
      <c r="A372" t="s">
        <v>282</v>
      </c>
      <c r="B372" t="s">
        <v>83</v>
      </c>
      <c r="C372">
        <v>141</v>
      </c>
      <c r="D372" s="1">
        <v>9.9000000000000005E-2</v>
      </c>
      <c r="E372" s="1">
        <v>0.19900000000000001</v>
      </c>
      <c r="F372" s="1">
        <v>0.318</v>
      </c>
      <c r="G372" s="1">
        <v>0.64500000000000002</v>
      </c>
      <c r="H372" s="1">
        <v>0.441</v>
      </c>
      <c r="I372" s="1">
        <v>0.65800000000000003</v>
      </c>
      <c r="J372" s="1">
        <v>0.879</v>
      </c>
      <c r="K372" s="1">
        <v>0.78</v>
      </c>
      <c r="L372" s="1">
        <v>0.377</v>
      </c>
      <c r="M372" s="1">
        <v>0.53200000000000003</v>
      </c>
      <c r="N372" s="1">
        <v>9.7000000000000003E-2</v>
      </c>
      <c r="O372">
        <v>0.224</v>
      </c>
      <c r="P372">
        <v>14</v>
      </c>
      <c r="Q372">
        <v>0</v>
      </c>
      <c r="R372">
        <v>28</v>
      </c>
      <c r="S372">
        <v>0</v>
      </c>
    </row>
    <row r="373" spans="1:19" x14ac:dyDescent="0.25">
      <c r="A373" t="s">
        <v>1698</v>
      </c>
      <c r="B373" t="s">
        <v>60</v>
      </c>
      <c r="C373">
        <v>42</v>
      </c>
      <c r="D373" s="1">
        <v>9.5000000000000001E-2</v>
      </c>
      <c r="E373" s="1">
        <v>0.26200000000000001</v>
      </c>
      <c r="F373" s="1">
        <v>0.31</v>
      </c>
      <c r="G373" s="1">
        <v>0.69599999999999995</v>
      </c>
      <c r="H373" s="1">
        <v>0.48</v>
      </c>
      <c r="I373" s="1">
        <v>0.51600000000000001</v>
      </c>
      <c r="J373" s="1">
        <v>0.90900000000000003</v>
      </c>
      <c r="K373" s="1">
        <v>0.76700000000000002</v>
      </c>
      <c r="L373" s="1">
        <v>0.441</v>
      </c>
      <c r="M373" s="1">
        <v>0.54800000000000004</v>
      </c>
      <c r="N373" s="1">
        <v>0.112</v>
      </c>
      <c r="O373">
        <v>0.184</v>
      </c>
      <c r="P373">
        <v>4</v>
      </c>
      <c r="Q373">
        <v>0</v>
      </c>
      <c r="R373">
        <v>11</v>
      </c>
      <c r="S373">
        <v>0</v>
      </c>
    </row>
    <row r="374" spans="1:19" x14ac:dyDescent="0.25">
      <c r="A374" t="s">
        <v>1697</v>
      </c>
      <c r="B374" t="s">
        <v>44</v>
      </c>
      <c r="C374">
        <v>40</v>
      </c>
      <c r="D374" s="1">
        <v>0.125</v>
      </c>
      <c r="E374" s="1">
        <v>0.32500000000000001</v>
      </c>
      <c r="F374" s="1">
        <v>0.245</v>
      </c>
      <c r="G374" s="1">
        <v>0.56200000000000006</v>
      </c>
      <c r="H374" s="1">
        <v>0.377</v>
      </c>
      <c r="I374" s="1">
        <v>0.72</v>
      </c>
      <c r="J374" s="1">
        <v>0.92700000000000005</v>
      </c>
      <c r="K374" s="1">
        <v>0.84899999999999998</v>
      </c>
      <c r="L374" s="1">
        <v>0.41699999999999998</v>
      </c>
      <c r="M374" s="1">
        <v>0.52500000000000002</v>
      </c>
      <c r="N374" s="1">
        <v>5.7000000000000002E-2</v>
      </c>
      <c r="O374">
        <v>0.22900000000000001</v>
      </c>
      <c r="P374">
        <v>5</v>
      </c>
      <c r="Q374">
        <v>0</v>
      </c>
      <c r="R374">
        <v>13</v>
      </c>
      <c r="S374">
        <v>0</v>
      </c>
    </row>
    <row r="375" spans="1:19" x14ac:dyDescent="0.25">
      <c r="A375" t="s">
        <v>1696</v>
      </c>
      <c r="B375" t="s">
        <v>54</v>
      </c>
      <c r="C375">
        <v>33</v>
      </c>
      <c r="D375" s="1">
        <v>0</v>
      </c>
      <c r="E375" s="1">
        <v>0.21199999999999999</v>
      </c>
      <c r="F375" s="1">
        <v>0.27600000000000002</v>
      </c>
      <c r="G375" s="1">
        <v>0.64300000000000002</v>
      </c>
      <c r="H375" s="1">
        <v>0.432</v>
      </c>
      <c r="I375" s="1">
        <v>0.71399999999999997</v>
      </c>
      <c r="J375" s="1">
        <v>0.77800000000000002</v>
      </c>
      <c r="K375" s="1">
        <v>0.754</v>
      </c>
      <c r="L375" s="1">
        <v>0.42399999999999999</v>
      </c>
      <c r="M375" s="1">
        <v>0.60599999999999998</v>
      </c>
      <c r="N375" s="1">
        <v>0.106</v>
      </c>
      <c r="O375">
        <v>0.30299999999999999</v>
      </c>
      <c r="P375">
        <v>0</v>
      </c>
      <c r="Q375">
        <v>0</v>
      </c>
      <c r="R375">
        <v>7</v>
      </c>
      <c r="S375">
        <v>0</v>
      </c>
    </row>
    <row r="376" spans="1:19" x14ac:dyDescent="0.25">
      <c r="A376" t="s">
        <v>280</v>
      </c>
      <c r="B376" t="s">
        <v>70</v>
      </c>
      <c r="C376">
        <v>125</v>
      </c>
      <c r="D376" s="1">
        <v>6.4000000000000001E-2</v>
      </c>
      <c r="E376" s="1">
        <v>0.26400000000000001</v>
      </c>
      <c r="F376" s="1">
        <v>0.35499999999999998</v>
      </c>
      <c r="G376" s="1">
        <v>0.64600000000000002</v>
      </c>
      <c r="H376" s="1">
        <v>0.47899999999999998</v>
      </c>
      <c r="I376" s="1">
        <v>0.70599999999999996</v>
      </c>
      <c r="J376" s="1">
        <v>0.81</v>
      </c>
      <c r="K376" s="1">
        <v>0.76600000000000001</v>
      </c>
      <c r="L376" s="1">
        <v>0.42499999999999999</v>
      </c>
      <c r="M376" s="1">
        <v>0.56000000000000005</v>
      </c>
      <c r="N376" s="1">
        <v>0.112</v>
      </c>
      <c r="O376">
        <v>0.248</v>
      </c>
      <c r="P376">
        <v>8</v>
      </c>
      <c r="Q376">
        <v>0</v>
      </c>
      <c r="R376">
        <v>33</v>
      </c>
      <c r="S376">
        <v>0</v>
      </c>
    </row>
    <row r="377" spans="1:19" x14ac:dyDescent="0.25">
      <c r="A377" t="s">
        <v>136</v>
      </c>
      <c r="B377" t="s">
        <v>81</v>
      </c>
      <c r="C377">
        <v>32</v>
      </c>
      <c r="D377" s="1">
        <v>0.125</v>
      </c>
      <c r="E377" s="1">
        <v>0.313</v>
      </c>
      <c r="F377" s="1">
        <v>0.32100000000000001</v>
      </c>
      <c r="G377" s="1">
        <v>0.68400000000000005</v>
      </c>
      <c r="H377" s="1">
        <v>0.46800000000000003</v>
      </c>
      <c r="I377" s="1">
        <v>0.59299999999999997</v>
      </c>
      <c r="J377" s="1">
        <v>0.66700000000000004</v>
      </c>
      <c r="K377" s="1">
        <v>0.63600000000000001</v>
      </c>
      <c r="L377" s="1">
        <v>0.40400000000000003</v>
      </c>
      <c r="M377" s="1">
        <v>0.625</v>
      </c>
      <c r="N377" s="1">
        <v>0.17</v>
      </c>
      <c r="O377">
        <v>0.222</v>
      </c>
      <c r="P377">
        <v>4</v>
      </c>
      <c r="Q377">
        <v>0</v>
      </c>
      <c r="R377">
        <v>10</v>
      </c>
      <c r="S377">
        <v>0</v>
      </c>
    </row>
    <row r="378" spans="1:19" x14ac:dyDescent="0.25">
      <c r="A378" t="s">
        <v>369</v>
      </c>
      <c r="B378" t="s">
        <v>44</v>
      </c>
      <c r="C378">
        <v>85</v>
      </c>
      <c r="D378" s="1">
        <v>2.4E-2</v>
      </c>
      <c r="E378" s="1">
        <v>0.28199999999999997</v>
      </c>
      <c r="F378" s="1">
        <v>0.41</v>
      </c>
      <c r="G378" s="1">
        <v>0.66900000000000004</v>
      </c>
      <c r="H378" s="1">
        <v>0.51800000000000002</v>
      </c>
      <c r="I378" s="1">
        <v>0.627</v>
      </c>
      <c r="J378" s="1">
        <v>0.89700000000000002</v>
      </c>
      <c r="K378" s="1">
        <v>0.77200000000000002</v>
      </c>
      <c r="L378" s="1">
        <v>0.41499999999999998</v>
      </c>
      <c r="M378" s="1">
        <v>0.6</v>
      </c>
      <c r="N378" s="1">
        <v>0.11799999999999999</v>
      </c>
      <c r="O378">
        <v>0.27700000000000002</v>
      </c>
      <c r="P378">
        <v>2</v>
      </c>
      <c r="Q378">
        <v>0</v>
      </c>
      <c r="R378">
        <v>24</v>
      </c>
      <c r="S378">
        <v>0</v>
      </c>
    </row>
    <row r="379" spans="1:19" x14ac:dyDescent="0.25">
      <c r="A379" t="s">
        <v>468</v>
      </c>
      <c r="B379" t="s">
        <v>117</v>
      </c>
      <c r="C379">
        <v>65</v>
      </c>
      <c r="D379" s="1">
        <v>9.1999999999999998E-2</v>
      </c>
      <c r="E379" s="1">
        <v>0.246</v>
      </c>
      <c r="F379" s="1">
        <v>0.26700000000000002</v>
      </c>
      <c r="G379" s="1">
        <v>0.65</v>
      </c>
      <c r="H379" s="1">
        <v>0.42299999999999999</v>
      </c>
      <c r="I379" s="1">
        <v>0.56399999999999995</v>
      </c>
      <c r="J379" s="1">
        <v>0.76900000000000002</v>
      </c>
      <c r="K379" s="1">
        <v>0.69199999999999995</v>
      </c>
      <c r="L379" s="1">
        <v>0.40699999999999997</v>
      </c>
      <c r="M379" s="1">
        <v>0.63100000000000001</v>
      </c>
      <c r="N379" s="1">
        <v>0.13</v>
      </c>
      <c r="O379">
        <v>0.28100000000000003</v>
      </c>
      <c r="P379">
        <v>6</v>
      </c>
      <c r="Q379">
        <v>0</v>
      </c>
      <c r="R379">
        <v>16</v>
      </c>
      <c r="S379">
        <v>0</v>
      </c>
    </row>
    <row r="380" spans="1:19" x14ac:dyDescent="0.25">
      <c r="A380" t="s">
        <v>152</v>
      </c>
      <c r="B380" t="s">
        <v>73</v>
      </c>
      <c r="C380">
        <v>81</v>
      </c>
      <c r="D380" s="1">
        <v>0.14799999999999999</v>
      </c>
      <c r="E380" s="1">
        <v>0.29599999999999999</v>
      </c>
      <c r="F380" s="1">
        <v>0.246</v>
      </c>
      <c r="G380" s="1">
        <v>0.65500000000000003</v>
      </c>
      <c r="H380" s="1">
        <v>0.42099999999999999</v>
      </c>
      <c r="I380" s="1">
        <v>0.625</v>
      </c>
      <c r="J380" s="1">
        <v>0.84199999999999997</v>
      </c>
      <c r="K380" s="1">
        <v>0.76900000000000002</v>
      </c>
      <c r="L380" s="1">
        <v>0.42699999999999999</v>
      </c>
      <c r="M380" s="1">
        <v>0.48199999999999998</v>
      </c>
      <c r="N380" s="1">
        <v>9.7000000000000003E-2</v>
      </c>
      <c r="O380">
        <v>0.20300000000000001</v>
      </c>
      <c r="P380">
        <v>12</v>
      </c>
      <c r="Q380">
        <v>0</v>
      </c>
      <c r="R380">
        <v>24</v>
      </c>
      <c r="S380">
        <v>0</v>
      </c>
    </row>
    <row r="381" spans="1:19" x14ac:dyDescent="0.25">
      <c r="A381" t="s">
        <v>557</v>
      </c>
      <c r="B381" t="s">
        <v>56</v>
      </c>
      <c r="C381">
        <v>73</v>
      </c>
      <c r="D381" s="1">
        <v>8.2000000000000003E-2</v>
      </c>
      <c r="E381" s="1">
        <v>0.28799999999999998</v>
      </c>
      <c r="F381" s="1">
        <v>0.23799999999999999</v>
      </c>
      <c r="G381" s="1">
        <v>0.72</v>
      </c>
      <c r="H381" s="1">
        <v>0.46899999999999997</v>
      </c>
      <c r="I381" s="1">
        <v>0.73499999999999999</v>
      </c>
      <c r="J381" s="1">
        <v>0.73699999999999999</v>
      </c>
      <c r="K381" s="1">
        <v>0.73599999999999999</v>
      </c>
      <c r="L381" s="1">
        <v>0.48</v>
      </c>
      <c r="M381" s="1">
        <v>0.56200000000000006</v>
      </c>
      <c r="N381" s="1">
        <v>0.124</v>
      </c>
      <c r="O381">
        <v>0.26600000000000001</v>
      </c>
      <c r="P381">
        <v>6</v>
      </c>
      <c r="Q381">
        <v>0</v>
      </c>
      <c r="R381">
        <v>21</v>
      </c>
      <c r="S381">
        <v>0</v>
      </c>
    </row>
    <row r="382" spans="1:19" x14ac:dyDescent="0.25">
      <c r="A382" t="s">
        <v>657</v>
      </c>
      <c r="B382" t="s">
        <v>135</v>
      </c>
      <c r="C382">
        <v>34</v>
      </c>
      <c r="D382" s="1">
        <v>8.7999999999999995E-2</v>
      </c>
      <c r="E382" s="1">
        <v>0.23499999999999999</v>
      </c>
      <c r="F382" s="1">
        <v>0.20799999999999999</v>
      </c>
      <c r="G382" s="1">
        <v>0.65100000000000002</v>
      </c>
      <c r="H382" s="1">
        <v>0.40699999999999997</v>
      </c>
      <c r="I382" s="1">
        <v>0.625</v>
      </c>
      <c r="J382" s="1">
        <v>0.78100000000000003</v>
      </c>
      <c r="K382" s="1">
        <v>0.73699999999999999</v>
      </c>
      <c r="L382" s="1">
        <v>0.45</v>
      </c>
      <c r="M382" s="1">
        <v>0.67700000000000005</v>
      </c>
      <c r="N382" s="1">
        <v>0.107</v>
      </c>
      <c r="O382">
        <v>0.22600000000000001</v>
      </c>
      <c r="P382">
        <v>3</v>
      </c>
      <c r="Q382">
        <v>0</v>
      </c>
      <c r="R382">
        <v>8</v>
      </c>
      <c r="S382">
        <v>0</v>
      </c>
    </row>
    <row r="383" spans="1:19" x14ac:dyDescent="0.25">
      <c r="A383" t="s">
        <v>1694</v>
      </c>
      <c r="B383" t="s">
        <v>120</v>
      </c>
      <c r="C383">
        <v>3</v>
      </c>
      <c r="D383" s="1">
        <v>0</v>
      </c>
      <c r="E383" s="1">
        <v>0.66700000000000004</v>
      </c>
      <c r="F383" s="1">
        <v>0.5</v>
      </c>
      <c r="G383" s="1">
        <v>0.8</v>
      </c>
      <c r="H383" s="1">
        <v>0.6</v>
      </c>
      <c r="I383" s="1">
        <v>0.4</v>
      </c>
      <c r="J383" s="1">
        <v>0.25</v>
      </c>
      <c r="K383" s="1">
        <v>0.33300000000000002</v>
      </c>
      <c r="L383" s="1">
        <v>0.33300000000000002</v>
      </c>
      <c r="M383" s="1">
        <v>1</v>
      </c>
      <c r="N383" s="1">
        <v>0.4</v>
      </c>
      <c r="O383">
        <v>0.33300000000000002</v>
      </c>
      <c r="P383">
        <v>0</v>
      </c>
      <c r="Q383">
        <v>0</v>
      </c>
      <c r="R383">
        <v>2</v>
      </c>
      <c r="S383">
        <v>0</v>
      </c>
    </row>
    <row r="384" spans="1:19" x14ac:dyDescent="0.25">
      <c r="A384" t="s">
        <v>203</v>
      </c>
      <c r="B384" t="s">
        <v>68</v>
      </c>
      <c r="C384">
        <v>127</v>
      </c>
      <c r="D384" s="1">
        <v>0.126</v>
      </c>
      <c r="E384" s="1">
        <v>0.28299999999999997</v>
      </c>
      <c r="F384" s="1">
        <v>0.307</v>
      </c>
      <c r="G384" s="1">
        <v>0.67100000000000004</v>
      </c>
      <c r="H384" s="1">
        <v>0.46300000000000002</v>
      </c>
      <c r="I384" s="1">
        <v>0.55300000000000005</v>
      </c>
      <c r="J384" s="1">
        <v>0.75800000000000001</v>
      </c>
      <c r="K384" s="1">
        <v>0.68</v>
      </c>
      <c r="L384" s="1">
        <v>0.42699999999999999</v>
      </c>
      <c r="M384" s="1">
        <v>0.55100000000000005</v>
      </c>
      <c r="N384" s="1">
        <v>0.14799999999999999</v>
      </c>
      <c r="O384">
        <v>0.189</v>
      </c>
      <c r="P384">
        <v>16</v>
      </c>
      <c r="Q384">
        <v>0</v>
      </c>
      <c r="R384">
        <v>36</v>
      </c>
      <c r="S384">
        <v>0</v>
      </c>
    </row>
    <row r="385" spans="1:19" x14ac:dyDescent="0.25">
      <c r="A385" t="s">
        <v>300</v>
      </c>
      <c r="B385" t="s">
        <v>90</v>
      </c>
      <c r="C385">
        <v>110</v>
      </c>
      <c r="D385" s="1">
        <v>5.5E-2</v>
      </c>
      <c r="E385" s="1">
        <v>0.16400000000000001</v>
      </c>
      <c r="F385" s="1">
        <v>0.378</v>
      </c>
      <c r="G385" s="1">
        <v>0.71799999999999997</v>
      </c>
      <c r="H385" s="1">
        <v>0.52700000000000002</v>
      </c>
      <c r="I385" s="1">
        <v>0.81799999999999995</v>
      </c>
      <c r="J385" s="1">
        <v>0.93899999999999995</v>
      </c>
      <c r="K385" s="1">
        <v>0.89</v>
      </c>
      <c r="L385" s="1">
        <v>0.437</v>
      </c>
      <c r="M385" s="1">
        <v>0.627</v>
      </c>
      <c r="N385" s="1">
        <v>5.8000000000000003E-2</v>
      </c>
      <c r="O385">
        <v>0.26500000000000001</v>
      </c>
      <c r="P385">
        <v>6</v>
      </c>
      <c r="Q385">
        <v>1</v>
      </c>
      <c r="R385">
        <v>18</v>
      </c>
      <c r="S385">
        <v>0</v>
      </c>
    </row>
    <row r="386" spans="1:19" x14ac:dyDescent="0.25">
      <c r="A386" t="s">
        <v>374</v>
      </c>
      <c r="B386" t="s">
        <v>92</v>
      </c>
      <c r="C386">
        <v>142</v>
      </c>
      <c r="D386" s="1">
        <v>8.5000000000000006E-2</v>
      </c>
      <c r="E386" s="1">
        <v>0.22500000000000001</v>
      </c>
      <c r="F386" s="1">
        <v>0.29899999999999999</v>
      </c>
      <c r="G386" s="1">
        <v>0.72499999999999998</v>
      </c>
      <c r="H386" s="1">
        <v>0.46899999999999997</v>
      </c>
      <c r="I386" s="1">
        <v>0.66300000000000003</v>
      </c>
      <c r="J386" s="1">
        <v>0.79800000000000004</v>
      </c>
      <c r="K386" s="1">
        <v>0.746</v>
      </c>
      <c r="L386" s="1">
        <v>0.39900000000000002</v>
      </c>
      <c r="M386" s="1">
        <v>0.55600000000000005</v>
      </c>
      <c r="N386" s="1">
        <v>0.11899999999999999</v>
      </c>
      <c r="O386">
        <v>0.23100000000000001</v>
      </c>
      <c r="P386">
        <v>12</v>
      </c>
      <c r="Q386">
        <v>0</v>
      </c>
      <c r="R386">
        <v>32</v>
      </c>
      <c r="S386">
        <v>0</v>
      </c>
    </row>
    <row r="387" spans="1:19" x14ac:dyDescent="0.25">
      <c r="A387" t="s">
        <v>473</v>
      </c>
      <c r="B387" t="s">
        <v>48</v>
      </c>
      <c r="C387">
        <v>121</v>
      </c>
      <c r="D387" s="1">
        <v>0.107</v>
      </c>
      <c r="E387" s="1">
        <v>0.24</v>
      </c>
      <c r="F387" s="1">
        <v>0.315</v>
      </c>
      <c r="G387" s="1">
        <v>0.78600000000000003</v>
      </c>
      <c r="H387" s="1">
        <v>0.52500000000000002</v>
      </c>
      <c r="I387" s="1">
        <v>0.59499999999999997</v>
      </c>
      <c r="J387" s="1">
        <v>0.82799999999999996</v>
      </c>
      <c r="K387" s="1">
        <v>0.751</v>
      </c>
      <c r="L387" s="1">
        <v>0.44600000000000001</v>
      </c>
      <c r="M387" s="1">
        <v>0.61199999999999999</v>
      </c>
      <c r="N387" s="1">
        <v>0.13100000000000001</v>
      </c>
      <c r="O387">
        <v>0.19800000000000001</v>
      </c>
      <c r="P387">
        <v>13</v>
      </c>
      <c r="Q387">
        <v>1</v>
      </c>
      <c r="R387">
        <v>29</v>
      </c>
      <c r="S387">
        <v>0</v>
      </c>
    </row>
    <row r="388" spans="1:19" x14ac:dyDescent="0.25">
      <c r="A388" t="s">
        <v>171</v>
      </c>
      <c r="B388" t="s">
        <v>38</v>
      </c>
      <c r="C388">
        <v>53</v>
      </c>
      <c r="D388" s="1">
        <v>7.4999999999999997E-2</v>
      </c>
      <c r="E388" s="1">
        <v>0.28299999999999997</v>
      </c>
      <c r="F388" s="1">
        <v>0.25600000000000001</v>
      </c>
      <c r="G388" s="1">
        <v>0.67800000000000005</v>
      </c>
      <c r="H388" s="1">
        <v>0.433</v>
      </c>
      <c r="I388" s="1">
        <v>0.38700000000000001</v>
      </c>
      <c r="J388" s="1">
        <v>0.86399999999999999</v>
      </c>
      <c r="K388" s="1">
        <v>0.7</v>
      </c>
      <c r="L388" s="1">
        <v>0.41799999999999998</v>
      </c>
      <c r="M388" s="1">
        <v>0.54700000000000004</v>
      </c>
      <c r="N388" s="1">
        <v>0.13</v>
      </c>
      <c r="O388">
        <v>0.224</v>
      </c>
      <c r="P388">
        <v>4</v>
      </c>
      <c r="Q388">
        <v>0</v>
      </c>
      <c r="R388">
        <v>15</v>
      </c>
      <c r="S388">
        <v>0</v>
      </c>
    </row>
    <row r="389" spans="1:19" x14ac:dyDescent="0.25">
      <c r="A389" t="s">
        <v>145</v>
      </c>
      <c r="B389" t="s">
        <v>73</v>
      </c>
      <c r="C389">
        <v>151</v>
      </c>
      <c r="D389" s="1">
        <v>7.2999999999999995E-2</v>
      </c>
      <c r="E389" s="1">
        <v>0.219</v>
      </c>
      <c r="F389" s="1">
        <v>0.24399999999999999</v>
      </c>
      <c r="G389" s="1">
        <v>0.69199999999999995</v>
      </c>
      <c r="H389" s="1">
        <v>0.441</v>
      </c>
      <c r="I389" s="1">
        <v>0.624</v>
      </c>
      <c r="J389" s="1">
        <v>0.84099999999999997</v>
      </c>
      <c r="K389" s="1">
        <v>0.77400000000000002</v>
      </c>
      <c r="L389" s="1">
        <v>0.439</v>
      </c>
      <c r="M389" s="1">
        <v>0.63600000000000001</v>
      </c>
      <c r="N389" s="1">
        <v>0.1</v>
      </c>
      <c r="O389">
        <v>0.22900000000000001</v>
      </c>
      <c r="P389">
        <v>11</v>
      </c>
      <c r="Q389">
        <v>0</v>
      </c>
      <c r="R389">
        <v>33</v>
      </c>
      <c r="S389">
        <v>0</v>
      </c>
    </row>
    <row r="390" spans="1:19" x14ac:dyDescent="0.25">
      <c r="A390" t="s">
        <v>606</v>
      </c>
      <c r="B390" t="s">
        <v>117</v>
      </c>
      <c r="C390">
        <v>11</v>
      </c>
      <c r="D390" s="1">
        <v>0.182</v>
      </c>
      <c r="E390" s="1">
        <v>0.36399999999999999</v>
      </c>
      <c r="F390" s="1">
        <v>0.30299999999999999</v>
      </c>
      <c r="G390" s="1">
        <v>0.73699999999999999</v>
      </c>
      <c r="H390" s="1">
        <v>0.46200000000000002</v>
      </c>
      <c r="I390" s="1">
        <v>0.7</v>
      </c>
      <c r="J390" s="1">
        <v>0.85699999999999998</v>
      </c>
      <c r="K390" s="1">
        <v>0.79200000000000004</v>
      </c>
      <c r="L390" s="1">
        <v>0.36499999999999999</v>
      </c>
      <c r="M390" s="1">
        <v>0.63600000000000001</v>
      </c>
      <c r="N390" s="1">
        <v>9.6000000000000002E-2</v>
      </c>
      <c r="O390">
        <v>0.222</v>
      </c>
      <c r="P390">
        <v>2</v>
      </c>
      <c r="Q390">
        <v>0</v>
      </c>
      <c r="R390">
        <v>4</v>
      </c>
      <c r="S390">
        <v>0</v>
      </c>
    </row>
    <row r="391" spans="1:19" x14ac:dyDescent="0.25">
      <c r="A391" t="s">
        <v>277</v>
      </c>
      <c r="B391" t="s">
        <v>130</v>
      </c>
      <c r="C391">
        <v>104</v>
      </c>
      <c r="D391" s="1">
        <v>5.8000000000000003E-2</v>
      </c>
      <c r="E391" s="1">
        <v>0.221</v>
      </c>
      <c r="F391" s="1">
        <v>0.26700000000000002</v>
      </c>
      <c r="G391" s="1">
        <v>0.59599999999999997</v>
      </c>
      <c r="H391" s="1">
        <v>0.41899999999999998</v>
      </c>
      <c r="I391" s="1">
        <v>0.68300000000000005</v>
      </c>
      <c r="J391" s="1">
        <v>0.83499999999999996</v>
      </c>
      <c r="K391" s="1">
        <v>0.78300000000000003</v>
      </c>
      <c r="L391" s="1">
        <v>0.46200000000000002</v>
      </c>
      <c r="M391" s="1">
        <v>0.59599999999999997</v>
      </c>
      <c r="N391" s="1">
        <v>9.0999999999999998E-2</v>
      </c>
      <c r="O391">
        <v>0.23699999999999999</v>
      </c>
      <c r="P391">
        <v>6</v>
      </c>
      <c r="Q391">
        <v>0</v>
      </c>
      <c r="R391">
        <v>23</v>
      </c>
      <c r="S391">
        <v>0</v>
      </c>
    </row>
    <row r="392" spans="1:19" x14ac:dyDescent="0.25">
      <c r="A392" t="s">
        <v>243</v>
      </c>
      <c r="B392" t="s">
        <v>81</v>
      </c>
      <c r="C392">
        <v>75</v>
      </c>
      <c r="D392" s="1">
        <v>1.2999999999999999E-2</v>
      </c>
      <c r="E392" s="1">
        <v>0.26700000000000002</v>
      </c>
      <c r="F392" s="1">
        <v>0.51900000000000002</v>
      </c>
      <c r="G392" s="1">
        <v>0.74299999999999999</v>
      </c>
      <c r="H392" s="1">
        <v>0.62</v>
      </c>
      <c r="I392" s="1">
        <v>0.56699999999999995</v>
      </c>
      <c r="J392" s="1">
        <v>0.83299999999999996</v>
      </c>
      <c r="K392" s="1">
        <v>0.71</v>
      </c>
      <c r="L392" s="1">
        <v>0.44900000000000001</v>
      </c>
      <c r="M392" s="1">
        <v>0.69299999999999995</v>
      </c>
      <c r="N392" s="1">
        <v>0.18</v>
      </c>
      <c r="O392">
        <v>0.23599999999999999</v>
      </c>
      <c r="P392">
        <v>1</v>
      </c>
      <c r="Q392">
        <v>0</v>
      </c>
      <c r="R392">
        <v>20</v>
      </c>
      <c r="S392">
        <v>0</v>
      </c>
    </row>
    <row r="393" spans="1:19" x14ac:dyDescent="0.25">
      <c r="A393" t="s">
        <v>161</v>
      </c>
      <c r="B393" t="s">
        <v>163</v>
      </c>
      <c r="C393">
        <v>113</v>
      </c>
      <c r="D393" s="1">
        <v>8.7999999999999995E-2</v>
      </c>
      <c r="E393" s="1">
        <v>0.159</v>
      </c>
      <c r="F393" s="1">
        <v>0.36</v>
      </c>
      <c r="G393" s="1">
        <v>0.74399999999999999</v>
      </c>
      <c r="H393" s="1">
        <v>0.53300000000000003</v>
      </c>
      <c r="I393" s="1">
        <v>0.63700000000000001</v>
      </c>
      <c r="J393" s="1">
        <v>0.79900000000000004</v>
      </c>
      <c r="K393" s="1">
        <v>0.73899999999999999</v>
      </c>
      <c r="L393" s="1">
        <v>0.45</v>
      </c>
      <c r="M393" s="1">
        <v>0.628</v>
      </c>
      <c r="N393" s="1">
        <v>0.13900000000000001</v>
      </c>
      <c r="O393">
        <v>0.223</v>
      </c>
      <c r="P393">
        <v>10</v>
      </c>
      <c r="Q393">
        <v>0</v>
      </c>
      <c r="R393">
        <v>18</v>
      </c>
      <c r="S393">
        <v>0</v>
      </c>
    </row>
    <row r="394" spans="1:19" x14ac:dyDescent="0.25">
      <c r="A394" t="s">
        <v>1692</v>
      </c>
      <c r="B394" t="s">
        <v>64</v>
      </c>
      <c r="C394">
        <v>10</v>
      </c>
      <c r="D394" s="1">
        <v>0</v>
      </c>
      <c r="E394" s="1">
        <v>0.2</v>
      </c>
      <c r="F394" s="1">
        <v>0.5</v>
      </c>
      <c r="G394" s="1">
        <v>0.76900000000000002</v>
      </c>
      <c r="H394" s="1">
        <v>0.65200000000000002</v>
      </c>
      <c r="I394" s="1">
        <v>0.4</v>
      </c>
      <c r="J394" s="1">
        <v>0.9</v>
      </c>
      <c r="K394" s="1">
        <v>0.73299999999999998</v>
      </c>
      <c r="L394" s="1">
        <v>0.56499999999999995</v>
      </c>
      <c r="M394" s="1">
        <v>0.8</v>
      </c>
      <c r="N394" s="1">
        <v>0.17399999999999999</v>
      </c>
      <c r="O394">
        <v>0.2</v>
      </c>
      <c r="P394">
        <v>0</v>
      </c>
      <c r="Q394">
        <v>0</v>
      </c>
      <c r="R394">
        <v>2</v>
      </c>
      <c r="S394">
        <v>0</v>
      </c>
    </row>
    <row r="395" spans="1:19" x14ac:dyDescent="0.25">
      <c r="A395" t="s">
        <v>529</v>
      </c>
      <c r="B395" t="s">
        <v>135</v>
      </c>
      <c r="C395">
        <v>104</v>
      </c>
      <c r="D395" s="1">
        <v>0.13500000000000001</v>
      </c>
      <c r="E395" s="1">
        <v>0.29799999999999999</v>
      </c>
      <c r="F395" s="1">
        <v>0.26300000000000001</v>
      </c>
      <c r="G395" s="1">
        <v>0.65100000000000002</v>
      </c>
      <c r="H395" s="1">
        <v>0.41399999999999998</v>
      </c>
      <c r="I395" s="1">
        <v>0.58299999999999996</v>
      </c>
      <c r="J395" s="1">
        <v>0.83299999999999996</v>
      </c>
      <c r="K395" s="1">
        <v>0.73699999999999999</v>
      </c>
      <c r="L395" s="1">
        <v>0.39</v>
      </c>
      <c r="M395" s="1">
        <v>0.49</v>
      </c>
      <c r="N395" s="1">
        <v>0.109</v>
      </c>
      <c r="O395">
        <v>0.21299999999999999</v>
      </c>
      <c r="P395">
        <v>14</v>
      </c>
      <c r="Q395">
        <v>2</v>
      </c>
      <c r="R395">
        <v>31</v>
      </c>
      <c r="S395">
        <v>0</v>
      </c>
    </row>
    <row r="396" spans="1:19" x14ac:dyDescent="0.25">
      <c r="A396" t="s">
        <v>176</v>
      </c>
      <c r="B396" t="s">
        <v>81</v>
      </c>
      <c r="C396">
        <v>105</v>
      </c>
      <c r="D396" s="1">
        <v>7.5999999999999998E-2</v>
      </c>
      <c r="E396" s="1">
        <v>0.105</v>
      </c>
      <c r="F396" s="1">
        <v>0.28699999999999998</v>
      </c>
      <c r="G396" s="1">
        <v>0.68700000000000006</v>
      </c>
      <c r="H396" s="1">
        <v>0.441</v>
      </c>
      <c r="I396" s="1">
        <v>0.86799999999999999</v>
      </c>
      <c r="J396" s="1">
        <v>0.93899999999999995</v>
      </c>
      <c r="K396" s="1">
        <v>0.91100000000000003</v>
      </c>
      <c r="L396" s="1">
        <v>0.38500000000000001</v>
      </c>
      <c r="M396" s="1">
        <v>0.57099999999999995</v>
      </c>
      <c r="N396" s="1">
        <v>3.9E-2</v>
      </c>
      <c r="O396">
        <v>0.27100000000000002</v>
      </c>
      <c r="P396">
        <v>8</v>
      </c>
      <c r="Q396">
        <v>0</v>
      </c>
      <c r="R396">
        <v>11</v>
      </c>
      <c r="S396">
        <v>0</v>
      </c>
    </row>
    <row r="397" spans="1:19" x14ac:dyDescent="0.25">
      <c r="A397" t="s">
        <v>326</v>
      </c>
      <c r="B397" t="s">
        <v>38</v>
      </c>
      <c r="C397">
        <v>86</v>
      </c>
      <c r="D397" s="1">
        <v>0.11600000000000001</v>
      </c>
      <c r="E397" s="1">
        <v>0.24399999999999999</v>
      </c>
      <c r="F397" s="1">
        <v>0.33800000000000002</v>
      </c>
      <c r="G397" s="1">
        <v>0.57599999999999996</v>
      </c>
      <c r="H397" s="1">
        <v>0.42499999999999999</v>
      </c>
      <c r="I397" s="1">
        <v>0.63</v>
      </c>
      <c r="J397" s="1">
        <v>0.88900000000000001</v>
      </c>
      <c r="K397" s="1">
        <v>0.75900000000000001</v>
      </c>
      <c r="L397" s="1">
        <v>0.36699999999999999</v>
      </c>
      <c r="M397" s="1">
        <v>0.61599999999999999</v>
      </c>
      <c r="N397" s="1">
        <v>0.10299999999999999</v>
      </c>
      <c r="O397">
        <v>0.21099999999999999</v>
      </c>
      <c r="P397">
        <v>10</v>
      </c>
      <c r="Q397">
        <v>1</v>
      </c>
      <c r="R397">
        <v>21</v>
      </c>
      <c r="S397">
        <v>0</v>
      </c>
    </row>
    <row r="398" spans="1:19" x14ac:dyDescent="0.25">
      <c r="A398" t="s">
        <v>450</v>
      </c>
      <c r="B398" t="s">
        <v>73</v>
      </c>
      <c r="C398">
        <v>44</v>
      </c>
      <c r="D398" s="1">
        <v>9.0999999999999998E-2</v>
      </c>
      <c r="E398" s="1">
        <v>0.22700000000000001</v>
      </c>
      <c r="F398" s="1">
        <v>0.33</v>
      </c>
      <c r="G398" s="1">
        <v>0.77900000000000003</v>
      </c>
      <c r="H398" s="1">
        <v>0.51500000000000001</v>
      </c>
      <c r="I398" s="1">
        <v>0.53100000000000003</v>
      </c>
      <c r="J398" s="1">
        <v>0.90600000000000003</v>
      </c>
      <c r="K398" s="1">
        <v>0.76500000000000001</v>
      </c>
      <c r="L398" s="1">
        <v>0.41199999999999998</v>
      </c>
      <c r="M398" s="1">
        <v>0.65900000000000003</v>
      </c>
      <c r="N398" s="1">
        <v>0.121</v>
      </c>
      <c r="O398">
        <v>0.2</v>
      </c>
      <c r="P398">
        <v>4</v>
      </c>
      <c r="Q398">
        <v>0</v>
      </c>
      <c r="R398">
        <v>10</v>
      </c>
      <c r="S398">
        <v>0</v>
      </c>
    </row>
    <row r="399" spans="1:19" x14ac:dyDescent="0.25">
      <c r="A399" t="s">
        <v>307</v>
      </c>
      <c r="B399" t="s">
        <v>48</v>
      </c>
      <c r="C399">
        <v>17</v>
      </c>
      <c r="D399" s="1">
        <v>0</v>
      </c>
      <c r="E399" s="1">
        <v>5.8999999999999997E-2</v>
      </c>
      <c r="F399" s="1">
        <v>0.17899999999999999</v>
      </c>
      <c r="G399" s="1">
        <v>0.69</v>
      </c>
      <c r="H399" s="1">
        <v>0.439</v>
      </c>
      <c r="I399" s="1">
        <v>0.4</v>
      </c>
      <c r="J399" s="1">
        <v>0.95</v>
      </c>
      <c r="K399" s="1">
        <v>0.84</v>
      </c>
      <c r="L399" s="1">
        <v>0.50900000000000001</v>
      </c>
      <c r="M399" s="1">
        <v>0.64700000000000002</v>
      </c>
      <c r="N399" s="1">
        <v>7.0000000000000007E-2</v>
      </c>
      <c r="O399">
        <v>0.29399999999999998</v>
      </c>
      <c r="P399">
        <v>0</v>
      </c>
      <c r="Q399">
        <v>0</v>
      </c>
      <c r="R399">
        <v>1</v>
      </c>
      <c r="S399">
        <v>0</v>
      </c>
    </row>
    <row r="400" spans="1:19" x14ac:dyDescent="0.25">
      <c r="A400" t="s">
        <v>1691</v>
      </c>
      <c r="B400" t="s">
        <v>105</v>
      </c>
      <c r="C400">
        <v>29</v>
      </c>
      <c r="D400" s="1">
        <v>0.13800000000000001</v>
      </c>
      <c r="E400" s="1">
        <v>0.44800000000000001</v>
      </c>
      <c r="F400" s="1">
        <v>0.25600000000000001</v>
      </c>
      <c r="G400" s="1">
        <v>0.66700000000000004</v>
      </c>
      <c r="H400" s="1">
        <v>0.43</v>
      </c>
      <c r="I400" s="1">
        <v>0.5</v>
      </c>
      <c r="J400" s="1">
        <v>0.65800000000000003</v>
      </c>
      <c r="K400" s="1">
        <v>0.60299999999999998</v>
      </c>
      <c r="L400" s="1">
        <v>0.42199999999999999</v>
      </c>
      <c r="M400" s="1">
        <v>0.55200000000000005</v>
      </c>
      <c r="N400" s="1">
        <v>0.17</v>
      </c>
      <c r="O400">
        <v>0.16</v>
      </c>
      <c r="P400">
        <v>4</v>
      </c>
      <c r="Q400">
        <v>0</v>
      </c>
      <c r="R400">
        <v>13</v>
      </c>
      <c r="S400">
        <v>0</v>
      </c>
    </row>
    <row r="401" spans="1:19" x14ac:dyDescent="0.25">
      <c r="A401" t="s">
        <v>150</v>
      </c>
      <c r="B401" t="s">
        <v>46</v>
      </c>
      <c r="C401">
        <v>119</v>
      </c>
      <c r="D401" s="1">
        <v>0.10100000000000001</v>
      </c>
      <c r="E401" s="1">
        <v>0.30299999999999999</v>
      </c>
      <c r="F401" s="1">
        <v>0.30399999999999999</v>
      </c>
      <c r="G401" s="1">
        <v>0.71099999999999997</v>
      </c>
      <c r="H401" s="1">
        <v>0.46700000000000003</v>
      </c>
      <c r="I401" s="1">
        <v>0.57299999999999995</v>
      </c>
      <c r="J401" s="1">
        <v>0.84299999999999997</v>
      </c>
      <c r="K401" s="1">
        <v>0.73799999999999999</v>
      </c>
      <c r="L401" s="1">
        <v>0.40200000000000002</v>
      </c>
      <c r="M401" s="1">
        <v>0.55500000000000005</v>
      </c>
      <c r="N401" s="1">
        <v>0.122</v>
      </c>
      <c r="O401">
        <v>0.19600000000000001</v>
      </c>
      <c r="P401">
        <v>12</v>
      </c>
      <c r="Q401">
        <v>0</v>
      </c>
      <c r="R401">
        <v>36</v>
      </c>
      <c r="S401">
        <v>0</v>
      </c>
    </row>
    <row r="402" spans="1:19" x14ac:dyDescent="0.25">
      <c r="A402" t="s">
        <v>260</v>
      </c>
      <c r="B402" t="s">
        <v>38</v>
      </c>
      <c r="C402">
        <v>141</v>
      </c>
      <c r="D402" s="1">
        <v>7.8E-2</v>
      </c>
      <c r="E402" s="1">
        <v>0.248</v>
      </c>
      <c r="F402" s="1">
        <v>0.36899999999999999</v>
      </c>
      <c r="G402" s="1">
        <v>0.73799999999999999</v>
      </c>
      <c r="H402" s="1">
        <v>0.50800000000000001</v>
      </c>
      <c r="I402" s="1">
        <v>0.56899999999999995</v>
      </c>
      <c r="J402" s="1">
        <v>0.85199999999999998</v>
      </c>
      <c r="K402" s="1">
        <v>0.72399999999999998</v>
      </c>
      <c r="L402" s="1">
        <v>0.378</v>
      </c>
      <c r="M402" s="1">
        <v>0.65300000000000002</v>
      </c>
      <c r="N402" s="1">
        <v>0.14000000000000001</v>
      </c>
      <c r="O402">
        <v>0.25</v>
      </c>
      <c r="P402">
        <v>11</v>
      </c>
      <c r="Q402">
        <v>1</v>
      </c>
      <c r="R402">
        <v>35</v>
      </c>
      <c r="S402">
        <v>0</v>
      </c>
    </row>
    <row r="403" spans="1:19" x14ac:dyDescent="0.25">
      <c r="A403" t="s">
        <v>620</v>
      </c>
      <c r="B403" t="s">
        <v>58</v>
      </c>
      <c r="C403">
        <v>107</v>
      </c>
      <c r="D403" s="1">
        <v>0.10299999999999999</v>
      </c>
      <c r="E403" s="1">
        <v>0.28999999999999998</v>
      </c>
      <c r="F403" s="1">
        <v>0.24</v>
      </c>
      <c r="G403" s="1">
        <v>0.69</v>
      </c>
      <c r="H403" s="1">
        <v>0.442</v>
      </c>
      <c r="I403" s="1">
        <v>0.69099999999999995</v>
      </c>
      <c r="J403" s="1">
        <v>0.76700000000000002</v>
      </c>
      <c r="K403" s="1">
        <v>0.745</v>
      </c>
      <c r="L403" s="1">
        <v>0.45</v>
      </c>
      <c r="M403" s="1">
        <v>0.61699999999999999</v>
      </c>
      <c r="N403" s="1">
        <v>0.113</v>
      </c>
      <c r="O403">
        <v>0.20799999999999999</v>
      </c>
      <c r="P403">
        <v>11</v>
      </c>
      <c r="Q403">
        <v>0</v>
      </c>
      <c r="R403">
        <v>31</v>
      </c>
      <c r="S403">
        <v>0</v>
      </c>
    </row>
    <row r="404" spans="1:19" x14ac:dyDescent="0.25">
      <c r="A404" t="s">
        <v>389</v>
      </c>
      <c r="B404" t="s">
        <v>163</v>
      </c>
      <c r="C404">
        <v>7</v>
      </c>
      <c r="D404" s="1">
        <v>0.14299999999999999</v>
      </c>
      <c r="E404" s="1">
        <v>0.14299999999999999</v>
      </c>
      <c r="F404" s="1">
        <v>0.23499999999999999</v>
      </c>
      <c r="G404" s="1">
        <v>0.63600000000000001</v>
      </c>
      <c r="H404" s="1">
        <v>0.39300000000000002</v>
      </c>
      <c r="I404" s="1">
        <v>0.5</v>
      </c>
      <c r="J404" s="1">
        <v>1</v>
      </c>
      <c r="K404" s="1">
        <v>0.81799999999999995</v>
      </c>
      <c r="L404" s="1">
        <v>0.39300000000000002</v>
      </c>
      <c r="M404" s="1">
        <v>0.57099999999999995</v>
      </c>
      <c r="N404" s="1">
        <v>7.0999999999999994E-2</v>
      </c>
      <c r="O404">
        <v>0.16700000000000001</v>
      </c>
      <c r="P404">
        <v>1</v>
      </c>
      <c r="Q404">
        <v>0</v>
      </c>
      <c r="R404">
        <v>1</v>
      </c>
      <c r="S404">
        <v>0</v>
      </c>
    </row>
    <row r="405" spans="1:19" x14ac:dyDescent="0.25">
      <c r="A405" t="s">
        <v>364</v>
      </c>
      <c r="B405" t="s">
        <v>44</v>
      </c>
      <c r="C405">
        <v>129</v>
      </c>
      <c r="D405" s="1">
        <v>0.10100000000000001</v>
      </c>
      <c r="E405" s="1">
        <v>0.38800000000000001</v>
      </c>
      <c r="F405" s="1">
        <v>0.30099999999999999</v>
      </c>
      <c r="G405" s="1">
        <v>0.66100000000000003</v>
      </c>
      <c r="H405" s="1">
        <v>0.44400000000000001</v>
      </c>
      <c r="I405" s="1">
        <v>0.49</v>
      </c>
      <c r="J405" s="1">
        <v>0.76400000000000001</v>
      </c>
      <c r="K405" s="1">
        <v>0.65200000000000002</v>
      </c>
      <c r="L405" s="1">
        <v>0.39600000000000002</v>
      </c>
      <c r="M405" s="1">
        <v>0.60499999999999998</v>
      </c>
      <c r="N405" s="1">
        <v>0.155</v>
      </c>
      <c r="O405">
        <v>0.186</v>
      </c>
      <c r="P405">
        <v>13</v>
      </c>
      <c r="Q405">
        <v>0</v>
      </c>
      <c r="R405">
        <v>50</v>
      </c>
      <c r="S405">
        <v>0</v>
      </c>
    </row>
    <row r="406" spans="1:19" x14ac:dyDescent="0.25">
      <c r="A406" t="s">
        <v>509</v>
      </c>
      <c r="B406" t="s">
        <v>58</v>
      </c>
      <c r="C406">
        <v>21</v>
      </c>
      <c r="D406" s="1">
        <v>0.14299999999999999</v>
      </c>
      <c r="E406" s="1">
        <v>0.33300000000000002</v>
      </c>
      <c r="F406" s="1">
        <v>0.21099999999999999</v>
      </c>
      <c r="G406" s="1">
        <v>0.58299999999999996</v>
      </c>
      <c r="H406" s="1">
        <v>0.35499999999999998</v>
      </c>
      <c r="I406" s="1">
        <v>0.5</v>
      </c>
      <c r="J406" s="1">
        <v>0.76200000000000001</v>
      </c>
      <c r="K406" s="1">
        <v>0.66700000000000004</v>
      </c>
      <c r="L406" s="1">
        <v>0.38700000000000001</v>
      </c>
      <c r="M406" s="1">
        <v>0.57099999999999995</v>
      </c>
      <c r="N406" s="1">
        <v>0.11799999999999999</v>
      </c>
      <c r="O406">
        <v>0.17599999999999999</v>
      </c>
      <c r="P406">
        <v>3</v>
      </c>
      <c r="Q406">
        <v>0</v>
      </c>
      <c r="R406">
        <v>7</v>
      </c>
      <c r="S406">
        <v>0</v>
      </c>
    </row>
    <row r="407" spans="1:19" x14ac:dyDescent="0.25">
      <c r="A407" t="s">
        <v>248</v>
      </c>
      <c r="B407" t="s">
        <v>46</v>
      </c>
      <c r="C407">
        <v>114</v>
      </c>
      <c r="D407" s="1">
        <v>7.0000000000000007E-2</v>
      </c>
      <c r="E407" s="1">
        <v>0.114</v>
      </c>
      <c r="F407" s="1">
        <v>0.29699999999999999</v>
      </c>
      <c r="G407" s="1">
        <v>0.58599999999999997</v>
      </c>
      <c r="H407" s="1">
        <v>0.42199999999999999</v>
      </c>
      <c r="I407" s="1">
        <v>0.74299999999999999</v>
      </c>
      <c r="J407" s="1">
        <v>0.94299999999999995</v>
      </c>
      <c r="K407" s="1">
        <v>0.86399999999999999</v>
      </c>
      <c r="L407" s="1">
        <v>0.434</v>
      </c>
      <c r="M407" s="1">
        <v>0.65800000000000003</v>
      </c>
      <c r="N407" s="1">
        <v>5.8000000000000003E-2</v>
      </c>
      <c r="O407">
        <v>0.25</v>
      </c>
      <c r="P407">
        <v>8</v>
      </c>
      <c r="Q407">
        <v>0</v>
      </c>
      <c r="R407">
        <v>13</v>
      </c>
      <c r="S407">
        <v>0</v>
      </c>
    </row>
    <row r="408" spans="1:19" x14ac:dyDescent="0.25">
      <c r="A408" t="s">
        <v>1689</v>
      </c>
      <c r="B408" t="s">
        <v>64</v>
      </c>
      <c r="C408">
        <v>36</v>
      </c>
      <c r="D408" s="1">
        <v>0.13900000000000001</v>
      </c>
      <c r="E408" s="1">
        <v>0.36099999999999999</v>
      </c>
      <c r="F408" s="1">
        <v>0.36</v>
      </c>
      <c r="G408" s="1">
        <v>0.7</v>
      </c>
      <c r="H408" s="1">
        <v>0.48199999999999998</v>
      </c>
      <c r="I408" s="1">
        <v>0.59399999999999997</v>
      </c>
      <c r="J408" s="1">
        <v>0.68600000000000005</v>
      </c>
      <c r="K408" s="1">
        <v>0.64200000000000002</v>
      </c>
      <c r="L408" s="1">
        <v>0.36</v>
      </c>
      <c r="M408" s="1">
        <v>0.66700000000000004</v>
      </c>
      <c r="N408" s="1">
        <v>0.17299999999999999</v>
      </c>
      <c r="O408">
        <v>0.19400000000000001</v>
      </c>
      <c r="P408">
        <v>5</v>
      </c>
      <c r="Q408">
        <v>0</v>
      </c>
      <c r="R408">
        <v>13</v>
      </c>
      <c r="S408">
        <v>0</v>
      </c>
    </row>
    <row r="409" spans="1:19" x14ac:dyDescent="0.25">
      <c r="A409" t="s">
        <v>526</v>
      </c>
      <c r="B409" t="s">
        <v>92</v>
      </c>
      <c r="C409">
        <v>9</v>
      </c>
      <c r="D409" s="1">
        <v>0.111</v>
      </c>
      <c r="E409" s="1">
        <v>0.44400000000000001</v>
      </c>
      <c r="F409" s="1">
        <v>0.33300000000000002</v>
      </c>
      <c r="G409" s="1">
        <v>0.5</v>
      </c>
      <c r="H409" s="1">
        <v>0.41899999999999998</v>
      </c>
      <c r="I409" s="1">
        <v>0.2</v>
      </c>
      <c r="J409" s="1">
        <v>0.75</v>
      </c>
      <c r="K409" s="1">
        <v>0.53900000000000003</v>
      </c>
      <c r="L409" s="1">
        <v>0.51600000000000001</v>
      </c>
      <c r="M409" s="1">
        <v>0.66700000000000004</v>
      </c>
      <c r="N409" s="1">
        <v>0.19400000000000001</v>
      </c>
      <c r="O409">
        <v>0.25</v>
      </c>
      <c r="P409">
        <v>1</v>
      </c>
      <c r="Q409">
        <v>0</v>
      </c>
      <c r="R409">
        <v>4</v>
      </c>
      <c r="S409">
        <v>0</v>
      </c>
    </row>
    <row r="410" spans="1:19" x14ac:dyDescent="0.25">
      <c r="A410" t="s">
        <v>337</v>
      </c>
      <c r="B410" t="s">
        <v>165</v>
      </c>
      <c r="C410">
        <v>31</v>
      </c>
      <c r="D410" s="1">
        <v>3.2000000000000001E-2</v>
      </c>
      <c r="E410" s="1">
        <v>0.25800000000000001</v>
      </c>
      <c r="F410" s="1">
        <v>0.31900000000000001</v>
      </c>
      <c r="G410" s="1">
        <v>0.66</v>
      </c>
      <c r="H410" s="1">
        <v>0.45900000000000002</v>
      </c>
      <c r="I410" s="1">
        <v>0.60899999999999999</v>
      </c>
      <c r="J410" s="1">
        <v>0.84899999999999998</v>
      </c>
      <c r="K410" s="1">
        <v>0.75</v>
      </c>
      <c r="L410" s="1">
        <v>0.41</v>
      </c>
      <c r="M410" s="1">
        <v>0.77400000000000002</v>
      </c>
      <c r="N410" s="1">
        <v>0.115</v>
      </c>
      <c r="O410">
        <v>0.27600000000000002</v>
      </c>
      <c r="P410">
        <v>1</v>
      </c>
      <c r="Q410">
        <v>0</v>
      </c>
      <c r="R410">
        <v>8</v>
      </c>
      <c r="S410">
        <v>0</v>
      </c>
    </row>
    <row r="411" spans="1:19" x14ac:dyDescent="0.25">
      <c r="A411" t="s">
        <v>511</v>
      </c>
      <c r="B411" t="s">
        <v>58</v>
      </c>
      <c r="C411">
        <v>71</v>
      </c>
      <c r="D411" s="1">
        <v>9.9000000000000005E-2</v>
      </c>
      <c r="E411" s="1">
        <v>0.22500000000000001</v>
      </c>
      <c r="F411" s="1">
        <v>0.255</v>
      </c>
      <c r="G411" s="1">
        <v>0.621</v>
      </c>
      <c r="H411" s="1">
        <v>0.40200000000000002</v>
      </c>
      <c r="I411" s="1">
        <v>0.64100000000000001</v>
      </c>
      <c r="J411" s="1">
        <v>0.92200000000000004</v>
      </c>
      <c r="K411" s="1">
        <v>0.81599999999999995</v>
      </c>
      <c r="L411" s="1">
        <v>0.40200000000000002</v>
      </c>
      <c r="M411" s="1">
        <v>0.63400000000000001</v>
      </c>
      <c r="N411" s="1">
        <v>7.3999999999999996E-2</v>
      </c>
      <c r="O411">
        <v>0.23400000000000001</v>
      </c>
      <c r="P411">
        <v>7</v>
      </c>
      <c r="Q411">
        <v>0</v>
      </c>
      <c r="R411">
        <v>16</v>
      </c>
      <c r="S411">
        <v>0</v>
      </c>
    </row>
    <row r="412" spans="1:19" x14ac:dyDescent="0.25">
      <c r="A412" t="s">
        <v>577</v>
      </c>
      <c r="B412" t="s">
        <v>90</v>
      </c>
      <c r="C412">
        <v>28</v>
      </c>
      <c r="D412" s="1">
        <v>0.14299999999999999</v>
      </c>
      <c r="E412" s="1">
        <v>0.17899999999999999</v>
      </c>
      <c r="F412" s="1">
        <v>0.377</v>
      </c>
      <c r="G412" s="1">
        <v>0.75</v>
      </c>
      <c r="H412" s="1">
        <v>0.504</v>
      </c>
      <c r="I412" s="1">
        <v>0.58599999999999997</v>
      </c>
      <c r="J412" s="1">
        <v>0.86699999999999999</v>
      </c>
      <c r="K412" s="1">
        <v>0.72899999999999998</v>
      </c>
      <c r="L412" s="1">
        <v>0.34200000000000003</v>
      </c>
      <c r="M412" s="1">
        <v>0.5</v>
      </c>
      <c r="N412" s="1">
        <v>0.13700000000000001</v>
      </c>
      <c r="O412">
        <v>0.20799999999999999</v>
      </c>
      <c r="P412">
        <v>4</v>
      </c>
      <c r="Q412">
        <v>0</v>
      </c>
      <c r="R412">
        <v>5</v>
      </c>
      <c r="S412">
        <v>0</v>
      </c>
    </row>
    <row r="413" spans="1:19" x14ac:dyDescent="0.25">
      <c r="A413" t="s">
        <v>436</v>
      </c>
      <c r="B413" t="s">
        <v>60</v>
      </c>
      <c r="C413">
        <v>72</v>
      </c>
      <c r="D413" s="1">
        <v>0.111</v>
      </c>
      <c r="E413" s="1">
        <v>0.26400000000000001</v>
      </c>
      <c r="F413" s="1">
        <v>0.25800000000000001</v>
      </c>
      <c r="G413" s="1">
        <v>0.69</v>
      </c>
      <c r="H413" s="1">
        <v>0.432</v>
      </c>
      <c r="I413" s="1">
        <v>0.48799999999999999</v>
      </c>
      <c r="J413" s="1">
        <v>0.88500000000000001</v>
      </c>
      <c r="K413" s="1">
        <v>0.74399999999999999</v>
      </c>
      <c r="L413" s="1">
        <v>0.40400000000000003</v>
      </c>
      <c r="M413" s="1">
        <v>0.51400000000000001</v>
      </c>
      <c r="N413" s="1">
        <v>0.111</v>
      </c>
      <c r="O413">
        <v>0.188</v>
      </c>
      <c r="P413">
        <v>8</v>
      </c>
      <c r="Q413">
        <v>0</v>
      </c>
      <c r="R413">
        <v>19</v>
      </c>
      <c r="S413">
        <v>0</v>
      </c>
    </row>
    <row r="414" spans="1:19" x14ac:dyDescent="0.25">
      <c r="A414" t="s">
        <v>522</v>
      </c>
      <c r="B414" t="s">
        <v>70</v>
      </c>
      <c r="C414">
        <v>8</v>
      </c>
      <c r="D414" s="1">
        <v>0</v>
      </c>
      <c r="E414" s="1">
        <v>0.25</v>
      </c>
      <c r="F414" s="1">
        <v>0.45500000000000002</v>
      </c>
      <c r="G414" s="1">
        <v>0.8</v>
      </c>
      <c r="H414" s="1">
        <v>0.56299999999999994</v>
      </c>
      <c r="I414" s="1">
        <v>0.5</v>
      </c>
      <c r="J414" s="1">
        <v>0.75</v>
      </c>
      <c r="K414" s="1">
        <v>0.61099999999999999</v>
      </c>
      <c r="L414" s="1">
        <v>0.313</v>
      </c>
      <c r="M414" s="1">
        <v>0.375</v>
      </c>
      <c r="N414" s="1">
        <v>0.219</v>
      </c>
      <c r="O414">
        <v>0.25</v>
      </c>
      <c r="P414">
        <v>0</v>
      </c>
      <c r="Q414">
        <v>0</v>
      </c>
      <c r="R414">
        <v>2</v>
      </c>
      <c r="S414">
        <v>0</v>
      </c>
    </row>
    <row r="415" spans="1:19" x14ac:dyDescent="0.25">
      <c r="A415" t="s">
        <v>1687</v>
      </c>
      <c r="B415" t="s">
        <v>70</v>
      </c>
      <c r="C415">
        <v>48</v>
      </c>
      <c r="D415" s="1">
        <v>4.2000000000000003E-2</v>
      </c>
      <c r="E415" s="1">
        <v>0.16700000000000001</v>
      </c>
      <c r="F415" s="1">
        <v>0.35899999999999999</v>
      </c>
      <c r="G415" s="1">
        <v>0.58199999999999996</v>
      </c>
      <c r="H415" s="1">
        <v>0.46200000000000002</v>
      </c>
      <c r="I415" s="1">
        <v>0.71099999999999997</v>
      </c>
      <c r="J415" s="1">
        <v>0.90600000000000003</v>
      </c>
      <c r="K415" s="1">
        <v>0.82399999999999995</v>
      </c>
      <c r="L415" s="1">
        <v>0.46200000000000002</v>
      </c>
      <c r="M415" s="1">
        <v>0.625</v>
      </c>
      <c r="N415" s="1">
        <v>8.1000000000000003E-2</v>
      </c>
      <c r="O415">
        <v>0.26100000000000001</v>
      </c>
      <c r="P415">
        <v>2</v>
      </c>
      <c r="Q415">
        <v>0</v>
      </c>
      <c r="R415">
        <v>8</v>
      </c>
      <c r="S415">
        <v>0</v>
      </c>
    </row>
    <row r="416" spans="1:19" x14ac:dyDescent="0.25">
      <c r="A416" t="s">
        <v>659</v>
      </c>
      <c r="B416" t="s">
        <v>38</v>
      </c>
      <c r="C416">
        <v>25</v>
      </c>
      <c r="D416" s="1">
        <v>0</v>
      </c>
      <c r="E416" s="1">
        <v>0.28000000000000003</v>
      </c>
      <c r="F416" s="1">
        <v>0.39300000000000002</v>
      </c>
      <c r="G416" s="1">
        <v>0.81100000000000005</v>
      </c>
      <c r="H416" s="1">
        <v>0.55900000000000005</v>
      </c>
      <c r="I416" s="1">
        <v>0.63600000000000001</v>
      </c>
      <c r="J416" s="1">
        <v>0.6</v>
      </c>
      <c r="K416" s="1">
        <v>0.61499999999999999</v>
      </c>
      <c r="L416" s="1">
        <v>0.39800000000000002</v>
      </c>
      <c r="M416" s="1">
        <v>0.52</v>
      </c>
      <c r="N416" s="1">
        <v>0.215</v>
      </c>
      <c r="O416">
        <v>0.2</v>
      </c>
      <c r="P416">
        <v>0</v>
      </c>
      <c r="Q416">
        <v>0</v>
      </c>
      <c r="R416">
        <v>7</v>
      </c>
      <c r="S416">
        <v>0</v>
      </c>
    </row>
    <row r="417" spans="1:19" x14ac:dyDescent="0.25">
      <c r="A417" t="s">
        <v>1686</v>
      </c>
      <c r="B417" t="s">
        <v>73</v>
      </c>
      <c r="C417">
        <v>6</v>
      </c>
      <c r="D417" s="1">
        <v>0.16700000000000001</v>
      </c>
      <c r="E417" s="1">
        <v>0.16700000000000001</v>
      </c>
      <c r="F417" s="1">
        <v>0.33300000000000002</v>
      </c>
      <c r="G417" s="1">
        <v>0.6</v>
      </c>
      <c r="H417" s="1">
        <v>0.41199999999999998</v>
      </c>
      <c r="I417" s="1">
        <v>0.5</v>
      </c>
      <c r="J417" s="1">
        <v>1</v>
      </c>
      <c r="K417" s="1">
        <v>0.71399999999999997</v>
      </c>
      <c r="L417" s="1">
        <v>0.29399999999999998</v>
      </c>
      <c r="M417" s="1">
        <v>0.5</v>
      </c>
      <c r="N417" s="1">
        <v>0.11799999999999999</v>
      </c>
      <c r="O417">
        <v>0.2</v>
      </c>
      <c r="P417">
        <v>1</v>
      </c>
      <c r="Q417">
        <v>0</v>
      </c>
      <c r="R417">
        <v>1</v>
      </c>
      <c r="S417">
        <v>0</v>
      </c>
    </row>
    <row r="418" spans="1:19" x14ac:dyDescent="0.25">
      <c r="A418" t="s">
        <v>1685</v>
      </c>
      <c r="B418" t="s">
        <v>78</v>
      </c>
      <c r="C418">
        <v>22</v>
      </c>
      <c r="D418" s="1">
        <v>4.4999999999999998E-2</v>
      </c>
      <c r="E418" s="1">
        <v>0.318</v>
      </c>
      <c r="F418" s="1">
        <v>0.36199999999999999</v>
      </c>
      <c r="G418" s="1">
        <v>0.72</v>
      </c>
      <c r="H418" s="1">
        <v>0.54600000000000004</v>
      </c>
      <c r="I418" s="1">
        <v>0.47099999999999997</v>
      </c>
      <c r="J418" s="1">
        <v>0.83299999999999996</v>
      </c>
      <c r="K418" s="1">
        <v>0.71699999999999997</v>
      </c>
      <c r="L418" s="1">
        <v>0.51600000000000001</v>
      </c>
      <c r="M418" s="1">
        <v>0.72699999999999998</v>
      </c>
      <c r="N418" s="1">
        <v>0.155</v>
      </c>
      <c r="O418">
        <v>0.19</v>
      </c>
      <c r="P418">
        <v>1</v>
      </c>
      <c r="Q418">
        <v>0</v>
      </c>
      <c r="R418">
        <v>7</v>
      </c>
      <c r="S418">
        <v>0</v>
      </c>
    </row>
    <row r="419" spans="1:19" x14ac:dyDescent="0.25">
      <c r="A419" t="s">
        <v>347</v>
      </c>
      <c r="B419" t="s">
        <v>40</v>
      </c>
      <c r="C419">
        <v>111</v>
      </c>
      <c r="D419" s="1">
        <v>1.7999999999999999E-2</v>
      </c>
      <c r="E419" s="1">
        <v>0.23400000000000001</v>
      </c>
      <c r="F419" s="1">
        <v>0.40500000000000003</v>
      </c>
      <c r="G419" s="1">
        <v>0.65100000000000002</v>
      </c>
      <c r="H419" s="1">
        <v>0.51700000000000002</v>
      </c>
      <c r="I419" s="1">
        <v>0.65100000000000002</v>
      </c>
      <c r="J419" s="1">
        <v>0.89300000000000002</v>
      </c>
      <c r="K419" s="1">
        <v>0.79</v>
      </c>
      <c r="L419" s="1">
        <v>0.45600000000000002</v>
      </c>
      <c r="M419" s="1">
        <v>0.64900000000000002</v>
      </c>
      <c r="N419" s="1">
        <v>0.109</v>
      </c>
      <c r="O419">
        <v>0.22900000000000001</v>
      </c>
      <c r="P419">
        <v>2</v>
      </c>
      <c r="Q419">
        <v>0</v>
      </c>
      <c r="R419">
        <v>26</v>
      </c>
      <c r="S419">
        <v>0</v>
      </c>
    </row>
    <row r="420" spans="1:19" x14ac:dyDescent="0.25">
      <c r="A420" t="s">
        <v>578</v>
      </c>
      <c r="B420" t="s">
        <v>46</v>
      </c>
      <c r="C420">
        <v>91</v>
      </c>
      <c r="D420" s="1">
        <v>4.3999999999999997E-2</v>
      </c>
      <c r="E420" s="1">
        <v>0.253</v>
      </c>
      <c r="F420" s="1">
        <v>0.30399999999999999</v>
      </c>
      <c r="G420" s="1">
        <v>0.67800000000000005</v>
      </c>
      <c r="H420" s="1">
        <v>0.46800000000000003</v>
      </c>
      <c r="I420" s="1">
        <v>0.53600000000000003</v>
      </c>
      <c r="J420" s="1">
        <v>0.82499999999999996</v>
      </c>
      <c r="K420" s="1">
        <v>0.71899999999999997</v>
      </c>
      <c r="L420" s="1">
        <v>0.437</v>
      </c>
      <c r="M420" s="1">
        <v>0.61499999999999999</v>
      </c>
      <c r="N420" s="1">
        <v>0.13200000000000001</v>
      </c>
      <c r="O420">
        <v>0.23499999999999999</v>
      </c>
      <c r="P420">
        <v>4</v>
      </c>
      <c r="Q420">
        <v>0</v>
      </c>
      <c r="R420">
        <v>23</v>
      </c>
      <c r="S420">
        <v>0</v>
      </c>
    </row>
    <row r="421" spans="1:19" x14ac:dyDescent="0.25">
      <c r="A421" t="s">
        <v>1682</v>
      </c>
      <c r="B421" t="s">
        <v>38</v>
      </c>
      <c r="C421">
        <v>41</v>
      </c>
      <c r="D421" s="1">
        <v>4.9000000000000002E-2</v>
      </c>
      <c r="E421" s="1">
        <v>0.34100000000000003</v>
      </c>
      <c r="F421" s="1">
        <v>0.32300000000000001</v>
      </c>
      <c r="G421" s="1">
        <v>0.59699999999999998</v>
      </c>
      <c r="H421" s="1">
        <v>0.434</v>
      </c>
      <c r="I421" s="1">
        <v>0.65600000000000003</v>
      </c>
      <c r="J421" s="1">
        <v>0.85</v>
      </c>
      <c r="K421" s="1">
        <v>0.76400000000000001</v>
      </c>
      <c r="L421" s="1">
        <v>0.40400000000000003</v>
      </c>
      <c r="M421" s="1">
        <v>0.73199999999999998</v>
      </c>
      <c r="N421" s="1">
        <v>0.10199999999999999</v>
      </c>
      <c r="O421">
        <v>0.20499999999999999</v>
      </c>
      <c r="P421">
        <v>2</v>
      </c>
      <c r="Q421">
        <v>0</v>
      </c>
      <c r="R421">
        <v>14</v>
      </c>
      <c r="S421">
        <v>0</v>
      </c>
    </row>
    <row r="422" spans="1:19" x14ac:dyDescent="0.25">
      <c r="A422" t="s">
        <v>552</v>
      </c>
      <c r="B422" t="s">
        <v>44</v>
      </c>
      <c r="C422">
        <v>15</v>
      </c>
      <c r="D422" s="1">
        <v>6.7000000000000004E-2</v>
      </c>
      <c r="E422" s="1">
        <v>0.46700000000000003</v>
      </c>
      <c r="F422" s="1">
        <v>0.28599999999999998</v>
      </c>
      <c r="G422" s="1">
        <v>0.625</v>
      </c>
      <c r="H422" s="1">
        <v>0.40899999999999997</v>
      </c>
      <c r="I422" s="1">
        <v>0.33300000000000002</v>
      </c>
      <c r="J422" s="1">
        <v>0.6</v>
      </c>
      <c r="K422" s="1">
        <v>0.48199999999999998</v>
      </c>
      <c r="L422" s="1">
        <v>0.36399999999999999</v>
      </c>
      <c r="M422" s="1">
        <v>0.53300000000000003</v>
      </c>
      <c r="N422" s="1">
        <v>0.21199999999999999</v>
      </c>
      <c r="O422">
        <v>0.214</v>
      </c>
      <c r="P422">
        <v>1</v>
      </c>
      <c r="Q422">
        <v>0</v>
      </c>
      <c r="R422">
        <v>7</v>
      </c>
      <c r="S422">
        <v>0</v>
      </c>
    </row>
    <row r="423" spans="1:19" x14ac:dyDescent="0.25">
      <c r="A423" t="s">
        <v>605</v>
      </c>
      <c r="B423" t="s">
        <v>68</v>
      </c>
      <c r="C423">
        <v>10</v>
      </c>
      <c r="D423" s="1">
        <v>0.1</v>
      </c>
      <c r="E423" s="1">
        <v>0.1</v>
      </c>
      <c r="F423" s="1">
        <v>0.29399999999999998</v>
      </c>
      <c r="G423" s="1">
        <v>0.66700000000000004</v>
      </c>
      <c r="H423" s="1">
        <v>0.44800000000000001</v>
      </c>
      <c r="I423" s="1">
        <v>0.8</v>
      </c>
      <c r="J423" s="1">
        <v>0.875</v>
      </c>
      <c r="K423" s="1">
        <v>0.84599999999999997</v>
      </c>
      <c r="L423" s="1">
        <v>0.41399999999999998</v>
      </c>
      <c r="M423" s="1">
        <v>0.7</v>
      </c>
      <c r="N423" s="1">
        <v>6.9000000000000006E-2</v>
      </c>
      <c r="O423">
        <v>0.25</v>
      </c>
      <c r="P423">
        <v>1</v>
      </c>
      <c r="Q423">
        <v>0</v>
      </c>
      <c r="R423">
        <v>1</v>
      </c>
      <c r="S423">
        <v>0</v>
      </c>
    </row>
    <row r="424" spans="1:19" x14ac:dyDescent="0.25">
      <c r="A424" t="s">
        <v>699</v>
      </c>
      <c r="B424" t="s">
        <v>163</v>
      </c>
      <c r="C424">
        <v>51</v>
      </c>
      <c r="D424" s="1">
        <v>7.8E-2</v>
      </c>
      <c r="E424" s="1">
        <v>0.27500000000000002</v>
      </c>
      <c r="F424" s="1">
        <v>0.371</v>
      </c>
      <c r="G424" s="1">
        <v>0.67900000000000005</v>
      </c>
      <c r="H424" s="1">
        <v>0.498</v>
      </c>
      <c r="I424" s="1">
        <v>0.53500000000000003</v>
      </c>
      <c r="J424" s="1">
        <v>0.85499999999999998</v>
      </c>
      <c r="K424" s="1">
        <v>0.71399999999999997</v>
      </c>
      <c r="L424" s="1">
        <v>0.41099999999999998</v>
      </c>
      <c r="M424" s="1">
        <v>0.68600000000000005</v>
      </c>
      <c r="N424" s="1">
        <v>0.14199999999999999</v>
      </c>
      <c r="O424">
        <v>0.191</v>
      </c>
      <c r="P424">
        <v>4</v>
      </c>
      <c r="Q424">
        <v>0</v>
      </c>
      <c r="R424">
        <v>14</v>
      </c>
      <c r="S424">
        <v>0</v>
      </c>
    </row>
    <row r="425" spans="1:19" x14ac:dyDescent="0.25">
      <c r="A425" t="s">
        <v>418</v>
      </c>
      <c r="B425" t="s">
        <v>46</v>
      </c>
      <c r="C425">
        <v>96</v>
      </c>
      <c r="D425" s="1">
        <v>8.3000000000000004E-2</v>
      </c>
      <c r="E425" s="1">
        <v>0.39600000000000002</v>
      </c>
      <c r="F425" s="1">
        <v>0.38100000000000001</v>
      </c>
      <c r="G425" s="1">
        <v>0.70699999999999996</v>
      </c>
      <c r="H425" s="1">
        <v>0.5</v>
      </c>
      <c r="I425" s="1">
        <v>0.41399999999999998</v>
      </c>
      <c r="J425" s="1">
        <v>0.67900000000000005</v>
      </c>
      <c r="K425" s="1">
        <v>0.55100000000000005</v>
      </c>
      <c r="L425" s="1">
        <v>0.36599999999999999</v>
      </c>
      <c r="M425" s="1">
        <v>0.64600000000000002</v>
      </c>
      <c r="N425" s="1">
        <v>0.224</v>
      </c>
      <c r="O425">
        <v>0.14899999999999999</v>
      </c>
      <c r="P425">
        <v>8</v>
      </c>
      <c r="Q425">
        <v>0</v>
      </c>
      <c r="R425">
        <v>38</v>
      </c>
      <c r="S425">
        <v>0</v>
      </c>
    </row>
    <row r="426" spans="1:19" x14ac:dyDescent="0.25">
      <c r="A426" t="s">
        <v>324</v>
      </c>
      <c r="B426" t="s">
        <v>78</v>
      </c>
      <c r="C426">
        <v>59</v>
      </c>
      <c r="D426" s="1">
        <v>6.8000000000000005E-2</v>
      </c>
      <c r="E426" s="1">
        <v>0.254</v>
      </c>
      <c r="F426" s="1">
        <v>0.26700000000000002</v>
      </c>
      <c r="G426" s="1">
        <v>0.56999999999999995</v>
      </c>
      <c r="H426" s="1">
        <v>0.39800000000000002</v>
      </c>
      <c r="I426" s="1">
        <v>0.71399999999999997</v>
      </c>
      <c r="J426" s="1">
        <v>0.91200000000000003</v>
      </c>
      <c r="K426" s="1">
        <v>0.83699999999999997</v>
      </c>
      <c r="L426" s="1">
        <v>0.433</v>
      </c>
      <c r="M426" s="1">
        <v>0.627</v>
      </c>
      <c r="N426" s="1">
        <v>6.5000000000000002E-2</v>
      </c>
      <c r="O426">
        <v>0.218</v>
      </c>
      <c r="P426">
        <v>4</v>
      </c>
      <c r="Q426">
        <v>0</v>
      </c>
      <c r="R426">
        <v>15</v>
      </c>
      <c r="S426">
        <v>0</v>
      </c>
    </row>
    <row r="427" spans="1:19" x14ac:dyDescent="0.25">
      <c r="A427" t="s">
        <v>348</v>
      </c>
      <c r="B427" t="s">
        <v>110</v>
      </c>
      <c r="C427">
        <v>99</v>
      </c>
      <c r="D427" s="1">
        <v>0.10100000000000001</v>
      </c>
      <c r="E427" s="1">
        <v>0.152</v>
      </c>
      <c r="F427" s="1">
        <v>0.33</v>
      </c>
      <c r="G427" s="1">
        <v>0.66500000000000004</v>
      </c>
      <c r="H427" s="1">
        <v>0.48299999999999998</v>
      </c>
      <c r="I427" s="1">
        <v>0.71399999999999997</v>
      </c>
      <c r="J427" s="1">
        <v>0.84899999999999998</v>
      </c>
      <c r="K427" s="1">
        <v>0.79900000000000004</v>
      </c>
      <c r="L427" s="1">
        <v>0.45800000000000002</v>
      </c>
      <c r="M427" s="1">
        <v>0.63600000000000001</v>
      </c>
      <c r="N427" s="1">
        <v>9.7000000000000003E-2</v>
      </c>
      <c r="O427">
        <v>0.193</v>
      </c>
      <c r="P427">
        <v>10</v>
      </c>
      <c r="Q427">
        <v>0</v>
      </c>
      <c r="R427">
        <v>15</v>
      </c>
      <c r="S427">
        <v>0</v>
      </c>
    </row>
    <row r="428" spans="1:19" x14ac:dyDescent="0.25">
      <c r="A428" t="s">
        <v>621</v>
      </c>
      <c r="B428" t="s">
        <v>135</v>
      </c>
      <c r="C428">
        <v>33</v>
      </c>
      <c r="D428" s="1">
        <v>6.0999999999999999E-2</v>
      </c>
      <c r="E428" s="1">
        <v>0.36399999999999999</v>
      </c>
      <c r="F428" s="1">
        <v>0.42299999999999999</v>
      </c>
      <c r="G428" s="1">
        <v>0.60699999999999998</v>
      </c>
      <c r="H428" s="1">
        <v>0.5</v>
      </c>
      <c r="I428" s="1">
        <v>0.54600000000000004</v>
      </c>
      <c r="J428" s="1">
        <v>0.85299999999999998</v>
      </c>
      <c r="K428" s="1">
        <v>0.70199999999999996</v>
      </c>
      <c r="L428" s="1">
        <v>0.41799999999999998</v>
      </c>
      <c r="M428" s="1">
        <v>0.69699999999999995</v>
      </c>
      <c r="N428" s="1">
        <v>0.14899999999999999</v>
      </c>
      <c r="O428">
        <v>0.23300000000000001</v>
      </c>
      <c r="P428">
        <v>2</v>
      </c>
      <c r="Q428">
        <v>0</v>
      </c>
      <c r="R428">
        <v>12</v>
      </c>
      <c r="S428">
        <v>0</v>
      </c>
    </row>
    <row r="429" spans="1:19" x14ac:dyDescent="0.25">
      <c r="A429" t="s">
        <v>409</v>
      </c>
      <c r="B429" t="s">
        <v>110</v>
      </c>
      <c r="C429">
        <v>51</v>
      </c>
      <c r="D429" s="1">
        <v>3.9E-2</v>
      </c>
      <c r="E429" s="1">
        <v>0.35299999999999998</v>
      </c>
      <c r="F429" s="1">
        <v>0.377</v>
      </c>
      <c r="G429" s="1">
        <v>0.747</v>
      </c>
      <c r="H429" s="1">
        <v>0.53100000000000003</v>
      </c>
      <c r="I429" s="1">
        <v>0.58699999999999997</v>
      </c>
      <c r="J429" s="1">
        <v>0.84599999999999997</v>
      </c>
      <c r="K429" s="1">
        <v>0.73899999999999999</v>
      </c>
      <c r="L429" s="1">
        <v>0.41599999999999998</v>
      </c>
      <c r="M429" s="1">
        <v>0.58799999999999997</v>
      </c>
      <c r="N429" s="1">
        <v>0.13900000000000001</v>
      </c>
      <c r="O429">
        <v>0.184</v>
      </c>
      <c r="P429">
        <v>2</v>
      </c>
      <c r="Q429">
        <v>0</v>
      </c>
      <c r="R429">
        <v>18</v>
      </c>
      <c r="S429">
        <v>0</v>
      </c>
    </row>
    <row r="430" spans="1:19" x14ac:dyDescent="0.25">
      <c r="A430" t="s">
        <v>1680</v>
      </c>
      <c r="B430" t="s">
        <v>100</v>
      </c>
      <c r="C430">
        <v>18</v>
      </c>
      <c r="D430" s="1">
        <v>5.6000000000000001E-2</v>
      </c>
      <c r="E430" s="1">
        <v>0.33300000000000002</v>
      </c>
      <c r="F430" s="1">
        <v>0.19500000000000001</v>
      </c>
      <c r="G430" s="1">
        <v>0.75800000000000001</v>
      </c>
      <c r="H430" s="1">
        <v>0.44600000000000001</v>
      </c>
      <c r="I430" s="1">
        <v>0.25</v>
      </c>
      <c r="J430" s="1">
        <v>0.84</v>
      </c>
      <c r="K430" s="1">
        <v>0.69699999999999995</v>
      </c>
      <c r="L430" s="1">
        <v>0.44600000000000001</v>
      </c>
      <c r="M430" s="1">
        <v>0.88900000000000001</v>
      </c>
      <c r="N430" s="1">
        <v>0.13500000000000001</v>
      </c>
      <c r="O430">
        <v>0.188</v>
      </c>
      <c r="P430">
        <v>1</v>
      </c>
      <c r="Q430">
        <v>0</v>
      </c>
      <c r="R430">
        <v>6</v>
      </c>
      <c r="S430">
        <v>0</v>
      </c>
    </row>
    <row r="431" spans="1:19" x14ac:dyDescent="0.25">
      <c r="A431" t="s">
        <v>227</v>
      </c>
      <c r="B431" t="s">
        <v>78</v>
      </c>
      <c r="C431">
        <v>12</v>
      </c>
      <c r="D431" s="1">
        <v>0</v>
      </c>
      <c r="E431" s="1">
        <v>0.25</v>
      </c>
      <c r="F431" s="1">
        <v>0.4</v>
      </c>
      <c r="G431" s="1">
        <v>0.56499999999999995</v>
      </c>
      <c r="H431" s="1">
        <v>0.47899999999999998</v>
      </c>
      <c r="I431" s="1">
        <v>0.4</v>
      </c>
      <c r="J431" s="1">
        <v>0.84599999999999997</v>
      </c>
      <c r="K431" s="1">
        <v>0.65200000000000002</v>
      </c>
      <c r="L431" s="1">
        <v>0.47899999999999998</v>
      </c>
      <c r="M431" s="1">
        <v>0.25</v>
      </c>
      <c r="N431" s="1">
        <v>0.16700000000000001</v>
      </c>
      <c r="O431">
        <v>0.16700000000000001</v>
      </c>
      <c r="P431">
        <v>0</v>
      </c>
      <c r="Q431">
        <v>0</v>
      </c>
      <c r="R431">
        <v>3</v>
      </c>
      <c r="S431">
        <v>0</v>
      </c>
    </row>
    <row r="432" spans="1:19" x14ac:dyDescent="0.25">
      <c r="A432" t="s">
        <v>661</v>
      </c>
      <c r="B432" t="s">
        <v>34</v>
      </c>
      <c r="C432">
        <v>12</v>
      </c>
      <c r="D432" s="1">
        <v>0</v>
      </c>
      <c r="E432" s="1">
        <v>0.5</v>
      </c>
      <c r="F432" s="1">
        <v>0.29199999999999998</v>
      </c>
      <c r="G432" s="1">
        <v>0.76900000000000002</v>
      </c>
      <c r="H432" s="1">
        <v>0.54</v>
      </c>
      <c r="I432" s="1">
        <v>0.42899999999999999</v>
      </c>
      <c r="J432" s="1">
        <v>0.6</v>
      </c>
      <c r="K432" s="1">
        <v>0.55600000000000005</v>
      </c>
      <c r="L432" s="1">
        <v>0.52</v>
      </c>
      <c r="M432" s="1">
        <v>0.75</v>
      </c>
      <c r="N432" s="1">
        <v>0.24</v>
      </c>
      <c r="O432">
        <v>0.16700000000000001</v>
      </c>
      <c r="P432">
        <v>0</v>
      </c>
      <c r="Q432">
        <v>0</v>
      </c>
      <c r="R432">
        <v>6</v>
      </c>
      <c r="S432">
        <v>0</v>
      </c>
    </row>
    <row r="433" spans="1:19" x14ac:dyDescent="0.25">
      <c r="A433" t="s">
        <v>249</v>
      </c>
      <c r="B433" t="s">
        <v>92</v>
      </c>
      <c r="C433">
        <v>75</v>
      </c>
      <c r="D433" s="1">
        <v>6.7000000000000004E-2</v>
      </c>
      <c r="E433" s="1">
        <v>0.28000000000000003</v>
      </c>
      <c r="F433" s="1">
        <v>0.27500000000000002</v>
      </c>
      <c r="G433" s="1">
        <v>0.60899999999999999</v>
      </c>
      <c r="H433" s="1">
        <v>0.43</v>
      </c>
      <c r="I433" s="1">
        <v>0.63600000000000001</v>
      </c>
      <c r="J433" s="1">
        <v>0.83299999999999996</v>
      </c>
      <c r="K433" s="1">
        <v>0.76600000000000001</v>
      </c>
      <c r="L433" s="1">
        <v>0.46300000000000002</v>
      </c>
      <c r="M433" s="1">
        <v>0.54700000000000004</v>
      </c>
      <c r="N433" s="1">
        <v>0.10100000000000001</v>
      </c>
      <c r="O433">
        <v>0.186</v>
      </c>
      <c r="P433">
        <v>5</v>
      </c>
      <c r="Q433">
        <v>0</v>
      </c>
      <c r="R433">
        <v>21</v>
      </c>
      <c r="S433">
        <v>0</v>
      </c>
    </row>
    <row r="434" spans="1:19" x14ac:dyDescent="0.25">
      <c r="A434" t="s">
        <v>267</v>
      </c>
      <c r="B434" t="s">
        <v>50</v>
      </c>
      <c r="C434">
        <v>122</v>
      </c>
      <c r="D434" s="1">
        <v>8.2000000000000003E-2</v>
      </c>
      <c r="E434" s="1">
        <v>0.27900000000000003</v>
      </c>
      <c r="F434" s="1">
        <v>0.30499999999999999</v>
      </c>
      <c r="G434" s="1">
        <v>0.627</v>
      </c>
      <c r="H434" s="1">
        <v>0.44800000000000001</v>
      </c>
      <c r="I434" s="1">
        <v>0.46300000000000002</v>
      </c>
      <c r="J434" s="1">
        <v>0.77900000000000003</v>
      </c>
      <c r="K434" s="1">
        <v>0.65900000000000003</v>
      </c>
      <c r="L434" s="1">
        <v>0.44400000000000001</v>
      </c>
      <c r="M434" s="1">
        <v>0.52500000000000002</v>
      </c>
      <c r="N434" s="1">
        <v>0.153</v>
      </c>
      <c r="O434">
        <v>0.17</v>
      </c>
      <c r="P434">
        <v>10</v>
      </c>
      <c r="Q434">
        <v>0</v>
      </c>
      <c r="R434">
        <v>34</v>
      </c>
      <c r="S434">
        <v>0</v>
      </c>
    </row>
    <row r="435" spans="1:19" x14ac:dyDescent="0.25">
      <c r="A435" t="s">
        <v>438</v>
      </c>
      <c r="B435" t="s">
        <v>64</v>
      </c>
      <c r="C435">
        <v>93</v>
      </c>
      <c r="D435" s="1">
        <v>7.4999999999999997E-2</v>
      </c>
      <c r="E435" s="1">
        <v>0.11799999999999999</v>
      </c>
      <c r="F435" s="1">
        <v>0.307</v>
      </c>
      <c r="G435" s="1">
        <v>0.68200000000000005</v>
      </c>
      <c r="H435" s="1">
        <v>0.47599999999999998</v>
      </c>
      <c r="I435" s="1">
        <v>0.67800000000000005</v>
      </c>
      <c r="J435" s="1">
        <v>0.88800000000000001</v>
      </c>
      <c r="K435" s="1">
        <v>0.81299999999999994</v>
      </c>
      <c r="L435" s="1">
        <v>0.45</v>
      </c>
      <c r="M435" s="1">
        <v>0.67700000000000005</v>
      </c>
      <c r="N435" s="1">
        <v>8.8999999999999996E-2</v>
      </c>
      <c r="O435">
        <v>0.186</v>
      </c>
      <c r="P435">
        <v>7</v>
      </c>
      <c r="Q435">
        <v>0</v>
      </c>
      <c r="R435">
        <v>11</v>
      </c>
      <c r="S435">
        <v>0</v>
      </c>
    </row>
    <row r="436" spans="1:19" x14ac:dyDescent="0.25">
      <c r="A436" t="s">
        <v>446</v>
      </c>
      <c r="B436" t="s">
        <v>68</v>
      </c>
      <c r="C436">
        <v>70</v>
      </c>
      <c r="D436" s="1">
        <v>0.14299999999999999</v>
      </c>
      <c r="E436" s="1">
        <v>0.22900000000000001</v>
      </c>
      <c r="F436" s="1">
        <v>0.28699999999999998</v>
      </c>
      <c r="G436" s="1">
        <v>0.61899999999999999</v>
      </c>
      <c r="H436" s="1">
        <v>0.42399999999999999</v>
      </c>
      <c r="I436" s="1">
        <v>0.69199999999999995</v>
      </c>
      <c r="J436" s="1">
        <v>0.89700000000000002</v>
      </c>
      <c r="K436" s="1">
        <v>0.81499999999999995</v>
      </c>
      <c r="L436" s="1">
        <v>0.41</v>
      </c>
      <c r="M436" s="1">
        <v>0.61399999999999999</v>
      </c>
      <c r="N436" s="1">
        <v>7.8E-2</v>
      </c>
      <c r="O436">
        <v>0.15</v>
      </c>
      <c r="P436">
        <v>10</v>
      </c>
      <c r="Q436">
        <v>0</v>
      </c>
      <c r="R436">
        <v>16</v>
      </c>
      <c r="S436">
        <v>0</v>
      </c>
    </row>
    <row r="437" spans="1:19" x14ac:dyDescent="0.25">
      <c r="A437" t="s">
        <v>537</v>
      </c>
      <c r="B437" t="s">
        <v>46</v>
      </c>
      <c r="C437">
        <v>38</v>
      </c>
      <c r="D437" s="1">
        <v>7.9000000000000001E-2</v>
      </c>
      <c r="E437" s="1">
        <v>0.36799999999999999</v>
      </c>
      <c r="F437" s="1">
        <v>0.36299999999999999</v>
      </c>
      <c r="G437" s="1">
        <v>0.66200000000000003</v>
      </c>
      <c r="H437" s="1">
        <v>0.497</v>
      </c>
      <c r="I437" s="1">
        <v>0.41399999999999998</v>
      </c>
      <c r="J437" s="1">
        <v>0.74399999999999999</v>
      </c>
      <c r="K437" s="1">
        <v>0.61099999999999999</v>
      </c>
      <c r="L437" s="1">
        <v>0.44800000000000001</v>
      </c>
      <c r="M437" s="1">
        <v>0.76300000000000001</v>
      </c>
      <c r="N437" s="1">
        <v>0.193</v>
      </c>
      <c r="O437">
        <v>0.20599999999999999</v>
      </c>
      <c r="P437">
        <v>3</v>
      </c>
      <c r="Q437">
        <v>0</v>
      </c>
      <c r="R437">
        <v>14</v>
      </c>
      <c r="S437">
        <v>0</v>
      </c>
    </row>
    <row r="438" spans="1:19" x14ac:dyDescent="0.25">
      <c r="A438" t="s">
        <v>654</v>
      </c>
      <c r="B438" t="s">
        <v>73</v>
      </c>
      <c r="C438">
        <v>32</v>
      </c>
      <c r="D438" s="1">
        <v>3.1E-2</v>
      </c>
      <c r="E438" s="1">
        <v>0.438</v>
      </c>
      <c r="F438" s="1">
        <v>0.35199999999999998</v>
      </c>
      <c r="G438" s="1">
        <v>0.70199999999999996</v>
      </c>
      <c r="H438" s="1">
        <v>0.50800000000000001</v>
      </c>
      <c r="I438" s="1">
        <v>0.4</v>
      </c>
      <c r="J438" s="1">
        <v>0.8</v>
      </c>
      <c r="K438" s="1">
        <v>0.64600000000000002</v>
      </c>
      <c r="L438" s="1">
        <v>0.44500000000000001</v>
      </c>
      <c r="M438" s="1">
        <v>0.56299999999999994</v>
      </c>
      <c r="N438" s="1">
        <v>0.18</v>
      </c>
      <c r="O438">
        <v>0.19400000000000001</v>
      </c>
      <c r="P438">
        <v>1</v>
      </c>
      <c r="Q438">
        <v>0</v>
      </c>
      <c r="R438">
        <v>14</v>
      </c>
      <c r="S438">
        <v>0</v>
      </c>
    </row>
    <row r="439" spans="1:19" x14ac:dyDescent="0.25">
      <c r="A439" t="s">
        <v>205</v>
      </c>
      <c r="B439" t="s">
        <v>64</v>
      </c>
      <c r="C439">
        <v>63</v>
      </c>
      <c r="D439" s="1">
        <v>0.111</v>
      </c>
      <c r="E439" s="1">
        <v>0.38100000000000001</v>
      </c>
      <c r="F439" s="1">
        <v>0.308</v>
      </c>
      <c r="G439" s="1">
        <v>0.74</v>
      </c>
      <c r="H439" s="1">
        <v>0.48099999999999998</v>
      </c>
      <c r="I439" s="1">
        <v>0.54200000000000004</v>
      </c>
      <c r="J439" s="1">
        <v>0.68799999999999994</v>
      </c>
      <c r="K439" s="1">
        <v>0.63200000000000001</v>
      </c>
      <c r="L439" s="1">
        <v>0.4</v>
      </c>
      <c r="M439" s="1">
        <v>0.66700000000000004</v>
      </c>
      <c r="N439" s="1">
        <v>0.17699999999999999</v>
      </c>
      <c r="O439">
        <v>0.14499999999999999</v>
      </c>
      <c r="P439">
        <v>7</v>
      </c>
      <c r="Q439">
        <v>0</v>
      </c>
      <c r="R439">
        <v>24</v>
      </c>
      <c r="S439">
        <v>0</v>
      </c>
    </row>
    <row r="440" spans="1:19" x14ac:dyDescent="0.25">
      <c r="A440" t="s">
        <v>498</v>
      </c>
      <c r="B440" t="s">
        <v>42</v>
      </c>
      <c r="C440">
        <v>17</v>
      </c>
      <c r="D440" s="1">
        <v>0</v>
      </c>
      <c r="E440" s="1">
        <v>0.29399999999999998</v>
      </c>
      <c r="F440" s="1">
        <v>0.45</v>
      </c>
      <c r="G440" s="1">
        <v>0.8</v>
      </c>
      <c r="H440" s="1">
        <v>0.58499999999999996</v>
      </c>
      <c r="I440" s="1">
        <v>0.55600000000000005</v>
      </c>
      <c r="J440" s="1">
        <v>0.85</v>
      </c>
      <c r="K440" s="1">
        <v>0.71099999999999997</v>
      </c>
      <c r="L440" s="1">
        <v>0.38500000000000001</v>
      </c>
      <c r="M440" s="1">
        <v>0.64700000000000002</v>
      </c>
      <c r="N440" s="1">
        <v>0.16900000000000001</v>
      </c>
      <c r="O440">
        <v>0.25</v>
      </c>
      <c r="P440">
        <v>0</v>
      </c>
      <c r="Q440">
        <v>0</v>
      </c>
      <c r="R440">
        <v>5</v>
      </c>
      <c r="S440">
        <v>0</v>
      </c>
    </row>
    <row r="441" spans="1:19" x14ac:dyDescent="0.25">
      <c r="A441" t="s">
        <v>1678</v>
      </c>
      <c r="B441" t="s">
        <v>58</v>
      </c>
      <c r="C441">
        <v>49</v>
      </c>
      <c r="D441" s="1">
        <v>4.1000000000000002E-2</v>
      </c>
      <c r="E441" s="1">
        <v>0.26500000000000001</v>
      </c>
      <c r="F441" s="1">
        <v>0.27700000000000002</v>
      </c>
      <c r="G441" s="1">
        <v>0.71899999999999997</v>
      </c>
      <c r="H441" s="1">
        <v>0.5</v>
      </c>
      <c r="I441" s="1">
        <v>0.61499999999999999</v>
      </c>
      <c r="J441" s="1">
        <v>0.84099999999999997</v>
      </c>
      <c r="K441" s="1">
        <v>0.77900000000000003</v>
      </c>
      <c r="L441" s="1">
        <v>0.505</v>
      </c>
      <c r="M441" s="1">
        <v>0.65300000000000002</v>
      </c>
      <c r="N441" s="1">
        <v>0.111</v>
      </c>
      <c r="O441">
        <v>0.222</v>
      </c>
      <c r="P441">
        <v>2</v>
      </c>
      <c r="Q441">
        <v>0</v>
      </c>
      <c r="R441">
        <v>13</v>
      </c>
      <c r="S441">
        <v>0</v>
      </c>
    </row>
    <row r="442" spans="1:19" x14ac:dyDescent="0.25">
      <c r="A442" t="s">
        <v>309</v>
      </c>
      <c r="B442" t="s">
        <v>81</v>
      </c>
      <c r="C442">
        <v>59</v>
      </c>
      <c r="D442" s="1">
        <v>8.5000000000000006E-2</v>
      </c>
      <c r="E442" s="1">
        <v>0.22</v>
      </c>
      <c r="F442" s="1">
        <v>0.29899999999999999</v>
      </c>
      <c r="G442" s="1">
        <v>0.72099999999999997</v>
      </c>
      <c r="H442" s="1">
        <v>0.48299999999999998</v>
      </c>
      <c r="I442" s="1">
        <v>0.72499999999999998</v>
      </c>
      <c r="J442" s="1">
        <v>0.92</v>
      </c>
      <c r="K442" s="1">
        <v>0.85199999999999998</v>
      </c>
      <c r="L442" s="1">
        <v>0.437</v>
      </c>
      <c r="M442" s="1">
        <v>0.627</v>
      </c>
      <c r="N442" s="1">
        <v>7.0999999999999994E-2</v>
      </c>
      <c r="O442">
        <v>0.185</v>
      </c>
      <c r="P442">
        <v>5</v>
      </c>
      <c r="Q442">
        <v>0</v>
      </c>
      <c r="R442">
        <v>13</v>
      </c>
      <c r="S442">
        <v>0</v>
      </c>
    </row>
    <row r="443" spans="1:19" x14ac:dyDescent="0.25">
      <c r="A443" t="s">
        <v>482</v>
      </c>
      <c r="B443" t="s">
        <v>46</v>
      </c>
      <c r="C443">
        <v>18</v>
      </c>
      <c r="D443" s="1">
        <v>0.111</v>
      </c>
      <c r="E443" s="1">
        <v>0.222</v>
      </c>
      <c r="F443" s="1">
        <v>0.20499999999999999</v>
      </c>
      <c r="G443" s="1">
        <v>0.82799999999999996</v>
      </c>
      <c r="H443" s="1">
        <v>0.47099999999999997</v>
      </c>
      <c r="I443" s="1">
        <v>0.5</v>
      </c>
      <c r="J443" s="1">
        <v>0.91700000000000004</v>
      </c>
      <c r="K443" s="1">
        <v>0.81299999999999994</v>
      </c>
      <c r="L443" s="1">
        <v>0.42699999999999999</v>
      </c>
      <c r="M443" s="1">
        <v>0.44400000000000001</v>
      </c>
      <c r="N443" s="1">
        <v>8.7999999999999995E-2</v>
      </c>
      <c r="O443">
        <v>0.188</v>
      </c>
      <c r="P443">
        <v>2</v>
      </c>
      <c r="Q443">
        <v>0</v>
      </c>
      <c r="R443">
        <v>4</v>
      </c>
      <c r="S443">
        <v>0</v>
      </c>
    </row>
    <row r="444" spans="1:19" x14ac:dyDescent="0.25">
      <c r="A444" t="s">
        <v>486</v>
      </c>
      <c r="B444" t="s">
        <v>90</v>
      </c>
      <c r="C444">
        <v>79</v>
      </c>
      <c r="D444" s="1">
        <v>3.7999999999999999E-2</v>
      </c>
      <c r="E444" s="1">
        <v>0.253</v>
      </c>
      <c r="F444" s="1">
        <v>0.26500000000000001</v>
      </c>
      <c r="G444" s="1">
        <v>0.61599999999999999</v>
      </c>
      <c r="H444" s="1">
        <v>0.43</v>
      </c>
      <c r="I444" s="1">
        <v>0.46300000000000002</v>
      </c>
      <c r="J444" s="1">
        <v>0.89400000000000002</v>
      </c>
      <c r="K444" s="1">
        <v>0.754</v>
      </c>
      <c r="L444" s="1">
        <v>0.47099999999999997</v>
      </c>
      <c r="M444" s="1">
        <v>0.49399999999999999</v>
      </c>
      <c r="N444" s="1">
        <v>0.106</v>
      </c>
      <c r="O444">
        <v>0.216</v>
      </c>
      <c r="P444">
        <v>3</v>
      </c>
      <c r="Q444">
        <v>0</v>
      </c>
      <c r="R444">
        <v>20</v>
      </c>
      <c r="S444">
        <v>0</v>
      </c>
    </row>
    <row r="445" spans="1:19" x14ac:dyDescent="0.25">
      <c r="A445" t="s">
        <v>375</v>
      </c>
      <c r="B445" t="s">
        <v>38</v>
      </c>
      <c r="C445">
        <v>22</v>
      </c>
      <c r="D445" s="1">
        <v>9.0999999999999998E-2</v>
      </c>
      <c r="E445" s="1">
        <v>9.0999999999999998E-2</v>
      </c>
      <c r="F445" s="1">
        <v>0.23799999999999999</v>
      </c>
      <c r="G445" s="1">
        <v>0.6</v>
      </c>
      <c r="H445" s="1">
        <v>0.36699999999999999</v>
      </c>
      <c r="I445" s="1">
        <v>0.66700000000000004</v>
      </c>
      <c r="J445" s="1">
        <v>0.90500000000000003</v>
      </c>
      <c r="K445" s="1">
        <v>0.80600000000000005</v>
      </c>
      <c r="L445" s="1">
        <v>0.35699999999999998</v>
      </c>
      <c r="M445" s="1">
        <v>0.40899999999999997</v>
      </c>
      <c r="N445" s="1">
        <v>7.0999999999999994E-2</v>
      </c>
      <c r="O445">
        <v>0.2</v>
      </c>
      <c r="P445">
        <v>2</v>
      </c>
      <c r="Q445">
        <v>0</v>
      </c>
      <c r="R445">
        <v>2</v>
      </c>
      <c r="S445">
        <v>0</v>
      </c>
    </row>
    <row r="446" spans="1:19" x14ac:dyDescent="0.25">
      <c r="A446" t="s">
        <v>555</v>
      </c>
      <c r="B446" t="s">
        <v>44</v>
      </c>
      <c r="C446">
        <v>11</v>
      </c>
      <c r="D446" s="1">
        <v>9.0999999999999998E-2</v>
      </c>
      <c r="E446" s="1">
        <v>9.0999999999999998E-2</v>
      </c>
      <c r="F446" s="1">
        <v>0.26500000000000001</v>
      </c>
      <c r="G446" s="1">
        <v>0.75</v>
      </c>
      <c r="H446" s="1">
        <v>0.39100000000000001</v>
      </c>
      <c r="I446" s="1">
        <v>0.55600000000000005</v>
      </c>
      <c r="J446" s="1">
        <v>1</v>
      </c>
      <c r="K446" s="1">
        <v>0.77800000000000002</v>
      </c>
      <c r="L446" s="1">
        <v>0.26100000000000001</v>
      </c>
      <c r="M446" s="1">
        <v>0.54600000000000004</v>
      </c>
      <c r="N446" s="1">
        <v>8.6999999999999994E-2</v>
      </c>
      <c r="O446">
        <v>0.2</v>
      </c>
      <c r="P446">
        <v>1</v>
      </c>
      <c r="Q446">
        <v>0</v>
      </c>
      <c r="R446">
        <v>1</v>
      </c>
      <c r="S446">
        <v>0</v>
      </c>
    </row>
    <row r="447" spans="1:19" x14ac:dyDescent="0.25">
      <c r="A447" t="s">
        <v>426</v>
      </c>
      <c r="B447" t="s">
        <v>68</v>
      </c>
      <c r="C447">
        <v>11</v>
      </c>
      <c r="D447" s="1">
        <v>9.0999999999999998E-2</v>
      </c>
      <c r="E447" s="1">
        <v>0.27300000000000002</v>
      </c>
      <c r="F447" s="1">
        <v>0.32100000000000001</v>
      </c>
      <c r="G447" s="1">
        <v>0.65</v>
      </c>
      <c r="H447" s="1">
        <v>0.45800000000000002</v>
      </c>
      <c r="I447" s="1">
        <v>0.55600000000000005</v>
      </c>
      <c r="J447" s="1">
        <v>0.84599999999999997</v>
      </c>
      <c r="K447" s="1">
        <v>0.72699999999999998</v>
      </c>
      <c r="L447" s="1">
        <v>0.41699999999999998</v>
      </c>
      <c r="M447" s="1">
        <v>0.63600000000000001</v>
      </c>
      <c r="N447" s="1">
        <v>0.125</v>
      </c>
      <c r="O447">
        <v>0.2</v>
      </c>
      <c r="P447">
        <v>1</v>
      </c>
      <c r="Q447">
        <v>0</v>
      </c>
      <c r="R447">
        <v>3</v>
      </c>
      <c r="S447">
        <v>0</v>
      </c>
    </row>
    <row r="448" spans="1:19" x14ac:dyDescent="0.25">
      <c r="A448" t="s">
        <v>1677</v>
      </c>
      <c r="B448" t="s">
        <v>42</v>
      </c>
      <c r="C448">
        <v>73</v>
      </c>
      <c r="D448" s="1">
        <v>6.8000000000000005E-2</v>
      </c>
      <c r="E448" s="1">
        <v>0.28799999999999998</v>
      </c>
      <c r="F448" s="1">
        <v>0.30499999999999999</v>
      </c>
      <c r="G448" s="1">
        <v>0.57899999999999996</v>
      </c>
      <c r="H448" s="1">
        <v>0.41699999999999998</v>
      </c>
      <c r="I448" s="1">
        <v>0.60399999999999998</v>
      </c>
      <c r="J448" s="1">
        <v>0.77100000000000002</v>
      </c>
      <c r="K448" s="1">
        <v>0.69899999999999995</v>
      </c>
      <c r="L448" s="1">
        <v>0.41</v>
      </c>
      <c r="M448" s="1">
        <v>0.63</v>
      </c>
      <c r="N448" s="1">
        <v>0.125</v>
      </c>
      <c r="O448">
        <v>0.17599999999999999</v>
      </c>
      <c r="P448">
        <v>5</v>
      </c>
      <c r="Q448">
        <v>0</v>
      </c>
      <c r="R448">
        <v>21</v>
      </c>
      <c r="S448">
        <v>0</v>
      </c>
    </row>
    <row r="449" spans="1:19" x14ac:dyDescent="0.25">
      <c r="A449" t="s">
        <v>1676</v>
      </c>
      <c r="B449" t="s">
        <v>70</v>
      </c>
      <c r="C449">
        <v>16</v>
      </c>
      <c r="D449" s="1">
        <v>6.3E-2</v>
      </c>
      <c r="E449" s="1">
        <v>0.625</v>
      </c>
      <c r="F449" s="1">
        <v>0.34799999999999998</v>
      </c>
      <c r="G449" s="1">
        <v>0.68799999999999994</v>
      </c>
      <c r="H449" s="1">
        <v>0.48699999999999999</v>
      </c>
      <c r="I449" s="1">
        <v>0.188</v>
      </c>
      <c r="J449" s="1">
        <v>0.72699999999999998</v>
      </c>
      <c r="K449" s="1">
        <v>0.5</v>
      </c>
      <c r="L449" s="1">
        <v>0.41</v>
      </c>
      <c r="M449" s="1">
        <v>0.68799999999999994</v>
      </c>
      <c r="N449" s="1">
        <v>0.24399999999999999</v>
      </c>
      <c r="O449">
        <v>0.13300000000000001</v>
      </c>
      <c r="P449">
        <v>1</v>
      </c>
      <c r="Q449">
        <v>0</v>
      </c>
      <c r="R449">
        <v>10</v>
      </c>
      <c r="S449">
        <v>0</v>
      </c>
    </row>
    <row r="450" spans="1:19" x14ac:dyDescent="0.25">
      <c r="A450" t="s">
        <v>65</v>
      </c>
      <c r="B450" t="s">
        <v>42</v>
      </c>
      <c r="C450">
        <v>15</v>
      </c>
      <c r="D450" s="1">
        <v>0.2</v>
      </c>
      <c r="E450" s="1">
        <v>0.13300000000000001</v>
      </c>
      <c r="F450" s="1">
        <v>0.19400000000000001</v>
      </c>
      <c r="G450" s="1">
        <v>0.56499999999999995</v>
      </c>
      <c r="H450" s="1">
        <v>0.33900000000000002</v>
      </c>
      <c r="I450" s="1">
        <v>0.71399999999999997</v>
      </c>
      <c r="J450" s="1">
        <v>0.92300000000000004</v>
      </c>
      <c r="K450" s="1">
        <v>0.85</v>
      </c>
      <c r="L450" s="1">
        <v>0.39</v>
      </c>
      <c r="M450" s="1">
        <v>0.66700000000000004</v>
      </c>
      <c r="N450" s="1">
        <v>5.0999999999999997E-2</v>
      </c>
      <c r="O450">
        <v>8.3000000000000004E-2</v>
      </c>
      <c r="P450">
        <v>3</v>
      </c>
      <c r="Q450">
        <v>0</v>
      </c>
      <c r="R450">
        <v>2</v>
      </c>
      <c r="S450">
        <v>0</v>
      </c>
    </row>
    <row r="451" spans="1:19" x14ac:dyDescent="0.25">
      <c r="A451" t="s">
        <v>538</v>
      </c>
      <c r="B451" t="s">
        <v>48</v>
      </c>
      <c r="C451">
        <v>11</v>
      </c>
      <c r="D451" s="1">
        <v>0</v>
      </c>
      <c r="E451" s="1">
        <v>0.36399999999999999</v>
      </c>
      <c r="F451" s="1">
        <v>0.52900000000000003</v>
      </c>
      <c r="G451" s="1">
        <v>0.68799999999999994</v>
      </c>
      <c r="H451" s="1">
        <v>0.60599999999999998</v>
      </c>
      <c r="I451" s="1">
        <v>0.44400000000000001</v>
      </c>
      <c r="J451" s="1">
        <v>0.81799999999999995</v>
      </c>
      <c r="K451" s="1">
        <v>0.65</v>
      </c>
      <c r="L451" s="1">
        <v>0.48499999999999999</v>
      </c>
      <c r="M451" s="1">
        <v>0.72699999999999998</v>
      </c>
      <c r="N451" s="1">
        <v>0.21199999999999999</v>
      </c>
      <c r="O451">
        <v>0.182</v>
      </c>
      <c r="P451">
        <v>0</v>
      </c>
      <c r="Q451">
        <v>0</v>
      </c>
      <c r="R451">
        <v>4</v>
      </c>
      <c r="S451">
        <v>0</v>
      </c>
    </row>
    <row r="452" spans="1:19" x14ac:dyDescent="0.25">
      <c r="A452" t="s">
        <v>524</v>
      </c>
      <c r="B452" t="s">
        <v>54</v>
      </c>
      <c r="C452">
        <v>28</v>
      </c>
      <c r="D452" s="1">
        <v>0.107</v>
      </c>
      <c r="E452" s="1">
        <v>0.28599999999999998</v>
      </c>
      <c r="F452" s="1">
        <v>0.28599999999999998</v>
      </c>
      <c r="G452" s="1">
        <v>0.67900000000000005</v>
      </c>
      <c r="H452" s="1">
        <v>0.44600000000000001</v>
      </c>
      <c r="I452" s="1">
        <v>0.5</v>
      </c>
      <c r="J452" s="1">
        <v>0.83299999999999996</v>
      </c>
      <c r="K452" s="1">
        <v>0.70699999999999996</v>
      </c>
      <c r="L452" s="1">
        <v>0.40799999999999997</v>
      </c>
      <c r="M452" s="1">
        <v>0.5</v>
      </c>
      <c r="N452" s="1">
        <v>0.13100000000000001</v>
      </c>
      <c r="O452">
        <v>0.12</v>
      </c>
      <c r="P452">
        <v>3</v>
      </c>
      <c r="Q452">
        <v>0</v>
      </c>
      <c r="R452">
        <v>8</v>
      </c>
      <c r="S452">
        <v>0</v>
      </c>
    </row>
    <row r="453" spans="1:19" x14ac:dyDescent="0.25">
      <c r="A453" t="s">
        <v>466</v>
      </c>
      <c r="B453" t="s">
        <v>64</v>
      </c>
      <c r="C453">
        <v>48</v>
      </c>
      <c r="D453" s="1">
        <v>4.2000000000000003E-2</v>
      </c>
      <c r="E453" s="1">
        <v>0.22900000000000001</v>
      </c>
      <c r="F453" s="1">
        <v>0.39</v>
      </c>
      <c r="G453" s="1">
        <v>0.68</v>
      </c>
      <c r="H453" s="1">
        <v>0.51800000000000002</v>
      </c>
      <c r="I453" s="1">
        <v>0.51400000000000001</v>
      </c>
      <c r="J453" s="1">
        <v>0.92200000000000004</v>
      </c>
      <c r="K453" s="1">
        <v>0.75</v>
      </c>
      <c r="L453" s="1">
        <v>0.441</v>
      </c>
      <c r="M453" s="1">
        <v>0.72899999999999998</v>
      </c>
      <c r="N453" s="1">
        <v>0.129</v>
      </c>
      <c r="O453">
        <v>0.17399999999999999</v>
      </c>
      <c r="P453">
        <v>2</v>
      </c>
      <c r="Q453">
        <v>0</v>
      </c>
      <c r="R453">
        <v>11</v>
      </c>
      <c r="S453">
        <v>0</v>
      </c>
    </row>
    <row r="454" spans="1:19" x14ac:dyDescent="0.25">
      <c r="A454" t="s">
        <v>284</v>
      </c>
      <c r="B454" t="s">
        <v>40</v>
      </c>
      <c r="C454">
        <v>4</v>
      </c>
      <c r="D454" s="1">
        <v>0</v>
      </c>
      <c r="E454" s="1">
        <v>0.75</v>
      </c>
      <c r="F454" s="1">
        <v>0.33300000000000002</v>
      </c>
      <c r="G454" s="1">
        <v>0.71399999999999997</v>
      </c>
      <c r="H454" s="1">
        <v>0.47399999999999998</v>
      </c>
      <c r="I454" s="1">
        <v>0.5</v>
      </c>
      <c r="J454" s="1">
        <v>1</v>
      </c>
      <c r="K454" s="1">
        <v>0.77800000000000002</v>
      </c>
      <c r="L454" s="1">
        <v>0.36799999999999999</v>
      </c>
      <c r="M454" s="1">
        <v>0.5</v>
      </c>
      <c r="N454" s="1">
        <v>0.105</v>
      </c>
      <c r="O454">
        <v>0.25</v>
      </c>
      <c r="P454">
        <v>0</v>
      </c>
      <c r="Q454">
        <v>0</v>
      </c>
      <c r="R454">
        <v>3</v>
      </c>
      <c r="S454">
        <v>0</v>
      </c>
    </row>
    <row r="455" spans="1:19" x14ac:dyDescent="0.25">
      <c r="A455" t="s">
        <v>525</v>
      </c>
      <c r="B455" t="s">
        <v>40</v>
      </c>
      <c r="C455">
        <v>4</v>
      </c>
      <c r="D455" s="1">
        <v>0</v>
      </c>
      <c r="E455" s="1">
        <v>0.5</v>
      </c>
      <c r="F455" s="1">
        <v>0.45500000000000002</v>
      </c>
      <c r="G455" s="1">
        <v>0.44400000000000001</v>
      </c>
      <c r="H455" s="1">
        <v>0.45</v>
      </c>
      <c r="I455" s="1">
        <v>0.6</v>
      </c>
      <c r="J455" s="1">
        <v>1</v>
      </c>
      <c r="K455" s="1">
        <v>0.77800000000000002</v>
      </c>
      <c r="L455" s="1">
        <v>0.45</v>
      </c>
      <c r="M455" s="1">
        <v>0.75</v>
      </c>
      <c r="N455" s="1">
        <v>0.1</v>
      </c>
      <c r="O455">
        <v>0.25</v>
      </c>
      <c r="P455">
        <v>0</v>
      </c>
      <c r="Q455">
        <v>0</v>
      </c>
      <c r="R455">
        <v>2</v>
      </c>
      <c r="S455">
        <v>0</v>
      </c>
    </row>
    <row r="456" spans="1:19" x14ac:dyDescent="0.25">
      <c r="A456" t="s">
        <v>1674</v>
      </c>
      <c r="B456" t="s">
        <v>42</v>
      </c>
      <c r="C456">
        <v>4</v>
      </c>
      <c r="D456" s="1">
        <v>0</v>
      </c>
      <c r="E456" s="1">
        <v>0.25</v>
      </c>
      <c r="F456" s="1">
        <v>0.222</v>
      </c>
      <c r="G456" s="1">
        <v>0.4</v>
      </c>
      <c r="H456" s="1">
        <v>0.28599999999999998</v>
      </c>
      <c r="I456" s="1">
        <v>0.5</v>
      </c>
      <c r="J456" s="1">
        <v>1</v>
      </c>
      <c r="K456" s="1">
        <v>0.75</v>
      </c>
      <c r="L456" s="1">
        <v>0.35699999999999998</v>
      </c>
      <c r="M456" s="1">
        <v>0.5</v>
      </c>
      <c r="N456" s="1">
        <v>7.0999999999999994E-2</v>
      </c>
      <c r="O456">
        <v>0.25</v>
      </c>
      <c r="P456">
        <v>0</v>
      </c>
      <c r="Q456">
        <v>0</v>
      </c>
      <c r="R456">
        <v>1</v>
      </c>
      <c r="S456">
        <v>0</v>
      </c>
    </row>
    <row r="457" spans="1:19" x14ac:dyDescent="0.25">
      <c r="A457" t="s">
        <v>1673</v>
      </c>
      <c r="B457" t="s">
        <v>110</v>
      </c>
      <c r="C457">
        <v>4</v>
      </c>
      <c r="D457" s="1">
        <v>0</v>
      </c>
      <c r="E457" s="1">
        <v>0.5</v>
      </c>
      <c r="F457" s="1">
        <v>0.4</v>
      </c>
      <c r="G457" s="1">
        <v>0.4</v>
      </c>
      <c r="H457" s="1">
        <v>0.4</v>
      </c>
      <c r="I457" s="1">
        <v>0.75</v>
      </c>
      <c r="J457" s="1">
        <v>1</v>
      </c>
      <c r="K457" s="1">
        <v>0.83299999999999996</v>
      </c>
      <c r="L457" s="1">
        <v>0.33300000000000002</v>
      </c>
      <c r="M457" s="1">
        <v>0.5</v>
      </c>
      <c r="N457" s="1">
        <v>6.7000000000000004E-2</v>
      </c>
      <c r="O457">
        <v>0.25</v>
      </c>
      <c r="P457">
        <v>0</v>
      </c>
      <c r="Q457">
        <v>0</v>
      </c>
      <c r="R457">
        <v>2</v>
      </c>
      <c r="S457">
        <v>0</v>
      </c>
    </row>
    <row r="458" spans="1:19" x14ac:dyDescent="0.25">
      <c r="A458" t="s">
        <v>1672</v>
      </c>
      <c r="B458" t="s">
        <v>42</v>
      </c>
      <c r="C458">
        <v>17</v>
      </c>
      <c r="D458" s="1">
        <v>0</v>
      </c>
      <c r="E458" s="1">
        <v>0.35299999999999998</v>
      </c>
      <c r="F458" s="1">
        <v>0.4</v>
      </c>
      <c r="G458" s="1">
        <v>0.69699999999999995</v>
      </c>
      <c r="H458" s="1">
        <v>0.54400000000000004</v>
      </c>
      <c r="I458" s="1">
        <v>0.92900000000000005</v>
      </c>
      <c r="J458" s="1">
        <v>0.87</v>
      </c>
      <c r="K458" s="1">
        <v>0.89200000000000002</v>
      </c>
      <c r="L458" s="1">
        <v>0.48499999999999999</v>
      </c>
      <c r="M458" s="1">
        <v>0.64700000000000002</v>
      </c>
      <c r="N458" s="1">
        <v>5.8999999999999997E-2</v>
      </c>
      <c r="O458">
        <v>0.17599999999999999</v>
      </c>
      <c r="P458">
        <v>0</v>
      </c>
      <c r="Q458">
        <v>0</v>
      </c>
      <c r="R458">
        <v>6</v>
      </c>
      <c r="S458">
        <v>0</v>
      </c>
    </row>
    <row r="459" spans="1:19" x14ac:dyDescent="0.25">
      <c r="A459" t="s">
        <v>1671</v>
      </c>
      <c r="B459" t="s">
        <v>60</v>
      </c>
      <c r="C459">
        <v>20</v>
      </c>
      <c r="D459" s="1">
        <v>0.1</v>
      </c>
      <c r="E459" s="1">
        <v>0.25</v>
      </c>
      <c r="F459" s="1">
        <v>0.34899999999999998</v>
      </c>
      <c r="G459" s="1">
        <v>0.72499999999999998</v>
      </c>
      <c r="H459" s="1">
        <v>0.53</v>
      </c>
      <c r="I459" s="1">
        <v>0.53300000000000003</v>
      </c>
      <c r="J459" s="1">
        <v>0.79300000000000004</v>
      </c>
      <c r="K459" s="1">
        <v>0.70499999999999996</v>
      </c>
      <c r="L459" s="1">
        <v>0.48199999999999998</v>
      </c>
      <c r="M459" s="1">
        <v>0.6</v>
      </c>
      <c r="N459" s="1">
        <v>0.157</v>
      </c>
      <c r="O459">
        <v>0.16700000000000001</v>
      </c>
      <c r="P459">
        <v>2</v>
      </c>
      <c r="Q459">
        <v>0</v>
      </c>
      <c r="R459">
        <v>5</v>
      </c>
      <c r="S459">
        <v>0</v>
      </c>
    </row>
    <row r="460" spans="1:19" x14ac:dyDescent="0.25">
      <c r="A460" t="s">
        <v>780</v>
      </c>
      <c r="B460" t="s">
        <v>48</v>
      </c>
      <c r="C460">
        <v>56</v>
      </c>
      <c r="D460" s="1">
        <v>8.8999999999999996E-2</v>
      </c>
      <c r="E460" s="1">
        <v>0.30399999999999999</v>
      </c>
      <c r="F460" s="1">
        <v>0.33100000000000002</v>
      </c>
      <c r="G460" s="1">
        <v>0.71599999999999997</v>
      </c>
      <c r="H460" s="1">
        <v>0.48</v>
      </c>
      <c r="I460" s="1">
        <v>0.80400000000000005</v>
      </c>
      <c r="J460" s="1">
        <v>0.71399999999999997</v>
      </c>
      <c r="K460" s="1">
        <v>0.752</v>
      </c>
      <c r="L460" s="1">
        <v>0.38800000000000001</v>
      </c>
      <c r="M460" s="1">
        <v>0.64300000000000002</v>
      </c>
      <c r="N460" s="1">
        <v>0.11899999999999999</v>
      </c>
      <c r="O460">
        <v>0.16700000000000001</v>
      </c>
      <c r="P460">
        <v>5</v>
      </c>
      <c r="Q460">
        <v>0</v>
      </c>
      <c r="R460">
        <v>17</v>
      </c>
      <c r="S460">
        <v>0</v>
      </c>
    </row>
    <row r="461" spans="1:19" x14ac:dyDescent="0.25">
      <c r="A461" t="s">
        <v>271</v>
      </c>
      <c r="B461" t="s">
        <v>38</v>
      </c>
      <c r="C461">
        <v>69</v>
      </c>
      <c r="D461" s="1">
        <v>0.17399999999999999</v>
      </c>
      <c r="E461" s="1">
        <v>0.217</v>
      </c>
      <c r="F461" s="1">
        <v>0.191</v>
      </c>
      <c r="G461" s="1">
        <v>0.51800000000000002</v>
      </c>
      <c r="H461" s="1">
        <v>0.33700000000000002</v>
      </c>
      <c r="I461" s="1">
        <v>0.72699999999999998</v>
      </c>
      <c r="J461" s="1">
        <v>0.84699999999999998</v>
      </c>
      <c r="K461" s="1">
        <v>0.81</v>
      </c>
      <c r="L461" s="1">
        <v>0.44600000000000001</v>
      </c>
      <c r="M461" s="1">
        <v>0.56499999999999995</v>
      </c>
      <c r="N461" s="1">
        <v>6.4000000000000001E-2</v>
      </c>
      <c r="O461">
        <v>8.7999999999999995E-2</v>
      </c>
      <c r="P461">
        <v>12</v>
      </c>
      <c r="Q461">
        <v>1</v>
      </c>
      <c r="R461">
        <v>15</v>
      </c>
      <c r="S461">
        <v>0</v>
      </c>
    </row>
    <row r="462" spans="1:19" x14ac:dyDescent="0.25">
      <c r="A462" t="s">
        <v>1670</v>
      </c>
      <c r="B462" t="s">
        <v>163</v>
      </c>
      <c r="C462">
        <v>33</v>
      </c>
      <c r="D462" s="1">
        <v>9.0999999999999998E-2</v>
      </c>
      <c r="E462" s="1">
        <v>0.54500000000000004</v>
      </c>
      <c r="F462" s="1">
        <v>0.23</v>
      </c>
      <c r="G462" s="1">
        <v>0.623</v>
      </c>
      <c r="H462" s="1">
        <v>0.39200000000000002</v>
      </c>
      <c r="I462" s="1">
        <v>0.5</v>
      </c>
      <c r="J462" s="1">
        <v>0.65800000000000003</v>
      </c>
      <c r="K462" s="1">
        <v>0.60299999999999998</v>
      </c>
      <c r="L462" s="1">
        <v>0.41199999999999998</v>
      </c>
      <c r="M462" s="1">
        <v>0.51500000000000001</v>
      </c>
      <c r="N462" s="1">
        <v>0.154</v>
      </c>
      <c r="O462">
        <v>0.13300000000000001</v>
      </c>
      <c r="P462">
        <v>3</v>
      </c>
      <c r="Q462">
        <v>0</v>
      </c>
      <c r="R462">
        <v>18</v>
      </c>
      <c r="S462">
        <v>0</v>
      </c>
    </row>
    <row r="463" spans="1:19" x14ac:dyDescent="0.25">
      <c r="A463" t="s">
        <v>1179</v>
      </c>
      <c r="B463" t="s">
        <v>50</v>
      </c>
      <c r="C463">
        <v>20</v>
      </c>
      <c r="D463" s="1">
        <v>0.1</v>
      </c>
      <c r="E463" s="1">
        <v>0.25</v>
      </c>
      <c r="F463" s="1">
        <v>0.22</v>
      </c>
      <c r="G463" s="1">
        <v>0.52800000000000002</v>
      </c>
      <c r="H463" s="1">
        <v>0.36399999999999999</v>
      </c>
      <c r="I463" s="1">
        <v>0.66700000000000004</v>
      </c>
      <c r="J463" s="1">
        <v>0.84199999999999997</v>
      </c>
      <c r="K463" s="1">
        <v>0.78600000000000003</v>
      </c>
      <c r="L463" s="1">
        <v>0.46800000000000003</v>
      </c>
      <c r="M463" s="1">
        <v>0.55000000000000004</v>
      </c>
      <c r="N463" s="1">
        <v>7.8E-2</v>
      </c>
      <c r="O463">
        <v>0.17599999999999999</v>
      </c>
      <c r="P463">
        <v>2</v>
      </c>
      <c r="Q463">
        <v>0</v>
      </c>
      <c r="R463">
        <v>5</v>
      </c>
      <c r="S463">
        <v>0</v>
      </c>
    </row>
    <row r="464" spans="1:19" x14ac:dyDescent="0.25">
      <c r="A464" t="s">
        <v>281</v>
      </c>
      <c r="B464" t="s">
        <v>92</v>
      </c>
      <c r="C464">
        <v>65</v>
      </c>
      <c r="D464" s="1">
        <v>9.1999999999999998E-2</v>
      </c>
      <c r="E464" s="1">
        <v>0.23100000000000001</v>
      </c>
      <c r="F464" s="1">
        <v>0.32100000000000001</v>
      </c>
      <c r="G464" s="1">
        <v>0.629</v>
      </c>
      <c r="H464" s="1">
        <v>0.45500000000000002</v>
      </c>
      <c r="I464" s="1">
        <v>0.68200000000000005</v>
      </c>
      <c r="J464" s="1">
        <v>0.879</v>
      </c>
      <c r="K464" s="1">
        <v>0.8</v>
      </c>
      <c r="L464" s="1">
        <v>0.434</v>
      </c>
      <c r="M464" s="1">
        <v>0.6</v>
      </c>
      <c r="N464" s="1">
        <v>9.0999999999999998E-2</v>
      </c>
      <c r="O464">
        <v>0.13800000000000001</v>
      </c>
      <c r="P464">
        <v>6</v>
      </c>
      <c r="Q464">
        <v>0</v>
      </c>
      <c r="R464">
        <v>15</v>
      </c>
      <c r="S464">
        <v>0</v>
      </c>
    </row>
    <row r="465" spans="1:19" x14ac:dyDescent="0.25">
      <c r="A465" t="s">
        <v>698</v>
      </c>
      <c r="B465" t="s">
        <v>90</v>
      </c>
      <c r="C465">
        <v>36</v>
      </c>
      <c r="D465" s="1">
        <v>5.6000000000000001E-2</v>
      </c>
      <c r="E465" s="1">
        <v>0.25</v>
      </c>
      <c r="F465" s="1">
        <v>0.32900000000000001</v>
      </c>
      <c r="G465" s="1">
        <v>0.66700000000000004</v>
      </c>
      <c r="H465" s="1">
        <v>0.47699999999999998</v>
      </c>
      <c r="I465" s="1">
        <v>0.67900000000000005</v>
      </c>
      <c r="J465" s="1">
        <v>0.77300000000000002</v>
      </c>
      <c r="K465" s="1">
        <v>0.73599999999999999</v>
      </c>
      <c r="L465" s="1">
        <v>0.437</v>
      </c>
      <c r="M465" s="1">
        <v>0.72199999999999998</v>
      </c>
      <c r="N465" s="1">
        <v>0.126</v>
      </c>
      <c r="O465">
        <v>0.188</v>
      </c>
      <c r="P465">
        <v>2</v>
      </c>
      <c r="Q465">
        <v>0</v>
      </c>
      <c r="R465">
        <v>9</v>
      </c>
      <c r="S465">
        <v>0</v>
      </c>
    </row>
    <row r="466" spans="1:19" x14ac:dyDescent="0.25">
      <c r="A466" t="s">
        <v>437</v>
      </c>
      <c r="B466" t="s">
        <v>38</v>
      </c>
      <c r="C466">
        <v>45</v>
      </c>
      <c r="D466" s="1">
        <v>4.3999999999999997E-2</v>
      </c>
      <c r="E466" s="1">
        <v>0.156</v>
      </c>
      <c r="F466" s="1">
        <v>0.33600000000000002</v>
      </c>
      <c r="G466" s="1">
        <v>0.55200000000000005</v>
      </c>
      <c r="H466" s="1">
        <v>0.43</v>
      </c>
      <c r="I466" s="1">
        <v>0.76300000000000001</v>
      </c>
      <c r="J466" s="1">
        <v>0.875</v>
      </c>
      <c r="K466" s="1">
        <v>0.82599999999999996</v>
      </c>
      <c r="L466" s="1">
        <v>0.435</v>
      </c>
      <c r="M466" s="1">
        <v>0.48899999999999999</v>
      </c>
      <c r="N466" s="1">
        <v>7.4999999999999997E-2</v>
      </c>
      <c r="O466">
        <v>0.19</v>
      </c>
      <c r="P466">
        <v>2</v>
      </c>
      <c r="Q466">
        <v>0</v>
      </c>
      <c r="R466">
        <v>7</v>
      </c>
      <c r="S466">
        <v>0</v>
      </c>
    </row>
    <row r="467" spans="1:19" x14ac:dyDescent="0.25">
      <c r="A467" t="s">
        <v>443</v>
      </c>
      <c r="B467" t="s">
        <v>48</v>
      </c>
      <c r="C467">
        <v>22</v>
      </c>
      <c r="D467" s="1">
        <v>0.27300000000000002</v>
      </c>
      <c r="E467" s="1">
        <v>0.36399999999999999</v>
      </c>
      <c r="F467" s="1">
        <v>0.14000000000000001</v>
      </c>
      <c r="G467" s="1">
        <v>0.90900000000000003</v>
      </c>
      <c r="H467" s="1">
        <v>0.44600000000000001</v>
      </c>
      <c r="I467" s="1">
        <v>0.57099999999999995</v>
      </c>
      <c r="J467" s="1">
        <v>0.6</v>
      </c>
      <c r="K467" s="1">
        <v>0.59499999999999997</v>
      </c>
      <c r="L467" s="1">
        <v>0.39800000000000002</v>
      </c>
      <c r="M467" s="1">
        <v>0.68200000000000005</v>
      </c>
      <c r="N467" s="1">
        <v>0.18099999999999999</v>
      </c>
      <c r="O467">
        <v>0</v>
      </c>
      <c r="P467">
        <v>6</v>
      </c>
      <c r="Q467">
        <v>0</v>
      </c>
      <c r="R467">
        <v>8</v>
      </c>
      <c r="S467">
        <v>0</v>
      </c>
    </row>
    <row r="468" spans="1:19" x14ac:dyDescent="0.25">
      <c r="A468" t="s">
        <v>1669</v>
      </c>
      <c r="B468" t="s">
        <v>34</v>
      </c>
      <c r="C468">
        <v>54</v>
      </c>
      <c r="D468" s="1">
        <v>1.9E-2</v>
      </c>
      <c r="E468" s="1">
        <v>0.33300000000000002</v>
      </c>
      <c r="F468" s="1">
        <v>0.35099999999999998</v>
      </c>
      <c r="G468" s="1">
        <v>0.69599999999999995</v>
      </c>
      <c r="H468" s="1">
        <v>0.51400000000000001</v>
      </c>
      <c r="I468" s="1">
        <v>0.6</v>
      </c>
      <c r="J468" s="1">
        <v>0.73199999999999998</v>
      </c>
      <c r="K468" s="1">
        <v>0.68500000000000005</v>
      </c>
      <c r="L468" s="1">
        <v>0.47199999999999998</v>
      </c>
      <c r="M468" s="1">
        <v>0.75900000000000001</v>
      </c>
      <c r="N468" s="1">
        <v>0.16200000000000001</v>
      </c>
      <c r="O468">
        <v>0.17599999999999999</v>
      </c>
      <c r="P468">
        <v>1</v>
      </c>
      <c r="Q468">
        <v>0</v>
      </c>
      <c r="R468">
        <v>18</v>
      </c>
      <c r="S468">
        <v>0</v>
      </c>
    </row>
    <row r="469" spans="1:19" x14ac:dyDescent="0.25">
      <c r="A469" t="s">
        <v>447</v>
      </c>
      <c r="B469" t="s">
        <v>163</v>
      </c>
      <c r="C469">
        <v>38</v>
      </c>
      <c r="D469" s="1">
        <v>0.105</v>
      </c>
      <c r="E469" s="1">
        <v>0.316</v>
      </c>
      <c r="F469" s="1">
        <v>0.161</v>
      </c>
      <c r="G469" s="1">
        <v>0.57099999999999995</v>
      </c>
      <c r="H469" s="1">
        <v>0.33300000000000002</v>
      </c>
      <c r="I469" s="1">
        <v>0.214</v>
      </c>
      <c r="J469" s="1">
        <v>0.83299999999999996</v>
      </c>
      <c r="K469" s="1">
        <v>0.66</v>
      </c>
      <c r="L469" s="1">
        <v>0.42</v>
      </c>
      <c r="M469" s="1">
        <v>0.63200000000000001</v>
      </c>
      <c r="N469" s="1">
        <v>0.113</v>
      </c>
      <c r="O469">
        <v>0.11799999999999999</v>
      </c>
      <c r="P469">
        <v>4</v>
      </c>
      <c r="Q469">
        <v>0</v>
      </c>
      <c r="R469">
        <v>12</v>
      </c>
      <c r="S469">
        <v>0</v>
      </c>
    </row>
    <row r="470" spans="1:19" x14ac:dyDescent="0.25">
      <c r="A470" t="s">
        <v>197</v>
      </c>
      <c r="B470" t="s">
        <v>110</v>
      </c>
      <c r="C470">
        <v>46</v>
      </c>
      <c r="D470" s="1">
        <v>4.2999999999999997E-2</v>
      </c>
      <c r="E470" s="1">
        <v>0.28299999999999997</v>
      </c>
      <c r="F470" s="1">
        <v>0.36499999999999999</v>
      </c>
      <c r="G470" s="1">
        <v>0.83799999999999997</v>
      </c>
      <c r="H470" s="1">
        <v>0.57999999999999996</v>
      </c>
      <c r="I470" s="1">
        <v>0.57099999999999995</v>
      </c>
      <c r="J470" s="1">
        <v>0.77600000000000002</v>
      </c>
      <c r="K470" s="1">
        <v>0.70599999999999996</v>
      </c>
      <c r="L470" s="1">
        <v>0.45500000000000002</v>
      </c>
      <c r="M470" s="1">
        <v>0.56499999999999995</v>
      </c>
      <c r="N470" s="1">
        <v>0.17</v>
      </c>
      <c r="O470">
        <v>0.159</v>
      </c>
      <c r="P470">
        <v>2</v>
      </c>
      <c r="Q470">
        <v>0</v>
      </c>
      <c r="R470">
        <v>13</v>
      </c>
      <c r="S470">
        <v>0</v>
      </c>
    </row>
    <row r="471" spans="1:19" x14ac:dyDescent="0.25">
      <c r="A471" t="s">
        <v>384</v>
      </c>
      <c r="B471" t="s">
        <v>110</v>
      </c>
      <c r="C471">
        <v>27</v>
      </c>
      <c r="D471" s="1">
        <v>3.6999999999999998E-2</v>
      </c>
      <c r="E471" s="1">
        <v>0.25900000000000001</v>
      </c>
      <c r="F471" s="1">
        <v>0.44400000000000001</v>
      </c>
      <c r="G471" s="1">
        <v>0.8</v>
      </c>
      <c r="H471" s="1">
        <v>0.60599999999999998</v>
      </c>
      <c r="I471" s="1">
        <v>0.66700000000000004</v>
      </c>
      <c r="J471" s="1">
        <v>0.80600000000000005</v>
      </c>
      <c r="K471" s="1">
        <v>0.75</v>
      </c>
      <c r="L471" s="1">
        <v>0.45500000000000002</v>
      </c>
      <c r="M471" s="1">
        <v>0.66700000000000004</v>
      </c>
      <c r="N471" s="1">
        <v>0.152</v>
      </c>
      <c r="O471">
        <v>0.192</v>
      </c>
      <c r="P471">
        <v>1</v>
      </c>
      <c r="Q471">
        <v>0</v>
      </c>
      <c r="R471">
        <v>7</v>
      </c>
      <c r="S471">
        <v>0</v>
      </c>
    </row>
    <row r="472" spans="1:19" x14ac:dyDescent="0.25">
      <c r="A472" t="s">
        <v>333</v>
      </c>
      <c r="B472" t="s">
        <v>81</v>
      </c>
      <c r="C472">
        <v>15</v>
      </c>
      <c r="D472" s="1">
        <v>0</v>
      </c>
      <c r="E472" s="1">
        <v>0.33300000000000002</v>
      </c>
      <c r="F472" s="1">
        <v>0.35699999999999998</v>
      </c>
      <c r="G472" s="1">
        <v>0.66700000000000004</v>
      </c>
      <c r="H472" s="1">
        <v>0.5</v>
      </c>
      <c r="I472" s="1">
        <v>0.6</v>
      </c>
      <c r="J472" s="1">
        <v>0.875</v>
      </c>
      <c r="K472" s="1">
        <v>0.76900000000000002</v>
      </c>
      <c r="L472" s="1">
        <v>0.46200000000000002</v>
      </c>
      <c r="M472" s="1">
        <v>0.66700000000000004</v>
      </c>
      <c r="N472" s="1">
        <v>0.115</v>
      </c>
      <c r="O472">
        <v>0.2</v>
      </c>
      <c r="P472">
        <v>0</v>
      </c>
      <c r="Q472">
        <v>0</v>
      </c>
      <c r="R472">
        <v>5</v>
      </c>
      <c r="S472">
        <v>0</v>
      </c>
    </row>
    <row r="473" spans="1:19" x14ac:dyDescent="0.25">
      <c r="A473" t="s">
        <v>392</v>
      </c>
      <c r="B473" t="s">
        <v>163</v>
      </c>
      <c r="C473">
        <v>8</v>
      </c>
      <c r="D473" s="1">
        <v>0.125</v>
      </c>
      <c r="E473" s="1">
        <v>0.25</v>
      </c>
      <c r="F473" s="1">
        <v>0.7</v>
      </c>
      <c r="G473" s="1">
        <v>0.4</v>
      </c>
      <c r="H473" s="1">
        <v>0.6</v>
      </c>
      <c r="I473" s="1">
        <v>0.64300000000000002</v>
      </c>
      <c r="J473" s="1">
        <v>0.5</v>
      </c>
      <c r="K473" s="1">
        <v>0.61099999999999999</v>
      </c>
      <c r="L473" s="1">
        <v>0.33300000000000002</v>
      </c>
      <c r="M473" s="1">
        <v>0.75</v>
      </c>
      <c r="N473" s="1">
        <v>0.23300000000000001</v>
      </c>
      <c r="O473">
        <v>0.14299999999999999</v>
      </c>
      <c r="P473">
        <v>1</v>
      </c>
      <c r="Q473">
        <v>0</v>
      </c>
      <c r="R473">
        <v>2</v>
      </c>
      <c r="S473">
        <v>0</v>
      </c>
    </row>
    <row r="474" spans="1:19" x14ac:dyDescent="0.25">
      <c r="A474" t="s">
        <v>617</v>
      </c>
      <c r="B474" t="s">
        <v>163</v>
      </c>
      <c r="C474">
        <v>9</v>
      </c>
      <c r="D474" s="1">
        <v>0</v>
      </c>
      <c r="E474" s="1">
        <v>0.33300000000000002</v>
      </c>
      <c r="F474" s="1">
        <v>0.25</v>
      </c>
      <c r="G474" s="1">
        <v>0.56299999999999994</v>
      </c>
      <c r="H474" s="1">
        <v>0.38900000000000001</v>
      </c>
      <c r="I474" s="1">
        <v>0.6</v>
      </c>
      <c r="J474" s="1">
        <v>0.66700000000000004</v>
      </c>
      <c r="K474" s="1">
        <v>0.64300000000000002</v>
      </c>
      <c r="L474" s="1">
        <v>0.44400000000000001</v>
      </c>
      <c r="M474" s="1">
        <v>0.55600000000000005</v>
      </c>
      <c r="N474" s="1">
        <v>0.13900000000000001</v>
      </c>
      <c r="O474">
        <v>0.222</v>
      </c>
      <c r="P474">
        <v>0</v>
      </c>
      <c r="Q474">
        <v>0</v>
      </c>
      <c r="R474">
        <v>3</v>
      </c>
      <c r="S474">
        <v>0</v>
      </c>
    </row>
    <row r="475" spans="1:19" x14ac:dyDescent="0.25">
      <c r="A475" t="s">
        <v>540</v>
      </c>
      <c r="B475" t="s">
        <v>68</v>
      </c>
      <c r="C475">
        <v>37</v>
      </c>
      <c r="D475" s="1">
        <v>8.1000000000000003E-2</v>
      </c>
      <c r="E475" s="1">
        <v>0.32400000000000001</v>
      </c>
      <c r="F475" s="1">
        <v>0.22800000000000001</v>
      </c>
      <c r="G475" s="1">
        <v>0.67100000000000004</v>
      </c>
      <c r="H475" s="1">
        <v>0.436</v>
      </c>
      <c r="I475" s="1">
        <v>0.66700000000000004</v>
      </c>
      <c r="J475" s="1">
        <v>0.91500000000000004</v>
      </c>
      <c r="K475" s="1">
        <v>0.84599999999999997</v>
      </c>
      <c r="L475" s="1">
        <v>0.47</v>
      </c>
      <c r="M475" s="1">
        <v>0.59499999999999997</v>
      </c>
      <c r="N475" s="1">
        <v>6.7000000000000004E-2</v>
      </c>
      <c r="O475">
        <v>0.14699999999999999</v>
      </c>
      <c r="P475">
        <v>3</v>
      </c>
      <c r="Q475">
        <v>0</v>
      </c>
      <c r="R475">
        <v>12</v>
      </c>
      <c r="S475">
        <v>0</v>
      </c>
    </row>
    <row r="476" spans="1:19" x14ac:dyDescent="0.25">
      <c r="A476" t="s">
        <v>1668</v>
      </c>
      <c r="B476" t="s">
        <v>60</v>
      </c>
      <c r="C476">
        <v>22</v>
      </c>
      <c r="D476" s="1">
        <v>4.4999999999999998E-2</v>
      </c>
      <c r="E476" s="1">
        <v>0.40899999999999997</v>
      </c>
      <c r="F476" s="1">
        <v>0.4</v>
      </c>
      <c r="G476" s="1">
        <v>0.61199999999999999</v>
      </c>
      <c r="H476" s="1">
        <v>0.505</v>
      </c>
      <c r="I476" s="1">
        <v>0.6</v>
      </c>
      <c r="J476" s="1">
        <v>0.73299999999999998</v>
      </c>
      <c r="K476" s="1">
        <v>0.68</v>
      </c>
      <c r="L476" s="1">
        <v>0.495</v>
      </c>
      <c r="M476" s="1">
        <v>0.68200000000000005</v>
      </c>
      <c r="N476" s="1">
        <v>0.16200000000000001</v>
      </c>
      <c r="O476">
        <v>0.19</v>
      </c>
      <c r="P476">
        <v>1</v>
      </c>
      <c r="Q476">
        <v>0</v>
      </c>
      <c r="R476">
        <v>9</v>
      </c>
      <c r="S476">
        <v>0</v>
      </c>
    </row>
    <row r="477" spans="1:19" x14ac:dyDescent="0.25">
      <c r="A477" t="s">
        <v>208</v>
      </c>
      <c r="B477" t="s">
        <v>64</v>
      </c>
      <c r="C477">
        <v>63</v>
      </c>
      <c r="D477" s="1">
        <v>4.8000000000000001E-2</v>
      </c>
      <c r="E477" s="1">
        <v>0.14299999999999999</v>
      </c>
      <c r="F477" s="1">
        <v>0.254</v>
      </c>
      <c r="G477" s="1">
        <v>0.69199999999999995</v>
      </c>
      <c r="H477" s="1">
        <v>0.44500000000000001</v>
      </c>
      <c r="I477" s="1">
        <v>0.79400000000000004</v>
      </c>
      <c r="J477" s="1">
        <v>0.93100000000000005</v>
      </c>
      <c r="K477" s="1">
        <v>0.88700000000000001</v>
      </c>
      <c r="L477" s="1">
        <v>0.437</v>
      </c>
      <c r="M477" s="1">
        <v>0.63500000000000001</v>
      </c>
      <c r="N477" s="1">
        <v>0.05</v>
      </c>
      <c r="O477">
        <v>0.17199999999999999</v>
      </c>
      <c r="P477">
        <v>3</v>
      </c>
      <c r="Q477">
        <v>0</v>
      </c>
      <c r="R477">
        <v>9</v>
      </c>
      <c r="S477">
        <v>0</v>
      </c>
    </row>
    <row r="478" spans="1:19" x14ac:dyDescent="0.25">
      <c r="A478" t="s">
        <v>614</v>
      </c>
      <c r="B478" t="s">
        <v>46</v>
      </c>
      <c r="C478">
        <v>45</v>
      </c>
      <c r="D478" s="1">
        <v>4.3999999999999997E-2</v>
      </c>
      <c r="E478" s="1">
        <v>0.13300000000000001</v>
      </c>
      <c r="F478" s="1">
        <v>0.377</v>
      </c>
      <c r="G478" s="1">
        <v>0.77600000000000002</v>
      </c>
      <c r="H478" s="1">
        <v>0.55300000000000005</v>
      </c>
      <c r="I478" s="1">
        <v>0.68799999999999994</v>
      </c>
      <c r="J478" s="1">
        <v>0.86499999999999999</v>
      </c>
      <c r="K478" s="1">
        <v>0.79800000000000004</v>
      </c>
      <c r="L478" s="1">
        <v>0.441</v>
      </c>
      <c r="M478" s="1">
        <v>0.622</v>
      </c>
      <c r="N478" s="1">
        <v>0.112</v>
      </c>
      <c r="O478">
        <v>0.14000000000000001</v>
      </c>
      <c r="P478">
        <v>2</v>
      </c>
      <c r="Q478">
        <v>0</v>
      </c>
      <c r="R478">
        <v>6</v>
      </c>
      <c r="S478">
        <v>0</v>
      </c>
    </row>
    <row r="479" spans="1:19" x14ac:dyDescent="0.25">
      <c r="A479" t="s">
        <v>627</v>
      </c>
      <c r="B479" t="s">
        <v>130</v>
      </c>
      <c r="C479">
        <v>22</v>
      </c>
      <c r="D479" s="1">
        <v>9.0999999999999998E-2</v>
      </c>
      <c r="E479" s="1">
        <v>9.0999999999999998E-2</v>
      </c>
      <c r="F479" s="1">
        <v>0.34</v>
      </c>
      <c r="G479" s="1">
        <v>0.76700000000000002</v>
      </c>
      <c r="H479" s="1">
        <v>0.53100000000000003</v>
      </c>
      <c r="I479" s="1">
        <v>0.77800000000000002</v>
      </c>
      <c r="J479" s="1">
        <v>1</v>
      </c>
      <c r="K479" s="1">
        <v>0.92200000000000004</v>
      </c>
      <c r="L479" s="1">
        <v>0.44800000000000001</v>
      </c>
      <c r="M479" s="1">
        <v>0.5</v>
      </c>
      <c r="N479" s="1">
        <v>4.2000000000000003E-2</v>
      </c>
      <c r="O479">
        <v>0.15</v>
      </c>
      <c r="P479">
        <v>2</v>
      </c>
      <c r="Q479">
        <v>0</v>
      </c>
      <c r="R479">
        <v>2</v>
      </c>
      <c r="S479">
        <v>0</v>
      </c>
    </row>
    <row r="480" spans="1:19" x14ac:dyDescent="0.25">
      <c r="A480" t="s">
        <v>144</v>
      </c>
      <c r="B480" t="s">
        <v>135</v>
      </c>
      <c r="C480">
        <v>27</v>
      </c>
      <c r="D480" s="1">
        <v>3.6999999999999998E-2</v>
      </c>
      <c r="E480" s="1">
        <v>7.3999999999999996E-2</v>
      </c>
      <c r="F480" s="1">
        <v>0.29499999999999998</v>
      </c>
      <c r="G480" s="1">
        <v>0.84299999999999997</v>
      </c>
      <c r="H480" s="1">
        <v>0.54500000000000004</v>
      </c>
      <c r="I480" s="1">
        <v>0.55600000000000005</v>
      </c>
      <c r="J480" s="1">
        <v>0.93</v>
      </c>
      <c r="K480" s="1">
        <v>0.82</v>
      </c>
      <c r="L480" s="1">
        <v>0.45500000000000002</v>
      </c>
      <c r="M480" s="1">
        <v>0.51900000000000002</v>
      </c>
      <c r="N480" s="1">
        <v>9.8000000000000004E-2</v>
      </c>
      <c r="O480">
        <v>0.154</v>
      </c>
      <c r="P480">
        <v>1</v>
      </c>
      <c r="Q480">
        <v>0</v>
      </c>
      <c r="R480">
        <v>2</v>
      </c>
      <c r="S480">
        <v>0</v>
      </c>
    </row>
    <row r="481" spans="1:19" x14ac:dyDescent="0.25">
      <c r="A481" t="s">
        <v>336</v>
      </c>
      <c r="B481" t="s">
        <v>46</v>
      </c>
      <c r="C481">
        <v>56</v>
      </c>
      <c r="D481" s="1">
        <v>3.5999999999999997E-2</v>
      </c>
      <c r="E481" s="1">
        <v>0.23200000000000001</v>
      </c>
      <c r="F481" s="1">
        <v>0.38</v>
      </c>
      <c r="G481" s="1">
        <v>0.81</v>
      </c>
      <c r="H481" s="1">
        <v>0.55600000000000005</v>
      </c>
      <c r="I481" s="1">
        <v>0.45700000000000002</v>
      </c>
      <c r="J481" s="1">
        <v>0.85299999999999998</v>
      </c>
      <c r="K481" s="1">
        <v>0.69299999999999995</v>
      </c>
      <c r="L481" s="1">
        <v>0.41</v>
      </c>
      <c r="M481" s="1">
        <v>0.64300000000000002</v>
      </c>
      <c r="N481" s="1">
        <v>0.17100000000000001</v>
      </c>
      <c r="O481">
        <v>0.14799999999999999</v>
      </c>
      <c r="P481">
        <v>2</v>
      </c>
      <c r="Q481">
        <v>0</v>
      </c>
      <c r="R481">
        <v>13</v>
      </c>
      <c r="S481">
        <v>0</v>
      </c>
    </row>
    <row r="482" spans="1:19" x14ac:dyDescent="0.25">
      <c r="A482" t="s">
        <v>414</v>
      </c>
      <c r="B482" t="s">
        <v>110</v>
      </c>
      <c r="C482">
        <v>7</v>
      </c>
      <c r="D482" s="1">
        <v>0</v>
      </c>
      <c r="E482" s="1">
        <v>0.57099999999999995</v>
      </c>
      <c r="F482" s="1">
        <v>0.42899999999999999</v>
      </c>
      <c r="G482" s="1">
        <v>0.75</v>
      </c>
      <c r="H482" s="1">
        <v>0.6</v>
      </c>
      <c r="I482" s="1">
        <v>0.16700000000000001</v>
      </c>
      <c r="J482" s="1">
        <v>0.75</v>
      </c>
      <c r="K482" s="1">
        <v>0.55600000000000005</v>
      </c>
      <c r="L482" s="1">
        <v>0.53300000000000003</v>
      </c>
      <c r="M482" s="1">
        <v>0.71399999999999997</v>
      </c>
      <c r="N482" s="1">
        <v>0.26700000000000002</v>
      </c>
      <c r="O482">
        <v>0.14299999999999999</v>
      </c>
      <c r="P482">
        <v>0</v>
      </c>
      <c r="Q482">
        <v>0</v>
      </c>
      <c r="R482">
        <v>4</v>
      </c>
      <c r="S482">
        <v>0</v>
      </c>
    </row>
    <row r="483" spans="1:19" x14ac:dyDescent="0.25">
      <c r="A483" t="s">
        <v>1667</v>
      </c>
      <c r="B483" t="s">
        <v>48</v>
      </c>
      <c r="C483">
        <v>5</v>
      </c>
      <c r="D483" s="1">
        <v>0</v>
      </c>
      <c r="E483" s="1">
        <v>0.2</v>
      </c>
      <c r="F483" s="1">
        <v>0.35699999999999998</v>
      </c>
      <c r="G483" s="1">
        <v>0.4</v>
      </c>
      <c r="H483" s="1">
        <v>0.375</v>
      </c>
      <c r="I483" s="1">
        <v>0.4</v>
      </c>
      <c r="J483" s="1">
        <v>1</v>
      </c>
      <c r="K483" s="1">
        <v>0.66700000000000004</v>
      </c>
      <c r="L483" s="1">
        <v>0.41699999999999998</v>
      </c>
      <c r="M483" s="1">
        <v>1</v>
      </c>
      <c r="N483" s="1">
        <v>0.125</v>
      </c>
      <c r="O483">
        <v>0.2</v>
      </c>
      <c r="P483">
        <v>0</v>
      </c>
      <c r="Q483">
        <v>0</v>
      </c>
      <c r="R483">
        <v>1</v>
      </c>
      <c r="S483">
        <v>0</v>
      </c>
    </row>
    <row r="484" spans="1:19" x14ac:dyDescent="0.25">
      <c r="A484" t="s">
        <v>523</v>
      </c>
      <c r="B484" t="s">
        <v>38</v>
      </c>
      <c r="C484">
        <v>56</v>
      </c>
      <c r="D484" s="1">
        <v>7.0999999999999994E-2</v>
      </c>
      <c r="E484" s="1">
        <v>0.17899999999999999</v>
      </c>
      <c r="F484" s="1">
        <v>0.246</v>
      </c>
      <c r="G484" s="1">
        <v>0.63900000000000001</v>
      </c>
      <c r="H484" s="1">
        <v>0.44</v>
      </c>
      <c r="I484" s="1">
        <v>0.63</v>
      </c>
      <c r="J484" s="1">
        <v>0.84099999999999997</v>
      </c>
      <c r="K484" s="1">
        <v>0.78100000000000003</v>
      </c>
      <c r="L484" s="1">
        <v>0.495</v>
      </c>
      <c r="M484" s="1">
        <v>0.57099999999999995</v>
      </c>
      <c r="N484" s="1">
        <v>9.6000000000000002E-2</v>
      </c>
      <c r="O484">
        <v>0.154</v>
      </c>
      <c r="P484">
        <v>4</v>
      </c>
      <c r="Q484">
        <v>0</v>
      </c>
      <c r="R484">
        <v>10</v>
      </c>
      <c r="S484">
        <v>0</v>
      </c>
    </row>
    <row r="485" spans="1:19" x14ac:dyDescent="0.25">
      <c r="A485" t="s">
        <v>622</v>
      </c>
      <c r="B485" t="s">
        <v>50</v>
      </c>
      <c r="C485">
        <v>4</v>
      </c>
      <c r="D485" s="1">
        <v>0.25</v>
      </c>
      <c r="E485" s="1">
        <v>0.5</v>
      </c>
      <c r="F485" s="1">
        <v>0.182</v>
      </c>
      <c r="G485" s="1">
        <v>0.875</v>
      </c>
      <c r="H485" s="1">
        <v>0.47399999999999998</v>
      </c>
      <c r="I485" s="1">
        <v>0.5</v>
      </c>
      <c r="J485" s="1">
        <v>0.71399999999999997</v>
      </c>
      <c r="K485" s="1">
        <v>0.66700000000000004</v>
      </c>
      <c r="L485" s="1">
        <v>0.42099999999999999</v>
      </c>
      <c r="M485" s="1">
        <v>0.75</v>
      </c>
      <c r="N485" s="1">
        <v>0.158</v>
      </c>
      <c r="O485">
        <v>0</v>
      </c>
      <c r="P485">
        <v>1</v>
      </c>
      <c r="Q485">
        <v>0</v>
      </c>
      <c r="R485">
        <v>2</v>
      </c>
      <c r="S485">
        <v>0</v>
      </c>
    </row>
    <row r="486" spans="1:19" x14ac:dyDescent="0.25">
      <c r="A486" t="s">
        <v>1665</v>
      </c>
      <c r="B486" t="s">
        <v>73</v>
      </c>
      <c r="C486">
        <v>24</v>
      </c>
      <c r="D486" s="1">
        <v>8.3000000000000004E-2</v>
      </c>
      <c r="E486" s="1">
        <v>0.20799999999999999</v>
      </c>
      <c r="F486" s="1">
        <v>0.30499999999999999</v>
      </c>
      <c r="G486" s="1">
        <v>0.71099999999999997</v>
      </c>
      <c r="H486" s="1">
        <v>0.48099999999999998</v>
      </c>
      <c r="I486" s="1">
        <v>0.5</v>
      </c>
      <c r="J486" s="1">
        <v>0.90600000000000003</v>
      </c>
      <c r="K486" s="1">
        <v>0.76</v>
      </c>
      <c r="L486" s="1">
        <v>0.433</v>
      </c>
      <c r="M486" s="1">
        <v>0.54200000000000004</v>
      </c>
      <c r="N486" s="1">
        <v>0.115</v>
      </c>
      <c r="O486">
        <v>0.13600000000000001</v>
      </c>
      <c r="P486">
        <v>2</v>
      </c>
      <c r="Q486">
        <v>0</v>
      </c>
      <c r="R486">
        <v>5</v>
      </c>
      <c r="S486">
        <v>0</v>
      </c>
    </row>
    <row r="487" spans="1:19" x14ac:dyDescent="0.25">
      <c r="A487" t="s">
        <v>1664</v>
      </c>
      <c r="B487" t="s">
        <v>163</v>
      </c>
      <c r="C487">
        <v>37</v>
      </c>
      <c r="D487" s="1">
        <v>5.3999999999999999E-2</v>
      </c>
      <c r="E487" s="1">
        <v>0.27</v>
      </c>
      <c r="F487" s="1">
        <v>0.42199999999999999</v>
      </c>
      <c r="G487" s="1">
        <v>0.57099999999999995</v>
      </c>
      <c r="H487" s="1">
        <v>0.47</v>
      </c>
      <c r="I487" s="1">
        <v>0.628</v>
      </c>
      <c r="J487" s="1">
        <v>0.96399999999999997</v>
      </c>
      <c r="K487" s="1">
        <v>0.76100000000000001</v>
      </c>
      <c r="L487" s="1">
        <v>0.32500000000000001</v>
      </c>
      <c r="M487" s="1">
        <v>0.432</v>
      </c>
      <c r="N487" s="1">
        <v>0.113</v>
      </c>
      <c r="O487">
        <v>0.14299999999999999</v>
      </c>
      <c r="P487">
        <v>2</v>
      </c>
      <c r="Q487">
        <v>0</v>
      </c>
      <c r="R487">
        <v>10</v>
      </c>
      <c r="S487">
        <v>0</v>
      </c>
    </row>
    <row r="488" spans="1:19" x14ac:dyDescent="0.25">
      <c r="A488" t="s">
        <v>583</v>
      </c>
      <c r="B488" t="s">
        <v>48</v>
      </c>
      <c r="C488">
        <v>52</v>
      </c>
      <c r="D488" s="1">
        <v>5.8000000000000003E-2</v>
      </c>
      <c r="E488" s="1">
        <v>0.308</v>
      </c>
      <c r="F488" s="1">
        <v>0.38800000000000001</v>
      </c>
      <c r="G488" s="1">
        <v>0.73499999999999999</v>
      </c>
      <c r="H488" s="1">
        <v>0.52900000000000003</v>
      </c>
      <c r="I488" s="1">
        <v>0.55300000000000005</v>
      </c>
      <c r="J488" s="1">
        <v>0.80300000000000005</v>
      </c>
      <c r="K488" s="1">
        <v>0.69399999999999995</v>
      </c>
      <c r="L488" s="1">
        <v>0.40699999999999997</v>
      </c>
      <c r="M488" s="1">
        <v>0.59599999999999997</v>
      </c>
      <c r="N488" s="1">
        <v>0.16200000000000001</v>
      </c>
      <c r="O488">
        <v>0.122</v>
      </c>
      <c r="P488">
        <v>3</v>
      </c>
      <c r="Q488">
        <v>0</v>
      </c>
      <c r="R488">
        <v>16</v>
      </c>
      <c r="S488">
        <v>0</v>
      </c>
    </row>
    <row r="489" spans="1:19" x14ac:dyDescent="0.25">
      <c r="A489" t="s">
        <v>559</v>
      </c>
      <c r="B489" t="s">
        <v>58</v>
      </c>
      <c r="C489">
        <v>49</v>
      </c>
      <c r="D489" s="1">
        <v>4.1000000000000002E-2</v>
      </c>
      <c r="E489" s="1">
        <v>0.184</v>
      </c>
      <c r="F489" s="1">
        <v>0.39100000000000001</v>
      </c>
      <c r="G489" s="1">
        <v>0.68700000000000006</v>
      </c>
      <c r="H489" s="1">
        <v>0.52100000000000002</v>
      </c>
      <c r="I489" s="1">
        <v>0.70699999999999996</v>
      </c>
      <c r="J489" s="1">
        <v>0.89500000000000002</v>
      </c>
      <c r="K489" s="1">
        <v>0.81599999999999995</v>
      </c>
      <c r="L489" s="1">
        <v>0.442</v>
      </c>
      <c r="M489" s="1">
        <v>0.65300000000000002</v>
      </c>
      <c r="N489" s="1">
        <v>9.6000000000000002E-2</v>
      </c>
      <c r="O489">
        <v>0.152</v>
      </c>
      <c r="P489">
        <v>2</v>
      </c>
      <c r="Q489">
        <v>0</v>
      </c>
      <c r="R489">
        <v>9</v>
      </c>
      <c r="S489">
        <v>0</v>
      </c>
    </row>
    <row r="490" spans="1:19" x14ac:dyDescent="0.25">
      <c r="A490" t="s">
        <v>701</v>
      </c>
      <c r="B490" t="s">
        <v>78</v>
      </c>
      <c r="C490">
        <v>23</v>
      </c>
      <c r="D490" s="1">
        <v>0</v>
      </c>
      <c r="E490" s="1">
        <v>0.34799999999999998</v>
      </c>
      <c r="F490" s="1">
        <v>0.40799999999999997</v>
      </c>
      <c r="G490" s="1">
        <v>0.71399999999999997</v>
      </c>
      <c r="H490" s="1">
        <v>0.53600000000000003</v>
      </c>
      <c r="I490" s="1">
        <v>0.65</v>
      </c>
      <c r="J490" s="1">
        <v>0.76</v>
      </c>
      <c r="K490" s="1">
        <v>0.71099999999999997</v>
      </c>
      <c r="L490" s="1">
        <v>0.41699999999999998</v>
      </c>
      <c r="M490" s="1">
        <v>0.82599999999999996</v>
      </c>
      <c r="N490" s="1">
        <v>0.155</v>
      </c>
      <c r="O490">
        <v>0.182</v>
      </c>
      <c r="P490">
        <v>0</v>
      </c>
      <c r="Q490">
        <v>0</v>
      </c>
      <c r="R490">
        <v>8</v>
      </c>
      <c r="S490">
        <v>0</v>
      </c>
    </row>
    <row r="491" spans="1:19" x14ac:dyDescent="0.25">
      <c r="A491" t="s">
        <v>91</v>
      </c>
      <c r="B491" t="s">
        <v>100</v>
      </c>
      <c r="C491">
        <v>10</v>
      </c>
      <c r="D491" s="1">
        <v>0.1</v>
      </c>
      <c r="E491" s="1">
        <v>0.3</v>
      </c>
      <c r="F491" s="1">
        <v>0.182</v>
      </c>
      <c r="G491" s="1">
        <v>0.70599999999999996</v>
      </c>
      <c r="H491" s="1">
        <v>0.5</v>
      </c>
      <c r="I491" s="1">
        <v>0.5</v>
      </c>
      <c r="J491" s="1">
        <v>0.75</v>
      </c>
      <c r="K491" s="1">
        <v>0.71399999999999997</v>
      </c>
      <c r="L491" s="1">
        <v>0.60699999999999998</v>
      </c>
      <c r="M491" s="1">
        <v>0.6</v>
      </c>
      <c r="N491" s="1">
        <v>0.14299999999999999</v>
      </c>
      <c r="O491">
        <v>0.111</v>
      </c>
      <c r="P491">
        <v>1</v>
      </c>
      <c r="Q491">
        <v>0</v>
      </c>
      <c r="R491">
        <v>3</v>
      </c>
      <c r="S491">
        <v>0</v>
      </c>
    </row>
    <row r="492" spans="1:19" x14ac:dyDescent="0.25">
      <c r="A492" t="s">
        <v>1663</v>
      </c>
      <c r="B492" t="s">
        <v>40</v>
      </c>
      <c r="C492">
        <v>10</v>
      </c>
      <c r="D492" s="1">
        <v>0.1</v>
      </c>
      <c r="E492" s="1">
        <v>0.3</v>
      </c>
      <c r="F492" s="1">
        <v>0.4</v>
      </c>
      <c r="G492" s="1">
        <v>0.81299999999999994</v>
      </c>
      <c r="H492" s="1">
        <v>0.56100000000000005</v>
      </c>
      <c r="I492" s="1">
        <v>0.6</v>
      </c>
      <c r="J492" s="1">
        <v>0.61499999999999999</v>
      </c>
      <c r="K492" s="1">
        <v>0.60899999999999999</v>
      </c>
      <c r="L492" s="1">
        <v>0.39</v>
      </c>
      <c r="M492" s="1">
        <v>0.7</v>
      </c>
      <c r="N492" s="1">
        <v>0.22</v>
      </c>
      <c r="O492">
        <v>0.111</v>
      </c>
      <c r="P492">
        <v>1</v>
      </c>
      <c r="Q492">
        <v>0</v>
      </c>
      <c r="R492">
        <v>3</v>
      </c>
      <c r="S492">
        <v>0</v>
      </c>
    </row>
    <row r="493" spans="1:19" x14ac:dyDescent="0.25">
      <c r="A493" t="s">
        <v>530</v>
      </c>
      <c r="B493" t="s">
        <v>50</v>
      </c>
      <c r="C493">
        <v>47</v>
      </c>
      <c r="D493" s="1">
        <v>4.2999999999999997E-2</v>
      </c>
      <c r="E493" s="1">
        <v>0.27700000000000002</v>
      </c>
      <c r="F493" s="1">
        <v>0.34100000000000003</v>
      </c>
      <c r="G493" s="1">
        <v>0.72899999999999998</v>
      </c>
      <c r="H493" s="1">
        <v>0.52800000000000002</v>
      </c>
      <c r="I493" s="1">
        <v>0.61299999999999999</v>
      </c>
      <c r="J493" s="1">
        <v>0.80700000000000005</v>
      </c>
      <c r="K493" s="1">
        <v>0.74199999999999999</v>
      </c>
      <c r="L493" s="1">
        <v>0.48299999999999998</v>
      </c>
      <c r="M493" s="1">
        <v>0.61699999999999999</v>
      </c>
      <c r="N493" s="1">
        <v>0.13600000000000001</v>
      </c>
      <c r="O493">
        <v>0.13300000000000001</v>
      </c>
      <c r="P493">
        <v>2</v>
      </c>
      <c r="Q493">
        <v>0</v>
      </c>
      <c r="R493">
        <v>13</v>
      </c>
      <c r="S493">
        <v>0</v>
      </c>
    </row>
    <row r="494" spans="1:19" x14ac:dyDescent="0.25">
      <c r="A494" t="s">
        <v>435</v>
      </c>
      <c r="B494" t="s">
        <v>56</v>
      </c>
      <c r="C494">
        <v>18</v>
      </c>
      <c r="D494" s="1">
        <v>5.6000000000000001E-2</v>
      </c>
      <c r="E494" s="1">
        <v>0.38900000000000001</v>
      </c>
      <c r="F494" s="1">
        <v>0.23100000000000001</v>
      </c>
      <c r="G494" s="1">
        <v>0.61299999999999999</v>
      </c>
      <c r="H494" s="1">
        <v>0.4</v>
      </c>
      <c r="I494" s="1">
        <v>0.55600000000000005</v>
      </c>
      <c r="J494" s="1">
        <v>0.73699999999999999</v>
      </c>
      <c r="K494" s="1">
        <v>0.67900000000000005</v>
      </c>
      <c r="L494" s="1">
        <v>0.443</v>
      </c>
      <c r="M494" s="1">
        <v>0.66700000000000004</v>
      </c>
      <c r="N494" s="1">
        <v>0.129</v>
      </c>
      <c r="O494">
        <v>0.11799999999999999</v>
      </c>
      <c r="P494">
        <v>1</v>
      </c>
      <c r="Q494">
        <v>0</v>
      </c>
      <c r="R494">
        <v>7</v>
      </c>
      <c r="S494">
        <v>0</v>
      </c>
    </row>
    <row r="495" spans="1:19" x14ac:dyDescent="0.25">
      <c r="A495" t="s">
        <v>562</v>
      </c>
      <c r="B495" t="s">
        <v>120</v>
      </c>
      <c r="C495">
        <v>17</v>
      </c>
      <c r="D495" s="1">
        <v>0</v>
      </c>
      <c r="E495" s="1">
        <v>0.23499999999999999</v>
      </c>
      <c r="F495" s="1">
        <v>0.436</v>
      </c>
      <c r="G495" s="1">
        <v>0.75800000000000001</v>
      </c>
      <c r="H495" s="1">
        <v>0.58299999999999996</v>
      </c>
      <c r="I495" s="1">
        <v>0.64700000000000002</v>
      </c>
      <c r="J495" s="1">
        <v>0.84</v>
      </c>
      <c r="K495" s="1">
        <v>0.76200000000000001</v>
      </c>
      <c r="L495" s="1">
        <v>0.45800000000000002</v>
      </c>
      <c r="M495" s="1">
        <v>0.70599999999999996</v>
      </c>
      <c r="N495" s="1">
        <v>0.13900000000000001</v>
      </c>
      <c r="O495">
        <v>0.17599999999999999</v>
      </c>
      <c r="P495">
        <v>0</v>
      </c>
      <c r="Q495">
        <v>0</v>
      </c>
      <c r="R495">
        <v>4</v>
      </c>
      <c r="S495">
        <v>0</v>
      </c>
    </row>
    <row r="496" spans="1:19" x14ac:dyDescent="0.25">
      <c r="A496" t="s">
        <v>59</v>
      </c>
      <c r="B496" t="s">
        <v>60</v>
      </c>
      <c r="C496">
        <v>24</v>
      </c>
      <c r="D496" s="1">
        <v>4.2000000000000003E-2</v>
      </c>
      <c r="E496" s="1">
        <v>0.125</v>
      </c>
      <c r="F496" s="1">
        <v>0.35899999999999999</v>
      </c>
      <c r="G496" s="1">
        <v>0.628</v>
      </c>
      <c r="H496" s="1">
        <v>0.5</v>
      </c>
      <c r="I496" s="1">
        <v>1</v>
      </c>
      <c r="J496" s="1">
        <v>0.96299999999999997</v>
      </c>
      <c r="K496" s="1">
        <v>0.97599999999999998</v>
      </c>
      <c r="L496" s="1">
        <v>0.52400000000000002</v>
      </c>
      <c r="M496" s="1">
        <v>0.83299999999999996</v>
      </c>
      <c r="N496" s="1">
        <v>1.2E-2</v>
      </c>
      <c r="O496">
        <v>0.13</v>
      </c>
      <c r="P496">
        <v>1</v>
      </c>
      <c r="Q496">
        <v>0</v>
      </c>
      <c r="R496">
        <v>3</v>
      </c>
      <c r="S496">
        <v>0</v>
      </c>
    </row>
    <row r="497" spans="1:19" x14ac:dyDescent="0.25">
      <c r="A497" t="s">
        <v>292</v>
      </c>
      <c r="B497" t="s">
        <v>40</v>
      </c>
      <c r="C497">
        <v>16</v>
      </c>
      <c r="D497" s="1">
        <v>6.3E-2</v>
      </c>
      <c r="E497" s="1">
        <v>0.313</v>
      </c>
      <c r="F497" s="1">
        <v>0.27600000000000002</v>
      </c>
      <c r="G497" s="1">
        <v>0.52400000000000002</v>
      </c>
      <c r="H497" s="1">
        <v>0.38</v>
      </c>
      <c r="I497" s="1">
        <v>0.875</v>
      </c>
      <c r="J497" s="1">
        <v>0.90900000000000003</v>
      </c>
      <c r="K497" s="1">
        <v>0.89500000000000002</v>
      </c>
      <c r="L497" s="1">
        <v>0.42</v>
      </c>
      <c r="M497" s="1">
        <v>0.68799999999999994</v>
      </c>
      <c r="N497" s="1">
        <v>0.04</v>
      </c>
      <c r="O497">
        <v>0.13300000000000001</v>
      </c>
      <c r="P497">
        <v>1</v>
      </c>
      <c r="Q497">
        <v>0</v>
      </c>
      <c r="R497">
        <v>5</v>
      </c>
      <c r="S497">
        <v>0</v>
      </c>
    </row>
    <row r="498" spans="1:19" x14ac:dyDescent="0.25">
      <c r="A498" t="s">
        <v>611</v>
      </c>
      <c r="B498" t="s">
        <v>70</v>
      </c>
      <c r="C498">
        <v>29</v>
      </c>
      <c r="D498" s="1">
        <v>3.4000000000000002E-2</v>
      </c>
      <c r="E498" s="1">
        <v>0.41399999999999998</v>
      </c>
      <c r="F498" s="1">
        <v>0.371</v>
      </c>
      <c r="G498" s="1">
        <v>0.625</v>
      </c>
      <c r="H498" s="1">
        <v>0.48199999999999998</v>
      </c>
      <c r="I498" s="1">
        <v>0.435</v>
      </c>
      <c r="J498" s="1">
        <v>0.8</v>
      </c>
      <c r="K498" s="1">
        <v>0.64200000000000002</v>
      </c>
      <c r="L498" s="1">
        <v>0.436</v>
      </c>
      <c r="M498" s="1">
        <v>0.621</v>
      </c>
      <c r="N498" s="1">
        <v>0.17299999999999999</v>
      </c>
      <c r="O498">
        <v>0.14799999999999999</v>
      </c>
      <c r="P498">
        <v>1</v>
      </c>
      <c r="Q498">
        <v>0</v>
      </c>
      <c r="R498">
        <v>12</v>
      </c>
      <c r="S498">
        <v>0</v>
      </c>
    </row>
    <row r="499" spans="1:19" x14ac:dyDescent="0.25">
      <c r="A499" t="s">
        <v>561</v>
      </c>
      <c r="B499" t="s">
        <v>105</v>
      </c>
      <c r="C499">
        <v>6</v>
      </c>
      <c r="D499" s="1">
        <v>0</v>
      </c>
      <c r="E499" s="1">
        <v>0.33300000000000002</v>
      </c>
      <c r="F499" s="1">
        <v>0.45500000000000002</v>
      </c>
      <c r="G499" s="1">
        <v>0.75</v>
      </c>
      <c r="H499" s="1">
        <v>0.57899999999999996</v>
      </c>
      <c r="I499" s="1">
        <v>0.2</v>
      </c>
      <c r="J499" s="1">
        <v>1</v>
      </c>
      <c r="K499" s="1">
        <v>0.63600000000000001</v>
      </c>
      <c r="L499" s="1">
        <v>0.42099999999999999</v>
      </c>
      <c r="M499" s="1">
        <v>0.66700000000000004</v>
      </c>
      <c r="N499" s="1">
        <v>0.21099999999999999</v>
      </c>
      <c r="O499">
        <v>0.16700000000000001</v>
      </c>
      <c r="P499">
        <v>0</v>
      </c>
      <c r="Q499">
        <v>0</v>
      </c>
      <c r="R499">
        <v>2</v>
      </c>
      <c r="S499">
        <v>0</v>
      </c>
    </row>
    <row r="500" spans="1:19" x14ac:dyDescent="0.25">
      <c r="A500" t="s">
        <v>401</v>
      </c>
      <c r="B500" t="s">
        <v>54</v>
      </c>
      <c r="C500">
        <v>6</v>
      </c>
      <c r="D500" s="1">
        <v>0</v>
      </c>
      <c r="E500" s="1">
        <v>0.33300000000000002</v>
      </c>
      <c r="F500" s="1">
        <v>0.46200000000000002</v>
      </c>
      <c r="G500" s="1">
        <v>0.5</v>
      </c>
      <c r="H500" s="1">
        <v>0.47399999999999998</v>
      </c>
      <c r="I500" s="1">
        <v>0.66700000000000004</v>
      </c>
      <c r="J500" s="1">
        <v>0.66700000000000004</v>
      </c>
      <c r="K500" s="1">
        <v>0.66700000000000004</v>
      </c>
      <c r="L500" s="1">
        <v>0.316</v>
      </c>
      <c r="M500" s="1">
        <v>0.66700000000000004</v>
      </c>
      <c r="N500" s="1">
        <v>0.158</v>
      </c>
      <c r="O500">
        <v>0.16700000000000001</v>
      </c>
      <c r="P500">
        <v>0</v>
      </c>
      <c r="Q500">
        <v>0</v>
      </c>
      <c r="R500">
        <v>2</v>
      </c>
      <c r="S500">
        <v>0</v>
      </c>
    </row>
    <row r="501" spans="1:19" x14ac:dyDescent="0.25">
      <c r="A501" t="s">
        <v>507</v>
      </c>
      <c r="B501" t="s">
        <v>130</v>
      </c>
      <c r="C501">
        <v>18</v>
      </c>
      <c r="D501" s="1">
        <v>0.111</v>
      </c>
      <c r="E501" s="1">
        <v>0.27800000000000002</v>
      </c>
      <c r="F501" s="1">
        <v>0.14599999999999999</v>
      </c>
      <c r="G501" s="1">
        <v>0.71099999999999997</v>
      </c>
      <c r="H501" s="1">
        <v>0.41799999999999998</v>
      </c>
      <c r="I501" s="1">
        <v>0.33300000000000002</v>
      </c>
      <c r="J501" s="1">
        <v>0.70399999999999996</v>
      </c>
      <c r="K501" s="1">
        <v>0.63600000000000001</v>
      </c>
      <c r="L501" s="1">
        <v>0.48099999999999998</v>
      </c>
      <c r="M501" s="1">
        <v>0.55600000000000005</v>
      </c>
      <c r="N501" s="1">
        <v>0.152</v>
      </c>
      <c r="O501">
        <v>6.3E-2</v>
      </c>
      <c r="P501">
        <v>2</v>
      </c>
      <c r="Q501">
        <v>0</v>
      </c>
      <c r="R501">
        <v>5</v>
      </c>
      <c r="S501">
        <v>0</v>
      </c>
    </row>
    <row r="502" spans="1:19" x14ac:dyDescent="0.25">
      <c r="A502" t="s">
        <v>595</v>
      </c>
      <c r="B502" t="s">
        <v>68</v>
      </c>
      <c r="C502">
        <v>17</v>
      </c>
      <c r="D502" s="1">
        <v>0</v>
      </c>
      <c r="E502" s="1">
        <v>0.11799999999999999</v>
      </c>
      <c r="F502" s="1">
        <v>0.41899999999999998</v>
      </c>
      <c r="G502" s="1">
        <v>0.71399999999999997</v>
      </c>
      <c r="H502" s="1">
        <v>0.55900000000000005</v>
      </c>
      <c r="I502" s="1">
        <v>0.84599999999999997</v>
      </c>
      <c r="J502" s="1">
        <v>0.7</v>
      </c>
      <c r="K502" s="1">
        <v>0.75800000000000001</v>
      </c>
      <c r="L502" s="1">
        <v>0.47499999999999998</v>
      </c>
      <c r="M502" s="1">
        <v>0.58799999999999997</v>
      </c>
      <c r="N502" s="1">
        <v>0.13600000000000001</v>
      </c>
      <c r="O502">
        <v>0.11799999999999999</v>
      </c>
      <c r="P502">
        <v>0</v>
      </c>
      <c r="Q502">
        <v>0</v>
      </c>
      <c r="R502">
        <v>2</v>
      </c>
      <c r="S502">
        <v>0</v>
      </c>
    </row>
    <row r="503" spans="1:19" x14ac:dyDescent="0.25">
      <c r="A503" t="s">
        <v>1662</v>
      </c>
      <c r="B503" t="s">
        <v>163</v>
      </c>
      <c r="C503">
        <v>29</v>
      </c>
      <c r="D503" s="1">
        <v>0.13800000000000001</v>
      </c>
      <c r="E503" s="1">
        <v>0.379</v>
      </c>
      <c r="F503" s="1">
        <v>0.35399999999999998</v>
      </c>
      <c r="G503" s="1">
        <v>0.87</v>
      </c>
      <c r="H503" s="1">
        <v>0.54400000000000004</v>
      </c>
      <c r="I503" s="1">
        <v>0.71399999999999997</v>
      </c>
      <c r="J503" s="1">
        <v>0.82499999999999996</v>
      </c>
      <c r="K503" s="1">
        <v>0.77900000000000003</v>
      </c>
      <c r="L503" s="1">
        <v>0.36799999999999999</v>
      </c>
      <c r="M503" s="1">
        <v>0.55200000000000005</v>
      </c>
      <c r="N503" s="1">
        <v>0.12</v>
      </c>
      <c r="O503">
        <v>0.04</v>
      </c>
      <c r="P503">
        <v>4</v>
      </c>
      <c r="Q503">
        <v>0</v>
      </c>
      <c r="R503">
        <v>11</v>
      </c>
      <c r="S503">
        <v>0</v>
      </c>
    </row>
    <row r="504" spans="1:19" x14ac:dyDescent="0.25">
      <c r="A504" t="s">
        <v>1661</v>
      </c>
      <c r="B504" t="s">
        <v>50</v>
      </c>
      <c r="C504">
        <v>24</v>
      </c>
      <c r="D504" s="1">
        <v>8.3000000000000004E-2</v>
      </c>
      <c r="E504" s="1">
        <v>0.5</v>
      </c>
      <c r="F504" s="1">
        <v>0.31</v>
      </c>
      <c r="G504" s="1">
        <v>0.52200000000000002</v>
      </c>
      <c r="H504" s="1">
        <v>0.40400000000000003</v>
      </c>
      <c r="I504" s="1">
        <v>0.44400000000000001</v>
      </c>
      <c r="J504" s="1">
        <v>0.625</v>
      </c>
      <c r="K504" s="1">
        <v>0.54800000000000004</v>
      </c>
      <c r="L504" s="1">
        <v>0.442</v>
      </c>
      <c r="M504" s="1">
        <v>0.5</v>
      </c>
      <c r="N504" s="1">
        <v>0.183</v>
      </c>
      <c r="O504">
        <v>9.5000000000000001E-2</v>
      </c>
      <c r="P504">
        <v>2</v>
      </c>
      <c r="Q504">
        <v>0</v>
      </c>
      <c r="R504">
        <v>12</v>
      </c>
      <c r="S504">
        <v>0</v>
      </c>
    </row>
    <row r="505" spans="1:19" x14ac:dyDescent="0.25">
      <c r="A505" t="s">
        <v>331</v>
      </c>
      <c r="B505" t="s">
        <v>117</v>
      </c>
      <c r="C505">
        <v>48</v>
      </c>
      <c r="D505" s="1">
        <v>6.3E-2</v>
      </c>
      <c r="E505" s="1">
        <v>0.29199999999999998</v>
      </c>
      <c r="F505" s="1">
        <v>0.30199999999999999</v>
      </c>
      <c r="G505" s="1">
        <v>0.67100000000000004</v>
      </c>
      <c r="H505" s="1">
        <v>0.46300000000000002</v>
      </c>
      <c r="I505" s="1">
        <v>0.53100000000000003</v>
      </c>
      <c r="J505" s="1">
        <v>0.81799999999999995</v>
      </c>
      <c r="K505" s="1">
        <v>0.71299999999999997</v>
      </c>
      <c r="L505" s="1">
        <v>0.436</v>
      </c>
      <c r="M505" s="1">
        <v>0.66700000000000004</v>
      </c>
      <c r="N505" s="1">
        <v>0.13300000000000001</v>
      </c>
      <c r="O505">
        <v>0.111</v>
      </c>
      <c r="P505">
        <v>3</v>
      </c>
      <c r="Q505">
        <v>0</v>
      </c>
      <c r="R505">
        <v>14</v>
      </c>
      <c r="S505">
        <v>0</v>
      </c>
    </row>
    <row r="506" spans="1:19" x14ac:dyDescent="0.25">
      <c r="A506" t="s">
        <v>704</v>
      </c>
      <c r="B506" t="s">
        <v>60</v>
      </c>
      <c r="C506">
        <v>17</v>
      </c>
      <c r="D506" s="1">
        <v>0.11799999999999999</v>
      </c>
      <c r="E506" s="1">
        <v>0.41199999999999998</v>
      </c>
      <c r="F506" s="1">
        <v>0.22900000000000001</v>
      </c>
      <c r="G506" s="1">
        <v>0.57099999999999995</v>
      </c>
      <c r="H506" s="1">
        <v>0.35499999999999998</v>
      </c>
      <c r="I506" s="1">
        <v>0.45500000000000002</v>
      </c>
      <c r="J506" s="1">
        <v>0.875</v>
      </c>
      <c r="K506" s="1">
        <v>0.70399999999999996</v>
      </c>
      <c r="L506" s="1">
        <v>0.36799999999999999</v>
      </c>
      <c r="M506" s="1">
        <v>0.35299999999999998</v>
      </c>
      <c r="N506" s="1">
        <v>0.105</v>
      </c>
      <c r="O506">
        <v>6.7000000000000004E-2</v>
      </c>
      <c r="P506">
        <v>2</v>
      </c>
      <c r="Q506">
        <v>0</v>
      </c>
      <c r="R506">
        <v>7</v>
      </c>
      <c r="S506">
        <v>0</v>
      </c>
    </row>
    <row r="507" spans="1:19" x14ac:dyDescent="0.25">
      <c r="A507" t="s">
        <v>791</v>
      </c>
      <c r="B507" t="s">
        <v>120</v>
      </c>
      <c r="C507">
        <v>32</v>
      </c>
      <c r="D507" s="1">
        <v>3.1E-2</v>
      </c>
      <c r="E507" s="1">
        <v>0.188</v>
      </c>
      <c r="F507" s="1">
        <v>0.4</v>
      </c>
      <c r="G507" s="1">
        <v>0.69599999999999995</v>
      </c>
      <c r="H507" s="1">
        <v>0.52800000000000002</v>
      </c>
      <c r="I507" s="1">
        <v>0.75</v>
      </c>
      <c r="J507" s="1">
        <v>0.90600000000000003</v>
      </c>
      <c r="K507" s="1">
        <v>0.83899999999999997</v>
      </c>
      <c r="L507" s="1">
        <v>0.434</v>
      </c>
      <c r="M507" s="1">
        <v>0.625</v>
      </c>
      <c r="N507" s="1">
        <v>8.5000000000000006E-2</v>
      </c>
      <c r="O507">
        <v>0.129</v>
      </c>
      <c r="P507">
        <v>1</v>
      </c>
      <c r="Q507">
        <v>0</v>
      </c>
      <c r="R507">
        <v>6</v>
      </c>
      <c r="S507">
        <v>0</v>
      </c>
    </row>
    <row r="508" spans="1:19" x14ac:dyDescent="0.25">
      <c r="A508" t="s">
        <v>564</v>
      </c>
      <c r="B508" t="s">
        <v>83</v>
      </c>
      <c r="C508">
        <v>12</v>
      </c>
      <c r="D508" s="1">
        <v>8.3000000000000004E-2</v>
      </c>
      <c r="E508" s="1">
        <v>0.25</v>
      </c>
      <c r="F508" s="1">
        <v>0.16700000000000001</v>
      </c>
      <c r="G508" s="1">
        <v>0.73899999999999999</v>
      </c>
      <c r="H508" s="1">
        <v>0.48799999999999999</v>
      </c>
      <c r="I508" s="1">
        <v>1</v>
      </c>
      <c r="J508" s="1">
        <v>0.70599999999999996</v>
      </c>
      <c r="K508" s="1">
        <v>0.75</v>
      </c>
      <c r="L508" s="1">
        <v>0.56100000000000005</v>
      </c>
      <c r="M508" s="1">
        <v>0.58299999999999996</v>
      </c>
      <c r="N508" s="1">
        <v>0.122</v>
      </c>
      <c r="O508">
        <v>9.0999999999999998E-2</v>
      </c>
      <c r="P508">
        <v>1</v>
      </c>
      <c r="Q508">
        <v>0</v>
      </c>
      <c r="R508">
        <v>3</v>
      </c>
      <c r="S508">
        <v>0</v>
      </c>
    </row>
    <row r="509" spans="1:19" x14ac:dyDescent="0.25">
      <c r="A509" t="s">
        <v>609</v>
      </c>
      <c r="B509" t="s">
        <v>78</v>
      </c>
      <c r="C509">
        <v>8</v>
      </c>
      <c r="D509" s="1">
        <v>0</v>
      </c>
      <c r="E509" s="1">
        <v>0</v>
      </c>
      <c r="F509" s="1">
        <v>0.6</v>
      </c>
      <c r="G509" s="1">
        <v>0.9</v>
      </c>
      <c r="H509" s="1">
        <v>0.8</v>
      </c>
      <c r="I509" s="1">
        <v>0.33300000000000002</v>
      </c>
      <c r="J509" s="1">
        <v>0.88900000000000001</v>
      </c>
      <c r="K509" s="1">
        <v>0.75</v>
      </c>
      <c r="L509" s="1">
        <v>0.66700000000000004</v>
      </c>
      <c r="M509" s="1">
        <v>0.875</v>
      </c>
      <c r="N509" s="1">
        <v>0.2</v>
      </c>
      <c r="O509">
        <v>0.16700000000000001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 t="s">
        <v>484</v>
      </c>
      <c r="B510" t="s">
        <v>34</v>
      </c>
      <c r="C510">
        <v>6</v>
      </c>
      <c r="D510" s="1">
        <v>0.16700000000000001</v>
      </c>
      <c r="E510" s="1">
        <v>0.16700000000000001</v>
      </c>
      <c r="F510" s="1">
        <v>0.33300000000000002</v>
      </c>
      <c r="G510" s="1">
        <v>0.83299999999999996</v>
      </c>
      <c r="H510" s="1">
        <v>0.47599999999999998</v>
      </c>
      <c r="I510" s="1">
        <v>0.8</v>
      </c>
      <c r="J510" s="1">
        <v>1</v>
      </c>
      <c r="K510" s="1">
        <v>0.9</v>
      </c>
      <c r="L510" s="1">
        <v>0.28599999999999998</v>
      </c>
      <c r="M510" s="1">
        <v>0.83299999999999996</v>
      </c>
      <c r="N510" s="1">
        <v>4.8000000000000001E-2</v>
      </c>
      <c r="O510">
        <v>0</v>
      </c>
      <c r="P510">
        <v>1</v>
      </c>
      <c r="Q510">
        <v>0</v>
      </c>
      <c r="R510">
        <v>1</v>
      </c>
      <c r="S510">
        <v>0</v>
      </c>
    </row>
    <row r="511" spans="1:19" x14ac:dyDescent="0.25">
      <c r="A511" t="s">
        <v>82</v>
      </c>
      <c r="B511" t="s">
        <v>83</v>
      </c>
      <c r="C511">
        <v>6</v>
      </c>
      <c r="D511" s="1">
        <v>0.16700000000000001</v>
      </c>
      <c r="E511" s="1">
        <v>0.5</v>
      </c>
      <c r="F511" s="1">
        <v>0.40899999999999997</v>
      </c>
      <c r="G511" s="1">
        <v>0.8</v>
      </c>
      <c r="H511" s="1">
        <v>0.48199999999999998</v>
      </c>
      <c r="I511" s="1">
        <v>0.44400000000000001</v>
      </c>
      <c r="J511" s="1">
        <v>1</v>
      </c>
      <c r="K511" s="1">
        <v>0.61499999999999999</v>
      </c>
      <c r="L511" s="1">
        <v>0.185</v>
      </c>
      <c r="M511" s="1">
        <v>0.5</v>
      </c>
      <c r="N511" s="1">
        <v>0.185</v>
      </c>
      <c r="O511">
        <v>0</v>
      </c>
      <c r="P511">
        <v>1</v>
      </c>
      <c r="Q511">
        <v>0</v>
      </c>
      <c r="R511">
        <v>3</v>
      </c>
      <c r="S511">
        <v>0</v>
      </c>
    </row>
    <row r="512" spans="1:19" x14ac:dyDescent="0.25">
      <c r="A512" t="s">
        <v>643</v>
      </c>
      <c r="B512" t="s">
        <v>90</v>
      </c>
      <c r="C512">
        <v>21</v>
      </c>
      <c r="D512" s="1">
        <v>0</v>
      </c>
      <c r="E512" s="1">
        <v>0.28599999999999998</v>
      </c>
      <c r="F512" s="1">
        <v>0.46899999999999997</v>
      </c>
      <c r="G512" s="1">
        <v>0.78800000000000003</v>
      </c>
      <c r="H512" s="1">
        <v>0.59799999999999998</v>
      </c>
      <c r="I512" s="1">
        <v>0.69599999999999995</v>
      </c>
      <c r="J512" s="1">
        <v>0.80800000000000005</v>
      </c>
      <c r="K512" s="1">
        <v>0.755</v>
      </c>
      <c r="L512" s="1">
        <v>0.40200000000000002</v>
      </c>
      <c r="M512" s="1">
        <v>0.61899999999999999</v>
      </c>
      <c r="N512" s="1">
        <v>0.14599999999999999</v>
      </c>
      <c r="O512">
        <v>9.5000000000000001E-2</v>
      </c>
      <c r="P512">
        <v>0</v>
      </c>
      <c r="Q512">
        <v>0</v>
      </c>
      <c r="R512">
        <v>6</v>
      </c>
      <c r="S512">
        <v>0</v>
      </c>
    </row>
    <row r="513" spans="1:19" x14ac:dyDescent="0.25">
      <c r="A513" t="s">
        <v>516</v>
      </c>
      <c r="B513" t="s">
        <v>46</v>
      </c>
      <c r="C513">
        <v>7</v>
      </c>
      <c r="D513" s="1">
        <v>0.14299999999999999</v>
      </c>
      <c r="E513" s="1">
        <v>0.28599999999999998</v>
      </c>
      <c r="F513" s="1">
        <v>0.38100000000000001</v>
      </c>
      <c r="G513" s="1">
        <v>0.72699999999999998</v>
      </c>
      <c r="H513" s="1">
        <v>0.5</v>
      </c>
      <c r="I513" s="1">
        <v>0.375</v>
      </c>
      <c r="J513" s="1">
        <v>0.75</v>
      </c>
      <c r="K513" s="1">
        <v>0.56299999999999994</v>
      </c>
      <c r="L513" s="1">
        <v>0.34399999999999997</v>
      </c>
      <c r="M513" s="1">
        <v>0.57099999999999995</v>
      </c>
      <c r="N513" s="1">
        <v>0.219</v>
      </c>
      <c r="O513">
        <v>0</v>
      </c>
      <c r="P513">
        <v>1</v>
      </c>
      <c r="Q513">
        <v>0</v>
      </c>
      <c r="R513">
        <v>2</v>
      </c>
      <c r="S513">
        <v>0</v>
      </c>
    </row>
    <row r="514" spans="1:19" x14ac:dyDescent="0.25">
      <c r="A514" t="s">
        <v>1660</v>
      </c>
      <c r="B514" t="s">
        <v>64</v>
      </c>
      <c r="C514">
        <v>7</v>
      </c>
      <c r="D514" s="1">
        <v>0.14299999999999999</v>
      </c>
      <c r="E514" s="1">
        <v>0.57099999999999995</v>
      </c>
      <c r="F514" s="1">
        <v>0.3</v>
      </c>
      <c r="G514" s="1">
        <v>0.53900000000000003</v>
      </c>
      <c r="H514" s="1">
        <v>0.39400000000000002</v>
      </c>
      <c r="I514" s="1">
        <v>0.16700000000000001</v>
      </c>
      <c r="J514" s="1">
        <v>0.85699999999999998</v>
      </c>
      <c r="K514" s="1">
        <v>0.53900000000000003</v>
      </c>
      <c r="L514" s="1">
        <v>0.39400000000000002</v>
      </c>
      <c r="M514" s="1">
        <v>0.57099999999999995</v>
      </c>
      <c r="N514" s="1">
        <v>0.182</v>
      </c>
      <c r="O514">
        <v>0</v>
      </c>
      <c r="P514">
        <v>1</v>
      </c>
      <c r="Q514">
        <v>0</v>
      </c>
      <c r="R514">
        <v>4</v>
      </c>
      <c r="S514">
        <v>0</v>
      </c>
    </row>
    <row r="515" spans="1:19" x14ac:dyDescent="0.25">
      <c r="A515" t="s">
        <v>422</v>
      </c>
      <c r="B515" t="s">
        <v>117</v>
      </c>
      <c r="C515">
        <v>24</v>
      </c>
      <c r="D515" s="1">
        <v>8.3000000000000004E-2</v>
      </c>
      <c r="E515" s="1">
        <v>0.375</v>
      </c>
      <c r="F515" s="1">
        <v>0.22</v>
      </c>
      <c r="G515" s="1">
        <v>0.75</v>
      </c>
      <c r="H515" s="1">
        <v>0.44700000000000001</v>
      </c>
      <c r="I515" s="1">
        <v>0.53900000000000003</v>
      </c>
      <c r="J515" s="1">
        <v>0.60599999999999998</v>
      </c>
      <c r="K515" s="1">
        <v>0.58699999999999997</v>
      </c>
      <c r="L515" s="1">
        <v>0.42699999999999999</v>
      </c>
      <c r="M515" s="1">
        <v>0.45800000000000002</v>
      </c>
      <c r="N515" s="1">
        <v>0.185</v>
      </c>
      <c r="O515">
        <v>4.8000000000000001E-2</v>
      </c>
      <c r="P515">
        <v>2</v>
      </c>
      <c r="Q515">
        <v>0</v>
      </c>
      <c r="R515">
        <v>9</v>
      </c>
      <c r="S515">
        <v>0</v>
      </c>
    </row>
    <row r="516" spans="1:19" x14ac:dyDescent="0.25">
      <c r="A516" t="s">
        <v>168</v>
      </c>
      <c r="B516" t="s">
        <v>58</v>
      </c>
      <c r="C516">
        <v>43</v>
      </c>
      <c r="D516" s="1">
        <v>0</v>
      </c>
      <c r="E516" s="1">
        <v>0.23300000000000001</v>
      </c>
      <c r="F516" s="1">
        <v>0.39</v>
      </c>
      <c r="G516" s="1">
        <v>0.69</v>
      </c>
      <c r="H516" s="1">
        <v>0.53400000000000003</v>
      </c>
      <c r="I516" s="1">
        <v>0.63300000000000001</v>
      </c>
      <c r="J516" s="1">
        <v>0.98</v>
      </c>
      <c r="K516" s="1">
        <v>0.84799999999999998</v>
      </c>
      <c r="L516" s="1">
        <v>0.48</v>
      </c>
      <c r="M516" s="1">
        <v>0.65100000000000002</v>
      </c>
      <c r="N516" s="1">
        <v>8.1000000000000003E-2</v>
      </c>
      <c r="O516">
        <v>7.6999999999999999E-2</v>
      </c>
      <c r="P516">
        <v>0</v>
      </c>
      <c r="Q516">
        <v>0</v>
      </c>
      <c r="R516">
        <v>10</v>
      </c>
      <c r="S516">
        <v>0</v>
      </c>
    </row>
    <row r="517" spans="1:19" x14ac:dyDescent="0.25">
      <c r="A517" t="s">
        <v>1659</v>
      </c>
      <c r="B517" t="s">
        <v>117</v>
      </c>
      <c r="C517">
        <v>13</v>
      </c>
      <c r="D517" s="1">
        <v>7.6999999999999999E-2</v>
      </c>
      <c r="E517" s="1">
        <v>0.38500000000000001</v>
      </c>
      <c r="F517" s="1">
        <v>0.54600000000000004</v>
      </c>
      <c r="G517" s="1">
        <v>0.625</v>
      </c>
      <c r="H517" s="1">
        <v>0.57099999999999995</v>
      </c>
      <c r="I517" s="1">
        <v>0.44400000000000001</v>
      </c>
      <c r="J517" s="1">
        <v>0.8</v>
      </c>
      <c r="K517" s="1">
        <v>0.57099999999999995</v>
      </c>
      <c r="L517" s="1">
        <v>0.32700000000000001</v>
      </c>
      <c r="M517" s="1">
        <v>0.61499999999999999</v>
      </c>
      <c r="N517" s="1">
        <v>0.245</v>
      </c>
      <c r="O517">
        <v>8.3000000000000004E-2</v>
      </c>
      <c r="P517">
        <v>1</v>
      </c>
      <c r="Q517">
        <v>1</v>
      </c>
      <c r="R517">
        <v>5</v>
      </c>
      <c r="S517">
        <v>0</v>
      </c>
    </row>
    <row r="518" spans="1:19" x14ac:dyDescent="0.25">
      <c r="A518" t="s">
        <v>451</v>
      </c>
      <c r="B518" t="s">
        <v>130</v>
      </c>
      <c r="C518">
        <v>10</v>
      </c>
      <c r="D518" s="1">
        <v>0.1</v>
      </c>
      <c r="E518" s="1">
        <v>0.1</v>
      </c>
      <c r="F518" s="1">
        <v>0.217</v>
      </c>
      <c r="G518" s="1">
        <v>0.52900000000000003</v>
      </c>
      <c r="H518" s="1">
        <v>0.35</v>
      </c>
      <c r="I518" s="1">
        <v>1</v>
      </c>
      <c r="J518" s="1">
        <v>1</v>
      </c>
      <c r="K518" s="1">
        <v>1</v>
      </c>
      <c r="L518" s="1">
        <v>0.42499999999999999</v>
      </c>
      <c r="M518" s="1">
        <v>0.6</v>
      </c>
      <c r="N518" s="1">
        <v>0</v>
      </c>
      <c r="O518">
        <v>0</v>
      </c>
      <c r="P518">
        <v>1</v>
      </c>
      <c r="Q518">
        <v>0</v>
      </c>
      <c r="R518">
        <v>1</v>
      </c>
      <c r="S518">
        <v>0</v>
      </c>
    </row>
    <row r="519" spans="1:19" x14ac:dyDescent="0.25">
      <c r="A519" t="s">
        <v>613</v>
      </c>
      <c r="B519" t="s">
        <v>40</v>
      </c>
      <c r="C519">
        <v>25</v>
      </c>
      <c r="D519" s="1">
        <v>0.04</v>
      </c>
      <c r="E519" s="1">
        <v>0.12</v>
      </c>
      <c r="F519" s="1">
        <v>0.40500000000000003</v>
      </c>
      <c r="G519" s="1">
        <v>0.89200000000000002</v>
      </c>
      <c r="H519" s="1">
        <v>0.63300000000000001</v>
      </c>
      <c r="I519" s="1">
        <v>0.88200000000000001</v>
      </c>
      <c r="J519" s="1">
        <v>0.879</v>
      </c>
      <c r="K519" s="1">
        <v>0.88</v>
      </c>
      <c r="L519" s="1">
        <v>0.46800000000000003</v>
      </c>
      <c r="M519" s="1">
        <v>0.68</v>
      </c>
      <c r="N519" s="1">
        <v>7.5999999999999998E-2</v>
      </c>
      <c r="O519">
        <v>4.4999999999999998E-2</v>
      </c>
      <c r="P519">
        <v>1</v>
      </c>
      <c r="Q519">
        <v>0</v>
      </c>
      <c r="R519">
        <v>3</v>
      </c>
      <c r="S519">
        <v>0</v>
      </c>
    </row>
    <row r="520" spans="1:19" x14ac:dyDescent="0.25">
      <c r="A520" t="s">
        <v>477</v>
      </c>
      <c r="B520" t="s">
        <v>42</v>
      </c>
      <c r="C520">
        <v>13</v>
      </c>
      <c r="D520" s="1">
        <v>7.6999999999999999E-2</v>
      </c>
      <c r="E520" s="1">
        <v>0.308</v>
      </c>
      <c r="F520" s="1">
        <v>0.35499999999999998</v>
      </c>
      <c r="G520" s="1">
        <v>0.59299999999999997</v>
      </c>
      <c r="H520" s="1">
        <v>0.46600000000000003</v>
      </c>
      <c r="I520" s="1">
        <v>0.54600000000000004</v>
      </c>
      <c r="J520" s="1">
        <v>0.81299999999999994</v>
      </c>
      <c r="K520" s="1">
        <v>0.70399999999999996</v>
      </c>
      <c r="L520" s="1">
        <v>0.46600000000000003</v>
      </c>
      <c r="M520" s="1">
        <v>0.53900000000000003</v>
      </c>
      <c r="N520" s="1">
        <v>0.13800000000000001</v>
      </c>
      <c r="O520">
        <v>0</v>
      </c>
      <c r="P520">
        <v>1</v>
      </c>
      <c r="Q520">
        <v>0</v>
      </c>
      <c r="R520">
        <v>4</v>
      </c>
      <c r="S520">
        <v>0</v>
      </c>
    </row>
    <row r="521" spans="1:19" x14ac:dyDescent="0.25">
      <c r="A521" t="s">
        <v>861</v>
      </c>
      <c r="B521" t="s">
        <v>165</v>
      </c>
      <c r="C521">
        <v>0</v>
      </c>
      <c r="D521" s="1">
        <v>0</v>
      </c>
      <c r="E521" s="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 t="s">
        <v>862</v>
      </c>
      <c r="B522" t="s">
        <v>120</v>
      </c>
      <c r="C522">
        <v>0</v>
      </c>
      <c r="D522" s="1">
        <v>0</v>
      </c>
      <c r="E522" s="1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 t="s">
        <v>864</v>
      </c>
      <c r="B523" t="s">
        <v>117</v>
      </c>
      <c r="C523">
        <v>0</v>
      </c>
      <c r="D523" s="1">
        <v>0</v>
      </c>
      <c r="E523" s="1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 t="s">
        <v>865</v>
      </c>
      <c r="B524" t="s">
        <v>83</v>
      </c>
      <c r="C524">
        <v>0</v>
      </c>
      <c r="D524" s="1">
        <v>0</v>
      </c>
      <c r="E524" s="1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 t="s">
        <v>173</v>
      </c>
      <c r="B525" t="s">
        <v>78</v>
      </c>
      <c r="C525">
        <v>0</v>
      </c>
      <c r="D525" s="1">
        <v>0</v>
      </c>
      <c r="E525" s="1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 t="s">
        <v>868</v>
      </c>
      <c r="B526" t="s">
        <v>44</v>
      </c>
      <c r="C526">
        <v>0</v>
      </c>
      <c r="D526" s="1">
        <v>0</v>
      </c>
      <c r="E526" s="1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 t="s">
        <v>808</v>
      </c>
      <c r="B527" t="s">
        <v>56</v>
      </c>
      <c r="C527">
        <v>0</v>
      </c>
      <c r="D527" s="1">
        <v>0</v>
      </c>
      <c r="E527" s="1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 t="s">
        <v>728</v>
      </c>
      <c r="B528" t="s">
        <v>42</v>
      </c>
      <c r="C528">
        <v>0</v>
      </c>
      <c r="D528" s="1">
        <v>0</v>
      </c>
      <c r="E528" s="1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 t="s">
        <v>869</v>
      </c>
      <c r="B529" t="s">
        <v>92</v>
      </c>
      <c r="C529">
        <v>0</v>
      </c>
      <c r="D529" s="1">
        <v>0</v>
      </c>
      <c r="E529" s="1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 t="s">
        <v>870</v>
      </c>
      <c r="B530" t="s">
        <v>64</v>
      </c>
      <c r="C530">
        <v>0</v>
      </c>
      <c r="D530" s="1">
        <v>0</v>
      </c>
      <c r="E530" s="1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 t="s">
        <v>871</v>
      </c>
      <c r="B531" t="s">
        <v>64</v>
      </c>
      <c r="C531">
        <v>0</v>
      </c>
      <c r="D531" s="1">
        <v>0</v>
      </c>
      <c r="E531" s="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 t="s">
        <v>729</v>
      </c>
      <c r="B532" t="s">
        <v>110</v>
      </c>
      <c r="C532">
        <v>0</v>
      </c>
      <c r="D532" s="1">
        <v>0</v>
      </c>
      <c r="E532" s="1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 t="s">
        <v>872</v>
      </c>
      <c r="B533" t="s">
        <v>40</v>
      </c>
      <c r="C533">
        <v>0</v>
      </c>
      <c r="D533" s="1">
        <v>0</v>
      </c>
      <c r="E533" s="1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 t="s">
        <v>873</v>
      </c>
      <c r="B534" t="s">
        <v>130</v>
      </c>
      <c r="C534">
        <v>0</v>
      </c>
      <c r="D534" s="1">
        <v>0</v>
      </c>
      <c r="E534" s="1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 t="s">
        <v>874</v>
      </c>
      <c r="B535" t="s">
        <v>120</v>
      </c>
      <c r="C535">
        <v>0</v>
      </c>
      <c r="D535" s="1">
        <v>0</v>
      </c>
      <c r="E535" s="1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 t="s">
        <v>875</v>
      </c>
      <c r="B536" t="s">
        <v>56</v>
      </c>
      <c r="C536">
        <v>0</v>
      </c>
      <c r="D536" s="1">
        <v>0</v>
      </c>
      <c r="E536" s="1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 t="s">
        <v>876</v>
      </c>
      <c r="B537" t="s">
        <v>34</v>
      </c>
      <c r="C537">
        <v>0</v>
      </c>
      <c r="D537" s="1">
        <v>0</v>
      </c>
      <c r="E537" s="1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 t="s">
        <v>751</v>
      </c>
      <c r="B538" t="s">
        <v>83</v>
      </c>
      <c r="C538">
        <v>0</v>
      </c>
      <c r="D538" s="1">
        <v>0</v>
      </c>
      <c r="E538" s="1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 t="s">
        <v>878</v>
      </c>
      <c r="B539" t="s">
        <v>83</v>
      </c>
      <c r="C539">
        <v>0</v>
      </c>
      <c r="D539" s="1">
        <v>0</v>
      </c>
      <c r="E539" s="1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 t="s">
        <v>880</v>
      </c>
      <c r="B540" t="s">
        <v>73</v>
      </c>
      <c r="C540">
        <v>0</v>
      </c>
      <c r="D540" s="1">
        <v>0</v>
      </c>
      <c r="E540" s="1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 t="s">
        <v>881</v>
      </c>
      <c r="B541" t="s">
        <v>120</v>
      </c>
      <c r="C541">
        <v>0</v>
      </c>
      <c r="D541" s="1">
        <v>0</v>
      </c>
      <c r="E541" s="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 t="s">
        <v>793</v>
      </c>
      <c r="B542" t="s">
        <v>34</v>
      </c>
      <c r="C542">
        <v>0</v>
      </c>
      <c r="D542" s="1">
        <v>0</v>
      </c>
      <c r="E542" s="1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 t="s">
        <v>814</v>
      </c>
      <c r="B543" t="s">
        <v>83</v>
      </c>
      <c r="C543">
        <v>0</v>
      </c>
      <c r="D543" s="1">
        <v>0</v>
      </c>
      <c r="E543" s="1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 t="s">
        <v>883</v>
      </c>
      <c r="B544" t="s">
        <v>110</v>
      </c>
      <c r="C544">
        <v>0</v>
      </c>
      <c r="D544" s="1">
        <v>0</v>
      </c>
      <c r="E544" s="1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 t="s">
        <v>673</v>
      </c>
      <c r="B545" t="s">
        <v>135</v>
      </c>
      <c r="C545">
        <v>0</v>
      </c>
      <c r="D545" s="1">
        <v>0</v>
      </c>
      <c r="E545" s="1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 t="s">
        <v>885</v>
      </c>
      <c r="B546" t="s">
        <v>73</v>
      </c>
      <c r="C546">
        <v>0</v>
      </c>
      <c r="D546" s="1">
        <v>0</v>
      </c>
      <c r="E546" s="1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 t="s">
        <v>890</v>
      </c>
      <c r="B547" t="s">
        <v>50</v>
      </c>
      <c r="C547">
        <v>0</v>
      </c>
      <c r="D547" s="1">
        <v>0</v>
      </c>
      <c r="E547" s="1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 t="s">
        <v>892</v>
      </c>
      <c r="B548" t="s">
        <v>64</v>
      </c>
      <c r="C548">
        <v>0</v>
      </c>
      <c r="D548" s="1">
        <v>0</v>
      </c>
      <c r="E548" s="1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 t="s">
        <v>894</v>
      </c>
      <c r="B549" t="s">
        <v>73</v>
      </c>
      <c r="C549">
        <v>0</v>
      </c>
      <c r="D549" s="1">
        <v>0</v>
      </c>
      <c r="E549" s="1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 t="s">
        <v>1658</v>
      </c>
      <c r="B550" t="s">
        <v>83</v>
      </c>
      <c r="C550">
        <v>3</v>
      </c>
      <c r="D550" s="1">
        <v>0</v>
      </c>
      <c r="E550" s="1">
        <v>0.66700000000000004</v>
      </c>
      <c r="F550" s="1">
        <v>0.5</v>
      </c>
      <c r="G550" s="1">
        <v>0.5</v>
      </c>
      <c r="H550" s="1">
        <v>0.5</v>
      </c>
      <c r="I550" s="1">
        <v>0.6</v>
      </c>
      <c r="J550" s="1">
        <v>1</v>
      </c>
      <c r="K550" s="1">
        <v>0.71399999999999997</v>
      </c>
      <c r="L550" s="1">
        <v>0.28599999999999998</v>
      </c>
      <c r="M550" s="1">
        <v>1</v>
      </c>
      <c r="N550" s="1">
        <v>0.14299999999999999</v>
      </c>
      <c r="O550">
        <v>0</v>
      </c>
      <c r="P550">
        <v>0</v>
      </c>
      <c r="Q550">
        <v>0</v>
      </c>
      <c r="R550">
        <v>2</v>
      </c>
      <c r="S550">
        <v>0</v>
      </c>
    </row>
    <row r="551" spans="1:19" x14ac:dyDescent="0.25">
      <c r="A551" t="s">
        <v>896</v>
      </c>
      <c r="B551" t="s">
        <v>60</v>
      </c>
      <c r="C551">
        <v>0</v>
      </c>
      <c r="D551" s="1">
        <v>0</v>
      </c>
      <c r="E551" s="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 t="s">
        <v>811</v>
      </c>
      <c r="B552" t="s">
        <v>46</v>
      </c>
      <c r="C552">
        <v>0</v>
      </c>
      <c r="D552" s="1">
        <v>0</v>
      </c>
      <c r="E552" s="1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 t="s">
        <v>756</v>
      </c>
      <c r="B553" t="s">
        <v>165</v>
      </c>
      <c r="C553">
        <v>0</v>
      </c>
      <c r="D553" s="1">
        <v>0</v>
      </c>
      <c r="E553" s="1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 t="s">
        <v>1657</v>
      </c>
      <c r="B554" t="s">
        <v>58</v>
      </c>
      <c r="C554">
        <v>0</v>
      </c>
      <c r="D554" s="1">
        <v>0</v>
      </c>
      <c r="E554" s="1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 t="s">
        <v>899</v>
      </c>
      <c r="B555" t="s">
        <v>110</v>
      </c>
      <c r="C555">
        <v>0</v>
      </c>
      <c r="D555" s="1">
        <v>0</v>
      </c>
      <c r="E555" s="1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 t="s">
        <v>901</v>
      </c>
      <c r="B556" t="s">
        <v>40</v>
      </c>
      <c r="C556">
        <v>0</v>
      </c>
      <c r="D556" s="1">
        <v>0</v>
      </c>
      <c r="E556" s="1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 t="s">
        <v>693</v>
      </c>
      <c r="B557" t="s">
        <v>105</v>
      </c>
      <c r="C557">
        <v>0</v>
      </c>
      <c r="D557" s="1">
        <v>0</v>
      </c>
      <c r="E557" s="1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 t="s">
        <v>903</v>
      </c>
      <c r="B558" t="s">
        <v>36</v>
      </c>
      <c r="C558">
        <v>0</v>
      </c>
      <c r="D558" s="1">
        <v>0</v>
      </c>
      <c r="E558" s="1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 t="s">
        <v>905</v>
      </c>
      <c r="B559" t="s">
        <v>60</v>
      </c>
      <c r="C559">
        <v>0</v>
      </c>
      <c r="D559" s="1">
        <v>0</v>
      </c>
      <c r="E559" s="1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 t="s">
        <v>907</v>
      </c>
      <c r="B560" t="s">
        <v>58</v>
      </c>
      <c r="C560">
        <v>0</v>
      </c>
      <c r="D560" s="1">
        <v>0</v>
      </c>
      <c r="E560" s="1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 t="s">
        <v>716</v>
      </c>
      <c r="B561" t="s">
        <v>81</v>
      </c>
      <c r="C561">
        <v>0</v>
      </c>
      <c r="D561" s="1">
        <v>0</v>
      </c>
      <c r="E561" s="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 t="s">
        <v>766</v>
      </c>
      <c r="B562" t="s">
        <v>135</v>
      </c>
      <c r="C562">
        <v>0</v>
      </c>
      <c r="D562" s="1">
        <v>0</v>
      </c>
      <c r="E562" s="1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 t="s">
        <v>624</v>
      </c>
      <c r="B563" t="s">
        <v>105</v>
      </c>
      <c r="C563">
        <v>0</v>
      </c>
      <c r="D563" s="1">
        <v>0</v>
      </c>
      <c r="E563" s="1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 t="s">
        <v>910</v>
      </c>
      <c r="B564" t="s">
        <v>73</v>
      </c>
      <c r="C564">
        <v>0</v>
      </c>
      <c r="D564" s="1">
        <v>0</v>
      </c>
      <c r="E564" s="1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 t="s">
        <v>911</v>
      </c>
      <c r="B565" t="s">
        <v>40</v>
      </c>
      <c r="C565">
        <v>0</v>
      </c>
      <c r="D565" s="1">
        <v>0</v>
      </c>
      <c r="E565" s="1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 t="s">
        <v>49</v>
      </c>
      <c r="B566" t="s">
        <v>48</v>
      </c>
      <c r="C566">
        <v>0</v>
      </c>
      <c r="D566" s="1">
        <v>0</v>
      </c>
      <c r="E566" s="1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 t="s">
        <v>912</v>
      </c>
      <c r="B567" t="s">
        <v>165</v>
      </c>
      <c r="C567">
        <v>0</v>
      </c>
      <c r="D567" s="1">
        <v>0</v>
      </c>
      <c r="E567" s="1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 t="s">
        <v>487</v>
      </c>
      <c r="B568" t="s">
        <v>58</v>
      </c>
      <c r="C568">
        <v>0</v>
      </c>
      <c r="D568" s="1">
        <v>0</v>
      </c>
      <c r="E568" s="1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 t="s">
        <v>913</v>
      </c>
      <c r="B569" t="s">
        <v>165</v>
      </c>
      <c r="C569">
        <v>0</v>
      </c>
      <c r="D569" s="1">
        <v>0</v>
      </c>
      <c r="E569" s="1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 t="s">
        <v>915</v>
      </c>
      <c r="B570" t="s">
        <v>81</v>
      </c>
      <c r="C570">
        <v>0</v>
      </c>
      <c r="D570" s="1">
        <v>0</v>
      </c>
      <c r="E570" s="1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 t="s">
        <v>599</v>
      </c>
      <c r="B571" t="s">
        <v>40</v>
      </c>
      <c r="C571">
        <v>0</v>
      </c>
      <c r="D571" s="1">
        <v>0</v>
      </c>
      <c r="E571" s="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 t="s">
        <v>917</v>
      </c>
      <c r="B572" t="s">
        <v>56</v>
      </c>
      <c r="C572">
        <v>0</v>
      </c>
      <c r="D572" s="1">
        <v>0</v>
      </c>
      <c r="E572" s="1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 t="s">
        <v>71</v>
      </c>
      <c r="B573" t="s">
        <v>64</v>
      </c>
      <c r="C573">
        <v>0</v>
      </c>
      <c r="D573" s="1">
        <v>0</v>
      </c>
      <c r="E573" s="1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 t="s">
        <v>690</v>
      </c>
      <c r="B574" t="s">
        <v>92</v>
      </c>
      <c r="C574">
        <v>0</v>
      </c>
      <c r="D574" s="1">
        <v>0</v>
      </c>
      <c r="E574" s="1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 t="s">
        <v>1656</v>
      </c>
      <c r="B575" t="s">
        <v>46</v>
      </c>
      <c r="C575">
        <v>0</v>
      </c>
      <c r="D575" s="1">
        <v>0</v>
      </c>
      <c r="E575" s="1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 t="s">
        <v>920</v>
      </c>
      <c r="B576" t="s">
        <v>70</v>
      </c>
      <c r="C576">
        <v>0</v>
      </c>
      <c r="D576" s="1">
        <v>0</v>
      </c>
      <c r="E576" s="1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 t="s">
        <v>921</v>
      </c>
      <c r="B577" t="s">
        <v>81</v>
      </c>
      <c r="C577">
        <v>0</v>
      </c>
      <c r="D577" s="1">
        <v>0</v>
      </c>
      <c r="E577" s="1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 t="s">
        <v>488</v>
      </c>
      <c r="B578" t="s">
        <v>92</v>
      </c>
      <c r="C578">
        <v>0</v>
      </c>
      <c r="D578" s="1">
        <v>0</v>
      </c>
      <c r="E578" s="1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 t="s">
        <v>923</v>
      </c>
      <c r="B579" t="s">
        <v>130</v>
      </c>
      <c r="C579">
        <v>0</v>
      </c>
      <c r="D579" s="1">
        <v>0</v>
      </c>
      <c r="E579" s="1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 t="s">
        <v>924</v>
      </c>
      <c r="B580" t="s">
        <v>40</v>
      </c>
      <c r="C580">
        <v>0</v>
      </c>
      <c r="D580" s="1">
        <v>0</v>
      </c>
      <c r="E580" s="1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 t="s">
        <v>489</v>
      </c>
      <c r="B581" t="s">
        <v>34</v>
      </c>
      <c r="C581">
        <v>0</v>
      </c>
      <c r="D581" s="1">
        <v>0</v>
      </c>
      <c r="E581" s="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 t="s">
        <v>925</v>
      </c>
      <c r="B582" t="s">
        <v>38</v>
      </c>
      <c r="C582">
        <v>0</v>
      </c>
      <c r="D582" s="1">
        <v>0</v>
      </c>
      <c r="E582" s="1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 t="s">
        <v>927</v>
      </c>
      <c r="B583" t="s">
        <v>81</v>
      </c>
      <c r="C583">
        <v>0</v>
      </c>
      <c r="D583" s="1">
        <v>0</v>
      </c>
      <c r="E583" s="1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 t="s">
        <v>928</v>
      </c>
      <c r="B584" t="s">
        <v>81</v>
      </c>
      <c r="C584">
        <v>0</v>
      </c>
      <c r="D584" s="1">
        <v>0</v>
      </c>
      <c r="E584" s="1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 t="s">
        <v>929</v>
      </c>
      <c r="B585" t="s">
        <v>44</v>
      </c>
      <c r="C585">
        <v>0</v>
      </c>
      <c r="D585" s="1">
        <v>0</v>
      </c>
      <c r="E585" s="1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 t="s">
        <v>931</v>
      </c>
      <c r="B586" t="s">
        <v>130</v>
      </c>
      <c r="C586">
        <v>0</v>
      </c>
      <c r="D586" s="1">
        <v>0</v>
      </c>
      <c r="E586" s="1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 t="s">
        <v>933</v>
      </c>
      <c r="B587" t="s">
        <v>48</v>
      </c>
      <c r="C587">
        <v>0</v>
      </c>
      <c r="D587" s="1">
        <v>0</v>
      </c>
      <c r="E587" s="1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 t="s">
        <v>934</v>
      </c>
      <c r="B588" t="s">
        <v>70</v>
      </c>
      <c r="C588">
        <v>0</v>
      </c>
      <c r="D588" s="1">
        <v>0</v>
      </c>
      <c r="E588" s="1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 t="s">
        <v>674</v>
      </c>
      <c r="B589" t="s">
        <v>40</v>
      </c>
      <c r="C589">
        <v>0</v>
      </c>
      <c r="D589" s="1">
        <v>0</v>
      </c>
      <c r="E589" s="1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 t="s">
        <v>935</v>
      </c>
      <c r="B590" t="s">
        <v>117</v>
      </c>
      <c r="C590">
        <v>0</v>
      </c>
      <c r="D590" s="1">
        <v>0</v>
      </c>
      <c r="E590" s="1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 t="s">
        <v>936</v>
      </c>
      <c r="B591" t="s">
        <v>105</v>
      </c>
      <c r="C591">
        <v>0</v>
      </c>
      <c r="D591" s="1">
        <v>0</v>
      </c>
      <c r="E591" s="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 t="s">
        <v>937</v>
      </c>
      <c r="B592" t="s">
        <v>130</v>
      </c>
      <c r="C592">
        <v>0</v>
      </c>
      <c r="D592" s="1">
        <v>0</v>
      </c>
      <c r="E592" s="1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 t="s">
        <v>938</v>
      </c>
      <c r="B593" t="s">
        <v>42</v>
      </c>
      <c r="C593">
        <v>0</v>
      </c>
      <c r="D593" s="1">
        <v>0</v>
      </c>
      <c r="E593" s="1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 t="s">
        <v>816</v>
      </c>
      <c r="B594" t="s">
        <v>68</v>
      </c>
      <c r="C594">
        <v>0</v>
      </c>
      <c r="D594" s="1">
        <v>0</v>
      </c>
      <c r="E594" s="1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 t="s">
        <v>939</v>
      </c>
      <c r="B595" t="s">
        <v>83</v>
      </c>
      <c r="C595">
        <v>0</v>
      </c>
      <c r="D595" s="1">
        <v>0</v>
      </c>
      <c r="E595" s="1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 t="s">
        <v>940</v>
      </c>
      <c r="B596" t="s">
        <v>34</v>
      </c>
      <c r="C596">
        <v>0</v>
      </c>
      <c r="D596" s="1">
        <v>0</v>
      </c>
      <c r="E596" s="1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 t="s">
        <v>787</v>
      </c>
      <c r="B597" t="s">
        <v>58</v>
      </c>
      <c r="C597">
        <v>0</v>
      </c>
      <c r="D597" s="1">
        <v>0</v>
      </c>
      <c r="E597" s="1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 t="s">
        <v>941</v>
      </c>
      <c r="B598" t="s">
        <v>70</v>
      </c>
      <c r="C598">
        <v>0</v>
      </c>
      <c r="D598" s="1">
        <v>0</v>
      </c>
      <c r="E598" s="1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 t="s">
        <v>942</v>
      </c>
      <c r="B599" t="s">
        <v>73</v>
      </c>
      <c r="C599">
        <v>0</v>
      </c>
      <c r="D599" s="1">
        <v>0</v>
      </c>
      <c r="E599" s="1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 t="s">
        <v>943</v>
      </c>
      <c r="B600" t="s">
        <v>64</v>
      </c>
      <c r="C600">
        <v>0</v>
      </c>
      <c r="D600" s="1">
        <v>0</v>
      </c>
      <c r="E600" s="1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 t="s">
        <v>944</v>
      </c>
      <c r="B601" t="s">
        <v>135</v>
      </c>
      <c r="C601">
        <v>0</v>
      </c>
      <c r="D601" s="1">
        <v>0</v>
      </c>
      <c r="E601" s="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 t="s">
        <v>945</v>
      </c>
      <c r="B602" t="s">
        <v>78</v>
      </c>
      <c r="C602">
        <v>0</v>
      </c>
      <c r="D602" s="1">
        <v>0</v>
      </c>
      <c r="E602" s="1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 t="s">
        <v>946</v>
      </c>
      <c r="B603" t="s">
        <v>163</v>
      </c>
      <c r="C603">
        <v>0</v>
      </c>
      <c r="D603" s="1">
        <v>0</v>
      </c>
      <c r="E603" s="1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 t="s">
        <v>1655</v>
      </c>
      <c r="B604" t="s">
        <v>90</v>
      </c>
      <c r="C604">
        <v>0</v>
      </c>
      <c r="D604" s="1">
        <v>0</v>
      </c>
      <c r="E604" s="1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 t="s">
        <v>947</v>
      </c>
      <c r="B605" t="s">
        <v>83</v>
      </c>
      <c r="C605">
        <v>0</v>
      </c>
      <c r="D605" s="1">
        <v>0</v>
      </c>
      <c r="E605" s="1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 t="s">
        <v>949</v>
      </c>
      <c r="B606" t="s">
        <v>135</v>
      </c>
      <c r="C606">
        <v>0</v>
      </c>
      <c r="D606" s="1">
        <v>0</v>
      </c>
      <c r="E606" s="1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 t="s">
        <v>950</v>
      </c>
      <c r="B607" t="s">
        <v>100</v>
      </c>
      <c r="C607">
        <v>0</v>
      </c>
      <c r="D607" s="1">
        <v>0</v>
      </c>
      <c r="E607" s="1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 t="s">
        <v>952</v>
      </c>
      <c r="B608" t="s">
        <v>83</v>
      </c>
      <c r="C608">
        <v>0</v>
      </c>
      <c r="D608" s="1">
        <v>0</v>
      </c>
      <c r="E608" s="1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 t="s">
        <v>953</v>
      </c>
      <c r="B609" t="s">
        <v>120</v>
      </c>
      <c r="C609">
        <v>0</v>
      </c>
      <c r="D609" s="1">
        <v>0</v>
      </c>
      <c r="E609" s="1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 t="s">
        <v>956</v>
      </c>
      <c r="B610" t="s">
        <v>90</v>
      </c>
      <c r="C610">
        <v>0</v>
      </c>
      <c r="D610" s="1">
        <v>0</v>
      </c>
      <c r="E610" s="1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 t="s">
        <v>842</v>
      </c>
      <c r="B611" t="s">
        <v>130</v>
      </c>
      <c r="C611">
        <v>0</v>
      </c>
      <c r="D611" s="1">
        <v>0</v>
      </c>
      <c r="E611" s="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 t="s">
        <v>959</v>
      </c>
      <c r="B612" t="s">
        <v>56</v>
      </c>
      <c r="C612">
        <v>0</v>
      </c>
      <c r="D612" s="1">
        <v>0</v>
      </c>
      <c r="E612" s="1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 t="s">
        <v>960</v>
      </c>
      <c r="B613" t="s">
        <v>163</v>
      </c>
      <c r="C613">
        <v>0</v>
      </c>
      <c r="D613" s="1">
        <v>0</v>
      </c>
      <c r="E613" s="1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 t="s">
        <v>810</v>
      </c>
      <c r="B614" t="s">
        <v>64</v>
      </c>
      <c r="C614">
        <v>0</v>
      </c>
      <c r="D614" s="1">
        <v>0</v>
      </c>
      <c r="E614" s="1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 t="s">
        <v>961</v>
      </c>
      <c r="B615" t="s">
        <v>38</v>
      </c>
      <c r="C615">
        <v>0</v>
      </c>
      <c r="D615" s="1">
        <v>0</v>
      </c>
      <c r="E615" s="1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 t="s">
        <v>964</v>
      </c>
      <c r="B616" t="s">
        <v>64</v>
      </c>
      <c r="C616">
        <v>0</v>
      </c>
      <c r="D616" s="1">
        <v>0</v>
      </c>
      <c r="E616" s="1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 t="s">
        <v>966</v>
      </c>
      <c r="B617" t="s">
        <v>73</v>
      </c>
      <c r="C617">
        <v>0</v>
      </c>
      <c r="D617" s="1">
        <v>0</v>
      </c>
      <c r="E617" s="1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 t="s">
        <v>968</v>
      </c>
      <c r="B618" t="s">
        <v>38</v>
      </c>
      <c r="C618">
        <v>0</v>
      </c>
      <c r="D618" s="1">
        <v>0</v>
      </c>
      <c r="E618" s="1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 t="s">
        <v>969</v>
      </c>
      <c r="B619" t="s">
        <v>40</v>
      </c>
      <c r="C619">
        <v>0</v>
      </c>
      <c r="D619" s="1">
        <v>0</v>
      </c>
      <c r="E619" s="1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 t="s">
        <v>505</v>
      </c>
      <c r="B620" t="s">
        <v>70</v>
      </c>
      <c r="C620">
        <v>0</v>
      </c>
      <c r="D620" s="1">
        <v>0</v>
      </c>
      <c r="E620" s="1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 t="s">
        <v>1654</v>
      </c>
      <c r="B621" t="s">
        <v>54</v>
      </c>
      <c r="C621">
        <v>0</v>
      </c>
      <c r="D621" s="1">
        <v>0</v>
      </c>
      <c r="E621" s="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 t="s">
        <v>972</v>
      </c>
      <c r="B622" t="s">
        <v>81</v>
      </c>
      <c r="C622">
        <v>0</v>
      </c>
      <c r="D622" s="1">
        <v>0</v>
      </c>
      <c r="E622" s="1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 t="s">
        <v>973</v>
      </c>
      <c r="B623" t="s">
        <v>58</v>
      </c>
      <c r="C623">
        <v>0</v>
      </c>
      <c r="D623" s="1">
        <v>0</v>
      </c>
      <c r="E623" s="1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 t="s">
        <v>974</v>
      </c>
      <c r="B624" t="s">
        <v>70</v>
      </c>
      <c r="C624">
        <v>0</v>
      </c>
      <c r="D624" s="1">
        <v>0</v>
      </c>
      <c r="E624" s="1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 t="s">
        <v>33</v>
      </c>
      <c r="B625" t="s">
        <v>110</v>
      </c>
      <c r="C625">
        <v>0</v>
      </c>
      <c r="D625" s="1">
        <v>0</v>
      </c>
      <c r="E625" s="1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 t="s">
        <v>976</v>
      </c>
      <c r="B626" t="s">
        <v>50</v>
      </c>
      <c r="C626">
        <v>0</v>
      </c>
      <c r="D626" s="1">
        <v>0</v>
      </c>
      <c r="E626" s="1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 t="s">
        <v>72</v>
      </c>
      <c r="B627" t="s">
        <v>54</v>
      </c>
      <c r="C627">
        <v>0</v>
      </c>
      <c r="D627" s="1">
        <v>0</v>
      </c>
      <c r="E627" s="1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 t="s">
        <v>215</v>
      </c>
      <c r="B628" t="s">
        <v>81</v>
      </c>
      <c r="C628">
        <v>0</v>
      </c>
      <c r="D628" s="1">
        <v>0</v>
      </c>
      <c r="E628" s="1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 t="s">
        <v>981</v>
      </c>
      <c r="B629" t="s">
        <v>165</v>
      </c>
      <c r="C629">
        <v>0</v>
      </c>
      <c r="D629" s="1">
        <v>0</v>
      </c>
      <c r="E629" s="1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 t="s">
        <v>984</v>
      </c>
      <c r="B630" t="s">
        <v>78</v>
      </c>
      <c r="C630">
        <v>0</v>
      </c>
      <c r="D630" s="1">
        <v>0</v>
      </c>
      <c r="E630" s="1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 t="s">
        <v>730</v>
      </c>
      <c r="B631" t="s">
        <v>58</v>
      </c>
      <c r="C631">
        <v>0</v>
      </c>
      <c r="D631" s="1">
        <v>0</v>
      </c>
      <c r="E631" s="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 t="s">
        <v>774</v>
      </c>
      <c r="B632" t="s">
        <v>60</v>
      </c>
      <c r="C632">
        <v>0</v>
      </c>
      <c r="D632" s="1">
        <v>0</v>
      </c>
      <c r="E632" s="1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 t="s">
        <v>35</v>
      </c>
      <c r="B633" t="s">
        <v>36</v>
      </c>
      <c r="C633">
        <v>0</v>
      </c>
      <c r="D633" s="1">
        <v>0</v>
      </c>
      <c r="E633" s="1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 t="s">
        <v>1653</v>
      </c>
      <c r="B634" t="s">
        <v>48</v>
      </c>
      <c r="C634">
        <v>0</v>
      </c>
      <c r="D634" s="1">
        <v>0</v>
      </c>
      <c r="E634" s="1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 t="s">
        <v>988</v>
      </c>
      <c r="B635" t="s">
        <v>100</v>
      </c>
      <c r="C635">
        <v>0</v>
      </c>
      <c r="D635" s="1">
        <v>0</v>
      </c>
      <c r="E635" s="1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 t="s">
        <v>989</v>
      </c>
      <c r="B636" t="s">
        <v>117</v>
      </c>
      <c r="C636">
        <v>0</v>
      </c>
      <c r="D636" s="1">
        <v>0</v>
      </c>
      <c r="E636" s="1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 t="s">
        <v>990</v>
      </c>
      <c r="B637" t="s">
        <v>70</v>
      </c>
      <c r="C637">
        <v>0</v>
      </c>
      <c r="D637" s="1">
        <v>0</v>
      </c>
      <c r="E637" s="1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 t="s">
        <v>803</v>
      </c>
      <c r="B638" t="s">
        <v>83</v>
      </c>
      <c r="C638">
        <v>0</v>
      </c>
      <c r="D638" s="1">
        <v>0</v>
      </c>
      <c r="E638" s="1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 t="s">
        <v>992</v>
      </c>
      <c r="B639" t="s">
        <v>40</v>
      </c>
      <c r="C639">
        <v>0</v>
      </c>
      <c r="D639" s="1">
        <v>0</v>
      </c>
      <c r="E639" s="1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 t="s">
        <v>993</v>
      </c>
      <c r="B640" t="s">
        <v>110</v>
      </c>
      <c r="C640">
        <v>0</v>
      </c>
      <c r="D640" s="1">
        <v>0</v>
      </c>
      <c r="E640" s="1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 t="s">
        <v>773</v>
      </c>
      <c r="B641" t="s">
        <v>130</v>
      </c>
      <c r="C641">
        <v>0</v>
      </c>
      <c r="D641" s="1">
        <v>0</v>
      </c>
      <c r="E641" s="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 t="s">
        <v>995</v>
      </c>
      <c r="B642" t="s">
        <v>68</v>
      </c>
      <c r="C642">
        <v>0</v>
      </c>
      <c r="D642" s="1">
        <v>0</v>
      </c>
      <c r="E642" s="1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 t="s">
        <v>997</v>
      </c>
      <c r="B643" t="s">
        <v>105</v>
      </c>
      <c r="C643">
        <v>0</v>
      </c>
      <c r="D643" s="1">
        <v>0</v>
      </c>
      <c r="E643" s="1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 t="s">
        <v>998</v>
      </c>
      <c r="B644" t="s">
        <v>38</v>
      </c>
      <c r="C644">
        <v>0</v>
      </c>
      <c r="D644" s="1">
        <v>0</v>
      </c>
      <c r="E644" s="1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 t="s">
        <v>1000</v>
      </c>
      <c r="B645" t="s">
        <v>38</v>
      </c>
      <c r="C645">
        <v>0</v>
      </c>
      <c r="D645" s="1">
        <v>0</v>
      </c>
      <c r="E645" s="1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 t="s">
        <v>1001</v>
      </c>
      <c r="B646" t="s">
        <v>56</v>
      </c>
      <c r="C646">
        <v>0</v>
      </c>
      <c r="D646" s="1">
        <v>0</v>
      </c>
      <c r="E646" s="1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 t="s">
        <v>1002</v>
      </c>
      <c r="B647" t="s">
        <v>100</v>
      </c>
      <c r="C647">
        <v>0</v>
      </c>
      <c r="D647" s="1">
        <v>0</v>
      </c>
      <c r="E647" s="1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 t="s">
        <v>1652</v>
      </c>
      <c r="B648" t="s">
        <v>105</v>
      </c>
      <c r="C648">
        <v>0</v>
      </c>
      <c r="D648" s="1">
        <v>0</v>
      </c>
      <c r="E648" s="1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 t="s">
        <v>1003</v>
      </c>
      <c r="B649" t="s">
        <v>81</v>
      </c>
      <c r="C649">
        <v>0</v>
      </c>
      <c r="D649" s="1">
        <v>0</v>
      </c>
      <c r="E649" s="1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 t="s">
        <v>1004</v>
      </c>
      <c r="B650" t="s">
        <v>36</v>
      </c>
      <c r="C650">
        <v>0</v>
      </c>
      <c r="D650" s="1">
        <v>0</v>
      </c>
      <c r="E650" s="1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 t="s">
        <v>1005</v>
      </c>
      <c r="B651" t="s">
        <v>110</v>
      </c>
      <c r="C651">
        <v>0</v>
      </c>
      <c r="D651" s="1">
        <v>0</v>
      </c>
      <c r="E651" s="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 t="s">
        <v>1006</v>
      </c>
      <c r="B652" t="s">
        <v>163</v>
      </c>
      <c r="C652">
        <v>0</v>
      </c>
      <c r="D652" s="1">
        <v>0</v>
      </c>
      <c r="E652" s="1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 t="s">
        <v>1008</v>
      </c>
      <c r="B653" t="s">
        <v>64</v>
      </c>
      <c r="C653">
        <v>0</v>
      </c>
      <c r="D653" s="1">
        <v>0</v>
      </c>
      <c r="E653" s="1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 t="s">
        <v>1651</v>
      </c>
      <c r="B654" t="s">
        <v>110</v>
      </c>
      <c r="C654">
        <v>0</v>
      </c>
      <c r="D654" s="1">
        <v>0</v>
      </c>
      <c r="E654" s="1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 t="s">
        <v>1650</v>
      </c>
      <c r="B655" t="s">
        <v>38</v>
      </c>
      <c r="C655">
        <v>0</v>
      </c>
      <c r="D655" s="1">
        <v>0</v>
      </c>
      <c r="E655" s="1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 t="s">
        <v>1649</v>
      </c>
      <c r="B656" t="s">
        <v>81</v>
      </c>
      <c r="C656">
        <v>0</v>
      </c>
      <c r="D656" s="1">
        <v>0</v>
      </c>
      <c r="E656" s="1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 t="s">
        <v>225</v>
      </c>
      <c r="B657" t="s">
        <v>64</v>
      </c>
      <c r="C657">
        <v>0</v>
      </c>
      <c r="D657" s="1">
        <v>0</v>
      </c>
      <c r="E657" s="1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 t="s">
        <v>721</v>
      </c>
      <c r="B658" t="s">
        <v>83</v>
      </c>
      <c r="C658">
        <v>0</v>
      </c>
      <c r="D658" s="1">
        <v>0</v>
      </c>
      <c r="E658" s="1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 t="s">
        <v>1009</v>
      </c>
      <c r="B659" t="s">
        <v>163</v>
      </c>
      <c r="C659">
        <v>0</v>
      </c>
      <c r="D659" s="1">
        <v>0</v>
      </c>
      <c r="E659" s="1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 t="s">
        <v>1010</v>
      </c>
      <c r="B660" t="s">
        <v>70</v>
      </c>
      <c r="C660">
        <v>0</v>
      </c>
      <c r="D660" s="1">
        <v>0</v>
      </c>
      <c r="E660" s="1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 t="s">
        <v>1011</v>
      </c>
      <c r="B661" t="s">
        <v>120</v>
      </c>
      <c r="C661">
        <v>0</v>
      </c>
      <c r="D661" s="1">
        <v>0</v>
      </c>
      <c r="E661" s="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 t="s">
        <v>1012</v>
      </c>
      <c r="B662" t="s">
        <v>105</v>
      </c>
      <c r="C662">
        <v>0</v>
      </c>
      <c r="D662" s="1">
        <v>0</v>
      </c>
      <c r="E662" s="1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 t="s">
        <v>623</v>
      </c>
      <c r="B663" t="s">
        <v>165</v>
      </c>
      <c r="C663">
        <v>0</v>
      </c>
      <c r="D663" s="1">
        <v>0</v>
      </c>
      <c r="E663" s="1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 t="s">
        <v>1015</v>
      </c>
      <c r="B664" t="s">
        <v>36</v>
      </c>
      <c r="C664">
        <v>0</v>
      </c>
      <c r="D664" s="1">
        <v>0</v>
      </c>
      <c r="E664" s="1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 t="s">
        <v>1016</v>
      </c>
      <c r="B665" t="s">
        <v>38</v>
      </c>
      <c r="C665">
        <v>0</v>
      </c>
      <c r="D665" s="1">
        <v>0</v>
      </c>
      <c r="E665" s="1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 t="s">
        <v>1018</v>
      </c>
      <c r="B666" t="s">
        <v>38</v>
      </c>
      <c r="C666">
        <v>0</v>
      </c>
      <c r="D666" s="1">
        <v>0</v>
      </c>
      <c r="E666" s="1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 t="s">
        <v>502</v>
      </c>
      <c r="B667" t="s">
        <v>130</v>
      </c>
      <c r="C667">
        <v>1</v>
      </c>
      <c r="D667" s="1">
        <v>0</v>
      </c>
      <c r="E667" s="1">
        <v>0</v>
      </c>
      <c r="F667" s="1">
        <v>0</v>
      </c>
      <c r="G667" s="1">
        <v>0.5</v>
      </c>
      <c r="H667" s="1">
        <v>0.33300000000000002</v>
      </c>
      <c r="J667" s="1">
        <v>1</v>
      </c>
      <c r="K667" s="1">
        <v>1</v>
      </c>
      <c r="L667" s="1">
        <v>0.66700000000000004</v>
      </c>
      <c r="M667" s="1">
        <v>1</v>
      </c>
      <c r="N667" s="1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 t="s">
        <v>1021</v>
      </c>
      <c r="B668" t="s">
        <v>56</v>
      </c>
      <c r="C668">
        <v>0</v>
      </c>
      <c r="D668" s="1">
        <v>0</v>
      </c>
      <c r="E668" s="1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 t="s">
        <v>1023</v>
      </c>
      <c r="B669" t="s">
        <v>34</v>
      </c>
      <c r="C669">
        <v>3</v>
      </c>
      <c r="D669" s="1">
        <v>0</v>
      </c>
      <c r="E669" s="1">
        <v>0</v>
      </c>
      <c r="F669" s="1">
        <v>0</v>
      </c>
      <c r="G669" s="1">
        <v>0.75</v>
      </c>
      <c r="H669" s="1">
        <v>0.42899999999999999</v>
      </c>
      <c r="J669" s="1">
        <v>1</v>
      </c>
      <c r="K669" s="1">
        <v>1</v>
      </c>
      <c r="L669" s="1">
        <v>0.57099999999999995</v>
      </c>
      <c r="M669" s="1">
        <v>0.33300000000000002</v>
      </c>
      <c r="N669" s="1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 t="s">
        <v>1024</v>
      </c>
      <c r="B670" t="s">
        <v>60</v>
      </c>
      <c r="C670">
        <v>0</v>
      </c>
      <c r="D670" s="1">
        <v>0</v>
      </c>
      <c r="E670" s="1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 t="s">
        <v>1025</v>
      </c>
      <c r="B671" t="s">
        <v>38</v>
      </c>
      <c r="C671">
        <v>0</v>
      </c>
      <c r="D671" s="1">
        <v>0</v>
      </c>
      <c r="E671" s="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 t="s">
        <v>1026</v>
      </c>
      <c r="B672" t="s">
        <v>110</v>
      </c>
      <c r="C672">
        <v>0</v>
      </c>
      <c r="D672" s="1">
        <v>0</v>
      </c>
      <c r="E672" s="1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 t="s">
        <v>846</v>
      </c>
      <c r="B673" t="s">
        <v>110</v>
      </c>
      <c r="C673">
        <v>0</v>
      </c>
      <c r="D673" s="1">
        <v>0</v>
      </c>
      <c r="E673" s="1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 t="s">
        <v>1027</v>
      </c>
      <c r="B674" t="s">
        <v>48</v>
      </c>
      <c r="C674">
        <v>0</v>
      </c>
      <c r="D674" s="1">
        <v>0</v>
      </c>
      <c r="E674" s="1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 t="s">
        <v>536</v>
      </c>
      <c r="B675" t="s">
        <v>42</v>
      </c>
      <c r="C675">
        <v>2</v>
      </c>
      <c r="D675" s="1">
        <v>0</v>
      </c>
      <c r="E675" s="1">
        <v>0</v>
      </c>
      <c r="F675" s="1">
        <v>0.25</v>
      </c>
      <c r="G675" s="1">
        <v>0.5</v>
      </c>
      <c r="H675" s="1">
        <v>0.375</v>
      </c>
      <c r="I675" s="1">
        <v>1</v>
      </c>
      <c r="J675" s="1">
        <v>1</v>
      </c>
      <c r="K675" s="1">
        <v>1</v>
      </c>
      <c r="L675" s="1">
        <v>0.5</v>
      </c>
      <c r="M675" s="1">
        <v>0.5</v>
      </c>
      <c r="N675" s="1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 t="s">
        <v>1028</v>
      </c>
      <c r="B676" t="s">
        <v>56</v>
      </c>
      <c r="C676">
        <v>0</v>
      </c>
      <c r="D676" s="1">
        <v>0</v>
      </c>
      <c r="E676" s="1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 t="s">
        <v>51</v>
      </c>
      <c r="B677" t="s">
        <v>40</v>
      </c>
      <c r="C677">
        <v>0</v>
      </c>
      <c r="D677" s="1">
        <v>0</v>
      </c>
      <c r="E677" s="1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 t="s">
        <v>1029</v>
      </c>
      <c r="B678" t="s">
        <v>163</v>
      </c>
      <c r="C678">
        <v>0</v>
      </c>
      <c r="D678" s="1">
        <v>0</v>
      </c>
      <c r="E678" s="1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 t="s">
        <v>626</v>
      </c>
      <c r="B679" t="s">
        <v>40</v>
      </c>
      <c r="C679">
        <v>0</v>
      </c>
      <c r="D679" s="1">
        <v>0</v>
      </c>
      <c r="E679" s="1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 t="s">
        <v>849</v>
      </c>
      <c r="B680" t="s">
        <v>92</v>
      </c>
      <c r="C680">
        <v>0</v>
      </c>
      <c r="D680" s="1">
        <v>0</v>
      </c>
      <c r="E680" s="1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 t="s">
        <v>574</v>
      </c>
      <c r="B681" t="s">
        <v>165</v>
      </c>
      <c r="C681">
        <v>0</v>
      </c>
      <c r="D681" s="1">
        <v>0</v>
      </c>
      <c r="E681" s="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 t="s">
        <v>1031</v>
      </c>
      <c r="B682" t="s">
        <v>110</v>
      </c>
      <c r="C682">
        <v>0</v>
      </c>
      <c r="D682" s="1">
        <v>0</v>
      </c>
      <c r="E682" s="1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 t="s">
        <v>1032</v>
      </c>
      <c r="B683" t="s">
        <v>105</v>
      </c>
      <c r="C683">
        <v>0</v>
      </c>
      <c r="D683" s="1">
        <v>0</v>
      </c>
      <c r="E683" s="1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 t="s">
        <v>1648</v>
      </c>
      <c r="B684" t="s">
        <v>163</v>
      </c>
      <c r="C684">
        <v>0</v>
      </c>
      <c r="D684" s="1">
        <v>0</v>
      </c>
      <c r="E684" s="1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 t="s">
        <v>1035</v>
      </c>
      <c r="B685" t="s">
        <v>120</v>
      </c>
      <c r="C685">
        <v>0</v>
      </c>
      <c r="D685" s="1">
        <v>0</v>
      </c>
      <c r="E685" s="1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 t="s">
        <v>827</v>
      </c>
      <c r="B686" t="s">
        <v>105</v>
      </c>
      <c r="C686">
        <v>0</v>
      </c>
      <c r="D686" s="1">
        <v>0</v>
      </c>
      <c r="E686" s="1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 t="s">
        <v>1036</v>
      </c>
      <c r="B687" t="s">
        <v>100</v>
      </c>
      <c r="C687">
        <v>0</v>
      </c>
      <c r="D687" s="1">
        <v>0</v>
      </c>
      <c r="E687" s="1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 t="s">
        <v>1037</v>
      </c>
      <c r="B688" t="s">
        <v>38</v>
      </c>
      <c r="C688">
        <v>0</v>
      </c>
      <c r="D688" s="1">
        <v>0</v>
      </c>
      <c r="E688" s="1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 t="s">
        <v>1038</v>
      </c>
      <c r="B689" t="s">
        <v>60</v>
      </c>
      <c r="C689">
        <v>0</v>
      </c>
      <c r="D689" s="1">
        <v>0</v>
      </c>
      <c r="E689" s="1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 t="s">
        <v>1039</v>
      </c>
      <c r="B690" t="s">
        <v>92</v>
      </c>
      <c r="C690">
        <v>0</v>
      </c>
      <c r="D690" s="1">
        <v>0</v>
      </c>
      <c r="E690" s="1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 t="s">
        <v>1040</v>
      </c>
      <c r="B691" t="s">
        <v>58</v>
      </c>
      <c r="C691">
        <v>0</v>
      </c>
      <c r="D691" s="1">
        <v>0</v>
      </c>
      <c r="E691" s="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 t="s">
        <v>841</v>
      </c>
      <c r="B692" t="s">
        <v>38</v>
      </c>
      <c r="C692">
        <v>0</v>
      </c>
      <c r="D692" s="1">
        <v>0</v>
      </c>
      <c r="E692" s="1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 t="s">
        <v>1647</v>
      </c>
      <c r="B693" t="s">
        <v>64</v>
      </c>
      <c r="C693">
        <v>0</v>
      </c>
      <c r="D693" s="1">
        <v>0</v>
      </c>
      <c r="E693" s="1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 t="s">
        <v>1042</v>
      </c>
      <c r="B694" t="s">
        <v>38</v>
      </c>
      <c r="C694">
        <v>0</v>
      </c>
      <c r="D694" s="1">
        <v>0</v>
      </c>
      <c r="E694" s="1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 t="s">
        <v>520</v>
      </c>
      <c r="B695" t="s">
        <v>130</v>
      </c>
      <c r="C695">
        <v>3</v>
      </c>
      <c r="D695" s="1">
        <v>0</v>
      </c>
      <c r="E695" s="1">
        <v>0.66700000000000004</v>
      </c>
      <c r="F695" s="1">
        <v>0.75</v>
      </c>
      <c r="G695" s="1">
        <v>0</v>
      </c>
      <c r="H695" s="1">
        <v>0.6</v>
      </c>
      <c r="I695" s="1">
        <v>0.5</v>
      </c>
      <c r="K695" s="1">
        <v>0.5</v>
      </c>
      <c r="L695" s="1">
        <v>0.2</v>
      </c>
      <c r="M695" s="1">
        <v>1</v>
      </c>
      <c r="N695" s="1">
        <v>0.3</v>
      </c>
      <c r="O695">
        <v>0</v>
      </c>
      <c r="P695">
        <v>0</v>
      </c>
      <c r="Q695">
        <v>0</v>
      </c>
      <c r="R695">
        <v>2</v>
      </c>
      <c r="S695">
        <v>0</v>
      </c>
    </row>
    <row r="696" spans="1:19" x14ac:dyDescent="0.25">
      <c r="A696" t="s">
        <v>1043</v>
      </c>
      <c r="B696" t="s">
        <v>46</v>
      </c>
      <c r="C696">
        <v>0</v>
      </c>
      <c r="D696" s="1">
        <v>0</v>
      </c>
      <c r="E696" s="1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 t="s">
        <v>1646</v>
      </c>
      <c r="B697" t="s">
        <v>70</v>
      </c>
      <c r="C697">
        <v>0</v>
      </c>
      <c r="D697" s="1">
        <v>0</v>
      </c>
      <c r="E697" s="1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 t="s">
        <v>1044</v>
      </c>
      <c r="B698" t="s">
        <v>38</v>
      </c>
      <c r="C698">
        <v>0</v>
      </c>
      <c r="D698" s="1">
        <v>0</v>
      </c>
      <c r="E698" s="1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 t="s">
        <v>1045</v>
      </c>
      <c r="B699" t="s">
        <v>42</v>
      </c>
      <c r="C699">
        <v>0</v>
      </c>
      <c r="D699" s="1">
        <v>0</v>
      </c>
      <c r="E699" s="1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 t="s">
        <v>1049</v>
      </c>
      <c r="B700" t="s">
        <v>135</v>
      </c>
      <c r="C700">
        <v>0</v>
      </c>
      <c r="D700" s="1">
        <v>0</v>
      </c>
      <c r="E700" s="1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 t="s">
        <v>1645</v>
      </c>
      <c r="B701" t="s">
        <v>54</v>
      </c>
      <c r="C701">
        <v>0</v>
      </c>
      <c r="D701" s="1">
        <v>0</v>
      </c>
      <c r="E701" s="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 t="s">
        <v>1050</v>
      </c>
      <c r="B702" t="s">
        <v>110</v>
      </c>
      <c r="C702">
        <v>0</v>
      </c>
      <c r="D702" s="1">
        <v>0</v>
      </c>
      <c r="E702" s="1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 t="s">
        <v>650</v>
      </c>
      <c r="B703" t="s">
        <v>105</v>
      </c>
      <c r="C703">
        <v>0</v>
      </c>
      <c r="D703" s="1">
        <v>0</v>
      </c>
      <c r="E703" s="1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 t="s">
        <v>855</v>
      </c>
      <c r="B704" t="s">
        <v>34</v>
      </c>
      <c r="C704">
        <v>0</v>
      </c>
      <c r="D704" s="1">
        <v>0</v>
      </c>
      <c r="E704" s="1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 t="s">
        <v>1051</v>
      </c>
      <c r="B705" t="s">
        <v>68</v>
      </c>
      <c r="C705">
        <v>0</v>
      </c>
      <c r="D705" s="1">
        <v>0</v>
      </c>
      <c r="E705" s="1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 t="s">
        <v>1052</v>
      </c>
      <c r="B706" t="s">
        <v>165</v>
      </c>
      <c r="C706">
        <v>0</v>
      </c>
      <c r="D706" s="1">
        <v>0</v>
      </c>
      <c r="E706" s="1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 t="s">
        <v>1053</v>
      </c>
      <c r="B707" t="s">
        <v>120</v>
      </c>
      <c r="C707">
        <v>0</v>
      </c>
      <c r="D707" s="1">
        <v>0</v>
      </c>
      <c r="E707" s="1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 t="s">
        <v>1054</v>
      </c>
      <c r="B708" t="s">
        <v>38</v>
      </c>
      <c r="C708">
        <v>0</v>
      </c>
      <c r="D708" s="1">
        <v>0</v>
      </c>
      <c r="E708" s="1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 t="s">
        <v>1055</v>
      </c>
      <c r="B709" t="s">
        <v>110</v>
      </c>
      <c r="C709">
        <v>0</v>
      </c>
      <c r="D709" s="1">
        <v>0</v>
      </c>
      <c r="E709" s="1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 t="s">
        <v>1056</v>
      </c>
      <c r="B710" t="s">
        <v>105</v>
      </c>
      <c r="C710">
        <v>0</v>
      </c>
      <c r="D710" s="1">
        <v>0</v>
      </c>
      <c r="E710" s="1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 t="s">
        <v>671</v>
      </c>
      <c r="B711" t="s">
        <v>64</v>
      </c>
      <c r="C711">
        <v>5</v>
      </c>
      <c r="D711" s="1">
        <v>0</v>
      </c>
      <c r="E711" s="1">
        <v>0.2</v>
      </c>
      <c r="F711" s="1">
        <v>0.58299999999999996</v>
      </c>
      <c r="G711" s="1">
        <v>0.85699999999999998</v>
      </c>
      <c r="H711" s="1">
        <v>0.68400000000000005</v>
      </c>
      <c r="I711" s="1">
        <v>0.71399999999999997</v>
      </c>
      <c r="J711" s="1">
        <v>0.5</v>
      </c>
      <c r="K711" s="1">
        <v>0.61499999999999999</v>
      </c>
      <c r="L711" s="1">
        <v>0.36799999999999999</v>
      </c>
      <c r="M711" s="1">
        <v>0.8</v>
      </c>
      <c r="N711" s="1">
        <v>0.26300000000000001</v>
      </c>
      <c r="O711">
        <v>0</v>
      </c>
      <c r="P711">
        <v>0</v>
      </c>
      <c r="Q711">
        <v>0</v>
      </c>
      <c r="R711">
        <v>1</v>
      </c>
      <c r="S711">
        <v>0</v>
      </c>
    </row>
    <row r="712" spans="1:19" x14ac:dyDescent="0.25">
      <c r="A712" t="s">
        <v>1059</v>
      </c>
      <c r="B712" t="s">
        <v>46</v>
      </c>
      <c r="C712">
        <v>0</v>
      </c>
      <c r="D712" s="1">
        <v>0</v>
      </c>
      <c r="E712" s="1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 t="s">
        <v>1061</v>
      </c>
      <c r="B713" t="s">
        <v>68</v>
      </c>
      <c r="C713">
        <v>0</v>
      </c>
      <c r="D713" s="1">
        <v>0</v>
      </c>
      <c r="E713" s="1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 t="s">
        <v>748</v>
      </c>
      <c r="B714" t="s">
        <v>105</v>
      </c>
      <c r="C714">
        <v>0</v>
      </c>
      <c r="D714" s="1">
        <v>0</v>
      </c>
      <c r="E714" s="1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 t="s">
        <v>1064</v>
      </c>
      <c r="B715" t="s">
        <v>163</v>
      </c>
      <c r="C715">
        <v>0</v>
      </c>
      <c r="D715" s="1">
        <v>0</v>
      </c>
      <c r="E715" s="1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 t="s">
        <v>666</v>
      </c>
      <c r="B716" t="s">
        <v>110</v>
      </c>
      <c r="C716">
        <v>1</v>
      </c>
      <c r="D716" s="1">
        <v>0</v>
      </c>
      <c r="E716" s="1">
        <v>0</v>
      </c>
      <c r="F716" s="1">
        <v>0.5</v>
      </c>
      <c r="G716" s="1">
        <v>1</v>
      </c>
      <c r="H716" s="1">
        <v>0.66700000000000004</v>
      </c>
      <c r="I716" s="1">
        <v>0</v>
      </c>
      <c r="J716" s="1">
        <v>1</v>
      </c>
      <c r="K716" s="1">
        <v>0.5</v>
      </c>
      <c r="L716" s="1">
        <v>0.33300000000000002</v>
      </c>
      <c r="M716" s="1">
        <v>1</v>
      </c>
      <c r="N716" s="1">
        <v>0.33300000000000002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 t="s">
        <v>1067</v>
      </c>
      <c r="B717" t="s">
        <v>105</v>
      </c>
      <c r="C717">
        <v>0</v>
      </c>
      <c r="D717" s="1">
        <v>0</v>
      </c>
      <c r="E717" s="1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 t="s">
        <v>1644</v>
      </c>
      <c r="B718" t="s">
        <v>36</v>
      </c>
      <c r="C718">
        <v>0</v>
      </c>
      <c r="D718" s="1">
        <v>0</v>
      </c>
      <c r="E718" s="1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 t="s">
        <v>1069</v>
      </c>
      <c r="B719" t="s">
        <v>130</v>
      </c>
      <c r="C719">
        <v>0</v>
      </c>
      <c r="D719" s="1">
        <v>0</v>
      </c>
      <c r="E719" s="1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 t="s">
        <v>1070</v>
      </c>
      <c r="B720" t="s">
        <v>73</v>
      </c>
      <c r="C720">
        <v>0</v>
      </c>
      <c r="D720" s="1">
        <v>0</v>
      </c>
      <c r="E720" s="1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 t="s">
        <v>1643</v>
      </c>
      <c r="B721" t="s">
        <v>105</v>
      </c>
      <c r="C721">
        <v>0</v>
      </c>
      <c r="D721" s="1">
        <v>0</v>
      </c>
      <c r="E721" s="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 t="s">
        <v>1071</v>
      </c>
      <c r="B722" t="s">
        <v>68</v>
      </c>
      <c r="C722">
        <v>0</v>
      </c>
      <c r="D722" s="1">
        <v>0</v>
      </c>
      <c r="E722" s="1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 t="s">
        <v>1072</v>
      </c>
      <c r="B723" t="s">
        <v>46</v>
      </c>
      <c r="C723">
        <v>0</v>
      </c>
      <c r="D723" s="1">
        <v>0</v>
      </c>
      <c r="E723" s="1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 t="s">
        <v>39</v>
      </c>
      <c r="B724" t="s">
        <v>40</v>
      </c>
      <c r="C724">
        <v>0</v>
      </c>
      <c r="D724" s="1">
        <v>0</v>
      </c>
      <c r="E724" s="1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 t="s">
        <v>1074</v>
      </c>
      <c r="B725" t="s">
        <v>56</v>
      </c>
      <c r="C725">
        <v>0</v>
      </c>
      <c r="D725" s="1">
        <v>0</v>
      </c>
      <c r="E725" s="1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 t="s">
        <v>1077</v>
      </c>
      <c r="B726" t="s">
        <v>165</v>
      </c>
      <c r="C726">
        <v>0</v>
      </c>
      <c r="D726" s="1">
        <v>0</v>
      </c>
      <c r="E726" s="1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 t="s">
        <v>1081</v>
      </c>
      <c r="B727" t="s">
        <v>83</v>
      </c>
      <c r="C727">
        <v>0</v>
      </c>
      <c r="D727" s="1">
        <v>0</v>
      </c>
      <c r="E727" s="1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 t="s">
        <v>718</v>
      </c>
      <c r="B728" t="s">
        <v>60</v>
      </c>
      <c r="C728">
        <v>0</v>
      </c>
      <c r="D728" s="1">
        <v>0</v>
      </c>
      <c r="E728" s="1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 t="s">
        <v>806</v>
      </c>
      <c r="B729" t="s">
        <v>54</v>
      </c>
      <c r="C729">
        <v>0</v>
      </c>
      <c r="D729" s="1">
        <v>0</v>
      </c>
      <c r="E729" s="1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 t="s">
        <v>1083</v>
      </c>
      <c r="B730" t="s">
        <v>64</v>
      </c>
      <c r="C730">
        <v>0</v>
      </c>
      <c r="D730" s="1">
        <v>0</v>
      </c>
      <c r="E730" s="1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 t="s">
        <v>1084</v>
      </c>
      <c r="B731" t="s">
        <v>78</v>
      </c>
      <c r="C731">
        <v>0</v>
      </c>
      <c r="D731" s="1">
        <v>0</v>
      </c>
      <c r="E731" s="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 t="s">
        <v>742</v>
      </c>
      <c r="B732" t="s">
        <v>60</v>
      </c>
      <c r="C732">
        <v>0</v>
      </c>
      <c r="D732" s="1">
        <v>0</v>
      </c>
      <c r="E732" s="1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 t="s">
        <v>1085</v>
      </c>
      <c r="B733" t="s">
        <v>90</v>
      </c>
      <c r="C733">
        <v>0</v>
      </c>
      <c r="D733" s="1">
        <v>0</v>
      </c>
      <c r="E733" s="1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 t="s">
        <v>1086</v>
      </c>
      <c r="B734" t="s">
        <v>58</v>
      </c>
      <c r="C734">
        <v>0</v>
      </c>
      <c r="D734" s="1">
        <v>0</v>
      </c>
      <c r="E734" s="1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 t="s">
        <v>1087</v>
      </c>
      <c r="B735" t="s">
        <v>36</v>
      </c>
      <c r="C735">
        <v>0</v>
      </c>
      <c r="D735" s="1">
        <v>0</v>
      </c>
      <c r="E735" s="1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 t="s">
        <v>1088</v>
      </c>
      <c r="B736" t="s">
        <v>73</v>
      </c>
      <c r="C736">
        <v>0</v>
      </c>
      <c r="D736" s="1">
        <v>0</v>
      </c>
      <c r="E736" s="1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 t="s">
        <v>1090</v>
      </c>
      <c r="B737" t="s">
        <v>68</v>
      </c>
      <c r="C737">
        <v>0</v>
      </c>
      <c r="D737" s="1">
        <v>0</v>
      </c>
      <c r="E737" s="1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 t="s">
        <v>1091</v>
      </c>
      <c r="B738" t="s">
        <v>81</v>
      </c>
      <c r="C738">
        <v>0</v>
      </c>
      <c r="D738" s="1">
        <v>0</v>
      </c>
      <c r="E738" s="1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 t="s">
        <v>1092</v>
      </c>
      <c r="B739" t="s">
        <v>38</v>
      </c>
      <c r="C739">
        <v>0</v>
      </c>
      <c r="D739" s="1">
        <v>0</v>
      </c>
      <c r="E739" s="1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 t="s">
        <v>1093</v>
      </c>
      <c r="B740" t="s">
        <v>36</v>
      </c>
      <c r="C740">
        <v>0</v>
      </c>
      <c r="D740" s="1">
        <v>0</v>
      </c>
      <c r="E740" s="1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 t="s">
        <v>1094</v>
      </c>
      <c r="B741" t="s">
        <v>48</v>
      </c>
      <c r="C741">
        <v>0</v>
      </c>
      <c r="D741" s="1">
        <v>0</v>
      </c>
      <c r="E741" s="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 t="s">
        <v>1095</v>
      </c>
      <c r="B742" t="s">
        <v>70</v>
      </c>
      <c r="C742">
        <v>0</v>
      </c>
      <c r="D742" s="1">
        <v>0</v>
      </c>
      <c r="E742" s="1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 t="s">
        <v>784</v>
      </c>
      <c r="B743" t="s">
        <v>34</v>
      </c>
      <c r="C743">
        <v>0</v>
      </c>
      <c r="D743" s="1">
        <v>0</v>
      </c>
      <c r="E743" s="1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 t="s">
        <v>1097</v>
      </c>
      <c r="B744" t="s">
        <v>54</v>
      </c>
      <c r="C744">
        <v>0</v>
      </c>
      <c r="D744" s="1">
        <v>0</v>
      </c>
      <c r="E744" s="1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 t="s">
        <v>1098</v>
      </c>
      <c r="B745" t="s">
        <v>58</v>
      </c>
      <c r="C745">
        <v>0</v>
      </c>
      <c r="D745" s="1">
        <v>0</v>
      </c>
      <c r="E745" s="1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 t="s">
        <v>1099</v>
      </c>
      <c r="B746" t="s">
        <v>68</v>
      </c>
      <c r="C746">
        <v>0</v>
      </c>
      <c r="D746" s="1">
        <v>0</v>
      </c>
      <c r="E746" s="1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 t="s">
        <v>1100</v>
      </c>
      <c r="B747" t="s">
        <v>38</v>
      </c>
      <c r="C747">
        <v>0</v>
      </c>
      <c r="D747" s="1">
        <v>0</v>
      </c>
      <c r="E747" s="1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 t="s">
        <v>724</v>
      </c>
      <c r="B748" t="s">
        <v>46</v>
      </c>
      <c r="C748">
        <v>0</v>
      </c>
      <c r="D748" s="1">
        <v>0</v>
      </c>
      <c r="E748" s="1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 t="s">
        <v>1102</v>
      </c>
      <c r="B749" t="s">
        <v>92</v>
      </c>
      <c r="C749">
        <v>0</v>
      </c>
      <c r="D749" s="1">
        <v>0</v>
      </c>
      <c r="E749" s="1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 t="s">
        <v>1103</v>
      </c>
      <c r="B750" t="s">
        <v>70</v>
      </c>
      <c r="C750">
        <v>0</v>
      </c>
      <c r="D750" s="1">
        <v>0</v>
      </c>
      <c r="E750" s="1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 t="s">
        <v>821</v>
      </c>
      <c r="B751" t="s">
        <v>60</v>
      </c>
      <c r="C751">
        <v>0</v>
      </c>
      <c r="D751" s="1">
        <v>0</v>
      </c>
      <c r="E751" s="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 t="s">
        <v>819</v>
      </c>
      <c r="B752" t="s">
        <v>105</v>
      </c>
      <c r="C752">
        <v>0</v>
      </c>
      <c r="D752" s="1">
        <v>0</v>
      </c>
      <c r="E752" s="1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 t="s">
        <v>1108</v>
      </c>
      <c r="B753" t="s">
        <v>120</v>
      </c>
      <c r="C753">
        <v>0</v>
      </c>
      <c r="D753" s="1">
        <v>0</v>
      </c>
      <c r="E753" s="1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 t="s">
        <v>1111</v>
      </c>
      <c r="B754" t="s">
        <v>46</v>
      </c>
      <c r="C754">
        <v>0</v>
      </c>
      <c r="D754" s="1">
        <v>0</v>
      </c>
      <c r="E754" s="1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 t="s">
        <v>752</v>
      </c>
      <c r="B755" t="s">
        <v>100</v>
      </c>
      <c r="C755">
        <v>0</v>
      </c>
      <c r="D755" s="1">
        <v>0</v>
      </c>
      <c r="E755" s="1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 t="s">
        <v>1642</v>
      </c>
      <c r="B756" t="s">
        <v>73</v>
      </c>
      <c r="C756">
        <v>0</v>
      </c>
      <c r="D756" s="1">
        <v>0</v>
      </c>
      <c r="E756" s="1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 t="s">
        <v>1113</v>
      </c>
      <c r="B757" t="s">
        <v>78</v>
      </c>
      <c r="C757">
        <v>0</v>
      </c>
      <c r="D757" s="1">
        <v>0</v>
      </c>
      <c r="E757" s="1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 t="s">
        <v>1641</v>
      </c>
      <c r="B758" t="s">
        <v>44</v>
      </c>
      <c r="C758">
        <v>0</v>
      </c>
      <c r="D758" s="1">
        <v>0</v>
      </c>
      <c r="E758" s="1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 t="s">
        <v>726</v>
      </c>
      <c r="B759" t="s">
        <v>56</v>
      </c>
      <c r="C759">
        <v>0</v>
      </c>
      <c r="D759" s="1">
        <v>0</v>
      </c>
      <c r="E759" s="1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 t="s">
        <v>1116</v>
      </c>
      <c r="B760" t="s">
        <v>135</v>
      </c>
      <c r="C760">
        <v>0</v>
      </c>
      <c r="D760" s="1">
        <v>0</v>
      </c>
      <c r="E760" s="1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 t="s">
        <v>1640</v>
      </c>
      <c r="B761" t="s">
        <v>81</v>
      </c>
      <c r="C761">
        <v>0</v>
      </c>
      <c r="D761" s="1">
        <v>0</v>
      </c>
      <c r="E761" s="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 t="s">
        <v>1118</v>
      </c>
      <c r="B762" t="s">
        <v>90</v>
      </c>
      <c r="C762">
        <v>0</v>
      </c>
      <c r="D762" s="1">
        <v>0</v>
      </c>
      <c r="E762" s="1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 t="s">
        <v>1121</v>
      </c>
      <c r="B763" t="s">
        <v>120</v>
      </c>
      <c r="C763">
        <v>0</v>
      </c>
      <c r="D763" s="1">
        <v>0</v>
      </c>
      <c r="E763" s="1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 t="s">
        <v>1122</v>
      </c>
      <c r="B764" t="s">
        <v>68</v>
      </c>
      <c r="C764">
        <v>0</v>
      </c>
      <c r="D764" s="1">
        <v>0</v>
      </c>
      <c r="E764" s="1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 t="s">
        <v>1123</v>
      </c>
      <c r="B765" t="s">
        <v>68</v>
      </c>
      <c r="C765">
        <v>0</v>
      </c>
      <c r="D765" s="1">
        <v>0</v>
      </c>
      <c r="E765" s="1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 t="s">
        <v>682</v>
      </c>
      <c r="B766" t="s">
        <v>40</v>
      </c>
      <c r="C766">
        <v>0</v>
      </c>
      <c r="D766" s="1">
        <v>0</v>
      </c>
      <c r="E766" s="1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 t="s">
        <v>1125</v>
      </c>
      <c r="B767" t="s">
        <v>56</v>
      </c>
      <c r="C767">
        <v>0</v>
      </c>
      <c r="D767" s="1">
        <v>0</v>
      </c>
      <c r="E767" s="1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 t="s">
        <v>1126</v>
      </c>
      <c r="B768" t="s">
        <v>34</v>
      </c>
      <c r="C768">
        <v>0</v>
      </c>
      <c r="D768" s="1">
        <v>0</v>
      </c>
      <c r="E768" s="1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 t="s">
        <v>1127</v>
      </c>
      <c r="B769" t="s">
        <v>68</v>
      </c>
      <c r="C769">
        <v>0</v>
      </c>
      <c r="D769" s="1">
        <v>0</v>
      </c>
      <c r="E769" s="1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 t="s">
        <v>1639</v>
      </c>
      <c r="B770" t="s">
        <v>100</v>
      </c>
      <c r="C770">
        <v>0</v>
      </c>
      <c r="D770" s="1">
        <v>0</v>
      </c>
      <c r="E770" s="1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 t="s">
        <v>1130</v>
      </c>
      <c r="B771" t="s">
        <v>163</v>
      </c>
      <c r="C771">
        <v>0</v>
      </c>
      <c r="D771" s="1">
        <v>0</v>
      </c>
      <c r="E771" s="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 t="s">
        <v>1131</v>
      </c>
      <c r="B772" t="s">
        <v>81</v>
      </c>
      <c r="C772">
        <v>0</v>
      </c>
      <c r="D772" s="1">
        <v>0</v>
      </c>
      <c r="E772" s="1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 t="s">
        <v>804</v>
      </c>
      <c r="B773" t="s">
        <v>60</v>
      </c>
      <c r="C773">
        <v>0</v>
      </c>
      <c r="D773" s="1">
        <v>0</v>
      </c>
      <c r="E773" s="1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 t="s">
        <v>767</v>
      </c>
      <c r="B774" t="s">
        <v>44</v>
      </c>
      <c r="C774">
        <v>0</v>
      </c>
      <c r="D774" s="1">
        <v>0</v>
      </c>
      <c r="E774" s="1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 t="s">
        <v>1134</v>
      </c>
      <c r="B775" t="s">
        <v>50</v>
      </c>
      <c r="C775">
        <v>0</v>
      </c>
      <c r="D775" s="1">
        <v>0</v>
      </c>
      <c r="E775" s="1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 t="s">
        <v>1638</v>
      </c>
      <c r="B776" t="s">
        <v>38</v>
      </c>
      <c r="C776">
        <v>0</v>
      </c>
      <c r="D776" s="1">
        <v>0</v>
      </c>
      <c r="E776" s="1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 t="s">
        <v>1136</v>
      </c>
      <c r="B777" t="s">
        <v>36</v>
      </c>
      <c r="C777">
        <v>0</v>
      </c>
      <c r="D777" s="1">
        <v>0</v>
      </c>
      <c r="E777" s="1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 t="s">
        <v>1137</v>
      </c>
      <c r="B778" t="s">
        <v>46</v>
      </c>
      <c r="C778">
        <v>0</v>
      </c>
      <c r="D778" s="1">
        <v>0</v>
      </c>
      <c r="E778" s="1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 t="s">
        <v>1138</v>
      </c>
      <c r="B779" t="s">
        <v>60</v>
      </c>
      <c r="C779">
        <v>0</v>
      </c>
      <c r="D779" s="1">
        <v>0</v>
      </c>
      <c r="E779" s="1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 t="s">
        <v>1139</v>
      </c>
      <c r="B780" t="s">
        <v>50</v>
      </c>
      <c r="C780">
        <v>0</v>
      </c>
      <c r="D780" s="1">
        <v>0</v>
      </c>
      <c r="E780" s="1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 t="s">
        <v>1141</v>
      </c>
      <c r="B781" t="s">
        <v>135</v>
      </c>
      <c r="C781">
        <v>0</v>
      </c>
      <c r="D781" s="1">
        <v>0</v>
      </c>
      <c r="E781" s="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 t="s">
        <v>1142</v>
      </c>
      <c r="B782" t="s">
        <v>163</v>
      </c>
      <c r="C782">
        <v>0</v>
      </c>
      <c r="D782" s="1">
        <v>0</v>
      </c>
      <c r="E782" s="1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 t="s">
        <v>1143</v>
      </c>
      <c r="B783" t="s">
        <v>46</v>
      </c>
      <c r="C783">
        <v>0</v>
      </c>
      <c r="D783" s="1">
        <v>0</v>
      </c>
      <c r="E783" s="1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 t="s">
        <v>355</v>
      </c>
      <c r="B784" t="s">
        <v>56</v>
      </c>
      <c r="C784">
        <v>0</v>
      </c>
      <c r="D784" s="1">
        <v>0</v>
      </c>
      <c r="E784" s="1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 t="s">
        <v>62</v>
      </c>
      <c r="B785" t="s">
        <v>54</v>
      </c>
      <c r="C785">
        <v>1</v>
      </c>
      <c r="D785" s="1">
        <v>0</v>
      </c>
      <c r="E785" s="1">
        <v>0</v>
      </c>
      <c r="F785" s="1">
        <v>0</v>
      </c>
      <c r="G785" s="1">
        <v>1</v>
      </c>
      <c r="H785" s="1">
        <v>0.33300000000000002</v>
      </c>
      <c r="J785" s="1">
        <v>1</v>
      </c>
      <c r="K785" s="1">
        <v>1</v>
      </c>
      <c r="L785" s="1">
        <v>0.33300000000000002</v>
      </c>
      <c r="N785" s="1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 t="s">
        <v>1145</v>
      </c>
      <c r="B786" t="s">
        <v>40</v>
      </c>
      <c r="C786">
        <v>0</v>
      </c>
      <c r="D786" s="1">
        <v>0</v>
      </c>
      <c r="E786" s="1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 t="s">
        <v>1146</v>
      </c>
      <c r="B787" t="s">
        <v>42</v>
      </c>
      <c r="C787">
        <v>0</v>
      </c>
      <c r="D787" s="1">
        <v>0</v>
      </c>
      <c r="E787" s="1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 t="s">
        <v>1147</v>
      </c>
      <c r="B788" t="s">
        <v>64</v>
      </c>
      <c r="C788">
        <v>0</v>
      </c>
      <c r="D788" s="1">
        <v>0</v>
      </c>
      <c r="E788" s="1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 t="s">
        <v>52</v>
      </c>
      <c r="B789" t="s">
        <v>40</v>
      </c>
      <c r="C789">
        <v>0</v>
      </c>
      <c r="D789" s="1">
        <v>0</v>
      </c>
      <c r="E789" s="1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 t="s">
        <v>639</v>
      </c>
      <c r="B790" t="s">
        <v>110</v>
      </c>
      <c r="C790">
        <v>0</v>
      </c>
      <c r="D790" s="1">
        <v>0</v>
      </c>
      <c r="E790" s="1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 t="s">
        <v>1151</v>
      </c>
      <c r="B791" t="s">
        <v>81</v>
      </c>
      <c r="C791">
        <v>0</v>
      </c>
      <c r="D791" s="1">
        <v>0</v>
      </c>
      <c r="E791" s="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 t="s">
        <v>1152</v>
      </c>
      <c r="B792" t="s">
        <v>46</v>
      </c>
      <c r="C792">
        <v>0</v>
      </c>
      <c r="D792" s="1">
        <v>0</v>
      </c>
      <c r="E792" s="1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 t="s">
        <v>1153</v>
      </c>
      <c r="B793" t="s">
        <v>117</v>
      </c>
      <c r="C793">
        <v>0</v>
      </c>
      <c r="D793" s="1">
        <v>0</v>
      </c>
      <c r="E793" s="1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 t="s">
        <v>1154</v>
      </c>
      <c r="B794" t="s">
        <v>78</v>
      </c>
      <c r="C794">
        <v>0</v>
      </c>
      <c r="D794" s="1">
        <v>0</v>
      </c>
      <c r="E794" s="1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 t="s">
        <v>764</v>
      </c>
      <c r="B795" t="s">
        <v>165</v>
      </c>
      <c r="C795">
        <v>0</v>
      </c>
      <c r="D795" s="1">
        <v>0</v>
      </c>
      <c r="E795" s="1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 t="s">
        <v>713</v>
      </c>
      <c r="B796" t="s">
        <v>56</v>
      </c>
      <c r="C796">
        <v>0</v>
      </c>
      <c r="D796" s="1">
        <v>0</v>
      </c>
      <c r="E796" s="1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 t="s">
        <v>354</v>
      </c>
      <c r="B797" t="s">
        <v>100</v>
      </c>
      <c r="C797">
        <v>0</v>
      </c>
      <c r="D797" s="1">
        <v>0</v>
      </c>
      <c r="E797" s="1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 t="s">
        <v>667</v>
      </c>
      <c r="B798" t="s">
        <v>40</v>
      </c>
      <c r="C798">
        <v>0</v>
      </c>
      <c r="D798" s="1">
        <v>0</v>
      </c>
      <c r="E798" s="1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 t="s">
        <v>834</v>
      </c>
      <c r="B799" t="s">
        <v>105</v>
      </c>
      <c r="C799">
        <v>1</v>
      </c>
      <c r="D799" s="1">
        <v>0</v>
      </c>
      <c r="E799" s="1">
        <v>1</v>
      </c>
      <c r="F799" s="1">
        <v>0</v>
      </c>
      <c r="G799" s="1">
        <v>0</v>
      </c>
      <c r="H799" s="1">
        <v>0</v>
      </c>
      <c r="L799" s="1">
        <v>0.5</v>
      </c>
      <c r="M799" s="1">
        <v>1</v>
      </c>
      <c r="N799" s="1">
        <v>0</v>
      </c>
      <c r="O799">
        <v>0</v>
      </c>
      <c r="P799">
        <v>0</v>
      </c>
      <c r="Q799">
        <v>0</v>
      </c>
      <c r="R799">
        <v>1</v>
      </c>
      <c r="S799">
        <v>0</v>
      </c>
    </row>
    <row r="800" spans="1:19" x14ac:dyDescent="0.25">
      <c r="A800" t="s">
        <v>1157</v>
      </c>
      <c r="B800" t="s">
        <v>40</v>
      </c>
      <c r="C800">
        <v>0</v>
      </c>
      <c r="D800" s="1">
        <v>0</v>
      </c>
      <c r="E800" s="1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 t="s">
        <v>1159</v>
      </c>
      <c r="B801" t="s">
        <v>54</v>
      </c>
      <c r="C801">
        <v>0</v>
      </c>
      <c r="D801" s="1">
        <v>0</v>
      </c>
      <c r="E801" s="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 t="s">
        <v>758</v>
      </c>
      <c r="B802" t="s">
        <v>40</v>
      </c>
      <c r="C802">
        <v>0</v>
      </c>
      <c r="D802" s="1">
        <v>0</v>
      </c>
      <c r="E802" s="1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 t="s">
        <v>856</v>
      </c>
      <c r="B803" t="s">
        <v>34</v>
      </c>
      <c r="C803">
        <v>0</v>
      </c>
      <c r="D803" s="1">
        <v>0</v>
      </c>
      <c r="E803" s="1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 t="s">
        <v>1637</v>
      </c>
      <c r="B804" t="s">
        <v>78</v>
      </c>
      <c r="C804">
        <v>0</v>
      </c>
      <c r="D804" s="1">
        <v>0</v>
      </c>
      <c r="E804" s="1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 t="s">
        <v>1164</v>
      </c>
      <c r="B805" t="s">
        <v>70</v>
      </c>
      <c r="C805">
        <v>0</v>
      </c>
      <c r="D805" s="1">
        <v>0</v>
      </c>
      <c r="E805" s="1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 t="s">
        <v>776</v>
      </c>
      <c r="B806" t="s">
        <v>81</v>
      </c>
      <c r="C806">
        <v>0</v>
      </c>
      <c r="D806" s="1">
        <v>0</v>
      </c>
      <c r="E806" s="1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 t="s">
        <v>1165</v>
      </c>
      <c r="B807" t="s">
        <v>135</v>
      </c>
      <c r="C807">
        <v>0</v>
      </c>
      <c r="D807" s="1">
        <v>0</v>
      </c>
      <c r="E807" s="1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 t="s">
        <v>1166</v>
      </c>
      <c r="B808" t="s">
        <v>54</v>
      </c>
      <c r="C808">
        <v>0</v>
      </c>
      <c r="D808" s="1">
        <v>0</v>
      </c>
      <c r="E808" s="1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 t="s">
        <v>1169</v>
      </c>
      <c r="B809" t="s">
        <v>68</v>
      </c>
      <c r="C809">
        <v>0</v>
      </c>
      <c r="D809" s="1">
        <v>0</v>
      </c>
      <c r="E809" s="1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 t="s">
        <v>1170</v>
      </c>
      <c r="B810" t="s">
        <v>34</v>
      </c>
      <c r="C810">
        <v>0</v>
      </c>
      <c r="D810" s="1">
        <v>0</v>
      </c>
      <c r="E810" s="1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 t="s">
        <v>226</v>
      </c>
      <c r="B811" t="s">
        <v>73</v>
      </c>
      <c r="C811">
        <v>0</v>
      </c>
      <c r="D811" s="1">
        <v>0</v>
      </c>
      <c r="E811" s="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 t="s">
        <v>1171</v>
      </c>
      <c r="B812" t="s">
        <v>92</v>
      </c>
      <c r="C812">
        <v>0</v>
      </c>
      <c r="D812" s="1">
        <v>0</v>
      </c>
      <c r="E812" s="1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 t="s">
        <v>1636</v>
      </c>
      <c r="B813" t="s">
        <v>48</v>
      </c>
      <c r="C813">
        <v>2</v>
      </c>
      <c r="D813" s="1">
        <v>0</v>
      </c>
      <c r="E813" s="1">
        <v>0.5</v>
      </c>
      <c r="F813" s="1">
        <v>0.4</v>
      </c>
      <c r="G813" s="1">
        <v>0.83299999999999996</v>
      </c>
      <c r="H813" s="1">
        <v>0.63600000000000001</v>
      </c>
      <c r="I813" s="1">
        <v>1</v>
      </c>
      <c r="J813" s="1">
        <v>0.6</v>
      </c>
      <c r="K813" s="1">
        <v>0.71399999999999997</v>
      </c>
      <c r="L813" s="1">
        <v>0.54600000000000004</v>
      </c>
      <c r="M813" s="1">
        <v>1</v>
      </c>
      <c r="N813" s="1">
        <v>0.182</v>
      </c>
      <c r="O813">
        <v>0</v>
      </c>
      <c r="P813">
        <v>0</v>
      </c>
      <c r="Q813">
        <v>0</v>
      </c>
      <c r="R813">
        <v>1</v>
      </c>
      <c r="S813">
        <v>0</v>
      </c>
    </row>
    <row r="814" spans="1:19" x14ac:dyDescent="0.25">
      <c r="A814" t="s">
        <v>1175</v>
      </c>
      <c r="B814" t="s">
        <v>36</v>
      </c>
      <c r="C814">
        <v>0</v>
      </c>
      <c r="D814" s="1">
        <v>0</v>
      </c>
      <c r="E814" s="1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 t="s">
        <v>1176</v>
      </c>
      <c r="B815" t="s">
        <v>60</v>
      </c>
      <c r="C815">
        <v>0</v>
      </c>
      <c r="D815" s="1">
        <v>0</v>
      </c>
      <c r="E815" s="1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 t="s">
        <v>1635</v>
      </c>
      <c r="B816" t="s">
        <v>70</v>
      </c>
      <c r="C816">
        <v>0</v>
      </c>
      <c r="D816" s="1">
        <v>0</v>
      </c>
      <c r="E816" s="1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 t="s">
        <v>705</v>
      </c>
      <c r="B817" t="s">
        <v>58</v>
      </c>
      <c r="C817">
        <v>0</v>
      </c>
      <c r="D817" s="1">
        <v>0</v>
      </c>
      <c r="E817" s="1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 t="s">
        <v>1182</v>
      </c>
      <c r="B818" t="s">
        <v>73</v>
      </c>
      <c r="C818">
        <v>0</v>
      </c>
      <c r="D818" s="1">
        <v>0</v>
      </c>
      <c r="E818" s="1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 t="s">
        <v>1183</v>
      </c>
      <c r="B819" t="s">
        <v>135</v>
      </c>
      <c r="C819">
        <v>0</v>
      </c>
      <c r="D819" s="1">
        <v>0</v>
      </c>
      <c r="E819" s="1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 t="s">
        <v>760</v>
      </c>
      <c r="B820" t="s">
        <v>34</v>
      </c>
      <c r="C820">
        <v>0</v>
      </c>
      <c r="D820" s="1">
        <v>0</v>
      </c>
      <c r="E820" s="1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 t="s">
        <v>1185</v>
      </c>
      <c r="B821" t="s">
        <v>64</v>
      </c>
      <c r="C821">
        <v>0</v>
      </c>
      <c r="D821" s="1">
        <v>0</v>
      </c>
      <c r="E821" s="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 t="s">
        <v>1186</v>
      </c>
      <c r="B822" t="s">
        <v>38</v>
      </c>
      <c r="C822">
        <v>0</v>
      </c>
      <c r="D822" s="1">
        <v>0</v>
      </c>
      <c r="E822" s="1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 t="s">
        <v>1187</v>
      </c>
      <c r="B823" t="s">
        <v>90</v>
      </c>
      <c r="C823">
        <v>0</v>
      </c>
      <c r="D823" s="1">
        <v>0</v>
      </c>
      <c r="E823" s="1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 t="s">
        <v>1634</v>
      </c>
      <c r="B824" t="s">
        <v>83</v>
      </c>
      <c r="C824">
        <v>0</v>
      </c>
      <c r="D824" s="1">
        <v>0</v>
      </c>
      <c r="E824" s="1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 t="s">
        <v>1188</v>
      </c>
      <c r="B825" t="s">
        <v>130</v>
      </c>
      <c r="C825">
        <v>0</v>
      </c>
      <c r="D825" s="1">
        <v>0</v>
      </c>
      <c r="E825" s="1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 t="s">
        <v>1189</v>
      </c>
      <c r="B826" t="s">
        <v>163</v>
      </c>
      <c r="C826">
        <v>0</v>
      </c>
      <c r="D826" s="1">
        <v>0</v>
      </c>
      <c r="E826" s="1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 t="s">
        <v>1190</v>
      </c>
      <c r="B827" t="s">
        <v>105</v>
      </c>
      <c r="C827">
        <v>0</v>
      </c>
      <c r="D827" s="1">
        <v>0</v>
      </c>
      <c r="E827" s="1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 t="s">
        <v>852</v>
      </c>
      <c r="B828" t="s">
        <v>90</v>
      </c>
      <c r="C828">
        <v>0</v>
      </c>
      <c r="D828" s="1">
        <v>0</v>
      </c>
      <c r="E828" s="1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 t="s">
        <v>1192</v>
      </c>
      <c r="B829" t="s">
        <v>105</v>
      </c>
      <c r="C829">
        <v>0</v>
      </c>
      <c r="D829" s="1">
        <v>0</v>
      </c>
      <c r="E829" s="1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 t="s">
        <v>1193</v>
      </c>
      <c r="B830" t="s">
        <v>105</v>
      </c>
      <c r="C830">
        <v>0</v>
      </c>
      <c r="D830" s="1">
        <v>0</v>
      </c>
      <c r="E830" s="1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 t="s">
        <v>785</v>
      </c>
      <c r="B831" t="s">
        <v>100</v>
      </c>
      <c r="C831">
        <v>0</v>
      </c>
      <c r="D831" s="1">
        <v>0</v>
      </c>
      <c r="E831" s="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 t="s">
        <v>1194</v>
      </c>
      <c r="B832" t="s">
        <v>46</v>
      </c>
      <c r="C832">
        <v>0</v>
      </c>
      <c r="D832" s="1">
        <v>0</v>
      </c>
      <c r="E832" s="1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 t="s">
        <v>1195</v>
      </c>
      <c r="B833" t="s">
        <v>36</v>
      </c>
      <c r="C833">
        <v>0</v>
      </c>
      <c r="D833" s="1">
        <v>0</v>
      </c>
      <c r="E833" s="1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 t="s">
        <v>1196</v>
      </c>
      <c r="B834" t="s">
        <v>38</v>
      </c>
      <c r="C834">
        <v>0</v>
      </c>
      <c r="D834" s="1">
        <v>0</v>
      </c>
      <c r="E834" s="1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 t="s">
        <v>1197</v>
      </c>
      <c r="B835" t="s">
        <v>40</v>
      </c>
      <c r="C835">
        <v>0</v>
      </c>
      <c r="D835" s="1">
        <v>0</v>
      </c>
      <c r="E835" s="1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 t="s">
        <v>1198</v>
      </c>
      <c r="B836" t="s">
        <v>68</v>
      </c>
      <c r="C836">
        <v>0</v>
      </c>
      <c r="D836" s="1">
        <v>0</v>
      </c>
      <c r="E836" s="1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 t="s">
        <v>607</v>
      </c>
      <c r="B837" t="s">
        <v>56</v>
      </c>
      <c r="C837">
        <v>0</v>
      </c>
      <c r="D837" s="1">
        <v>0</v>
      </c>
      <c r="E837" s="1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 t="s">
        <v>1202</v>
      </c>
      <c r="B838" t="s">
        <v>100</v>
      </c>
      <c r="C838">
        <v>0</v>
      </c>
      <c r="D838" s="1">
        <v>0</v>
      </c>
      <c r="E838" s="1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 t="s">
        <v>1204</v>
      </c>
      <c r="B839" t="s">
        <v>44</v>
      </c>
      <c r="C839">
        <v>0</v>
      </c>
      <c r="D839" s="1">
        <v>0</v>
      </c>
      <c r="E839" s="1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 t="s">
        <v>1205</v>
      </c>
      <c r="B840" t="s">
        <v>70</v>
      </c>
      <c r="C840">
        <v>0</v>
      </c>
      <c r="D840" s="1">
        <v>0</v>
      </c>
      <c r="E840" s="1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 t="s">
        <v>1633</v>
      </c>
      <c r="B841" t="s">
        <v>54</v>
      </c>
      <c r="C841">
        <v>0</v>
      </c>
      <c r="D841" s="1">
        <v>0</v>
      </c>
      <c r="E841" s="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 t="s">
        <v>1206</v>
      </c>
      <c r="B842" t="s">
        <v>92</v>
      </c>
      <c r="C842">
        <v>0</v>
      </c>
      <c r="D842" s="1">
        <v>0</v>
      </c>
      <c r="E842" s="1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 t="s">
        <v>689</v>
      </c>
      <c r="B843" t="s">
        <v>70</v>
      </c>
      <c r="C843">
        <v>0</v>
      </c>
      <c r="D843" s="1">
        <v>0</v>
      </c>
      <c r="E843" s="1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 t="s">
        <v>655</v>
      </c>
      <c r="B844" t="s">
        <v>163</v>
      </c>
      <c r="C844">
        <v>0</v>
      </c>
      <c r="D844" s="1">
        <v>0</v>
      </c>
      <c r="E844" s="1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 t="s">
        <v>1208</v>
      </c>
      <c r="B845" t="s">
        <v>50</v>
      </c>
      <c r="C845">
        <v>0</v>
      </c>
      <c r="D845" s="1">
        <v>0</v>
      </c>
      <c r="E845" s="1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 t="s">
        <v>822</v>
      </c>
      <c r="B846" t="s">
        <v>90</v>
      </c>
      <c r="C846">
        <v>0</v>
      </c>
      <c r="D846" s="1">
        <v>0</v>
      </c>
      <c r="E846" s="1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 t="s">
        <v>1212</v>
      </c>
      <c r="B847" t="s">
        <v>42</v>
      </c>
      <c r="C847">
        <v>0</v>
      </c>
      <c r="D847" s="1">
        <v>0</v>
      </c>
      <c r="E847" s="1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 t="s">
        <v>1632</v>
      </c>
      <c r="B848" t="s">
        <v>46</v>
      </c>
      <c r="C848">
        <v>0</v>
      </c>
      <c r="D848" s="1">
        <v>0</v>
      </c>
      <c r="E848" s="1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 t="s">
        <v>1213</v>
      </c>
      <c r="B849" t="s">
        <v>42</v>
      </c>
      <c r="C849">
        <v>0</v>
      </c>
      <c r="D849" s="1">
        <v>0</v>
      </c>
      <c r="E849" s="1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 t="s">
        <v>1214</v>
      </c>
      <c r="B850" t="s">
        <v>135</v>
      </c>
      <c r="C850">
        <v>0</v>
      </c>
      <c r="D850" s="1">
        <v>0</v>
      </c>
      <c r="E850" s="1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 t="s">
        <v>1215</v>
      </c>
      <c r="B851" t="s">
        <v>46</v>
      </c>
      <c r="C851">
        <v>0</v>
      </c>
      <c r="D851" s="1">
        <v>0</v>
      </c>
      <c r="E851" s="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 t="s">
        <v>1631</v>
      </c>
      <c r="B852" t="s">
        <v>83</v>
      </c>
      <c r="C852">
        <v>0</v>
      </c>
      <c r="D852" s="1">
        <v>0</v>
      </c>
      <c r="E852" s="1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 t="s">
        <v>1630</v>
      </c>
      <c r="B853" t="s">
        <v>54</v>
      </c>
      <c r="C853">
        <v>0</v>
      </c>
      <c r="D853" s="1">
        <v>0</v>
      </c>
      <c r="E853" s="1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 t="s">
        <v>1216</v>
      </c>
      <c r="B854" t="s">
        <v>42</v>
      </c>
      <c r="C854">
        <v>0</v>
      </c>
      <c r="D854" s="1">
        <v>0</v>
      </c>
      <c r="E854" s="1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 t="s">
        <v>1218</v>
      </c>
      <c r="B855" t="s">
        <v>78</v>
      </c>
      <c r="C855">
        <v>0</v>
      </c>
      <c r="D855" s="1">
        <v>0</v>
      </c>
      <c r="E855" s="1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 t="s">
        <v>632</v>
      </c>
      <c r="B856" t="s">
        <v>90</v>
      </c>
      <c r="C856">
        <v>0</v>
      </c>
      <c r="D856" s="1">
        <v>0</v>
      </c>
      <c r="E856" s="1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 t="s">
        <v>1220</v>
      </c>
      <c r="B857" t="s">
        <v>73</v>
      </c>
      <c r="C857">
        <v>0</v>
      </c>
      <c r="D857" s="1">
        <v>0</v>
      </c>
      <c r="E857" s="1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 t="s">
        <v>1221</v>
      </c>
      <c r="B858" t="s">
        <v>34</v>
      </c>
      <c r="C858">
        <v>0</v>
      </c>
      <c r="D858" s="1">
        <v>0</v>
      </c>
      <c r="E858" s="1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 t="s">
        <v>820</v>
      </c>
      <c r="B859" t="s">
        <v>83</v>
      </c>
      <c r="C859">
        <v>0</v>
      </c>
      <c r="D859" s="1">
        <v>0</v>
      </c>
      <c r="E859" s="1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 t="s">
        <v>1223</v>
      </c>
      <c r="B860" t="s">
        <v>90</v>
      </c>
      <c r="C860">
        <v>0</v>
      </c>
      <c r="D860" s="1">
        <v>0</v>
      </c>
      <c r="E860" s="1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 t="s">
        <v>1225</v>
      </c>
      <c r="B861" t="s">
        <v>120</v>
      </c>
      <c r="C861">
        <v>0</v>
      </c>
      <c r="D861" s="1">
        <v>0</v>
      </c>
      <c r="E861" s="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 t="s">
        <v>1226</v>
      </c>
      <c r="B862" t="s">
        <v>64</v>
      </c>
      <c r="C862">
        <v>0</v>
      </c>
      <c r="D862" s="1">
        <v>0</v>
      </c>
      <c r="E862" s="1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 t="s">
        <v>1229</v>
      </c>
      <c r="B863" t="s">
        <v>130</v>
      </c>
      <c r="C863">
        <v>0</v>
      </c>
      <c r="D863" s="1">
        <v>0</v>
      </c>
      <c r="E863" s="1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 t="s">
        <v>1230</v>
      </c>
      <c r="B864" t="s">
        <v>135</v>
      </c>
      <c r="C864">
        <v>0</v>
      </c>
      <c r="D864" s="1">
        <v>0</v>
      </c>
      <c r="E864" s="1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 t="s">
        <v>1629</v>
      </c>
      <c r="B865" t="s">
        <v>90</v>
      </c>
      <c r="C865">
        <v>0</v>
      </c>
      <c r="D865" s="1">
        <v>0</v>
      </c>
      <c r="E865" s="1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 t="s">
        <v>1628</v>
      </c>
      <c r="B866" t="s">
        <v>54</v>
      </c>
      <c r="C866">
        <v>0</v>
      </c>
      <c r="D866" s="1">
        <v>0</v>
      </c>
      <c r="E866" s="1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 t="s">
        <v>735</v>
      </c>
      <c r="B867" t="s">
        <v>105</v>
      </c>
      <c r="C867">
        <v>0</v>
      </c>
      <c r="D867" s="1">
        <v>0</v>
      </c>
      <c r="E867" s="1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 t="s">
        <v>1232</v>
      </c>
      <c r="B868" t="s">
        <v>135</v>
      </c>
      <c r="C868">
        <v>0</v>
      </c>
      <c r="D868" s="1">
        <v>0</v>
      </c>
      <c r="E868" s="1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 t="s">
        <v>1233</v>
      </c>
      <c r="B869" t="s">
        <v>46</v>
      </c>
      <c r="C869">
        <v>0</v>
      </c>
      <c r="D869" s="1">
        <v>0</v>
      </c>
      <c r="E869" s="1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 t="s">
        <v>1234</v>
      </c>
      <c r="B870" t="s">
        <v>36</v>
      </c>
      <c r="C870">
        <v>0</v>
      </c>
      <c r="D870" s="1">
        <v>0</v>
      </c>
      <c r="E870" s="1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 t="s">
        <v>1235</v>
      </c>
      <c r="B871" t="s">
        <v>38</v>
      </c>
      <c r="C871">
        <v>0</v>
      </c>
      <c r="D871" s="1">
        <v>0</v>
      </c>
      <c r="E871" s="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 t="s">
        <v>1236</v>
      </c>
      <c r="B872" t="s">
        <v>135</v>
      </c>
      <c r="C872">
        <v>0</v>
      </c>
      <c r="D872" s="1">
        <v>0</v>
      </c>
      <c r="E872" s="1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 t="s">
        <v>1237</v>
      </c>
      <c r="B873" t="s">
        <v>48</v>
      </c>
      <c r="C873">
        <v>0</v>
      </c>
      <c r="D873" s="1">
        <v>0</v>
      </c>
      <c r="E873" s="1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 t="s">
        <v>1239</v>
      </c>
      <c r="B874" t="s">
        <v>68</v>
      </c>
      <c r="C874">
        <v>0</v>
      </c>
      <c r="D874" s="1">
        <v>0</v>
      </c>
      <c r="E874" s="1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 t="s">
        <v>1242</v>
      </c>
      <c r="B875" t="s">
        <v>117</v>
      </c>
      <c r="C875">
        <v>0</v>
      </c>
      <c r="D875" s="1">
        <v>0</v>
      </c>
      <c r="E875" s="1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 t="s">
        <v>275</v>
      </c>
      <c r="B876" t="s">
        <v>46</v>
      </c>
      <c r="C876">
        <v>0</v>
      </c>
      <c r="D876" s="1">
        <v>0</v>
      </c>
      <c r="E876" s="1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 t="s">
        <v>1245</v>
      </c>
      <c r="B877" t="s">
        <v>68</v>
      </c>
      <c r="C877">
        <v>0</v>
      </c>
      <c r="D877" s="1">
        <v>0</v>
      </c>
      <c r="E877" s="1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 t="s">
        <v>75</v>
      </c>
      <c r="B878" t="s">
        <v>44</v>
      </c>
      <c r="C878">
        <v>0</v>
      </c>
      <c r="D878" s="1">
        <v>0</v>
      </c>
      <c r="E878" s="1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 t="s">
        <v>1246</v>
      </c>
      <c r="B879" t="s">
        <v>68</v>
      </c>
      <c r="C879">
        <v>0</v>
      </c>
      <c r="D879" s="1">
        <v>0</v>
      </c>
      <c r="E879" s="1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 t="s">
        <v>823</v>
      </c>
      <c r="B880" t="s">
        <v>165</v>
      </c>
      <c r="C880">
        <v>0</v>
      </c>
      <c r="D880" s="1">
        <v>0</v>
      </c>
      <c r="E880" s="1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 t="s">
        <v>1247</v>
      </c>
      <c r="B881" t="s">
        <v>60</v>
      </c>
      <c r="C881">
        <v>0</v>
      </c>
      <c r="D881" s="1">
        <v>0</v>
      </c>
      <c r="E881" s="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 t="s">
        <v>628</v>
      </c>
      <c r="B882" t="s">
        <v>50</v>
      </c>
      <c r="C882">
        <v>0</v>
      </c>
      <c r="D882" s="1">
        <v>0</v>
      </c>
      <c r="E882" s="1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 t="s">
        <v>677</v>
      </c>
      <c r="B883" t="s">
        <v>130</v>
      </c>
      <c r="C883">
        <v>0</v>
      </c>
      <c r="D883" s="1">
        <v>0</v>
      </c>
      <c r="E883" s="1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 t="s">
        <v>850</v>
      </c>
      <c r="B884" t="s">
        <v>90</v>
      </c>
      <c r="C884">
        <v>0</v>
      </c>
      <c r="D884" s="1">
        <v>0</v>
      </c>
      <c r="E884" s="1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 t="s">
        <v>1249</v>
      </c>
      <c r="B885" t="s">
        <v>48</v>
      </c>
      <c r="C885">
        <v>0</v>
      </c>
      <c r="D885" s="1">
        <v>0</v>
      </c>
      <c r="E885" s="1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 t="s">
        <v>1627</v>
      </c>
      <c r="B886" t="s">
        <v>50</v>
      </c>
      <c r="C886">
        <v>0</v>
      </c>
      <c r="D886" s="1">
        <v>0</v>
      </c>
      <c r="E886" s="1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 t="s">
        <v>747</v>
      </c>
      <c r="B887" t="s">
        <v>38</v>
      </c>
      <c r="C887">
        <v>14</v>
      </c>
      <c r="D887" s="1">
        <v>0</v>
      </c>
      <c r="E887" s="1">
        <v>0.64300000000000002</v>
      </c>
      <c r="F887" s="1">
        <v>0.48299999999999998</v>
      </c>
      <c r="G887" s="1">
        <v>0.56499999999999995</v>
      </c>
      <c r="H887" s="1">
        <v>0.51900000000000002</v>
      </c>
      <c r="I887" s="1">
        <v>0.14299999999999999</v>
      </c>
      <c r="J887" s="1">
        <v>0.61499999999999999</v>
      </c>
      <c r="K887" s="1">
        <v>0.37</v>
      </c>
      <c r="L887" s="1">
        <v>0.442</v>
      </c>
      <c r="M887" s="1">
        <v>0.85699999999999998</v>
      </c>
      <c r="N887" s="1">
        <v>0.32700000000000001</v>
      </c>
      <c r="O887">
        <v>0</v>
      </c>
      <c r="P887">
        <v>0</v>
      </c>
      <c r="Q887">
        <v>0</v>
      </c>
      <c r="R887">
        <v>9</v>
      </c>
      <c r="S887">
        <v>0</v>
      </c>
    </row>
    <row r="888" spans="1:19" x14ac:dyDescent="0.25">
      <c r="A888" t="s">
        <v>1250</v>
      </c>
      <c r="B888" t="s">
        <v>54</v>
      </c>
      <c r="C888">
        <v>0</v>
      </c>
      <c r="D888" s="1">
        <v>0</v>
      </c>
      <c r="E888" s="1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 t="s">
        <v>1251</v>
      </c>
      <c r="B889" t="s">
        <v>34</v>
      </c>
      <c r="C889">
        <v>0</v>
      </c>
      <c r="D889" s="1">
        <v>0</v>
      </c>
      <c r="E889" s="1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 t="s">
        <v>1252</v>
      </c>
      <c r="B890" t="s">
        <v>120</v>
      </c>
      <c r="C890">
        <v>0</v>
      </c>
      <c r="D890" s="1">
        <v>0</v>
      </c>
      <c r="E890" s="1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 t="s">
        <v>1253</v>
      </c>
      <c r="B891" t="s">
        <v>117</v>
      </c>
      <c r="C891">
        <v>0</v>
      </c>
      <c r="D891" s="1">
        <v>0</v>
      </c>
      <c r="E891" s="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 t="s">
        <v>1254</v>
      </c>
      <c r="B892" t="s">
        <v>70</v>
      </c>
      <c r="C892">
        <v>0</v>
      </c>
      <c r="D892" s="1">
        <v>0</v>
      </c>
      <c r="E892" s="1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 t="s">
        <v>1256</v>
      </c>
      <c r="B893" t="s">
        <v>38</v>
      </c>
      <c r="C893">
        <v>0</v>
      </c>
      <c r="D893" s="1">
        <v>0</v>
      </c>
      <c r="E893" s="1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 t="s">
        <v>826</v>
      </c>
      <c r="B894" t="s">
        <v>60</v>
      </c>
      <c r="C894">
        <v>0</v>
      </c>
      <c r="D894" s="1">
        <v>0</v>
      </c>
      <c r="E894" s="1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 t="s">
        <v>1257</v>
      </c>
      <c r="B895" t="s">
        <v>130</v>
      </c>
      <c r="C895">
        <v>0</v>
      </c>
      <c r="D895" s="1">
        <v>0</v>
      </c>
      <c r="E895" s="1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 t="s">
        <v>739</v>
      </c>
      <c r="B896" t="s">
        <v>135</v>
      </c>
      <c r="C896">
        <v>0</v>
      </c>
      <c r="D896" s="1">
        <v>0</v>
      </c>
      <c r="E896" s="1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 t="s">
        <v>1258</v>
      </c>
      <c r="B897" t="s">
        <v>44</v>
      </c>
      <c r="C897">
        <v>0</v>
      </c>
      <c r="D897" s="1">
        <v>0</v>
      </c>
      <c r="E897" s="1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 t="s">
        <v>1259</v>
      </c>
      <c r="B898" t="s">
        <v>120</v>
      </c>
      <c r="C898">
        <v>0</v>
      </c>
      <c r="D898" s="1">
        <v>0</v>
      </c>
      <c r="E898" s="1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 t="s">
        <v>1626</v>
      </c>
      <c r="B899" t="s">
        <v>42</v>
      </c>
      <c r="C899">
        <v>0</v>
      </c>
      <c r="D899" s="1">
        <v>0</v>
      </c>
      <c r="E899" s="1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 t="s">
        <v>1260</v>
      </c>
      <c r="B900" t="s">
        <v>54</v>
      </c>
      <c r="C900">
        <v>0</v>
      </c>
      <c r="D900" s="1">
        <v>0</v>
      </c>
      <c r="E900" s="1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 t="s">
        <v>534</v>
      </c>
      <c r="B901" t="s">
        <v>135</v>
      </c>
      <c r="C901">
        <v>9</v>
      </c>
      <c r="D901" s="1">
        <v>0</v>
      </c>
      <c r="E901" s="1">
        <v>0.55600000000000005</v>
      </c>
      <c r="F901" s="1">
        <v>0.41199999999999998</v>
      </c>
      <c r="G901" s="1">
        <v>0.56299999999999994</v>
      </c>
      <c r="H901" s="1">
        <v>0.48499999999999999</v>
      </c>
      <c r="I901" s="1">
        <v>0.42899999999999999</v>
      </c>
      <c r="J901" s="1">
        <v>0.88900000000000001</v>
      </c>
      <c r="K901" s="1">
        <v>0.68799999999999994</v>
      </c>
      <c r="L901" s="1">
        <v>0.48499999999999999</v>
      </c>
      <c r="M901" s="1">
        <v>0.55600000000000005</v>
      </c>
      <c r="N901" s="1">
        <v>0.152</v>
      </c>
      <c r="O901">
        <v>0</v>
      </c>
      <c r="P901">
        <v>0</v>
      </c>
      <c r="Q901">
        <v>0</v>
      </c>
      <c r="R901">
        <v>5</v>
      </c>
      <c r="S901">
        <v>0</v>
      </c>
    </row>
    <row r="902" spans="1:19" x14ac:dyDescent="0.25">
      <c r="A902" t="s">
        <v>1261</v>
      </c>
      <c r="B902" t="s">
        <v>81</v>
      </c>
      <c r="C902">
        <v>0</v>
      </c>
      <c r="D902" s="1">
        <v>0</v>
      </c>
      <c r="E902" s="1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 t="s">
        <v>1262</v>
      </c>
      <c r="B903" t="s">
        <v>48</v>
      </c>
      <c r="C903">
        <v>0</v>
      </c>
      <c r="D903" s="1">
        <v>0</v>
      </c>
      <c r="E903" s="1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 t="s">
        <v>1263</v>
      </c>
      <c r="B904" t="s">
        <v>117</v>
      </c>
      <c r="C904">
        <v>0</v>
      </c>
      <c r="D904" s="1">
        <v>0</v>
      </c>
      <c r="E904" s="1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 t="s">
        <v>1264</v>
      </c>
      <c r="B905" t="s">
        <v>83</v>
      </c>
      <c r="C905">
        <v>0</v>
      </c>
      <c r="D905" s="1">
        <v>0</v>
      </c>
      <c r="E905" s="1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 t="s">
        <v>1265</v>
      </c>
      <c r="B906" t="s">
        <v>163</v>
      </c>
      <c r="C906">
        <v>0</v>
      </c>
      <c r="D906" s="1">
        <v>0</v>
      </c>
      <c r="E906" s="1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 t="s">
        <v>1266</v>
      </c>
      <c r="B907" t="s">
        <v>73</v>
      </c>
      <c r="C907">
        <v>0</v>
      </c>
      <c r="D907" s="1">
        <v>0</v>
      </c>
      <c r="E907" s="1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 t="s">
        <v>1269</v>
      </c>
      <c r="B908" t="s">
        <v>81</v>
      </c>
      <c r="C908">
        <v>0</v>
      </c>
      <c r="D908" s="1">
        <v>0</v>
      </c>
      <c r="E908" s="1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 t="s">
        <v>1271</v>
      </c>
      <c r="B909" t="s">
        <v>163</v>
      </c>
      <c r="C909">
        <v>0</v>
      </c>
      <c r="D909" s="1">
        <v>0</v>
      </c>
      <c r="E909" s="1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 t="s">
        <v>1272</v>
      </c>
      <c r="B910" t="s">
        <v>92</v>
      </c>
      <c r="C910">
        <v>0</v>
      </c>
      <c r="D910" s="1">
        <v>0</v>
      </c>
      <c r="E910" s="1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 t="s">
        <v>1274</v>
      </c>
      <c r="B911" t="s">
        <v>92</v>
      </c>
      <c r="C911">
        <v>0</v>
      </c>
      <c r="D911" s="1">
        <v>0</v>
      </c>
      <c r="E911" s="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 t="s">
        <v>1275</v>
      </c>
      <c r="B912" t="s">
        <v>46</v>
      </c>
      <c r="C912">
        <v>0</v>
      </c>
      <c r="D912" s="1">
        <v>0</v>
      </c>
      <c r="E912" s="1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 t="s">
        <v>1277</v>
      </c>
      <c r="B913" t="s">
        <v>78</v>
      </c>
      <c r="C913">
        <v>0</v>
      </c>
      <c r="D913" s="1">
        <v>0</v>
      </c>
      <c r="E913" s="1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 t="s">
        <v>838</v>
      </c>
      <c r="B914" t="s">
        <v>42</v>
      </c>
      <c r="C914">
        <v>0</v>
      </c>
      <c r="D914" s="1">
        <v>0</v>
      </c>
      <c r="E914" s="1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 t="s">
        <v>1278</v>
      </c>
      <c r="B915" t="s">
        <v>58</v>
      </c>
      <c r="C915">
        <v>0</v>
      </c>
      <c r="D915" s="1">
        <v>0</v>
      </c>
      <c r="E915" s="1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 t="s">
        <v>1280</v>
      </c>
      <c r="B916" t="s">
        <v>36</v>
      </c>
      <c r="C916">
        <v>0</v>
      </c>
      <c r="D916" s="1">
        <v>0</v>
      </c>
      <c r="E916" s="1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 t="s">
        <v>1281</v>
      </c>
      <c r="B917" t="s">
        <v>48</v>
      </c>
      <c r="C917">
        <v>0</v>
      </c>
      <c r="D917" s="1">
        <v>0</v>
      </c>
      <c r="E917" s="1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 t="s">
        <v>1282</v>
      </c>
      <c r="B918" t="s">
        <v>163</v>
      </c>
      <c r="C918">
        <v>0</v>
      </c>
      <c r="D918" s="1">
        <v>0</v>
      </c>
      <c r="E918" s="1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 t="s">
        <v>1625</v>
      </c>
      <c r="B919" t="s">
        <v>163</v>
      </c>
      <c r="C919">
        <v>0</v>
      </c>
      <c r="D919" s="1">
        <v>0</v>
      </c>
      <c r="E919" s="1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 t="s">
        <v>1283</v>
      </c>
      <c r="B920" t="s">
        <v>130</v>
      </c>
      <c r="C920">
        <v>0</v>
      </c>
      <c r="D920" s="1">
        <v>0</v>
      </c>
      <c r="E920" s="1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 t="s">
        <v>745</v>
      </c>
      <c r="B921" t="s">
        <v>165</v>
      </c>
      <c r="C921">
        <v>0</v>
      </c>
      <c r="D921" s="1">
        <v>0</v>
      </c>
      <c r="E921" s="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 t="s">
        <v>1285</v>
      </c>
      <c r="B922" t="s">
        <v>130</v>
      </c>
      <c r="C922">
        <v>0</v>
      </c>
      <c r="D922" s="1">
        <v>0</v>
      </c>
      <c r="E922" s="1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 t="s">
        <v>556</v>
      </c>
      <c r="B923" t="s">
        <v>54</v>
      </c>
      <c r="C923">
        <v>0</v>
      </c>
      <c r="D923" s="1">
        <v>0</v>
      </c>
      <c r="E923" s="1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 t="s">
        <v>1288</v>
      </c>
      <c r="B924" t="s">
        <v>44</v>
      </c>
      <c r="C924">
        <v>0</v>
      </c>
      <c r="D924" s="1">
        <v>0</v>
      </c>
      <c r="E924" s="1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 t="s">
        <v>1624</v>
      </c>
      <c r="B925" t="s">
        <v>60</v>
      </c>
      <c r="C925">
        <v>0</v>
      </c>
      <c r="D925" s="1">
        <v>0</v>
      </c>
      <c r="E925" s="1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 t="s">
        <v>763</v>
      </c>
      <c r="B926" t="s">
        <v>90</v>
      </c>
      <c r="C926">
        <v>0</v>
      </c>
      <c r="D926" s="1">
        <v>0</v>
      </c>
      <c r="E926" s="1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 t="s">
        <v>1289</v>
      </c>
      <c r="B927" t="s">
        <v>130</v>
      </c>
      <c r="C927">
        <v>0</v>
      </c>
      <c r="D927" s="1">
        <v>0</v>
      </c>
      <c r="E927" s="1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 t="s">
        <v>1290</v>
      </c>
      <c r="B928" t="s">
        <v>46</v>
      </c>
      <c r="C928">
        <v>0</v>
      </c>
      <c r="D928" s="1">
        <v>0</v>
      </c>
      <c r="E928" s="1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 t="s">
        <v>47</v>
      </c>
      <c r="B929" t="s">
        <v>48</v>
      </c>
      <c r="C929">
        <v>0</v>
      </c>
      <c r="D929" s="1">
        <v>0</v>
      </c>
      <c r="E929" s="1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 t="s">
        <v>733</v>
      </c>
      <c r="B930" t="s">
        <v>163</v>
      </c>
      <c r="C930">
        <v>0</v>
      </c>
      <c r="D930" s="1">
        <v>0</v>
      </c>
      <c r="E930" s="1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 t="s">
        <v>1294</v>
      </c>
      <c r="B931" t="s">
        <v>58</v>
      </c>
      <c r="C931">
        <v>0</v>
      </c>
      <c r="D931" s="1">
        <v>0</v>
      </c>
      <c r="E931" s="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 t="s">
        <v>809</v>
      </c>
      <c r="B932" t="s">
        <v>60</v>
      </c>
      <c r="C932">
        <v>0</v>
      </c>
      <c r="D932" s="1">
        <v>0</v>
      </c>
      <c r="E932" s="1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 t="s">
        <v>1623</v>
      </c>
      <c r="B933" t="s">
        <v>90</v>
      </c>
      <c r="C933">
        <v>0</v>
      </c>
      <c r="D933" s="1">
        <v>0</v>
      </c>
      <c r="E933" s="1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 t="s">
        <v>1295</v>
      </c>
      <c r="B934" t="s">
        <v>105</v>
      </c>
      <c r="C934">
        <v>0</v>
      </c>
      <c r="D934" s="1">
        <v>0</v>
      </c>
      <c r="E934" s="1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 t="s">
        <v>1296</v>
      </c>
      <c r="B935" t="s">
        <v>130</v>
      </c>
      <c r="C935">
        <v>0</v>
      </c>
      <c r="D935" s="1">
        <v>0</v>
      </c>
      <c r="E935" s="1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 t="s">
        <v>1297</v>
      </c>
      <c r="B936" t="s">
        <v>36</v>
      </c>
      <c r="C936">
        <v>0</v>
      </c>
      <c r="D936" s="1">
        <v>0</v>
      </c>
      <c r="E936" s="1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 t="s">
        <v>1622</v>
      </c>
      <c r="B937" t="s">
        <v>56</v>
      </c>
      <c r="C937">
        <v>0</v>
      </c>
      <c r="D937" s="1">
        <v>0</v>
      </c>
      <c r="E937" s="1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 t="s">
        <v>1621</v>
      </c>
      <c r="B938" t="s">
        <v>78</v>
      </c>
      <c r="C938">
        <v>0</v>
      </c>
      <c r="D938" s="1">
        <v>0</v>
      </c>
      <c r="E938" s="1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 t="s">
        <v>1620</v>
      </c>
      <c r="B939" t="s">
        <v>135</v>
      </c>
      <c r="C939">
        <v>0</v>
      </c>
      <c r="D939" s="1">
        <v>0</v>
      </c>
      <c r="E939" s="1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 t="s">
        <v>463</v>
      </c>
      <c r="B940" t="s">
        <v>117</v>
      </c>
      <c r="C940">
        <v>0</v>
      </c>
      <c r="D940" s="1">
        <v>0</v>
      </c>
      <c r="E940" s="1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 t="s">
        <v>1298</v>
      </c>
      <c r="B941" t="s">
        <v>105</v>
      </c>
      <c r="C941">
        <v>0</v>
      </c>
      <c r="D941" s="1">
        <v>0</v>
      </c>
      <c r="E941" s="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 t="s">
        <v>1300</v>
      </c>
      <c r="B942" t="s">
        <v>90</v>
      </c>
      <c r="C942">
        <v>0</v>
      </c>
      <c r="D942" s="1">
        <v>0</v>
      </c>
      <c r="E942" s="1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 t="s">
        <v>1619</v>
      </c>
      <c r="B943" t="s">
        <v>42</v>
      </c>
      <c r="C943">
        <v>0</v>
      </c>
      <c r="D943" s="1">
        <v>0</v>
      </c>
      <c r="E943" s="1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 t="s">
        <v>1301</v>
      </c>
      <c r="B944" t="s">
        <v>36</v>
      </c>
      <c r="C944">
        <v>0</v>
      </c>
      <c r="D944" s="1">
        <v>0</v>
      </c>
      <c r="E944" s="1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 t="s">
        <v>1302</v>
      </c>
      <c r="B945" t="s">
        <v>38</v>
      </c>
      <c r="C945">
        <v>0</v>
      </c>
      <c r="D945" s="1">
        <v>0</v>
      </c>
      <c r="E945" s="1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 t="s">
        <v>1303</v>
      </c>
      <c r="B946" t="s">
        <v>120</v>
      </c>
      <c r="C946">
        <v>0</v>
      </c>
      <c r="D946" s="1">
        <v>0</v>
      </c>
      <c r="E946" s="1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 t="s">
        <v>1618</v>
      </c>
      <c r="B947" t="s">
        <v>42</v>
      </c>
      <c r="C947">
        <v>0</v>
      </c>
      <c r="D947" s="1">
        <v>0</v>
      </c>
      <c r="E947" s="1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 t="s">
        <v>1305</v>
      </c>
      <c r="B948" t="s">
        <v>50</v>
      </c>
      <c r="C948">
        <v>0</v>
      </c>
      <c r="D948" s="1">
        <v>0</v>
      </c>
      <c r="E948" s="1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 t="s">
        <v>1306</v>
      </c>
      <c r="B949" t="s">
        <v>120</v>
      </c>
      <c r="C949">
        <v>0</v>
      </c>
      <c r="D949" s="1">
        <v>0</v>
      </c>
      <c r="E949" s="1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 t="s">
        <v>1307</v>
      </c>
      <c r="B950" t="s">
        <v>78</v>
      </c>
      <c r="C950">
        <v>0</v>
      </c>
      <c r="D950" s="1">
        <v>0</v>
      </c>
      <c r="E950" s="1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 t="s">
        <v>1617</v>
      </c>
      <c r="B951" t="s">
        <v>54</v>
      </c>
      <c r="C951">
        <v>0</v>
      </c>
      <c r="D951" s="1">
        <v>0</v>
      </c>
      <c r="E951" s="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 t="s">
        <v>1309</v>
      </c>
      <c r="B952" t="s">
        <v>163</v>
      </c>
      <c r="C952">
        <v>0</v>
      </c>
      <c r="D952" s="1">
        <v>0</v>
      </c>
      <c r="E952" s="1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 t="s">
        <v>1616</v>
      </c>
      <c r="B953" t="s">
        <v>78</v>
      </c>
      <c r="C953">
        <v>0</v>
      </c>
      <c r="D953" s="1">
        <v>0</v>
      </c>
      <c r="E953" s="1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 t="s">
        <v>1615</v>
      </c>
      <c r="B954" t="s">
        <v>36</v>
      </c>
      <c r="C954">
        <v>0</v>
      </c>
      <c r="D954" s="1">
        <v>0</v>
      </c>
      <c r="E954" s="1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 t="s">
        <v>1310</v>
      </c>
      <c r="B955" t="s">
        <v>83</v>
      </c>
      <c r="C955">
        <v>0</v>
      </c>
      <c r="D955" s="1">
        <v>0</v>
      </c>
      <c r="E955" s="1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 t="s">
        <v>1614</v>
      </c>
      <c r="B956" t="s">
        <v>58</v>
      </c>
      <c r="C956">
        <v>0</v>
      </c>
      <c r="D956" s="1">
        <v>0</v>
      </c>
      <c r="E956" s="1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 t="s">
        <v>1613</v>
      </c>
      <c r="B957" t="s">
        <v>92</v>
      </c>
      <c r="C957">
        <v>0</v>
      </c>
      <c r="D957" s="1">
        <v>0</v>
      </c>
      <c r="E957" s="1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 t="s">
        <v>1311</v>
      </c>
      <c r="B958" t="s">
        <v>78</v>
      </c>
      <c r="C958">
        <v>0</v>
      </c>
      <c r="D958" s="1">
        <v>0</v>
      </c>
      <c r="E958" s="1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 t="s">
        <v>1312</v>
      </c>
      <c r="B959" t="s">
        <v>100</v>
      </c>
      <c r="C959">
        <v>0</v>
      </c>
      <c r="D959" s="1">
        <v>0</v>
      </c>
      <c r="E959" s="1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 t="s">
        <v>1612</v>
      </c>
      <c r="B960" t="s">
        <v>117</v>
      </c>
      <c r="C960">
        <v>0</v>
      </c>
      <c r="D960" s="1">
        <v>0</v>
      </c>
      <c r="E960" s="1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 t="s">
        <v>771</v>
      </c>
      <c r="B961" t="s">
        <v>92</v>
      </c>
      <c r="C961">
        <v>0</v>
      </c>
      <c r="D961" s="1">
        <v>0</v>
      </c>
      <c r="E961" s="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 t="s">
        <v>1315</v>
      </c>
      <c r="B962" t="s">
        <v>110</v>
      </c>
      <c r="C962">
        <v>0</v>
      </c>
      <c r="D962" s="1">
        <v>0</v>
      </c>
      <c r="E962" s="1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 t="s">
        <v>832</v>
      </c>
      <c r="B963" t="s">
        <v>163</v>
      </c>
      <c r="C963">
        <v>0</v>
      </c>
      <c r="D963" s="1">
        <v>0</v>
      </c>
      <c r="E963" s="1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 t="s">
        <v>1317</v>
      </c>
      <c r="B964" t="s">
        <v>110</v>
      </c>
      <c r="C964">
        <v>0</v>
      </c>
      <c r="D964" s="1">
        <v>0</v>
      </c>
      <c r="E964" s="1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 t="s">
        <v>737</v>
      </c>
      <c r="B965" t="s">
        <v>46</v>
      </c>
      <c r="C965">
        <v>0</v>
      </c>
      <c r="D965" s="1">
        <v>0</v>
      </c>
      <c r="E965" s="1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 t="s">
        <v>1319</v>
      </c>
      <c r="B966" t="s">
        <v>73</v>
      </c>
      <c r="C966">
        <v>0</v>
      </c>
      <c r="D966" s="1">
        <v>0</v>
      </c>
      <c r="E966" s="1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 t="s">
        <v>1322</v>
      </c>
      <c r="B967" t="s">
        <v>40</v>
      </c>
      <c r="C967">
        <v>0</v>
      </c>
      <c r="D967" s="1">
        <v>0</v>
      </c>
      <c r="E967" s="1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 t="s">
        <v>1323</v>
      </c>
      <c r="B968" t="s">
        <v>58</v>
      </c>
      <c r="C968">
        <v>0</v>
      </c>
      <c r="D968" s="1">
        <v>0</v>
      </c>
      <c r="E968" s="1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 t="s">
        <v>1324</v>
      </c>
      <c r="B969" t="s">
        <v>64</v>
      </c>
      <c r="C969">
        <v>0</v>
      </c>
      <c r="D969" s="1">
        <v>0</v>
      </c>
      <c r="E969" s="1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 t="s">
        <v>743</v>
      </c>
      <c r="B970" t="s">
        <v>163</v>
      </c>
      <c r="C970">
        <v>0</v>
      </c>
      <c r="D970" s="1">
        <v>0</v>
      </c>
      <c r="E970" s="1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 t="s">
        <v>1325</v>
      </c>
      <c r="B971" t="s">
        <v>165</v>
      </c>
      <c r="C971">
        <v>0</v>
      </c>
      <c r="D971" s="1">
        <v>0</v>
      </c>
      <c r="E971" s="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 t="s">
        <v>1326</v>
      </c>
      <c r="B972" t="s">
        <v>60</v>
      </c>
      <c r="C972">
        <v>0</v>
      </c>
      <c r="D972" s="1">
        <v>0</v>
      </c>
      <c r="E972" s="1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 t="s">
        <v>1329</v>
      </c>
      <c r="B973" t="s">
        <v>135</v>
      </c>
      <c r="C973">
        <v>0</v>
      </c>
      <c r="D973" s="1">
        <v>0</v>
      </c>
      <c r="E973" s="1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 t="s">
        <v>1331</v>
      </c>
      <c r="B974" t="s">
        <v>92</v>
      </c>
      <c r="C974">
        <v>0</v>
      </c>
      <c r="D974" s="1">
        <v>0</v>
      </c>
      <c r="E974" s="1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 t="s">
        <v>786</v>
      </c>
      <c r="B975" t="s">
        <v>100</v>
      </c>
      <c r="C975">
        <v>0</v>
      </c>
      <c r="D975" s="1">
        <v>0</v>
      </c>
      <c r="E975" s="1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 t="s">
        <v>1332</v>
      </c>
      <c r="B976" t="s">
        <v>36</v>
      </c>
      <c r="C976">
        <v>0</v>
      </c>
      <c r="D976" s="1">
        <v>0</v>
      </c>
      <c r="E976" s="1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 t="s">
        <v>1333</v>
      </c>
      <c r="B977" t="s">
        <v>70</v>
      </c>
      <c r="C977">
        <v>0</v>
      </c>
      <c r="D977" s="1">
        <v>0</v>
      </c>
      <c r="E977" s="1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 t="s">
        <v>1334</v>
      </c>
      <c r="B978" t="s">
        <v>34</v>
      </c>
      <c r="C978">
        <v>0</v>
      </c>
      <c r="D978" s="1">
        <v>0</v>
      </c>
      <c r="E978" s="1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 t="s">
        <v>1336</v>
      </c>
      <c r="B979" t="s">
        <v>50</v>
      </c>
      <c r="C979">
        <v>0</v>
      </c>
      <c r="D979" s="1">
        <v>0</v>
      </c>
      <c r="E979" s="1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 t="s">
        <v>1337</v>
      </c>
      <c r="B980" t="s">
        <v>100</v>
      </c>
      <c r="C980">
        <v>0</v>
      </c>
      <c r="D980" s="1">
        <v>0</v>
      </c>
      <c r="E980" s="1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 t="s">
        <v>1338</v>
      </c>
      <c r="B981" t="s">
        <v>78</v>
      </c>
      <c r="C981">
        <v>0</v>
      </c>
      <c r="D981" s="1">
        <v>0</v>
      </c>
      <c r="E981" s="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 t="s">
        <v>1340</v>
      </c>
      <c r="B982" t="s">
        <v>70</v>
      </c>
      <c r="C982">
        <v>0</v>
      </c>
      <c r="D982" s="1">
        <v>0</v>
      </c>
      <c r="E982" s="1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 t="s">
        <v>1341</v>
      </c>
      <c r="B983" t="s">
        <v>64</v>
      </c>
      <c r="C983">
        <v>0</v>
      </c>
      <c r="D983" s="1">
        <v>0</v>
      </c>
      <c r="E983" s="1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 t="s">
        <v>1611</v>
      </c>
      <c r="B984" t="s">
        <v>130</v>
      </c>
      <c r="C984">
        <v>1</v>
      </c>
      <c r="D984" s="1">
        <v>0</v>
      </c>
      <c r="E984" s="1">
        <v>0</v>
      </c>
      <c r="F984" s="1">
        <v>0</v>
      </c>
      <c r="G984" s="1">
        <v>1</v>
      </c>
      <c r="H984" s="1">
        <v>0.33300000000000002</v>
      </c>
      <c r="J984" s="1">
        <v>1</v>
      </c>
      <c r="K984" s="1">
        <v>1</v>
      </c>
      <c r="L984" s="1">
        <v>0.33300000000000002</v>
      </c>
      <c r="N984" s="1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 t="s">
        <v>796</v>
      </c>
      <c r="B985" t="s">
        <v>83</v>
      </c>
      <c r="C985">
        <v>0</v>
      </c>
      <c r="D985" s="1">
        <v>0</v>
      </c>
      <c r="E985" s="1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 t="s">
        <v>697</v>
      </c>
      <c r="B986" t="s">
        <v>90</v>
      </c>
      <c r="C986">
        <v>0</v>
      </c>
      <c r="D986" s="1">
        <v>0</v>
      </c>
      <c r="E986" s="1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 t="s">
        <v>1342</v>
      </c>
      <c r="B987" t="s">
        <v>64</v>
      </c>
      <c r="C987">
        <v>0</v>
      </c>
      <c r="D987" s="1">
        <v>0</v>
      </c>
      <c r="E987" s="1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 t="s">
        <v>1344</v>
      </c>
      <c r="B988" t="s">
        <v>110</v>
      </c>
      <c r="C988">
        <v>0</v>
      </c>
      <c r="D988" s="1">
        <v>0</v>
      </c>
      <c r="E988" s="1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 t="s">
        <v>710</v>
      </c>
      <c r="B989" t="s">
        <v>42</v>
      </c>
      <c r="C989">
        <v>0</v>
      </c>
      <c r="D989" s="1">
        <v>0</v>
      </c>
      <c r="E989" s="1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 t="s">
        <v>1610</v>
      </c>
      <c r="B990" t="s">
        <v>120</v>
      </c>
      <c r="C990">
        <v>0</v>
      </c>
      <c r="D990" s="1">
        <v>0</v>
      </c>
      <c r="E990" s="1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 t="s">
        <v>1345</v>
      </c>
      <c r="B991" t="s">
        <v>42</v>
      </c>
      <c r="C991">
        <v>0</v>
      </c>
      <c r="D991" s="1">
        <v>0</v>
      </c>
      <c r="E991" s="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 t="s">
        <v>1346</v>
      </c>
      <c r="B992" t="s">
        <v>36</v>
      </c>
      <c r="C992">
        <v>0</v>
      </c>
      <c r="D992" s="1">
        <v>0</v>
      </c>
      <c r="E992" s="1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 t="s">
        <v>1609</v>
      </c>
      <c r="B993" t="s">
        <v>163</v>
      </c>
      <c r="C993">
        <v>0</v>
      </c>
      <c r="D993" s="1">
        <v>0</v>
      </c>
      <c r="E993" s="1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 t="s">
        <v>1350</v>
      </c>
      <c r="B994" t="s">
        <v>64</v>
      </c>
      <c r="C994">
        <v>0</v>
      </c>
      <c r="D994" s="1">
        <v>0</v>
      </c>
      <c r="E994" s="1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 t="s">
        <v>1608</v>
      </c>
      <c r="B995" t="s">
        <v>46</v>
      </c>
      <c r="C995">
        <v>0</v>
      </c>
      <c r="D995" s="1">
        <v>0</v>
      </c>
      <c r="E995" s="1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 t="s">
        <v>1607</v>
      </c>
      <c r="B996" t="s">
        <v>42</v>
      </c>
      <c r="C996">
        <v>0</v>
      </c>
      <c r="D996" s="1">
        <v>0</v>
      </c>
      <c r="E996" s="1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 t="s">
        <v>837</v>
      </c>
      <c r="B997" t="s">
        <v>163</v>
      </c>
      <c r="C997">
        <v>0</v>
      </c>
      <c r="D997" s="1">
        <v>0</v>
      </c>
      <c r="E997" s="1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 t="s">
        <v>1351</v>
      </c>
      <c r="B998" t="s">
        <v>48</v>
      </c>
      <c r="C998">
        <v>0</v>
      </c>
      <c r="D998" s="1">
        <v>0</v>
      </c>
      <c r="E998" s="1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 t="s">
        <v>1352</v>
      </c>
      <c r="B999" t="s">
        <v>46</v>
      </c>
      <c r="C999">
        <v>0</v>
      </c>
      <c r="D999" s="1">
        <v>0</v>
      </c>
      <c r="E999" s="1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 t="s">
        <v>1606</v>
      </c>
      <c r="B1000" t="s">
        <v>78</v>
      </c>
      <c r="C1000">
        <v>0</v>
      </c>
      <c r="D1000" s="1">
        <v>0</v>
      </c>
      <c r="E1000" s="1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 t="s">
        <v>1353</v>
      </c>
      <c r="B1001" t="s">
        <v>83</v>
      </c>
      <c r="C1001">
        <v>0</v>
      </c>
      <c r="D1001" s="1">
        <v>0</v>
      </c>
      <c r="E1001" s="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 t="s">
        <v>586</v>
      </c>
      <c r="B1002" t="s">
        <v>92</v>
      </c>
      <c r="C1002">
        <v>0</v>
      </c>
      <c r="D1002" s="1">
        <v>0</v>
      </c>
      <c r="E1002" s="1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 t="s">
        <v>1605</v>
      </c>
      <c r="B1003" t="s">
        <v>48</v>
      </c>
      <c r="C1003">
        <v>0</v>
      </c>
      <c r="D1003" s="1">
        <v>0</v>
      </c>
      <c r="E1003" s="1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 t="s">
        <v>1354</v>
      </c>
      <c r="B1004" t="s">
        <v>70</v>
      </c>
      <c r="C1004">
        <v>0</v>
      </c>
      <c r="D1004" s="1">
        <v>0</v>
      </c>
      <c r="E1004" s="1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 t="s">
        <v>1604</v>
      </c>
      <c r="B1005" t="s">
        <v>42</v>
      </c>
      <c r="C1005">
        <v>0</v>
      </c>
      <c r="D1005" s="1">
        <v>0</v>
      </c>
      <c r="E1005" s="1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 t="s">
        <v>1357</v>
      </c>
      <c r="B1006" t="s">
        <v>48</v>
      </c>
      <c r="C1006">
        <v>0</v>
      </c>
      <c r="D1006" s="1">
        <v>0</v>
      </c>
      <c r="E1006" s="1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 t="s">
        <v>1358</v>
      </c>
      <c r="B1007" t="s">
        <v>44</v>
      </c>
      <c r="C1007">
        <v>0</v>
      </c>
      <c r="D1007" s="1">
        <v>0</v>
      </c>
      <c r="E1007" s="1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 t="s">
        <v>1603</v>
      </c>
      <c r="B1008" t="s">
        <v>40</v>
      </c>
      <c r="C1008">
        <v>0</v>
      </c>
      <c r="D1008" s="1">
        <v>0</v>
      </c>
      <c r="E1008" s="1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 t="s">
        <v>1602</v>
      </c>
      <c r="B1009" t="s">
        <v>54</v>
      </c>
      <c r="C1009">
        <v>0</v>
      </c>
      <c r="D1009" s="1">
        <v>0</v>
      </c>
      <c r="E1009" s="1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 t="s">
        <v>1360</v>
      </c>
      <c r="B1010" t="s">
        <v>36</v>
      </c>
      <c r="C1010">
        <v>0</v>
      </c>
      <c r="D1010" s="1">
        <v>0</v>
      </c>
      <c r="E1010" s="1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 t="s">
        <v>1362</v>
      </c>
      <c r="B1011" t="s">
        <v>48</v>
      </c>
      <c r="C1011">
        <v>0</v>
      </c>
      <c r="D1011" s="1">
        <v>0</v>
      </c>
      <c r="E1011" s="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 t="s">
        <v>1601</v>
      </c>
      <c r="B1012" t="s">
        <v>34</v>
      </c>
      <c r="C1012">
        <v>0</v>
      </c>
      <c r="D1012" s="1">
        <v>0</v>
      </c>
      <c r="E1012" s="1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 t="s">
        <v>1364</v>
      </c>
      <c r="B1013" t="s">
        <v>105</v>
      </c>
      <c r="C1013">
        <v>0</v>
      </c>
      <c r="D1013" s="1">
        <v>0</v>
      </c>
      <c r="E1013" s="1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 t="s">
        <v>1365</v>
      </c>
      <c r="B1014" t="s">
        <v>68</v>
      </c>
      <c r="C1014">
        <v>0</v>
      </c>
      <c r="D1014" s="1">
        <v>0</v>
      </c>
      <c r="E1014" s="1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 t="s">
        <v>1600</v>
      </c>
      <c r="B1015" t="s">
        <v>40</v>
      </c>
      <c r="C1015">
        <v>0</v>
      </c>
      <c r="D1015" s="1">
        <v>0</v>
      </c>
      <c r="E1015" s="1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 t="s">
        <v>1366</v>
      </c>
      <c r="B1016" t="s">
        <v>64</v>
      </c>
      <c r="C1016">
        <v>0</v>
      </c>
      <c r="D1016" s="1">
        <v>0</v>
      </c>
      <c r="E1016" s="1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 t="s">
        <v>1367</v>
      </c>
      <c r="B1017" t="s">
        <v>50</v>
      </c>
      <c r="C1017">
        <v>0</v>
      </c>
      <c r="D1017" s="1">
        <v>0</v>
      </c>
      <c r="E1017" s="1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 t="s">
        <v>76</v>
      </c>
      <c r="B1018" t="s">
        <v>56</v>
      </c>
      <c r="C1018">
        <v>0</v>
      </c>
      <c r="D1018" s="1">
        <v>0</v>
      </c>
      <c r="E1018" s="1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 t="s">
        <v>1599</v>
      </c>
      <c r="B1019" t="s">
        <v>46</v>
      </c>
      <c r="C1019">
        <v>0</v>
      </c>
      <c r="D1019" s="1">
        <v>0</v>
      </c>
      <c r="E1019" s="1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 t="s">
        <v>57</v>
      </c>
      <c r="B1020" t="s">
        <v>58</v>
      </c>
      <c r="C1020">
        <v>0</v>
      </c>
      <c r="D1020" s="1">
        <v>0</v>
      </c>
      <c r="E1020" s="1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 t="s">
        <v>754</v>
      </c>
      <c r="B1021" t="s">
        <v>34</v>
      </c>
      <c r="C1021">
        <v>0</v>
      </c>
      <c r="D1021" s="1">
        <v>0</v>
      </c>
      <c r="E1021" s="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 t="s">
        <v>1371</v>
      </c>
      <c r="B1022" t="s">
        <v>36</v>
      </c>
      <c r="C1022">
        <v>0</v>
      </c>
      <c r="D1022" s="1">
        <v>0</v>
      </c>
      <c r="E1022" s="1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 t="s">
        <v>1598</v>
      </c>
      <c r="B1023" t="s">
        <v>117</v>
      </c>
      <c r="C1023">
        <v>0</v>
      </c>
      <c r="D1023" s="1">
        <v>0</v>
      </c>
      <c r="E1023" s="1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 t="s">
        <v>235</v>
      </c>
      <c r="B1024" t="s">
        <v>165</v>
      </c>
      <c r="C1024">
        <v>5</v>
      </c>
      <c r="D1024" s="1">
        <v>0</v>
      </c>
      <c r="E1024" s="1">
        <v>0.4</v>
      </c>
      <c r="F1024" s="1">
        <v>0.182</v>
      </c>
      <c r="G1024" s="1">
        <v>0.71399999999999997</v>
      </c>
      <c r="H1024" s="1">
        <v>0.38900000000000001</v>
      </c>
      <c r="I1024" s="1">
        <v>0.5</v>
      </c>
      <c r="J1024" s="1">
        <v>0.6</v>
      </c>
      <c r="K1024" s="1">
        <v>0.57099999999999995</v>
      </c>
      <c r="L1024" s="1">
        <v>0.38900000000000001</v>
      </c>
      <c r="M1024" s="1">
        <v>0.4</v>
      </c>
      <c r="N1024" s="1">
        <v>0.16700000000000001</v>
      </c>
      <c r="O1024">
        <v>0</v>
      </c>
      <c r="P1024">
        <v>0</v>
      </c>
      <c r="Q1024">
        <v>0</v>
      </c>
      <c r="R1024">
        <v>2</v>
      </c>
      <c r="S1024">
        <v>0</v>
      </c>
    </row>
    <row r="1025" spans="1:19" x14ac:dyDescent="0.25">
      <c r="A1025" t="s">
        <v>680</v>
      </c>
      <c r="B1025" t="s">
        <v>117</v>
      </c>
      <c r="C1025">
        <v>0</v>
      </c>
      <c r="D1025" s="1">
        <v>0</v>
      </c>
      <c r="E1025" s="1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 t="s">
        <v>1374</v>
      </c>
      <c r="B1026" t="s">
        <v>70</v>
      </c>
      <c r="C1026">
        <v>0</v>
      </c>
      <c r="D1026" s="1">
        <v>0</v>
      </c>
      <c r="E1026" s="1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 t="s">
        <v>1375</v>
      </c>
      <c r="B1027" t="s">
        <v>81</v>
      </c>
      <c r="C1027">
        <v>0</v>
      </c>
      <c r="D1027" s="1">
        <v>0</v>
      </c>
      <c r="E1027" s="1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 t="s">
        <v>1597</v>
      </c>
      <c r="B1028" t="s">
        <v>42</v>
      </c>
      <c r="C1028">
        <v>0</v>
      </c>
      <c r="D1028" s="1">
        <v>0</v>
      </c>
      <c r="E1028" s="1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 t="s">
        <v>1376</v>
      </c>
      <c r="B1029" t="s">
        <v>135</v>
      </c>
      <c r="C1029">
        <v>0</v>
      </c>
      <c r="D1029" s="1">
        <v>0</v>
      </c>
      <c r="E1029" s="1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 t="s">
        <v>493</v>
      </c>
      <c r="B1030" t="s">
        <v>42</v>
      </c>
      <c r="C1030">
        <v>0</v>
      </c>
      <c r="D1030" s="1">
        <v>0</v>
      </c>
      <c r="E1030" s="1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 t="s">
        <v>1596</v>
      </c>
      <c r="B1031" t="s">
        <v>50</v>
      </c>
      <c r="C1031">
        <v>0</v>
      </c>
      <c r="D1031" s="1">
        <v>0</v>
      </c>
      <c r="E1031" s="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 t="s">
        <v>219</v>
      </c>
      <c r="B1032" t="s">
        <v>73</v>
      </c>
      <c r="C1032">
        <v>4</v>
      </c>
      <c r="D1032" s="1">
        <v>0</v>
      </c>
      <c r="E1032" s="1">
        <v>0.25</v>
      </c>
      <c r="F1032" s="1">
        <v>0.182</v>
      </c>
      <c r="G1032" s="1">
        <v>0.83299999999999996</v>
      </c>
      <c r="H1032" s="1">
        <v>0.41199999999999998</v>
      </c>
      <c r="I1032" s="1">
        <v>0</v>
      </c>
      <c r="J1032" s="1">
        <v>0.8</v>
      </c>
      <c r="K1032" s="1">
        <v>0.57099999999999995</v>
      </c>
      <c r="L1032" s="1">
        <v>0.35299999999999998</v>
      </c>
      <c r="M1032" s="1">
        <v>0.5</v>
      </c>
      <c r="N1032" s="1">
        <v>0.17699999999999999</v>
      </c>
      <c r="O1032">
        <v>0</v>
      </c>
      <c r="P1032">
        <v>0</v>
      </c>
      <c r="Q1032">
        <v>0</v>
      </c>
      <c r="R1032">
        <v>1</v>
      </c>
      <c r="S1032">
        <v>0</v>
      </c>
    </row>
    <row r="1033" spans="1:19" x14ac:dyDescent="0.25">
      <c r="A1033" t="s">
        <v>1378</v>
      </c>
      <c r="B1033" t="s">
        <v>50</v>
      </c>
      <c r="C1033">
        <v>0</v>
      </c>
      <c r="D1033" s="1">
        <v>0</v>
      </c>
      <c r="E1033" s="1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 t="s">
        <v>1379</v>
      </c>
      <c r="B1034" t="s">
        <v>34</v>
      </c>
      <c r="C1034">
        <v>0</v>
      </c>
      <c r="D1034" s="1">
        <v>0</v>
      </c>
      <c r="E1034" s="1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 t="s">
        <v>1380</v>
      </c>
      <c r="B1035" t="s">
        <v>90</v>
      </c>
      <c r="C1035">
        <v>0</v>
      </c>
      <c r="D1035" s="1">
        <v>0</v>
      </c>
      <c r="E1035" s="1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 t="s">
        <v>1381</v>
      </c>
      <c r="B1036" t="s">
        <v>34</v>
      </c>
      <c r="C1036">
        <v>0</v>
      </c>
      <c r="D1036" s="1">
        <v>0</v>
      </c>
      <c r="E1036" s="1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 t="s">
        <v>1382</v>
      </c>
      <c r="B1037" t="s">
        <v>50</v>
      </c>
      <c r="C1037">
        <v>0</v>
      </c>
      <c r="D1037" s="1">
        <v>0</v>
      </c>
      <c r="E1037" s="1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 t="s">
        <v>1383</v>
      </c>
      <c r="B1038" t="s">
        <v>44</v>
      </c>
      <c r="C1038">
        <v>0</v>
      </c>
      <c r="D1038" s="1">
        <v>0</v>
      </c>
      <c r="E1038" s="1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 t="s">
        <v>652</v>
      </c>
      <c r="B1039" t="s">
        <v>58</v>
      </c>
      <c r="C1039">
        <v>0</v>
      </c>
      <c r="D1039" s="1">
        <v>0</v>
      </c>
      <c r="E1039" s="1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 t="s">
        <v>1385</v>
      </c>
      <c r="B1040" t="s">
        <v>56</v>
      </c>
      <c r="C1040">
        <v>0</v>
      </c>
      <c r="D1040" s="1">
        <v>0</v>
      </c>
      <c r="E1040" s="1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 t="s">
        <v>1386</v>
      </c>
      <c r="B1041" t="s">
        <v>64</v>
      </c>
      <c r="C1041">
        <v>0</v>
      </c>
      <c r="D1041" s="1">
        <v>0</v>
      </c>
      <c r="E1041" s="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 t="s">
        <v>1595</v>
      </c>
      <c r="B1042" t="s">
        <v>73</v>
      </c>
      <c r="C1042">
        <v>0</v>
      </c>
      <c r="D1042" s="1">
        <v>0</v>
      </c>
      <c r="E1042" s="1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 t="s">
        <v>853</v>
      </c>
      <c r="B1043" t="s">
        <v>92</v>
      </c>
      <c r="C1043">
        <v>0</v>
      </c>
      <c r="D1043" s="1">
        <v>0</v>
      </c>
      <c r="E1043" s="1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 t="s">
        <v>1387</v>
      </c>
      <c r="B1044" t="s">
        <v>135</v>
      </c>
      <c r="C1044">
        <v>0</v>
      </c>
      <c r="D1044" s="1">
        <v>0</v>
      </c>
      <c r="E1044" s="1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 t="s">
        <v>1388</v>
      </c>
      <c r="B1045" t="s">
        <v>36</v>
      </c>
      <c r="C1045">
        <v>0</v>
      </c>
      <c r="D1045" s="1">
        <v>0</v>
      </c>
      <c r="E1045" s="1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 t="s">
        <v>1594</v>
      </c>
      <c r="B1046" t="s">
        <v>46</v>
      </c>
      <c r="C1046">
        <v>0</v>
      </c>
      <c r="D1046" s="1">
        <v>0</v>
      </c>
      <c r="E1046" s="1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 t="s">
        <v>1389</v>
      </c>
      <c r="B1047" t="s">
        <v>68</v>
      </c>
      <c r="C1047">
        <v>0</v>
      </c>
      <c r="D1047" s="1">
        <v>0</v>
      </c>
      <c r="E1047" s="1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 t="s">
        <v>1390</v>
      </c>
      <c r="B1048" t="s">
        <v>48</v>
      </c>
      <c r="C1048">
        <v>0</v>
      </c>
      <c r="D1048" s="1">
        <v>0</v>
      </c>
      <c r="E1048" s="1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 t="s">
        <v>802</v>
      </c>
      <c r="B1049" t="s">
        <v>110</v>
      </c>
      <c r="C1049">
        <v>0</v>
      </c>
      <c r="D1049" s="1">
        <v>0</v>
      </c>
      <c r="E1049" s="1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 t="s">
        <v>1593</v>
      </c>
      <c r="B1050" t="s">
        <v>34</v>
      </c>
      <c r="C1050">
        <v>10</v>
      </c>
      <c r="D1050" s="1">
        <v>0</v>
      </c>
      <c r="E1050" s="1">
        <v>0.5</v>
      </c>
      <c r="F1050" s="1">
        <v>0.435</v>
      </c>
      <c r="G1050" s="1">
        <v>0.625</v>
      </c>
      <c r="H1050" s="1">
        <v>0.51300000000000001</v>
      </c>
      <c r="I1050" s="1">
        <v>0.4</v>
      </c>
      <c r="J1050" s="1">
        <v>0.8</v>
      </c>
      <c r="K1050" s="1">
        <v>0.6</v>
      </c>
      <c r="L1050" s="1">
        <v>0.41</v>
      </c>
      <c r="M1050" s="1">
        <v>0.6</v>
      </c>
      <c r="N1050" s="1">
        <v>0.20499999999999999</v>
      </c>
      <c r="O1050">
        <v>0</v>
      </c>
      <c r="P1050">
        <v>0</v>
      </c>
      <c r="Q1050">
        <v>0</v>
      </c>
      <c r="R1050">
        <v>5</v>
      </c>
      <c r="S1050">
        <v>0</v>
      </c>
    </row>
    <row r="1051" spans="1:19" x14ac:dyDescent="0.25">
      <c r="A1051" t="s">
        <v>1393</v>
      </c>
      <c r="B1051" t="s">
        <v>165</v>
      </c>
      <c r="C1051">
        <v>0</v>
      </c>
      <c r="D1051" s="1">
        <v>0</v>
      </c>
      <c r="E1051" s="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 t="s">
        <v>1394</v>
      </c>
      <c r="B1052" t="s">
        <v>42</v>
      </c>
      <c r="C1052">
        <v>0</v>
      </c>
      <c r="D1052" s="1">
        <v>0</v>
      </c>
      <c r="E1052" s="1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 t="s">
        <v>647</v>
      </c>
      <c r="B1053" t="s">
        <v>81</v>
      </c>
      <c r="C1053">
        <v>0</v>
      </c>
      <c r="D1053" s="1">
        <v>0</v>
      </c>
      <c r="E1053" s="1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 t="s">
        <v>1592</v>
      </c>
      <c r="B1054" t="s">
        <v>54</v>
      </c>
      <c r="C1054">
        <v>0</v>
      </c>
      <c r="D1054" s="1">
        <v>0</v>
      </c>
      <c r="E1054" s="1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 t="s">
        <v>1396</v>
      </c>
      <c r="B1055" t="s">
        <v>130</v>
      </c>
      <c r="C1055">
        <v>0</v>
      </c>
      <c r="D1055" s="1">
        <v>0</v>
      </c>
      <c r="E1055" s="1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 t="s">
        <v>351</v>
      </c>
      <c r="B1056" t="s">
        <v>117</v>
      </c>
      <c r="C1056">
        <v>0</v>
      </c>
      <c r="D1056" s="1">
        <v>0</v>
      </c>
      <c r="E1056" s="1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 t="s">
        <v>1397</v>
      </c>
      <c r="B1057" t="s">
        <v>38</v>
      </c>
      <c r="C1057">
        <v>0</v>
      </c>
      <c r="D1057" s="1">
        <v>0</v>
      </c>
      <c r="E1057" s="1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 t="s">
        <v>1398</v>
      </c>
      <c r="B1058" t="s">
        <v>48</v>
      </c>
      <c r="C1058">
        <v>0</v>
      </c>
      <c r="D1058" s="1">
        <v>0</v>
      </c>
      <c r="E1058" s="1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 t="s">
        <v>1399</v>
      </c>
      <c r="B1059" t="s">
        <v>110</v>
      </c>
      <c r="C1059">
        <v>0</v>
      </c>
      <c r="D1059" s="1">
        <v>0</v>
      </c>
      <c r="E1059" s="1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 t="s">
        <v>1591</v>
      </c>
      <c r="B1060" t="s">
        <v>42</v>
      </c>
      <c r="C1060">
        <v>0</v>
      </c>
      <c r="D1060" s="1">
        <v>0</v>
      </c>
      <c r="E1060" s="1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 t="s">
        <v>797</v>
      </c>
      <c r="B1061" t="s">
        <v>54</v>
      </c>
      <c r="C1061">
        <v>0</v>
      </c>
      <c r="D1061" s="1">
        <v>0</v>
      </c>
      <c r="E1061" s="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 t="s">
        <v>813</v>
      </c>
      <c r="B1062" t="s">
        <v>163</v>
      </c>
      <c r="C1062">
        <v>0</v>
      </c>
      <c r="D1062" s="1">
        <v>0</v>
      </c>
      <c r="E1062" s="1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 t="s">
        <v>1400</v>
      </c>
      <c r="B1063" t="s">
        <v>64</v>
      </c>
      <c r="C1063">
        <v>0</v>
      </c>
      <c r="D1063" s="1">
        <v>0</v>
      </c>
      <c r="E1063" s="1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 t="s">
        <v>1590</v>
      </c>
      <c r="B1064" t="s">
        <v>163</v>
      </c>
      <c r="C1064">
        <v>0</v>
      </c>
      <c r="D1064" s="1">
        <v>0</v>
      </c>
      <c r="E1064" s="1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 t="s">
        <v>1403</v>
      </c>
      <c r="B1065" t="s">
        <v>46</v>
      </c>
      <c r="C1065">
        <v>0</v>
      </c>
      <c r="D1065" s="1">
        <v>0</v>
      </c>
      <c r="E1065" s="1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 t="s">
        <v>1589</v>
      </c>
      <c r="B1066" t="s">
        <v>68</v>
      </c>
      <c r="C1066">
        <v>0</v>
      </c>
      <c r="D1066" s="1">
        <v>0</v>
      </c>
      <c r="E1066" s="1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 t="s">
        <v>1588</v>
      </c>
      <c r="B1067" t="s">
        <v>44</v>
      </c>
      <c r="C1067">
        <v>0</v>
      </c>
      <c r="D1067" s="1">
        <v>0</v>
      </c>
      <c r="E1067" s="1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 t="s">
        <v>1407</v>
      </c>
      <c r="B1068" t="s">
        <v>68</v>
      </c>
      <c r="C1068">
        <v>0</v>
      </c>
      <c r="D1068" s="1">
        <v>0</v>
      </c>
      <c r="E1068" s="1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 t="s">
        <v>1587</v>
      </c>
      <c r="B1069" t="s">
        <v>130</v>
      </c>
      <c r="C1069">
        <v>0</v>
      </c>
      <c r="D1069" s="1">
        <v>0</v>
      </c>
      <c r="E1069" s="1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 t="s">
        <v>1408</v>
      </c>
      <c r="B1070" t="s">
        <v>163</v>
      </c>
      <c r="C1070">
        <v>0</v>
      </c>
      <c r="D1070" s="1">
        <v>0</v>
      </c>
      <c r="E1070" s="1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 t="s">
        <v>1409</v>
      </c>
      <c r="B1071" t="s">
        <v>34</v>
      </c>
      <c r="C1071">
        <v>0</v>
      </c>
      <c r="D1071" s="1">
        <v>0</v>
      </c>
      <c r="E1071" s="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 t="s">
        <v>1410</v>
      </c>
      <c r="B1072" t="s">
        <v>68</v>
      </c>
      <c r="C1072">
        <v>0</v>
      </c>
      <c r="D1072" s="1">
        <v>0</v>
      </c>
      <c r="E1072" s="1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 t="s">
        <v>829</v>
      </c>
      <c r="B1073" t="s">
        <v>42</v>
      </c>
      <c r="C1073">
        <v>0</v>
      </c>
      <c r="D1073" s="1">
        <v>0</v>
      </c>
      <c r="E1073" s="1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 t="s">
        <v>1586</v>
      </c>
      <c r="B1074" t="s">
        <v>56</v>
      </c>
      <c r="C1074">
        <v>0</v>
      </c>
      <c r="D1074" s="1">
        <v>0</v>
      </c>
      <c r="E1074" s="1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 t="s">
        <v>1585</v>
      </c>
      <c r="B1075" t="s">
        <v>34</v>
      </c>
      <c r="C1075">
        <v>0</v>
      </c>
      <c r="D1075" s="1">
        <v>0</v>
      </c>
      <c r="E1075" s="1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 t="s">
        <v>1584</v>
      </c>
      <c r="B1076" t="s">
        <v>64</v>
      </c>
      <c r="C1076">
        <v>0</v>
      </c>
      <c r="D1076" s="1">
        <v>0</v>
      </c>
      <c r="E1076" s="1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 t="s">
        <v>518</v>
      </c>
      <c r="B1077" t="s">
        <v>165</v>
      </c>
      <c r="C1077">
        <v>0</v>
      </c>
      <c r="D1077" s="1">
        <v>0</v>
      </c>
      <c r="E1077" s="1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 t="s">
        <v>1583</v>
      </c>
      <c r="B1078" t="s">
        <v>130</v>
      </c>
      <c r="C1078">
        <v>0</v>
      </c>
      <c r="D1078" s="1">
        <v>0</v>
      </c>
      <c r="E1078" s="1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 t="s">
        <v>1582</v>
      </c>
      <c r="B1079" t="s">
        <v>58</v>
      </c>
      <c r="C1079">
        <v>0</v>
      </c>
      <c r="D1079" s="1">
        <v>0</v>
      </c>
      <c r="E1079" s="1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 t="s">
        <v>1581</v>
      </c>
      <c r="B1080" t="s">
        <v>92</v>
      </c>
      <c r="C1080">
        <v>0</v>
      </c>
      <c r="D1080" s="1">
        <v>0</v>
      </c>
      <c r="E1080" s="1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 t="s">
        <v>1580</v>
      </c>
      <c r="B1081" t="s">
        <v>46</v>
      </c>
      <c r="C1081">
        <v>4</v>
      </c>
      <c r="D1081" s="1">
        <v>0</v>
      </c>
      <c r="E1081" s="1">
        <v>0.25</v>
      </c>
      <c r="F1081" s="1">
        <v>0.5</v>
      </c>
      <c r="G1081" s="1">
        <v>0.75</v>
      </c>
      <c r="H1081" s="1">
        <v>0.59099999999999997</v>
      </c>
      <c r="I1081" s="1">
        <v>0.57099999999999995</v>
      </c>
      <c r="J1081" s="1">
        <v>0.83299999999999996</v>
      </c>
      <c r="K1081" s="1">
        <v>0.69199999999999995</v>
      </c>
      <c r="L1081" s="1">
        <v>0.36399999999999999</v>
      </c>
      <c r="M1081" s="1">
        <v>0.75</v>
      </c>
      <c r="N1081" s="1">
        <v>0.182</v>
      </c>
      <c r="O1081">
        <v>0</v>
      </c>
      <c r="P1081">
        <v>0</v>
      </c>
      <c r="Q1081">
        <v>0</v>
      </c>
      <c r="R1081">
        <v>1</v>
      </c>
      <c r="S1081">
        <v>0</v>
      </c>
    </row>
    <row r="1082" spans="1:19" x14ac:dyDescent="0.25">
      <c r="A1082" t="s">
        <v>1413</v>
      </c>
      <c r="B1082" t="s">
        <v>50</v>
      </c>
      <c r="C1082">
        <v>0</v>
      </c>
      <c r="D1082" s="1">
        <v>0</v>
      </c>
      <c r="E1082" s="1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 t="s">
        <v>1416</v>
      </c>
      <c r="B1083" t="s">
        <v>36</v>
      </c>
      <c r="C1083">
        <v>0</v>
      </c>
      <c r="D1083" s="1">
        <v>0</v>
      </c>
      <c r="E1083" s="1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 t="s">
        <v>825</v>
      </c>
      <c r="B1084" t="s">
        <v>92</v>
      </c>
      <c r="C1084">
        <v>0</v>
      </c>
      <c r="D1084" s="1">
        <v>0</v>
      </c>
      <c r="E1084" s="1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 t="s">
        <v>782</v>
      </c>
      <c r="B1085" t="s">
        <v>36</v>
      </c>
      <c r="C1085">
        <v>0</v>
      </c>
      <c r="D1085" s="1">
        <v>0</v>
      </c>
      <c r="E1085" s="1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 t="s">
        <v>1418</v>
      </c>
      <c r="B1086" t="s">
        <v>165</v>
      </c>
      <c r="C1086">
        <v>0</v>
      </c>
      <c r="D1086" s="1">
        <v>0</v>
      </c>
      <c r="E1086" s="1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 t="s">
        <v>824</v>
      </c>
      <c r="B1087" t="s">
        <v>38</v>
      </c>
      <c r="C1087">
        <v>0</v>
      </c>
      <c r="D1087" s="1">
        <v>0</v>
      </c>
      <c r="E1087" s="1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 t="s">
        <v>792</v>
      </c>
      <c r="B1088" t="s">
        <v>54</v>
      </c>
      <c r="C1088">
        <v>0</v>
      </c>
      <c r="D1088" s="1">
        <v>0</v>
      </c>
      <c r="E1088" s="1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 t="s">
        <v>839</v>
      </c>
      <c r="B1089" t="s">
        <v>100</v>
      </c>
      <c r="C1089">
        <v>0</v>
      </c>
      <c r="D1089" s="1">
        <v>0</v>
      </c>
      <c r="E1089" s="1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 t="s">
        <v>1420</v>
      </c>
      <c r="B1090" t="s">
        <v>135</v>
      </c>
      <c r="C1090">
        <v>0</v>
      </c>
      <c r="D1090" s="1">
        <v>0</v>
      </c>
      <c r="E1090" s="1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 t="s">
        <v>1579</v>
      </c>
      <c r="B1091" t="s">
        <v>64</v>
      </c>
      <c r="C1091">
        <v>7</v>
      </c>
      <c r="D1091" s="1">
        <v>0</v>
      </c>
      <c r="E1091" s="1">
        <v>0.28599999999999998</v>
      </c>
      <c r="F1091" s="1">
        <v>0.3</v>
      </c>
      <c r="G1091" s="1">
        <v>0.61499999999999999</v>
      </c>
      <c r="H1091" s="1">
        <v>0.47799999999999998</v>
      </c>
      <c r="I1091" s="1">
        <v>0.33300000000000002</v>
      </c>
      <c r="J1091" s="1">
        <v>0.875</v>
      </c>
      <c r="K1091" s="1">
        <v>0.72699999999999998</v>
      </c>
      <c r="L1091" s="1">
        <v>0.56499999999999995</v>
      </c>
      <c r="M1091" s="1">
        <v>0.71399999999999997</v>
      </c>
      <c r="N1091" s="1">
        <v>0.13</v>
      </c>
      <c r="O1091">
        <v>0</v>
      </c>
      <c r="P1091">
        <v>0</v>
      </c>
      <c r="Q1091">
        <v>0</v>
      </c>
      <c r="R1091">
        <v>2</v>
      </c>
      <c r="S1091">
        <v>0</v>
      </c>
    </row>
    <row r="1092" spans="1:19" x14ac:dyDescent="0.25">
      <c r="A1092" t="s">
        <v>55</v>
      </c>
      <c r="B1092" t="s">
        <v>56</v>
      </c>
      <c r="C1092">
        <v>0</v>
      </c>
      <c r="D1092" s="1">
        <v>0</v>
      </c>
      <c r="E1092" s="1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 t="s">
        <v>616</v>
      </c>
      <c r="B1093" t="s">
        <v>54</v>
      </c>
      <c r="C1093">
        <v>0</v>
      </c>
      <c r="D1093" s="1">
        <v>0</v>
      </c>
      <c r="E1093" s="1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 t="s">
        <v>1578</v>
      </c>
      <c r="B1094" t="s">
        <v>48</v>
      </c>
      <c r="C1094">
        <v>0</v>
      </c>
      <c r="D1094" s="1">
        <v>0</v>
      </c>
      <c r="E1094" s="1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 t="s">
        <v>781</v>
      </c>
      <c r="B1095" t="s">
        <v>56</v>
      </c>
      <c r="C1095">
        <v>0</v>
      </c>
      <c r="D1095" s="1">
        <v>0</v>
      </c>
      <c r="E1095" s="1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 t="s">
        <v>570</v>
      </c>
      <c r="B1096" t="s">
        <v>56</v>
      </c>
      <c r="C1096">
        <v>0</v>
      </c>
      <c r="D1096" s="1">
        <v>0</v>
      </c>
      <c r="E1096" s="1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 t="s">
        <v>1577</v>
      </c>
      <c r="B1097" t="s">
        <v>130</v>
      </c>
      <c r="C1097">
        <v>0</v>
      </c>
      <c r="D1097" s="1">
        <v>0</v>
      </c>
      <c r="E1097" s="1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 t="s">
        <v>1424</v>
      </c>
      <c r="B1098" t="s">
        <v>117</v>
      </c>
      <c r="C1098">
        <v>0</v>
      </c>
      <c r="D1098" s="1">
        <v>0</v>
      </c>
      <c r="E1098" s="1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 t="s">
        <v>1576</v>
      </c>
      <c r="B1099" t="s">
        <v>50</v>
      </c>
      <c r="C1099">
        <v>0</v>
      </c>
      <c r="D1099" s="1">
        <v>0</v>
      </c>
      <c r="E1099" s="1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 t="s">
        <v>1425</v>
      </c>
      <c r="B1100" t="s">
        <v>68</v>
      </c>
      <c r="C1100">
        <v>0</v>
      </c>
      <c r="D1100" s="1">
        <v>0</v>
      </c>
      <c r="E1100" s="1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 t="s">
        <v>807</v>
      </c>
      <c r="B1101" t="s">
        <v>34</v>
      </c>
      <c r="C1101">
        <v>0</v>
      </c>
      <c r="D1101" s="1">
        <v>0</v>
      </c>
      <c r="E1101" s="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 t="s">
        <v>1575</v>
      </c>
      <c r="B1102" t="s">
        <v>44</v>
      </c>
      <c r="C1102">
        <v>0</v>
      </c>
      <c r="D1102" s="1">
        <v>0</v>
      </c>
      <c r="E1102" s="1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 t="s">
        <v>1426</v>
      </c>
      <c r="B1103" t="s">
        <v>44</v>
      </c>
      <c r="C1103">
        <v>0</v>
      </c>
      <c r="D1103" s="1">
        <v>0</v>
      </c>
      <c r="E1103" s="1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 t="s">
        <v>1427</v>
      </c>
      <c r="B1104" t="s">
        <v>81</v>
      </c>
      <c r="C1104">
        <v>0</v>
      </c>
      <c r="D1104" s="1">
        <v>0</v>
      </c>
      <c r="E1104" s="1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 t="s">
        <v>1428</v>
      </c>
      <c r="B1105" t="s">
        <v>117</v>
      </c>
      <c r="C1105">
        <v>0</v>
      </c>
      <c r="D1105" s="1">
        <v>0</v>
      </c>
      <c r="E1105" s="1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 t="s">
        <v>1430</v>
      </c>
      <c r="B1106" t="s">
        <v>81</v>
      </c>
      <c r="C1106">
        <v>0</v>
      </c>
      <c r="D1106" s="1">
        <v>0</v>
      </c>
      <c r="E1106" s="1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 t="s">
        <v>1574</v>
      </c>
      <c r="B1107" t="s">
        <v>130</v>
      </c>
      <c r="C1107">
        <v>0</v>
      </c>
      <c r="D1107" s="1">
        <v>0</v>
      </c>
      <c r="E1107" s="1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 t="s">
        <v>1434</v>
      </c>
      <c r="B1108" t="s">
        <v>46</v>
      </c>
      <c r="C1108">
        <v>0</v>
      </c>
      <c r="D1108" s="1">
        <v>0</v>
      </c>
      <c r="E1108" s="1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 t="s">
        <v>1573</v>
      </c>
      <c r="B1109" t="s">
        <v>130</v>
      </c>
      <c r="C1109">
        <v>0</v>
      </c>
      <c r="D1109" s="1">
        <v>0</v>
      </c>
      <c r="E1109" s="1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 t="s">
        <v>1435</v>
      </c>
      <c r="B1110" t="s">
        <v>100</v>
      </c>
      <c r="C1110">
        <v>0</v>
      </c>
      <c r="D1110" s="1">
        <v>0</v>
      </c>
      <c r="E1110" s="1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 t="s">
        <v>1572</v>
      </c>
      <c r="B1111" t="s">
        <v>165</v>
      </c>
      <c r="C1111">
        <v>0</v>
      </c>
      <c r="D1111" s="1">
        <v>0</v>
      </c>
      <c r="E1111" s="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 t="s">
        <v>1571</v>
      </c>
      <c r="B1112" t="s">
        <v>78</v>
      </c>
      <c r="C1112">
        <v>0</v>
      </c>
      <c r="D1112" s="1">
        <v>0</v>
      </c>
      <c r="E1112" s="1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 t="s">
        <v>1436</v>
      </c>
      <c r="B1113" t="s">
        <v>81</v>
      </c>
      <c r="C1113">
        <v>0</v>
      </c>
      <c r="D1113" s="1">
        <v>0</v>
      </c>
      <c r="E1113" s="1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 t="s">
        <v>1437</v>
      </c>
      <c r="B1114" t="s">
        <v>78</v>
      </c>
      <c r="C1114">
        <v>0</v>
      </c>
      <c r="D1114" s="1">
        <v>0</v>
      </c>
      <c r="E1114" s="1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 t="s">
        <v>1570</v>
      </c>
      <c r="B1115" t="s">
        <v>70</v>
      </c>
      <c r="C1115">
        <v>0</v>
      </c>
      <c r="D1115" s="1">
        <v>0</v>
      </c>
      <c r="E1115" s="1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 t="s">
        <v>1569</v>
      </c>
      <c r="B1116" t="s">
        <v>130</v>
      </c>
      <c r="C1116">
        <v>0</v>
      </c>
      <c r="D1116" s="1">
        <v>0</v>
      </c>
      <c r="E1116" s="1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 t="s">
        <v>1440</v>
      </c>
      <c r="B1117" t="s">
        <v>110</v>
      </c>
      <c r="C1117">
        <v>0</v>
      </c>
      <c r="D1117" s="1">
        <v>0</v>
      </c>
      <c r="E1117" s="1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 t="s">
        <v>1568</v>
      </c>
      <c r="B1118" t="s">
        <v>163</v>
      </c>
      <c r="C1118">
        <v>0</v>
      </c>
      <c r="D1118" s="1">
        <v>0</v>
      </c>
      <c r="E1118" s="1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 t="s">
        <v>43</v>
      </c>
      <c r="B1119" t="s">
        <v>44</v>
      </c>
      <c r="C1119">
        <v>0</v>
      </c>
      <c r="D1119" s="1">
        <v>0</v>
      </c>
      <c r="E1119" s="1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 t="s">
        <v>1567</v>
      </c>
      <c r="B1120" t="s">
        <v>163</v>
      </c>
      <c r="C1120">
        <v>0</v>
      </c>
      <c r="D1120" s="1">
        <v>0</v>
      </c>
      <c r="E1120" s="1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 t="s">
        <v>1566</v>
      </c>
      <c r="B1121" t="s">
        <v>64</v>
      </c>
      <c r="C1121">
        <v>0</v>
      </c>
      <c r="D1121" s="1">
        <v>0</v>
      </c>
      <c r="E1121" s="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 t="s">
        <v>831</v>
      </c>
      <c r="B1122" t="s">
        <v>56</v>
      </c>
      <c r="C1122">
        <v>0</v>
      </c>
      <c r="D1122" s="1">
        <v>0</v>
      </c>
      <c r="E1122" s="1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 t="s">
        <v>1565</v>
      </c>
      <c r="B1123" t="s">
        <v>42</v>
      </c>
      <c r="C1123">
        <v>0</v>
      </c>
      <c r="D1123" s="1">
        <v>0</v>
      </c>
      <c r="E1123" s="1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 t="s">
        <v>1442</v>
      </c>
      <c r="B1124" t="s">
        <v>120</v>
      </c>
      <c r="C1124">
        <v>0</v>
      </c>
      <c r="D1124" s="1">
        <v>0</v>
      </c>
      <c r="E1124" s="1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 t="s">
        <v>1443</v>
      </c>
      <c r="B1125" t="s">
        <v>50</v>
      </c>
      <c r="C1125">
        <v>0</v>
      </c>
      <c r="D1125" s="1">
        <v>0</v>
      </c>
      <c r="E1125" s="1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 t="s">
        <v>1564</v>
      </c>
      <c r="B1126" t="s">
        <v>42</v>
      </c>
      <c r="C1126">
        <v>0</v>
      </c>
      <c r="D1126" s="1">
        <v>0</v>
      </c>
      <c r="E1126" s="1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 t="s">
        <v>1563</v>
      </c>
      <c r="B1127" t="s">
        <v>44</v>
      </c>
      <c r="C1127">
        <v>0</v>
      </c>
      <c r="D1127" s="1">
        <v>0</v>
      </c>
      <c r="E1127" s="1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 t="s">
        <v>1562</v>
      </c>
      <c r="B1128" t="s">
        <v>83</v>
      </c>
      <c r="C1128">
        <v>0</v>
      </c>
      <c r="D1128" s="1">
        <v>0</v>
      </c>
      <c r="E1128" s="1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 t="s">
        <v>1561</v>
      </c>
      <c r="B1129" t="s">
        <v>163</v>
      </c>
      <c r="C1129">
        <v>0</v>
      </c>
      <c r="D1129" s="1">
        <v>0</v>
      </c>
      <c r="E1129" s="1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 t="s">
        <v>1444</v>
      </c>
      <c r="B1130" t="s">
        <v>44</v>
      </c>
      <c r="C1130">
        <v>0</v>
      </c>
      <c r="D1130" s="1">
        <v>0</v>
      </c>
      <c r="E1130" s="1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 t="s">
        <v>1560</v>
      </c>
      <c r="B1131" t="s">
        <v>92</v>
      </c>
      <c r="C1131">
        <v>0</v>
      </c>
      <c r="D1131" s="1">
        <v>0</v>
      </c>
      <c r="E1131" s="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 t="s">
        <v>1445</v>
      </c>
      <c r="B1132" t="s">
        <v>70</v>
      </c>
      <c r="C1132">
        <v>0</v>
      </c>
      <c r="D1132" s="1">
        <v>0</v>
      </c>
      <c r="E1132" s="1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 t="s">
        <v>1446</v>
      </c>
      <c r="B1133" t="s">
        <v>120</v>
      </c>
      <c r="C1133">
        <v>0</v>
      </c>
      <c r="D1133" s="1">
        <v>0</v>
      </c>
      <c r="E1133" s="1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 t="s">
        <v>1559</v>
      </c>
      <c r="B1134" t="s">
        <v>78</v>
      </c>
      <c r="C1134">
        <v>0</v>
      </c>
      <c r="D1134" s="1">
        <v>0</v>
      </c>
      <c r="E1134" s="1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 t="s">
        <v>1447</v>
      </c>
      <c r="B1135" t="s">
        <v>68</v>
      </c>
      <c r="C1135">
        <v>0</v>
      </c>
      <c r="D1135" s="1">
        <v>0</v>
      </c>
      <c r="E1135" s="1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 t="s">
        <v>1448</v>
      </c>
      <c r="B1136" t="s">
        <v>92</v>
      </c>
      <c r="C1136">
        <v>0</v>
      </c>
      <c r="D1136" s="1">
        <v>0</v>
      </c>
      <c r="E1136" s="1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 t="s">
        <v>1450</v>
      </c>
      <c r="B1137" t="s">
        <v>68</v>
      </c>
      <c r="C1137">
        <v>0</v>
      </c>
      <c r="D1137" s="1">
        <v>0</v>
      </c>
      <c r="E1137" s="1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 t="s">
        <v>1558</v>
      </c>
      <c r="B1138" t="s">
        <v>81</v>
      </c>
      <c r="C1138">
        <v>1</v>
      </c>
      <c r="D1138" s="1">
        <v>0</v>
      </c>
      <c r="E1138" s="1">
        <v>0</v>
      </c>
      <c r="G1138" s="1">
        <v>1</v>
      </c>
      <c r="H1138" s="1">
        <v>1</v>
      </c>
      <c r="J1138" s="1">
        <v>1</v>
      </c>
      <c r="K1138" s="1">
        <v>1</v>
      </c>
      <c r="L1138" s="1">
        <v>1</v>
      </c>
      <c r="M1138" s="1">
        <v>1</v>
      </c>
      <c r="N1138" s="1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 t="s">
        <v>1557</v>
      </c>
      <c r="B1139" t="s">
        <v>50</v>
      </c>
      <c r="C1139">
        <v>0</v>
      </c>
      <c r="D1139" s="1">
        <v>0</v>
      </c>
      <c r="E1139" s="1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 t="s">
        <v>1556</v>
      </c>
      <c r="B1140" t="s">
        <v>110</v>
      </c>
      <c r="C1140">
        <v>0</v>
      </c>
      <c r="D1140" s="1">
        <v>0</v>
      </c>
      <c r="E1140" s="1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 t="s">
        <v>1451</v>
      </c>
      <c r="B1141" t="s">
        <v>73</v>
      </c>
      <c r="C1141">
        <v>0</v>
      </c>
      <c r="D1141" s="1">
        <v>0</v>
      </c>
      <c r="E1141" s="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 t="s">
        <v>1555</v>
      </c>
      <c r="B1142" t="s">
        <v>105</v>
      </c>
      <c r="C1142">
        <v>0</v>
      </c>
      <c r="D1142" s="1">
        <v>0</v>
      </c>
      <c r="E1142" s="1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 t="s">
        <v>1453</v>
      </c>
      <c r="B1143" t="s">
        <v>117</v>
      </c>
      <c r="C1143">
        <v>0</v>
      </c>
      <c r="D1143" s="1">
        <v>0</v>
      </c>
      <c r="E1143" s="1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 t="s">
        <v>714</v>
      </c>
      <c r="B1144" t="s">
        <v>110</v>
      </c>
      <c r="C1144">
        <v>0</v>
      </c>
      <c r="D1144" s="1">
        <v>0</v>
      </c>
      <c r="E1144" s="1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 t="s">
        <v>1455</v>
      </c>
      <c r="B1145" t="s">
        <v>60</v>
      </c>
      <c r="C1145">
        <v>0</v>
      </c>
      <c r="D1145" s="1">
        <v>0</v>
      </c>
      <c r="E1145" s="1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 t="s">
        <v>1456</v>
      </c>
      <c r="B1146" t="s">
        <v>44</v>
      </c>
      <c r="C1146">
        <v>0</v>
      </c>
      <c r="D1146" s="1">
        <v>0</v>
      </c>
      <c r="E1146" s="1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 t="s">
        <v>1457</v>
      </c>
      <c r="B1147" t="s">
        <v>34</v>
      </c>
      <c r="C1147">
        <v>0</v>
      </c>
      <c r="D1147" s="1">
        <v>0</v>
      </c>
      <c r="E1147" s="1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 t="s">
        <v>1458</v>
      </c>
      <c r="B1148" t="s">
        <v>90</v>
      </c>
      <c r="C1148">
        <v>0</v>
      </c>
      <c r="D1148" s="1">
        <v>0</v>
      </c>
      <c r="E1148" s="1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 t="s">
        <v>1459</v>
      </c>
      <c r="B1149" t="s">
        <v>100</v>
      </c>
      <c r="C1149">
        <v>0</v>
      </c>
      <c r="D1149" s="1">
        <v>0</v>
      </c>
      <c r="E1149" s="1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 t="s">
        <v>1460</v>
      </c>
      <c r="B1150" t="s">
        <v>135</v>
      </c>
      <c r="C1150">
        <v>0</v>
      </c>
      <c r="D1150" s="1">
        <v>0</v>
      </c>
      <c r="E1150" s="1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 t="s">
        <v>1554</v>
      </c>
      <c r="B1151" t="s">
        <v>42</v>
      </c>
      <c r="C1151">
        <v>0</v>
      </c>
      <c r="D1151" s="1">
        <v>0</v>
      </c>
      <c r="E1151" s="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 t="s">
        <v>812</v>
      </c>
      <c r="B1152" t="s">
        <v>100</v>
      </c>
      <c r="C1152">
        <v>0</v>
      </c>
      <c r="D1152" s="1">
        <v>0</v>
      </c>
      <c r="E1152" s="1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 t="s">
        <v>1461</v>
      </c>
      <c r="B1153" t="s">
        <v>100</v>
      </c>
      <c r="C1153">
        <v>0</v>
      </c>
      <c r="D1153" s="1">
        <v>0</v>
      </c>
      <c r="E1153" s="1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 t="s">
        <v>1462</v>
      </c>
      <c r="B1154" t="s">
        <v>117</v>
      </c>
      <c r="C1154">
        <v>0</v>
      </c>
      <c r="D1154" s="1">
        <v>0</v>
      </c>
      <c r="E1154" s="1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 t="s">
        <v>1553</v>
      </c>
      <c r="B1155" t="s">
        <v>120</v>
      </c>
      <c r="C1155">
        <v>0</v>
      </c>
      <c r="D1155" s="1">
        <v>0</v>
      </c>
      <c r="E1155" s="1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 t="s">
        <v>1552</v>
      </c>
      <c r="B1156" t="s">
        <v>58</v>
      </c>
      <c r="C1156">
        <v>0</v>
      </c>
      <c r="D1156" s="1">
        <v>0</v>
      </c>
      <c r="E1156" s="1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 t="s">
        <v>1551</v>
      </c>
      <c r="B1157" t="s">
        <v>83</v>
      </c>
      <c r="C1157">
        <v>0</v>
      </c>
      <c r="D1157" s="1">
        <v>0</v>
      </c>
      <c r="E1157" s="1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 t="s">
        <v>1550</v>
      </c>
      <c r="B1158" t="s">
        <v>92</v>
      </c>
      <c r="C1158">
        <v>0</v>
      </c>
      <c r="D1158" s="1">
        <v>0</v>
      </c>
      <c r="E1158" s="1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 t="s">
        <v>1549</v>
      </c>
      <c r="B1159" t="s">
        <v>120</v>
      </c>
      <c r="C1159">
        <v>0</v>
      </c>
      <c r="D1159" s="1">
        <v>0</v>
      </c>
      <c r="E1159" s="1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 t="s">
        <v>1548</v>
      </c>
      <c r="B1160" t="s">
        <v>40</v>
      </c>
      <c r="C1160">
        <v>0</v>
      </c>
      <c r="D1160" s="1">
        <v>0</v>
      </c>
      <c r="E1160" s="1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 t="s">
        <v>1547</v>
      </c>
      <c r="B1161" t="s">
        <v>78</v>
      </c>
      <c r="C1161">
        <v>0</v>
      </c>
      <c r="D1161" s="1">
        <v>0</v>
      </c>
      <c r="E1161" s="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 t="s">
        <v>1464</v>
      </c>
      <c r="B1162" t="s">
        <v>56</v>
      </c>
      <c r="C1162">
        <v>0</v>
      </c>
      <c r="D1162" s="1">
        <v>0</v>
      </c>
      <c r="E1162" s="1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 t="s">
        <v>1546</v>
      </c>
      <c r="B1163" t="s">
        <v>165</v>
      </c>
      <c r="C1163">
        <v>0</v>
      </c>
      <c r="D1163" s="1">
        <v>0</v>
      </c>
      <c r="E1163" s="1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 t="s">
        <v>1545</v>
      </c>
      <c r="B1164" t="s">
        <v>135</v>
      </c>
      <c r="C1164">
        <v>0</v>
      </c>
      <c r="D1164" s="1">
        <v>0</v>
      </c>
      <c r="E1164" s="1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 t="s">
        <v>1544</v>
      </c>
      <c r="B1165" t="s">
        <v>90</v>
      </c>
      <c r="C1165">
        <v>0</v>
      </c>
      <c r="D1165" s="1">
        <v>0</v>
      </c>
      <c r="E1165" s="1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 t="s">
        <v>1466</v>
      </c>
      <c r="B1166" t="s">
        <v>58</v>
      </c>
      <c r="C1166">
        <v>0</v>
      </c>
      <c r="D1166" s="1">
        <v>0</v>
      </c>
      <c r="E1166" s="1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 t="s">
        <v>734</v>
      </c>
      <c r="B1167" t="s">
        <v>50</v>
      </c>
      <c r="C1167">
        <v>0</v>
      </c>
      <c r="D1167" s="1">
        <v>0</v>
      </c>
      <c r="E1167" s="1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 t="s">
        <v>1543</v>
      </c>
      <c r="B1168" t="s">
        <v>36</v>
      </c>
      <c r="C1168">
        <v>0</v>
      </c>
      <c r="D1168" s="1">
        <v>0</v>
      </c>
      <c r="E1168" s="1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 t="s">
        <v>1542</v>
      </c>
      <c r="B1169" t="s">
        <v>44</v>
      </c>
      <c r="C1169">
        <v>0</v>
      </c>
      <c r="D1169" s="1">
        <v>0</v>
      </c>
      <c r="E1169" s="1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 t="s">
        <v>1541</v>
      </c>
      <c r="B1170" t="s">
        <v>78</v>
      </c>
      <c r="C1170">
        <v>0</v>
      </c>
      <c r="D1170" s="1">
        <v>0</v>
      </c>
      <c r="E1170" s="1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 t="s">
        <v>1540</v>
      </c>
      <c r="B1171" t="s">
        <v>163</v>
      </c>
      <c r="C1171">
        <v>4</v>
      </c>
      <c r="D1171" s="1">
        <v>0</v>
      </c>
      <c r="E1171" s="1">
        <v>0.25</v>
      </c>
      <c r="F1171" s="1">
        <v>0.33300000000000002</v>
      </c>
      <c r="G1171" s="1">
        <v>0.8</v>
      </c>
      <c r="H1171" s="1">
        <v>0.5</v>
      </c>
      <c r="I1171" s="1">
        <v>0.33300000000000002</v>
      </c>
      <c r="J1171" s="1">
        <v>0.75</v>
      </c>
      <c r="K1171" s="1">
        <v>0.57099999999999995</v>
      </c>
      <c r="L1171" s="1">
        <v>0.35699999999999998</v>
      </c>
      <c r="M1171" s="1">
        <v>0.5</v>
      </c>
      <c r="N1171" s="1">
        <v>0.214</v>
      </c>
      <c r="O1171">
        <v>0</v>
      </c>
      <c r="P1171">
        <v>0</v>
      </c>
      <c r="Q1171">
        <v>0</v>
      </c>
      <c r="R1171">
        <v>1</v>
      </c>
      <c r="S1171">
        <v>0</v>
      </c>
    </row>
    <row r="1172" spans="1:19" x14ac:dyDescent="0.25">
      <c r="A1172" t="s">
        <v>1467</v>
      </c>
      <c r="B1172" t="s">
        <v>110</v>
      </c>
      <c r="C1172">
        <v>0</v>
      </c>
      <c r="D1172" s="1">
        <v>0</v>
      </c>
      <c r="E1172" s="1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 t="s">
        <v>1539</v>
      </c>
      <c r="B1173" t="s">
        <v>44</v>
      </c>
      <c r="C1173">
        <v>0</v>
      </c>
      <c r="D1173" s="1">
        <v>0</v>
      </c>
      <c r="E1173" s="1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 t="s">
        <v>1538</v>
      </c>
      <c r="B1174" t="s">
        <v>163</v>
      </c>
      <c r="C1174">
        <v>0</v>
      </c>
      <c r="D1174" s="1">
        <v>0</v>
      </c>
      <c r="E1174" s="1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 t="s">
        <v>1469</v>
      </c>
      <c r="B1175" t="s">
        <v>50</v>
      </c>
      <c r="C1175">
        <v>0</v>
      </c>
      <c r="D1175" s="1">
        <v>0</v>
      </c>
      <c r="E1175" s="1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 t="s">
        <v>1537</v>
      </c>
      <c r="B1176" t="s">
        <v>163</v>
      </c>
      <c r="C1176">
        <v>0</v>
      </c>
      <c r="D1176" s="1">
        <v>0</v>
      </c>
      <c r="E1176" s="1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 t="s">
        <v>1536</v>
      </c>
      <c r="B1177" t="s">
        <v>120</v>
      </c>
      <c r="C1177">
        <v>0</v>
      </c>
      <c r="D1177" s="1">
        <v>0</v>
      </c>
      <c r="E1177" s="1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 t="s">
        <v>1535</v>
      </c>
      <c r="B1178" t="s">
        <v>34</v>
      </c>
      <c r="C1178">
        <v>0</v>
      </c>
      <c r="D1178" s="1">
        <v>0</v>
      </c>
      <c r="E1178" s="1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 t="s">
        <v>1534</v>
      </c>
      <c r="B1179" t="s">
        <v>78</v>
      </c>
      <c r="C1179">
        <v>0</v>
      </c>
      <c r="D1179" s="1">
        <v>0</v>
      </c>
      <c r="E1179" s="1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 t="s">
        <v>1533</v>
      </c>
      <c r="B1180" t="s">
        <v>120</v>
      </c>
      <c r="C1180">
        <v>0</v>
      </c>
      <c r="D1180" s="1">
        <v>0</v>
      </c>
      <c r="E1180" s="1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 t="s">
        <v>1532</v>
      </c>
      <c r="B1181" t="s">
        <v>165</v>
      </c>
      <c r="C1181">
        <v>0</v>
      </c>
      <c r="D1181" s="1">
        <v>0</v>
      </c>
      <c r="E1181" s="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 t="s">
        <v>1531</v>
      </c>
      <c r="B1182" t="s">
        <v>83</v>
      </c>
      <c r="C1182">
        <v>0</v>
      </c>
      <c r="D1182" s="1">
        <v>0</v>
      </c>
      <c r="E1182" s="1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 t="s">
        <v>1530</v>
      </c>
      <c r="B1183" t="s">
        <v>135</v>
      </c>
      <c r="C1183">
        <v>0</v>
      </c>
      <c r="D1183" s="1">
        <v>0</v>
      </c>
      <c r="E1183" s="1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 t="s">
        <v>1529</v>
      </c>
      <c r="B1184" t="s">
        <v>50</v>
      </c>
      <c r="C1184">
        <v>0</v>
      </c>
      <c r="D1184" s="1">
        <v>0</v>
      </c>
      <c r="E1184" s="1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 t="s">
        <v>1528</v>
      </c>
      <c r="B1185" t="s">
        <v>44</v>
      </c>
      <c r="C1185">
        <v>0</v>
      </c>
      <c r="D1185" s="1">
        <v>0</v>
      </c>
      <c r="E1185" s="1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 t="s">
        <v>1527</v>
      </c>
      <c r="B1186" t="s">
        <v>163</v>
      </c>
      <c r="C1186">
        <v>0</v>
      </c>
      <c r="D1186" s="1">
        <v>0</v>
      </c>
      <c r="E1186" s="1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 t="s">
        <v>1526</v>
      </c>
      <c r="B1187" t="s">
        <v>78</v>
      </c>
      <c r="C1187">
        <v>0</v>
      </c>
      <c r="D1187" s="1">
        <v>0</v>
      </c>
      <c r="E1187" s="1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 t="s">
        <v>1525</v>
      </c>
      <c r="B1188" t="s">
        <v>42</v>
      </c>
      <c r="C1188">
        <v>0</v>
      </c>
      <c r="D1188" s="1">
        <v>0</v>
      </c>
      <c r="E1188" s="1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 t="s">
        <v>1524</v>
      </c>
      <c r="B1189" t="s">
        <v>135</v>
      </c>
      <c r="C1189">
        <v>0</v>
      </c>
      <c r="D1189" s="1">
        <v>0</v>
      </c>
      <c r="E1189" s="1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 t="s">
        <v>1523</v>
      </c>
      <c r="B1190" t="s">
        <v>100</v>
      </c>
      <c r="C1190">
        <v>0</v>
      </c>
      <c r="D1190" s="1">
        <v>0</v>
      </c>
      <c r="E1190" s="1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 t="s">
        <v>1522</v>
      </c>
      <c r="B1191" t="s">
        <v>165</v>
      </c>
      <c r="C1191">
        <v>0</v>
      </c>
      <c r="D1191" s="1">
        <v>0</v>
      </c>
      <c r="E1191" s="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 t="s">
        <v>1521</v>
      </c>
      <c r="B1192" t="s">
        <v>130</v>
      </c>
      <c r="C1192">
        <v>0</v>
      </c>
      <c r="D1192" s="1">
        <v>0</v>
      </c>
      <c r="E1192" s="1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 t="s">
        <v>1471</v>
      </c>
      <c r="B1193" t="s">
        <v>81</v>
      </c>
      <c r="C1193">
        <v>0</v>
      </c>
      <c r="D1193" s="1">
        <v>0</v>
      </c>
      <c r="E1193" s="1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 t="s">
        <v>1520</v>
      </c>
      <c r="B1194" t="s">
        <v>50</v>
      </c>
      <c r="C1194">
        <v>0</v>
      </c>
      <c r="D1194" s="1">
        <v>0</v>
      </c>
      <c r="E1194" s="1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 t="s">
        <v>1519</v>
      </c>
      <c r="B1195" t="s">
        <v>163</v>
      </c>
      <c r="C1195">
        <v>0</v>
      </c>
      <c r="D1195" s="1">
        <v>0</v>
      </c>
      <c r="E1195" s="1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 t="s">
        <v>1518</v>
      </c>
      <c r="B1196" t="s">
        <v>46</v>
      </c>
      <c r="C1196">
        <v>0</v>
      </c>
      <c r="D1196" s="1">
        <v>0</v>
      </c>
      <c r="E1196" s="1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 t="s">
        <v>1517</v>
      </c>
      <c r="B1197" t="s">
        <v>135</v>
      </c>
      <c r="C1197">
        <v>0</v>
      </c>
      <c r="D1197" s="1">
        <v>0</v>
      </c>
      <c r="E1197" s="1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 t="s">
        <v>1516</v>
      </c>
      <c r="B1198" t="s">
        <v>54</v>
      </c>
      <c r="C1198">
        <v>0</v>
      </c>
      <c r="D1198" s="1">
        <v>0</v>
      </c>
      <c r="E1198" s="1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 t="s">
        <v>1515</v>
      </c>
      <c r="B1199" t="s">
        <v>42</v>
      </c>
      <c r="C1199">
        <v>0</v>
      </c>
      <c r="D1199" s="1">
        <v>0</v>
      </c>
      <c r="E1199" s="1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 t="s">
        <v>1514</v>
      </c>
      <c r="B1200" t="s">
        <v>58</v>
      </c>
      <c r="C1200">
        <v>0</v>
      </c>
      <c r="D1200" s="1">
        <v>0</v>
      </c>
      <c r="E1200" s="1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B8F5B8-47FA-4CC2-87C8-C4C6CB7C3516}">
  <dimension ref="A1:AA190"/>
  <sheetViews>
    <sheetView topLeftCell="C4" workbookViewId="0">
      <selection activeCell="G180" sqref="G180:H190"/>
    </sheetView>
  </sheetViews>
  <sheetFormatPr defaultRowHeight="15" x14ac:dyDescent="0.25"/>
  <cols>
    <col min="1" max="1" width="24.42578125" bestFit="1" customWidth="1"/>
    <col min="2" max="2" width="73.28515625" bestFit="1" customWidth="1"/>
    <col min="6" max="6" width="2.140625" bestFit="1" customWidth="1"/>
    <col min="7" max="7" width="18" bestFit="1" customWidth="1"/>
    <col min="8" max="8" width="12.7109375" bestFit="1" customWidth="1"/>
    <col min="9" max="9" width="11.140625" bestFit="1" customWidth="1"/>
    <col min="10" max="10" width="7" bestFit="1" customWidth="1"/>
    <col min="11" max="11" width="6.28515625" bestFit="1" customWidth="1"/>
    <col min="12" max="12" width="6" bestFit="1" customWidth="1"/>
    <col min="13" max="14" width="5.42578125" bestFit="1" customWidth="1"/>
    <col min="15" max="15" width="5.140625" bestFit="1" customWidth="1"/>
    <col min="16" max="16" width="6.28515625" bestFit="1" customWidth="1"/>
    <col min="17" max="17" width="18" bestFit="1" customWidth="1"/>
    <col min="18" max="18" width="12.7109375" bestFit="1" customWidth="1"/>
    <col min="19" max="19" width="6.28515625" bestFit="1" customWidth="1"/>
    <col min="20" max="20" width="6" bestFit="1" customWidth="1"/>
    <col min="21" max="22" width="5" bestFit="1" customWidth="1"/>
    <col min="23" max="23" width="4" bestFit="1" customWidth="1"/>
    <col min="24" max="25" width="5" bestFit="1" customWidth="1"/>
    <col min="26" max="26" width="4" bestFit="1" customWidth="1"/>
    <col min="27" max="27" width="5.42578125" bestFit="1" customWidth="1"/>
  </cols>
  <sheetData>
    <row r="1" spans="1:27" x14ac:dyDescent="0.25">
      <c r="A1" t="s">
        <v>1720</v>
      </c>
      <c r="B1" t="s">
        <v>1721</v>
      </c>
    </row>
    <row r="2" spans="1:27" x14ac:dyDescent="0.25">
      <c r="A2" t="s">
        <v>1738</v>
      </c>
      <c r="B2" t="s">
        <v>1739</v>
      </c>
      <c r="F2" s="22" t="s">
        <v>1723</v>
      </c>
      <c r="G2" s="20" t="s">
        <v>1722</v>
      </c>
      <c r="H2" s="20" t="s">
        <v>1724</v>
      </c>
      <c r="I2" s="20" t="s">
        <v>14</v>
      </c>
      <c r="J2" s="20" t="s">
        <v>15</v>
      </c>
      <c r="K2" s="20" t="s">
        <v>16</v>
      </c>
      <c r="L2" s="20" t="s">
        <v>17</v>
      </c>
      <c r="M2" s="20" t="s">
        <v>18</v>
      </c>
      <c r="N2" s="20" t="s">
        <v>19</v>
      </c>
      <c r="O2" s="20" t="s">
        <v>20</v>
      </c>
      <c r="P2" s="20" t="s">
        <v>21</v>
      </c>
      <c r="Q2" s="20" t="s">
        <v>22</v>
      </c>
      <c r="R2" s="20" t="s">
        <v>23</v>
      </c>
      <c r="S2" s="20" t="s">
        <v>24</v>
      </c>
      <c r="T2" s="20" t="s">
        <v>25</v>
      </c>
      <c r="U2" s="20" t="s">
        <v>26</v>
      </c>
      <c r="V2" s="20" t="s">
        <v>27</v>
      </c>
      <c r="W2" s="20" t="s">
        <v>28</v>
      </c>
      <c r="X2" s="20" t="s">
        <v>29</v>
      </c>
      <c r="Y2" s="20" t="s">
        <v>30</v>
      </c>
      <c r="Z2" s="20" t="s">
        <v>31</v>
      </c>
      <c r="AA2" s="20" t="s">
        <v>32</v>
      </c>
    </row>
    <row r="3" spans="1:27" ht="15.75" thickBot="1" x14ac:dyDescent="0.3">
      <c r="F3" s="23">
        <v>1</v>
      </c>
      <c r="G3" s="23">
        <v>2019</v>
      </c>
      <c r="H3" s="23">
        <v>71684</v>
      </c>
      <c r="I3" s="23">
        <v>166651</v>
      </c>
      <c r="J3" s="23">
        <v>186516</v>
      </c>
      <c r="K3" s="23">
        <v>42039</v>
      </c>
      <c r="L3" s="23">
        <v>25947</v>
      </c>
      <c r="M3" s="23">
        <v>8531</v>
      </c>
      <c r="N3" s="23">
        <v>785</v>
      </c>
      <c r="O3" s="23">
        <v>6776</v>
      </c>
      <c r="P3" s="23">
        <v>23467</v>
      </c>
      <c r="Q3" s="23">
        <v>22471</v>
      </c>
      <c r="R3" s="23">
        <v>15895</v>
      </c>
      <c r="S3" s="23">
        <v>753</v>
      </c>
      <c r="T3" s="23">
        <v>42823</v>
      </c>
      <c r="U3" s="23">
        <v>1984</v>
      </c>
      <c r="V3" s="23">
        <v>1150</v>
      </c>
      <c r="W3" s="23">
        <v>776</v>
      </c>
      <c r="X3" s="23">
        <v>3463</v>
      </c>
      <c r="Y3" s="23">
        <v>2280</v>
      </c>
      <c r="Z3" s="23">
        <v>832</v>
      </c>
      <c r="AA3" s="23">
        <v>0.252</v>
      </c>
    </row>
    <row r="4" spans="1:27" x14ac:dyDescent="0.25"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</row>
    <row r="5" spans="1:27" x14ac:dyDescent="0.25">
      <c r="F5" s="21"/>
      <c r="G5" s="21" t="s">
        <v>1722</v>
      </c>
      <c r="H5" s="21" t="s">
        <v>1725</v>
      </c>
      <c r="I5" s="21" t="s">
        <v>1726</v>
      </c>
      <c r="J5" s="21" t="s">
        <v>1727</v>
      </c>
      <c r="K5" s="21" t="s">
        <v>1728</v>
      </c>
      <c r="L5" s="21" t="s">
        <v>1729</v>
      </c>
      <c r="M5" s="21" t="s">
        <v>1730</v>
      </c>
      <c r="N5" s="21" t="s">
        <v>1731</v>
      </c>
      <c r="O5" s="21" t="s">
        <v>1732</v>
      </c>
      <c r="P5" s="21" t="s">
        <v>1733</v>
      </c>
      <c r="Q5" s="21" t="s">
        <v>1734</v>
      </c>
      <c r="R5" s="21" t="s">
        <v>1735</v>
      </c>
      <c r="S5" s="21" t="s">
        <v>1736</v>
      </c>
      <c r="T5" s="21" t="s">
        <v>1737</v>
      </c>
      <c r="U5" s="21"/>
      <c r="V5" s="21"/>
      <c r="W5" s="21"/>
      <c r="X5" s="21"/>
      <c r="Y5" s="21"/>
      <c r="Z5" s="21"/>
      <c r="AA5" s="21"/>
    </row>
    <row r="6" spans="1:27" ht="15.75" thickBot="1" x14ac:dyDescent="0.3">
      <c r="F6" s="21"/>
      <c r="G6" s="24">
        <v>2019</v>
      </c>
      <c r="H6" s="25">
        <v>0.32</v>
      </c>
      <c r="I6" s="25">
        <v>1.157</v>
      </c>
      <c r="J6" s="25">
        <v>0.69</v>
      </c>
      <c r="K6" s="25">
        <v>0.71899999999999997</v>
      </c>
      <c r="L6" s="25">
        <v>0.87</v>
      </c>
      <c r="M6" s="25">
        <v>1.2170000000000001</v>
      </c>
      <c r="N6" s="25">
        <v>1.5289999999999999</v>
      </c>
      <c r="O6" s="25">
        <v>1.94</v>
      </c>
      <c r="P6" s="25">
        <v>0.2</v>
      </c>
      <c r="Q6" s="25">
        <v>-0.435</v>
      </c>
      <c r="R6" s="25">
        <v>0.126</v>
      </c>
      <c r="S6" s="25">
        <v>10.295999999999999</v>
      </c>
      <c r="T6" s="25">
        <v>3.214</v>
      </c>
      <c r="U6" s="21"/>
      <c r="V6" s="21"/>
      <c r="W6" s="21"/>
      <c r="X6" s="21"/>
      <c r="Y6" s="21"/>
      <c r="Z6" s="21"/>
      <c r="AA6" s="21"/>
    </row>
    <row r="7" spans="1:27" x14ac:dyDescent="0.25"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</row>
    <row r="8" spans="1:27" x14ac:dyDescent="0.25"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</row>
    <row r="9" spans="1:27" x14ac:dyDescent="0.25">
      <c r="F9" s="21"/>
      <c r="G9" s="21" t="s">
        <v>1725</v>
      </c>
      <c r="H9" s="21">
        <f>(J6*R3+K6*U3+L6*L3+M6*M3+N6*N3+O6*O3)/(I3+R3-S3+V3+U3)</f>
        <v>0.3228077457591374</v>
      </c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</row>
    <row r="10" spans="1:27" x14ac:dyDescent="0.25">
      <c r="F10" s="21"/>
      <c r="G10" s="21" t="s">
        <v>1738</v>
      </c>
      <c r="H10" s="21">
        <f>(L6*L3+M6*M3+N6*N3+O6*O3)/(I3-T3-W3)</f>
        <v>0.3844051457920229</v>
      </c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</row>
    <row r="11" spans="1:27" x14ac:dyDescent="0.25"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</row>
    <row r="12" spans="1:27" x14ac:dyDescent="0.25">
      <c r="F12" s="22" t="s">
        <v>1723</v>
      </c>
      <c r="G12" s="20" t="s">
        <v>1722</v>
      </c>
      <c r="H12" s="20" t="s">
        <v>1724</v>
      </c>
      <c r="I12" s="20" t="s">
        <v>14</v>
      </c>
      <c r="J12" s="20" t="s">
        <v>15</v>
      </c>
      <c r="K12" s="20" t="s">
        <v>16</v>
      </c>
      <c r="L12" s="20" t="s">
        <v>17</v>
      </c>
      <c r="M12" s="20" t="s">
        <v>18</v>
      </c>
      <c r="N12" s="20" t="s">
        <v>19</v>
      </c>
      <c r="O12" s="20" t="s">
        <v>20</v>
      </c>
      <c r="P12" s="20" t="s">
        <v>21</v>
      </c>
      <c r="Q12" s="20" t="s">
        <v>22</v>
      </c>
      <c r="R12" s="20" t="s">
        <v>23</v>
      </c>
      <c r="S12" s="20" t="s">
        <v>24</v>
      </c>
      <c r="T12" s="20" t="s">
        <v>25</v>
      </c>
      <c r="U12" s="20" t="s">
        <v>26</v>
      </c>
      <c r="V12" s="20" t="s">
        <v>27</v>
      </c>
      <c r="W12" s="20" t="s">
        <v>28</v>
      </c>
      <c r="X12" s="20" t="s">
        <v>29</v>
      </c>
      <c r="Y12" s="20" t="s">
        <v>30</v>
      </c>
      <c r="Z12" s="20" t="s">
        <v>31</v>
      </c>
      <c r="AA12" s="20" t="s">
        <v>32</v>
      </c>
    </row>
    <row r="13" spans="1:27" ht="15.75" thickBot="1" x14ac:dyDescent="0.3">
      <c r="F13" s="23">
        <v>1</v>
      </c>
      <c r="G13" s="23">
        <v>2020</v>
      </c>
      <c r="H13" s="23">
        <v>16401</v>
      </c>
      <c r="I13" s="23">
        <v>36064</v>
      </c>
      <c r="J13" s="23">
        <v>40689</v>
      </c>
      <c r="K13" s="23">
        <v>8817</v>
      </c>
      <c r="L13" s="23">
        <v>5501</v>
      </c>
      <c r="M13" s="23">
        <v>1744</v>
      </c>
      <c r="N13" s="23">
        <v>145</v>
      </c>
      <c r="O13" s="23">
        <v>1427</v>
      </c>
      <c r="P13" s="23">
        <v>5100</v>
      </c>
      <c r="Q13" s="23">
        <v>4879</v>
      </c>
      <c r="R13" s="23">
        <v>3758</v>
      </c>
      <c r="S13" s="23">
        <v>125</v>
      </c>
      <c r="T13" s="23">
        <v>9420</v>
      </c>
      <c r="U13" s="23">
        <v>518</v>
      </c>
      <c r="V13" s="23">
        <v>243</v>
      </c>
      <c r="W13" s="23">
        <v>85</v>
      </c>
      <c r="X13" s="23">
        <v>768</v>
      </c>
      <c r="Y13" s="23">
        <v>508</v>
      </c>
      <c r="Z13" s="23">
        <v>178</v>
      </c>
      <c r="AA13" s="23">
        <v>0.24399999999999999</v>
      </c>
    </row>
    <row r="14" spans="1:27" x14ac:dyDescent="0.25"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</row>
    <row r="15" spans="1:27" x14ac:dyDescent="0.25">
      <c r="F15" s="21"/>
      <c r="G15" s="21" t="s">
        <v>1722</v>
      </c>
      <c r="H15" s="21" t="s">
        <v>1725</v>
      </c>
      <c r="I15" s="21" t="s">
        <v>1726</v>
      </c>
      <c r="J15" s="21" t="s">
        <v>1727</v>
      </c>
      <c r="K15" s="21" t="s">
        <v>1728</v>
      </c>
      <c r="L15" s="21" t="s">
        <v>1729</v>
      </c>
      <c r="M15" s="21" t="s">
        <v>1730</v>
      </c>
      <c r="N15" s="21" t="s">
        <v>1731</v>
      </c>
      <c r="O15" s="21" t="s">
        <v>1732</v>
      </c>
      <c r="P15" s="21" t="s">
        <v>1733</v>
      </c>
      <c r="Q15" s="21" t="s">
        <v>1734</v>
      </c>
      <c r="R15" s="21" t="s">
        <v>1735</v>
      </c>
      <c r="S15" s="21" t="s">
        <v>1736</v>
      </c>
      <c r="T15" s="21" t="s">
        <v>1737</v>
      </c>
      <c r="U15" s="21"/>
      <c r="V15" s="21"/>
      <c r="W15" s="21"/>
      <c r="X15" s="21"/>
      <c r="Y15" s="21"/>
      <c r="Z15" s="21"/>
      <c r="AA15" s="21"/>
    </row>
    <row r="16" spans="1:27" ht="15.75" thickBot="1" x14ac:dyDescent="0.3">
      <c r="F16" s="21"/>
      <c r="G16" s="26">
        <v>2020</v>
      </c>
      <c r="H16" s="27">
        <v>0.32100000000000001</v>
      </c>
      <c r="I16" s="27">
        <v>1.1830000000000001</v>
      </c>
      <c r="J16" s="27">
        <v>0.69899999999999995</v>
      </c>
      <c r="K16" s="27">
        <v>0.72799999999999998</v>
      </c>
      <c r="L16" s="27">
        <v>0.88200000000000001</v>
      </c>
      <c r="M16" s="27">
        <v>1.2370000000000001</v>
      </c>
      <c r="N16" s="27">
        <v>1.556</v>
      </c>
      <c r="O16" s="27">
        <v>1.976</v>
      </c>
      <c r="P16" s="27">
        <v>0.2</v>
      </c>
      <c r="Q16" s="27">
        <v>-0.434</v>
      </c>
      <c r="R16" s="27">
        <v>0.125</v>
      </c>
      <c r="S16" s="27">
        <v>10.275</v>
      </c>
      <c r="T16" s="27">
        <v>3.1349999999999998</v>
      </c>
      <c r="U16" s="21"/>
      <c r="V16" s="21"/>
      <c r="W16" s="21"/>
      <c r="X16" s="21"/>
      <c r="Y16" s="21"/>
      <c r="Z16" s="21"/>
      <c r="AA16" s="21"/>
    </row>
    <row r="17" spans="6:27" x14ac:dyDescent="0.25"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</row>
    <row r="18" spans="6:27" x14ac:dyDescent="0.25">
      <c r="G18" t="s">
        <v>1740</v>
      </c>
      <c r="H18">
        <f>(L16*L13+M16*M13+N16*N13+O16*O13)/(I13-T13-W13)</f>
        <v>0.37857532286607171</v>
      </c>
    </row>
    <row r="20" spans="6:27" ht="26.25" x14ac:dyDescent="0.4">
      <c r="G20" t="s">
        <v>1497</v>
      </c>
      <c r="J20" s="52" t="s">
        <v>1873</v>
      </c>
      <c r="K20" s="52"/>
      <c r="L20" s="52"/>
      <c r="M20" s="52"/>
      <c r="N20" s="52"/>
      <c r="O20" s="52"/>
      <c r="Q20" t="s">
        <v>1498</v>
      </c>
    </row>
    <row r="21" spans="6:27" x14ac:dyDescent="0.25">
      <c r="G21" t="s">
        <v>1472</v>
      </c>
      <c r="Q21" t="s">
        <v>1472</v>
      </c>
    </row>
    <row r="22" spans="6:27" ht="15.75" thickBot="1" x14ac:dyDescent="0.3"/>
    <row r="23" spans="6:27" x14ac:dyDescent="0.25">
      <c r="G23" s="7" t="s">
        <v>1473</v>
      </c>
      <c r="H23" s="7"/>
      <c r="Q23" s="7" t="s">
        <v>1473</v>
      </c>
      <c r="R23" s="7"/>
    </row>
    <row r="24" spans="6:27" x14ac:dyDescent="0.25">
      <c r="G24" s="4" t="s">
        <v>1474</v>
      </c>
      <c r="H24" s="19">
        <v>0.89077156818163461</v>
      </c>
      <c r="Q24" s="4" t="s">
        <v>1474</v>
      </c>
      <c r="R24" s="19">
        <v>0.92321680304091291</v>
      </c>
    </row>
    <row r="25" spans="6:27" x14ac:dyDescent="0.25">
      <c r="G25" s="4" t="s">
        <v>1475</v>
      </c>
      <c r="H25" s="19">
        <v>0.79347398668076852</v>
      </c>
      <c r="Q25" s="4" t="s">
        <v>1475</v>
      </c>
      <c r="R25" s="19">
        <v>0.85232926541708387</v>
      </c>
    </row>
    <row r="26" spans="6:27" x14ac:dyDescent="0.25">
      <c r="G26" s="4" t="s">
        <v>1476</v>
      </c>
      <c r="H26" s="4">
        <v>0.77928517660540142</v>
      </c>
      <c r="Q26" s="4" t="s">
        <v>1476</v>
      </c>
      <c r="R26" s="4">
        <v>0.84218394777398276</v>
      </c>
    </row>
    <row r="27" spans="6:27" x14ac:dyDescent="0.25">
      <c r="G27" s="4" t="s">
        <v>1477</v>
      </c>
      <c r="H27" s="4">
        <v>1.5475685762725004E-2</v>
      </c>
      <c r="Q27" s="4" t="s">
        <v>1477</v>
      </c>
      <c r="R27" s="4">
        <v>2.1121050985260317E-2</v>
      </c>
    </row>
    <row r="28" spans="6:27" ht="15.75" thickBot="1" x14ac:dyDescent="0.3">
      <c r="G28" s="5" t="s">
        <v>1478</v>
      </c>
      <c r="H28" s="5">
        <v>141</v>
      </c>
      <c r="Q28" s="5" t="s">
        <v>1478</v>
      </c>
      <c r="R28" s="5">
        <v>141</v>
      </c>
    </row>
    <row r="30" spans="6:27" ht="15.75" thickBot="1" x14ac:dyDescent="0.3">
      <c r="G30" t="s">
        <v>1479</v>
      </c>
      <c r="Q30" t="s">
        <v>1479</v>
      </c>
    </row>
    <row r="31" spans="6:27" x14ac:dyDescent="0.25">
      <c r="G31" s="6"/>
      <c r="H31" s="6" t="s">
        <v>1484</v>
      </c>
      <c r="I31" s="6" t="s">
        <v>1485</v>
      </c>
      <c r="J31" s="6" t="s">
        <v>1486</v>
      </c>
      <c r="K31" s="6" t="s">
        <v>1487</v>
      </c>
      <c r="L31" s="6" t="s">
        <v>1488</v>
      </c>
      <c r="Q31" s="6"/>
      <c r="R31" s="6" t="s">
        <v>1484</v>
      </c>
      <c r="S31" s="6" t="s">
        <v>1485</v>
      </c>
      <c r="T31" s="6" t="s">
        <v>1486</v>
      </c>
      <c r="U31" s="6" t="s">
        <v>1487</v>
      </c>
      <c r="V31" s="6" t="s">
        <v>1488</v>
      </c>
    </row>
    <row r="32" spans="6:27" x14ac:dyDescent="0.25">
      <c r="G32" s="4" t="s">
        <v>1480</v>
      </c>
      <c r="H32" s="4">
        <v>9</v>
      </c>
      <c r="I32" s="4">
        <v>0.12053940203441632</v>
      </c>
      <c r="J32" s="4">
        <v>1.3393266892712925E-2</v>
      </c>
      <c r="K32" s="4">
        <v>55.922517988897823</v>
      </c>
      <c r="L32" s="4">
        <v>1.3414060737972883E-40</v>
      </c>
      <c r="Q32" s="4" t="s">
        <v>1480</v>
      </c>
      <c r="R32" s="4">
        <v>9</v>
      </c>
      <c r="S32" s="4">
        <v>0.33729919973539402</v>
      </c>
      <c r="T32" s="4">
        <v>3.7477688859488226E-2</v>
      </c>
      <c r="U32" s="4">
        <v>84.012082755898192</v>
      </c>
      <c r="V32" s="4">
        <v>4.923364488911619E-50</v>
      </c>
    </row>
    <row r="33" spans="7:25" x14ac:dyDescent="0.25">
      <c r="G33" s="4" t="s">
        <v>1481</v>
      </c>
      <c r="H33" s="4">
        <v>131</v>
      </c>
      <c r="I33" s="4">
        <v>3.1374087327285832E-2</v>
      </c>
      <c r="J33" s="4">
        <v>2.3949684982660941E-4</v>
      </c>
      <c r="K33" s="4"/>
      <c r="L33" s="4"/>
      <c r="Q33" s="4" t="s">
        <v>1481</v>
      </c>
      <c r="R33" s="4">
        <v>131</v>
      </c>
      <c r="S33" s="4">
        <v>5.8438942108577509E-2</v>
      </c>
      <c r="T33" s="4">
        <v>4.4609879472196572E-4</v>
      </c>
      <c r="U33" s="4"/>
      <c r="V33" s="4"/>
    </row>
    <row r="34" spans="7:25" ht="15.75" thickBot="1" x14ac:dyDescent="0.3">
      <c r="G34" s="5" t="s">
        <v>1482</v>
      </c>
      <c r="H34" s="5">
        <v>140</v>
      </c>
      <c r="I34" s="5">
        <v>0.15191348936170215</v>
      </c>
      <c r="J34" s="5"/>
      <c r="K34" s="5"/>
      <c r="L34" s="5"/>
      <c r="Q34" s="5" t="s">
        <v>1482</v>
      </c>
      <c r="R34" s="5">
        <v>140</v>
      </c>
      <c r="S34" s="5">
        <v>0.39573814184397155</v>
      </c>
      <c r="T34" s="5"/>
      <c r="U34" s="5"/>
      <c r="V34" s="5"/>
    </row>
    <row r="35" spans="7:25" ht="15.75" thickBot="1" x14ac:dyDescent="0.3"/>
    <row r="36" spans="7:25" x14ac:dyDescent="0.25">
      <c r="G36" s="6"/>
      <c r="H36" s="6" t="s">
        <v>1489</v>
      </c>
      <c r="I36" s="6" t="s">
        <v>1477</v>
      </c>
      <c r="J36" s="6" t="s">
        <v>1490</v>
      </c>
      <c r="K36" s="6" t="s">
        <v>1491</v>
      </c>
      <c r="L36" s="6" t="s">
        <v>1492</v>
      </c>
      <c r="M36" s="6" t="s">
        <v>1493</v>
      </c>
      <c r="N36" s="6" t="s">
        <v>1494</v>
      </c>
      <c r="O36" s="6" t="s">
        <v>1495</v>
      </c>
      <c r="Q36" s="6"/>
      <c r="R36" s="6" t="s">
        <v>1489</v>
      </c>
      <c r="S36" s="6" t="s">
        <v>1477</v>
      </c>
      <c r="T36" s="6" t="s">
        <v>1490</v>
      </c>
      <c r="U36" s="6" t="s">
        <v>1491</v>
      </c>
      <c r="V36" s="6" t="s">
        <v>1492</v>
      </c>
      <c r="W36" s="6" t="s">
        <v>1493</v>
      </c>
      <c r="X36" s="6" t="s">
        <v>1494</v>
      </c>
      <c r="Y36" s="6" t="s">
        <v>1495</v>
      </c>
    </row>
    <row r="37" spans="7:25" x14ac:dyDescent="0.25">
      <c r="G37" s="4" t="s">
        <v>1483</v>
      </c>
      <c r="H37" s="4">
        <v>0.97853226381848679</v>
      </c>
      <c r="I37" s="4">
        <v>0.24167193511680474</v>
      </c>
      <c r="J37" s="4">
        <v>4.0490107523057786</v>
      </c>
      <c r="K37" s="4">
        <v>8.7513116813509875E-5</v>
      </c>
      <c r="L37" s="4">
        <v>0.50044752792003899</v>
      </c>
      <c r="M37" s="4">
        <v>1.4566169997169345</v>
      </c>
      <c r="N37" s="4">
        <v>0.50044752792003899</v>
      </c>
      <c r="O37" s="4">
        <v>1.4566169997169345</v>
      </c>
      <c r="Q37" s="4" t="s">
        <v>1483</v>
      </c>
      <c r="R37" s="4">
        <v>0.78676533847535401</v>
      </c>
      <c r="S37" s="4">
        <v>0.32983128124784133</v>
      </c>
      <c r="T37" s="4">
        <v>2.3853569482518671</v>
      </c>
      <c r="U37" s="4">
        <v>1.8494622423878029E-2</v>
      </c>
      <c r="V37" s="4">
        <v>0.13428038646713858</v>
      </c>
      <c r="W37" s="4">
        <v>1.4392502904835696</v>
      </c>
      <c r="X37" s="4">
        <v>0.13428038646713858</v>
      </c>
      <c r="Y37" s="4">
        <v>1.4392502904835696</v>
      </c>
    </row>
    <row r="38" spans="7:25" x14ac:dyDescent="0.25">
      <c r="G38" s="4" t="s">
        <v>5</v>
      </c>
      <c r="H38" s="4">
        <v>7.5887732179216613E-2</v>
      </c>
      <c r="I38" s="4">
        <v>0.57427457401754123</v>
      </c>
      <c r="J38" s="4">
        <v>0.13214538064660794</v>
      </c>
      <c r="K38" s="4">
        <v>0.89507205337452966</v>
      </c>
      <c r="L38" s="4">
        <v>-1.0601643622423949</v>
      </c>
      <c r="M38" s="4">
        <v>1.2119398266008281</v>
      </c>
      <c r="N38" s="4">
        <v>-1.0601643622423949</v>
      </c>
      <c r="O38" s="4">
        <v>1.2119398266008281</v>
      </c>
      <c r="Q38" s="4" t="s">
        <v>5</v>
      </c>
      <c r="R38" s="4">
        <v>-1.2423242679143631</v>
      </c>
      <c r="S38" s="4">
        <v>0.78376381785794136</v>
      </c>
      <c r="T38" s="4">
        <v>-1.5850747886138534</v>
      </c>
      <c r="U38" s="4">
        <v>0.11536041178809936</v>
      </c>
      <c r="V38" s="4">
        <v>-2.7927960580552851</v>
      </c>
      <c r="W38" s="4">
        <v>0.30814752222655906</v>
      </c>
      <c r="X38" s="4">
        <v>-2.7927960580552851</v>
      </c>
      <c r="Y38" s="4">
        <v>0.30814752222655906</v>
      </c>
    </row>
    <row r="39" spans="7:25" x14ac:dyDescent="0.25">
      <c r="G39" s="4" t="s">
        <v>6</v>
      </c>
      <c r="H39" s="4">
        <v>0.32406104840783467</v>
      </c>
      <c r="I39" s="4">
        <v>0.43004064659619129</v>
      </c>
      <c r="J39" s="4">
        <v>0.75355911347637894</v>
      </c>
      <c r="K39" s="4">
        <v>0.45246624986540185</v>
      </c>
      <c r="L39" s="4">
        <v>-0.52666193212430434</v>
      </c>
      <c r="M39" s="4">
        <v>1.1747840289399738</v>
      </c>
      <c r="N39" s="4">
        <v>-0.52666193212430434</v>
      </c>
      <c r="O39" s="4">
        <v>1.1747840289399738</v>
      </c>
      <c r="Q39" s="4" t="s">
        <v>6</v>
      </c>
      <c r="R39" s="4">
        <v>-1.1633599575309004</v>
      </c>
      <c r="S39" s="4">
        <v>0.58691489099434413</v>
      </c>
      <c r="T39" s="4">
        <v>-1.9821612560552859</v>
      </c>
      <c r="U39" s="4">
        <v>4.9554022017793818E-2</v>
      </c>
      <c r="V39" s="4">
        <v>-2.3244176141441115</v>
      </c>
      <c r="W39" s="4">
        <v>-2.3023009176892373E-3</v>
      </c>
      <c r="X39" s="4">
        <v>-2.3244176141441115</v>
      </c>
      <c r="Y39" s="4">
        <v>-2.3023009176892373E-3</v>
      </c>
    </row>
    <row r="40" spans="7:25" x14ac:dyDescent="0.25">
      <c r="G40" s="4" t="s">
        <v>7</v>
      </c>
      <c r="H40" s="4">
        <v>-0.6639651852627303</v>
      </c>
      <c r="I40" s="4">
        <v>0.984330878851432</v>
      </c>
      <c r="J40" s="4">
        <v>-0.67453454882719832</v>
      </c>
      <c r="K40" s="4">
        <v>0.50116019265043521</v>
      </c>
      <c r="L40" s="4">
        <v>-2.6112064651611466</v>
      </c>
      <c r="M40" s="4">
        <v>1.2832760946356858</v>
      </c>
      <c r="N40" s="4">
        <v>-2.6112064651611466</v>
      </c>
      <c r="O40" s="4">
        <v>1.2832760946356858</v>
      </c>
      <c r="Q40" s="4" t="s">
        <v>7</v>
      </c>
      <c r="R40" s="4">
        <v>1.8376540035468034</v>
      </c>
      <c r="S40" s="4">
        <v>1.3434042922131813</v>
      </c>
      <c r="T40" s="4">
        <v>1.3679083907937901</v>
      </c>
      <c r="U40" s="4">
        <v>0.17368268602381115</v>
      </c>
      <c r="V40" s="4">
        <v>-0.81992014107682731</v>
      </c>
      <c r="W40" s="4">
        <v>4.4952281481704341</v>
      </c>
      <c r="X40" s="4">
        <v>-0.81992014107682731</v>
      </c>
      <c r="Y40" s="4">
        <v>4.4952281481704341</v>
      </c>
    </row>
    <row r="41" spans="7:25" x14ac:dyDescent="0.25">
      <c r="G41" s="4" t="s">
        <v>8</v>
      </c>
      <c r="H41" s="4">
        <v>3.5667172893752548E-2</v>
      </c>
      <c r="I41" s="4">
        <v>0.20559892802554536</v>
      </c>
      <c r="J41" s="4">
        <v>0.17347937188330551</v>
      </c>
      <c r="K41" s="4">
        <v>0.86254241679866417</v>
      </c>
      <c r="L41" s="4">
        <v>-0.37105655015083505</v>
      </c>
      <c r="M41" s="4">
        <v>0.44239089593834013</v>
      </c>
      <c r="N41" s="4">
        <v>-0.37105655015083505</v>
      </c>
      <c r="O41" s="4">
        <v>0.44239089593834013</v>
      </c>
      <c r="Q41" s="4" t="s">
        <v>8</v>
      </c>
      <c r="R41" s="4">
        <v>-0.25687914364546516</v>
      </c>
      <c r="S41" s="4">
        <v>0.2805992256447688</v>
      </c>
      <c r="T41" s="4">
        <v>-0.91546633122454646</v>
      </c>
      <c r="U41" s="4">
        <v>0.36162896092902108</v>
      </c>
      <c r="V41" s="4">
        <v>-0.81197134589414932</v>
      </c>
      <c r="W41" s="4">
        <v>0.29821305860321901</v>
      </c>
      <c r="X41" s="4">
        <v>-0.81197134589414932</v>
      </c>
      <c r="Y41" s="4">
        <v>0.29821305860321901</v>
      </c>
    </row>
    <row r="42" spans="7:25" x14ac:dyDescent="0.25">
      <c r="G42" s="4" t="s">
        <v>9</v>
      </c>
      <c r="H42" s="4">
        <v>-0.28409954668575538</v>
      </c>
      <c r="I42" s="4">
        <v>0.36327398067199607</v>
      </c>
      <c r="J42" s="4">
        <v>-0.78205311087851315</v>
      </c>
      <c r="K42" s="4">
        <v>0.43559462427851925</v>
      </c>
      <c r="L42" s="4">
        <v>-1.0027421355507313</v>
      </c>
      <c r="M42" s="4">
        <v>0.43454304217922063</v>
      </c>
      <c r="N42" s="4">
        <v>-1.0027421355507313</v>
      </c>
      <c r="O42" s="4">
        <v>0.43454304217922063</v>
      </c>
      <c r="Q42" s="4" t="s">
        <v>9</v>
      </c>
      <c r="R42" s="4">
        <v>-0.37435135370343464</v>
      </c>
      <c r="S42" s="4">
        <v>0.49579245695672891</v>
      </c>
      <c r="T42" s="4">
        <v>-0.75505657347285293</v>
      </c>
      <c r="U42" s="4">
        <v>0.45157038933318971</v>
      </c>
      <c r="V42" s="4">
        <v>-1.3551470995149568</v>
      </c>
      <c r="W42" s="4">
        <v>0.60644439210808754</v>
      </c>
      <c r="X42" s="4">
        <v>-1.3551470995149568</v>
      </c>
      <c r="Y42" s="4">
        <v>0.60644439210808754</v>
      </c>
    </row>
    <row r="43" spans="7:25" x14ac:dyDescent="0.25">
      <c r="G43" s="4" t="s">
        <v>10</v>
      </c>
      <c r="H43" s="4">
        <v>-0.46002454099812218</v>
      </c>
      <c r="I43" s="4">
        <v>0.66968791494783531</v>
      </c>
      <c r="J43" s="4">
        <v>-0.68692376065044469</v>
      </c>
      <c r="K43" s="4">
        <v>0.4933449958329581</v>
      </c>
      <c r="L43" s="4">
        <v>-1.784826983604769</v>
      </c>
      <c r="M43" s="4">
        <v>0.86477790160852475</v>
      </c>
      <c r="N43" s="4">
        <v>-1.784826983604769</v>
      </c>
      <c r="O43" s="4">
        <v>0.86477790160852475</v>
      </c>
      <c r="Q43" s="4" t="s">
        <v>10</v>
      </c>
      <c r="R43" s="4">
        <v>0.45775313473219009</v>
      </c>
      <c r="S43" s="4">
        <v>0.91398292862049535</v>
      </c>
      <c r="T43" s="4">
        <v>0.50083335300703269</v>
      </c>
      <c r="U43" s="4">
        <v>0.61732887040631712</v>
      </c>
      <c r="V43" s="4">
        <v>-1.3503231188635263</v>
      </c>
      <c r="W43" s="4">
        <v>2.2658293883279064</v>
      </c>
      <c r="X43" s="4">
        <v>-1.3503231188635263</v>
      </c>
      <c r="Y43" s="4">
        <v>2.2658293883279064</v>
      </c>
    </row>
    <row r="44" spans="7:25" x14ac:dyDescent="0.25">
      <c r="G44" s="4" t="s">
        <v>11</v>
      </c>
      <c r="H44" s="4">
        <v>-0.30360878288892368</v>
      </c>
      <c r="I44" s="4">
        <v>0.37491029295828576</v>
      </c>
      <c r="J44" s="4">
        <v>-0.8098171445047645</v>
      </c>
      <c r="K44" s="4">
        <v>0.41951383753168547</v>
      </c>
      <c r="L44" s="4">
        <v>-1.0452707731731579</v>
      </c>
      <c r="M44" s="4">
        <v>0.43805320739531062</v>
      </c>
      <c r="N44" s="4">
        <v>-1.0452707731731579</v>
      </c>
      <c r="O44" s="4">
        <v>0.43805320739531062</v>
      </c>
      <c r="Q44" s="4" t="s">
        <v>11</v>
      </c>
      <c r="R44" s="4">
        <v>-0.93537123887170737</v>
      </c>
      <c r="S44" s="4">
        <v>0.51167357194234753</v>
      </c>
      <c r="T44" s="4">
        <v>-1.8280624409053898</v>
      </c>
      <c r="U44" s="4">
        <v>6.9815434705564283E-2</v>
      </c>
      <c r="V44" s="4">
        <v>-1.9475836183937294</v>
      </c>
      <c r="W44" s="4">
        <v>7.6841140650314776E-2</v>
      </c>
      <c r="X44" s="4">
        <v>-1.9475836183937294</v>
      </c>
      <c r="Y44" s="4">
        <v>7.6841140650314776E-2</v>
      </c>
    </row>
    <row r="45" spans="7:25" x14ac:dyDescent="0.25">
      <c r="G45" s="4" t="s">
        <v>12</v>
      </c>
      <c r="H45" s="4">
        <v>1.0886822835878627E-3</v>
      </c>
      <c r="I45" s="4">
        <v>5.6610006474952353E-2</v>
      </c>
      <c r="J45" s="4">
        <v>1.9231269370540715E-2</v>
      </c>
      <c r="K45" s="4">
        <v>0.9846858731328838</v>
      </c>
      <c r="L45" s="4">
        <v>-0.11089941423124441</v>
      </c>
      <c r="M45" s="4">
        <v>0.11307677879842015</v>
      </c>
      <c r="N45" s="4">
        <v>-0.11089941423124441</v>
      </c>
      <c r="O45" s="4">
        <v>0.11307677879842015</v>
      </c>
      <c r="Q45" s="4" t="s">
        <v>12</v>
      </c>
      <c r="R45" s="4">
        <v>0.16755540509402195</v>
      </c>
      <c r="S45" s="4">
        <v>7.7260733473490301E-2</v>
      </c>
      <c r="T45" s="4">
        <v>2.1687006783531708</v>
      </c>
      <c r="U45" s="4">
        <v>3.1911416551555785E-2</v>
      </c>
      <c r="V45" s="4">
        <v>1.4715244567556518E-2</v>
      </c>
      <c r="W45" s="4">
        <v>0.32039556562048738</v>
      </c>
      <c r="X45" s="4">
        <v>1.4715244567556518E-2</v>
      </c>
      <c r="Y45" s="4">
        <v>0.32039556562048738</v>
      </c>
    </row>
    <row r="46" spans="7:25" ht="15.75" thickBot="1" x14ac:dyDescent="0.3">
      <c r="G46" s="5" t="s">
        <v>13</v>
      </c>
      <c r="H46" s="5">
        <v>-1.062805289292577</v>
      </c>
      <c r="I46" s="5">
        <v>0.51416252668558127</v>
      </c>
      <c r="J46" s="5">
        <v>-2.0670609663906907</v>
      </c>
      <c r="K46" s="5">
        <v>4.0697525782208692E-2</v>
      </c>
      <c r="L46" s="5">
        <v>-2.0799414150100644</v>
      </c>
      <c r="M46" s="5">
        <v>-4.5669163575089655E-2</v>
      </c>
      <c r="N46" s="5">
        <v>-2.0799414150100644</v>
      </c>
      <c r="O46" s="5">
        <v>-4.5669163575089655E-2</v>
      </c>
      <c r="Q46" s="5" t="s">
        <v>13</v>
      </c>
      <c r="R46" s="5">
        <v>1.5999198367877632</v>
      </c>
      <c r="S46" s="5">
        <v>0.70172353634842943</v>
      </c>
      <c r="T46" s="5">
        <v>2.2799859972109426</v>
      </c>
      <c r="U46" s="5">
        <v>2.4224474553652113E-2</v>
      </c>
      <c r="V46" s="5">
        <v>0.21174329329826724</v>
      </c>
      <c r="W46" s="5">
        <v>2.9880963802772591</v>
      </c>
      <c r="X46" s="5">
        <v>0.21174329329826724</v>
      </c>
      <c r="Y46" s="5">
        <v>2.9880963802772591</v>
      </c>
    </row>
    <row r="49" spans="7:22" ht="26.25" x14ac:dyDescent="0.4">
      <c r="G49" t="s">
        <v>1497</v>
      </c>
      <c r="J49" s="52" t="s">
        <v>1872</v>
      </c>
      <c r="K49" s="52"/>
      <c r="L49" s="52"/>
      <c r="M49" s="52"/>
      <c r="N49" s="52"/>
      <c r="O49" s="52"/>
      <c r="Q49" t="s">
        <v>1498</v>
      </c>
    </row>
    <row r="50" spans="7:22" x14ac:dyDescent="0.25">
      <c r="G50" t="s">
        <v>1472</v>
      </c>
      <c r="Q50" t="s">
        <v>1472</v>
      </c>
    </row>
    <row r="51" spans="7:22" ht="15.75" thickBot="1" x14ac:dyDescent="0.3"/>
    <row r="52" spans="7:22" x14ac:dyDescent="0.25">
      <c r="G52" s="7" t="s">
        <v>1473</v>
      </c>
      <c r="H52" s="7"/>
      <c r="Q52" s="7" t="s">
        <v>1473</v>
      </c>
      <c r="R52" s="7"/>
    </row>
    <row r="53" spans="7:22" x14ac:dyDescent="0.25">
      <c r="G53" s="4" t="s">
        <v>1474</v>
      </c>
      <c r="H53" s="19">
        <v>0.89494339481314533</v>
      </c>
      <c r="Q53" s="4" t="s">
        <v>1474</v>
      </c>
      <c r="R53" s="19">
        <v>0.931359349030767</v>
      </c>
    </row>
    <row r="54" spans="7:22" x14ac:dyDescent="0.25">
      <c r="G54" s="4" t="s">
        <v>1475</v>
      </c>
      <c r="H54" s="19">
        <v>0.80092367991967739</v>
      </c>
      <c r="Q54" s="4" t="s">
        <v>1475</v>
      </c>
      <c r="R54" s="19">
        <v>0.86743023702701416</v>
      </c>
    </row>
    <row r="55" spans="7:22" x14ac:dyDescent="0.25">
      <c r="G55" s="4" t="s">
        <v>1476</v>
      </c>
      <c r="H55" s="4">
        <v>0.78774951167906782</v>
      </c>
      <c r="Q55" s="4" t="s">
        <v>1476</v>
      </c>
      <c r="R55" s="4">
        <v>0.8586572380067431</v>
      </c>
    </row>
    <row r="56" spans="7:22" x14ac:dyDescent="0.25">
      <c r="G56" s="4" t="s">
        <v>1477</v>
      </c>
      <c r="H56" s="4">
        <v>1.4026805047975571E-2</v>
      </c>
      <c r="Q56" s="4" t="s">
        <v>1477</v>
      </c>
      <c r="R56" s="4">
        <v>1.9446047394386559E-2</v>
      </c>
    </row>
    <row r="57" spans="7:22" ht="15.75" thickBot="1" x14ac:dyDescent="0.3">
      <c r="G57" s="5" t="s">
        <v>1478</v>
      </c>
      <c r="H57" s="5">
        <v>146</v>
      </c>
      <c r="Q57" s="5" t="s">
        <v>1478</v>
      </c>
      <c r="R57" s="5">
        <v>146</v>
      </c>
    </row>
    <row r="59" spans="7:22" ht="15.75" thickBot="1" x14ac:dyDescent="0.3">
      <c r="G59" t="s">
        <v>1479</v>
      </c>
      <c r="Q59" t="s">
        <v>1479</v>
      </c>
    </row>
    <row r="60" spans="7:22" x14ac:dyDescent="0.25">
      <c r="G60" s="6"/>
      <c r="H60" s="6" t="s">
        <v>1484</v>
      </c>
      <c r="I60" s="6" t="s">
        <v>1485</v>
      </c>
      <c r="J60" s="6" t="s">
        <v>1486</v>
      </c>
      <c r="K60" s="6" t="s">
        <v>1487</v>
      </c>
      <c r="L60" s="6" t="s">
        <v>1488</v>
      </c>
      <c r="Q60" s="6"/>
      <c r="R60" s="6" t="s">
        <v>1484</v>
      </c>
      <c r="S60" s="6" t="s">
        <v>1485</v>
      </c>
      <c r="T60" s="6" t="s">
        <v>1486</v>
      </c>
      <c r="U60" s="6" t="s">
        <v>1487</v>
      </c>
      <c r="V60" s="6" t="s">
        <v>1488</v>
      </c>
    </row>
    <row r="61" spans="7:22" x14ac:dyDescent="0.25">
      <c r="G61" s="4" t="s">
        <v>1480</v>
      </c>
      <c r="H61" s="4">
        <v>9</v>
      </c>
      <c r="I61" s="4">
        <v>0.10765345194753903</v>
      </c>
      <c r="J61" s="4">
        <v>1.1961494660837671E-2</v>
      </c>
      <c r="K61" s="4">
        <v>60.795009240190041</v>
      </c>
      <c r="L61" s="4">
        <v>2.5053313656331434E-43</v>
      </c>
      <c r="Q61" s="4" t="s">
        <v>1480</v>
      </c>
      <c r="R61" s="4">
        <v>9</v>
      </c>
      <c r="S61" s="4">
        <v>0.33650511120575038</v>
      </c>
      <c r="T61" s="4">
        <v>3.7389456800638932E-2</v>
      </c>
      <c r="U61" s="4">
        <v>98.874995314909711</v>
      </c>
      <c r="V61" s="4">
        <v>3.2425833675858664E-55</v>
      </c>
    </row>
    <row r="62" spans="7:22" x14ac:dyDescent="0.25">
      <c r="G62" s="4" t="s">
        <v>1481</v>
      </c>
      <c r="H62" s="4">
        <v>136</v>
      </c>
      <c r="I62" s="4">
        <v>2.6758171340132163E-2</v>
      </c>
      <c r="J62" s="4">
        <v>1.9675125985391296E-4</v>
      </c>
      <c r="K62" s="4"/>
      <c r="L62" s="4"/>
      <c r="Q62" s="4" t="s">
        <v>1481</v>
      </c>
      <c r="R62" s="4">
        <v>136</v>
      </c>
      <c r="S62" s="4">
        <v>5.1428231260003052E-2</v>
      </c>
      <c r="T62" s="4">
        <v>3.7814875926472832E-4</v>
      </c>
      <c r="U62" s="4"/>
      <c r="V62" s="4"/>
    </row>
    <row r="63" spans="7:22" ht="15.75" thickBot="1" x14ac:dyDescent="0.3">
      <c r="G63" s="5" t="s">
        <v>1482</v>
      </c>
      <c r="H63" s="5">
        <v>145</v>
      </c>
      <c r="I63" s="5">
        <v>0.1344116232876712</v>
      </c>
      <c r="J63" s="5"/>
      <c r="K63" s="5"/>
      <c r="L63" s="5"/>
      <c r="Q63" s="5" t="s">
        <v>1482</v>
      </c>
      <c r="R63" s="5">
        <v>145</v>
      </c>
      <c r="S63" s="5">
        <v>0.38793334246575345</v>
      </c>
      <c r="T63" s="5"/>
      <c r="U63" s="5"/>
      <c r="V63" s="5"/>
    </row>
    <row r="64" spans="7:22" ht="15.75" thickBot="1" x14ac:dyDescent="0.3"/>
    <row r="65" spans="7:25" x14ac:dyDescent="0.25">
      <c r="G65" s="6"/>
      <c r="H65" s="6" t="s">
        <v>1489</v>
      </c>
      <c r="I65" s="6" t="s">
        <v>1477</v>
      </c>
      <c r="J65" s="6" t="s">
        <v>1490</v>
      </c>
      <c r="K65" s="6" t="s">
        <v>1491</v>
      </c>
      <c r="L65" s="6" t="s">
        <v>1492</v>
      </c>
      <c r="M65" s="6" t="s">
        <v>1493</v>
      </c>
      <c r="N65" s="6" t="s">
        <v>1494</v>
      </c>
      <c r="O65" s="6" t="s">
        <v>1495</v>
      </c>
      <c r="Q65" s="6"/>
      <c r="R65" s="6" t="s">
        <v>1489</v>
      </c>
      <c r="S65" s="6" t="s">
        <v>1477</v>
      </c>
      <c r="T65" s="6" t="s">
        <v>1490</v>
      </c>
      <c r="U65" s="6" t="s">
        <v>1491</v>
      </c>
      <c r="V65" s="6" t="s">
        <v>1492</v>
      </c>
      <c r="W65" s="6" t="s">
        <v>1493</v>
      </c>
      <c r="X65" s="6" t="s">
        <v>1494</v>
      </c>
      <c r="Y65" s="6" t="s">
        <v>1495</v>
      </c>
    </row>
    <row r="66" spans="7:25" x14ac:dyDescent="0.25">
      <c r="G66" s="4" t="s">
        <v>1483</v>
      </c>
      <c r="H66" s="4">
        <v>0.17935710231203322</v>
      </c>
      <c r="I66" s="4">
        <v>0.22986141656204279</v>
      </c>
      <c r="J66" s="4">
        <v>0.78028363783106791</v>
      </c>
      <c r="K66" s="4">
        <v>0.43657987319890768</v>
      </c>
      <c r="L66" s="4">
        <v>-0.27520781912533671</v>
      </c>
      <c r="M66" s="4">
        <v>0.63392202374940321</v>
      </c>
      <c r="N66" s="4">
        <v>-0.27520781912533671</v>
      </c>
      <c r="O66" s="4">
        <v>0.63392202374940321</v>
      </c>
      <c r="Q66" s="4" t="s">
        <v>1483</v>
      </c>
      <c r="R66" s="4">
        <v>1.4041555732775717</v>
      </c>
      <c r="S66" s="4">
        <v>0.31866814897034818</v>
      </c>
      <c r="T66" s="4">
        <v>4.4063254448696947</v>
      </c>
      <c r="U66" s="4">
        <v>2.1146447958268936E-5</v>
      </c>
      <c r="V66" s="4">
        <v>0.77396994113517192</v>
      </c>
      <c r="W66" s="4">
        <v>2.0343412054199712</v>
      </c>
      <c r="X66" s="4">
        <v>0.77396994113517192</v>
      </c>
      <c r="Y66" s="4">
        <v>2.0343412054199712</v>
      </c>
    </row>
    <row r="67" spans="7:25" x14ac:dyDescent="0.25">
      <c r="G67" s="4" t="s">
        <v>5</v>
      </c>
      <c r="H67" s="4">
        <v>1.1202136854629035</v>
      </c>
      <c r="I67" s="4">
        <v>0.53582002278164187</v>
      </c>
      <c r="J67" s="4">
        <v>2.0906529017849236</v>
      </c>
      <c r="K67" s="4">
        <v>3.8420291682449502E-2</v>
      </c>
      <c r="L67" s="4">
        <v>6.059702511501408E-2</v>
      </c>
      <c r="M67" s="4">
        <v>2.1798303458107928</v>
      </c>
      <c r="N67" s="4">
        <v>6.059702511501408E-2</v>
      </c>
      <c r="O67" s="4">
        <v>2.1798303458107928</v>
      </c>
      <c r="Q67" s="4" t="s">
        <v>5</v>
      </c>
      <c r="R67" s="4">
        <v>-1.0359635547523007</v>
      </c>
      <c r="S67" s="4">
        <v>0.74283356204319007</v>
      </c>
      <c r="T67" s="4">
        <v>-1.3946105933916693</v>
      </c>
      <c r="U67" s="4">
        <v>0.1654071159144018</v>
      </c>
      <c r="V67" s="4">
        <v>-2.5049620705604707</v>
      </c>
      <c r="W67" s="4">
        <v>0.43303496105586925</v>
      </c>
      <c r="X67" s="4">
        <v>-2.5049620705604707</v>
      </c>
      <c r="Y67" s="4">
        <v>0.43303496105586925</v>
      </c>
    </row>
    <row r="68" spans="7:25" x14ac:dyDescent="0.25">
      <c r="G68" s="4" t="s">
        <v>6</v>
      </c>
      <c r="H68" s="4">
        <v>1.2579247077431894</v>
      </c>
      <c r="I68" s="4">
        <v>0.42168804105686009</v>
      </c>
      <c r="J68" s="4">
        <v>2.9830694382285596</v>
      </c>
      <c r="K68" s="4">
        <v>3.3834498107077182E-3</v>
      </c>
      <c r="L68" s="4">
        <v>0.42401097780516961</v>
      </c>
      <c r="M68" s="4">
        <v>2.0918384376812091</v>
      </c>
      <c r="N68" s="4">
        <v>0.42401097780516961</v>
      </c>
      <c r="O68" s="4">
        <v>2.0918384376812091</v>
      </c>
      <c r="Q68" s="4" t="s">
        <v>6</v>
      </c>
      <c r="R68" s="4">
        <v>-1.0244388789615577</v>
      </c>
      <c r="S68" s="4">
        <v>0.58460680133436527</v>
      </c>
      <c r="T68" s="4">
        <v>-1.7523553893373727</v>
      </c>
      <c r="U68" s="4">
        <v>8.1966432448646681E-2</v>
      </c>
      <c r="V68" s="4">
        <v>-2.1805343589899797</v>
      </c>
      <c r="W68" s="4">
        <v>0.13165660106686405</v>
      </c>
      <c r="X68" s="4">
        <v>-2.1805343589899797</v>
      </c>
      <c r="Y68" s="4">
        <v>0.13165660106686405</v>
      </c>
    </row>
    <row r="69" spans="7:25" x14ac:dyDescent="0.25">
      <c r="G69" s="4" t="s">
        <v>7</v>
      </c>
      <c r="H69" s="4">
        <v>-2.7883831650962767</v>
      </c>
      <c r="I69" s="4">
        <v>0.95317662153748062</v>
      </c>
      <c r="J69" s="4">
        <v>-2.9253583250904698</v>
      </c>
      <c r="K69" s="4">
        <v>4.0328531552504725E-3</v>
      </c>
      <c r="L69" s="4">
        <v>-4.6733478649817579</v>
      </c>
      <c r="M69" s="4">
        <v>-0.9034184652107955</v>
      </c>
      <c r="N69" s="4">
        <v>-4.6733478649817579</v>
      </c>
      <c r="O69" s="4">
        <v>-0.9034184652107955</v>
      </c>
      <c r="Q69" s="4" t="s">
        <v>7</v>
      </c>
      <c r="R69" s="4">
        <v>1.8160929902214726</v>
      </c>
      <c r="S69" s="4">
        <v>1.3214354725999604</v>
      </c>
      <c r="T69" s="4">
        <v>1.3743334637810654</v>
      </c>
      <c r="U69" s="4">
        <v>0.17159870417423617</v>
      </c>
      <c r="V69" s="4">
        <v>-0.79712596914582656</v>
      </c>
      <c r="W69" s="4">
        <v>4.4293119495887723</v>
      </c>
      <c r="X69" s="4">
        <v>-0.79712596914582656</v>
      </c>
      <c r="Y69" s="4">
        <v>4.4293119495887723</v>
      </c>
    </row>
    <row r="70" spans="7:25" x14ac:dyDescent="0.25">
      <c r="G70" s="4" t="s">
        <v>8</v>
      </c>
      <c r="H70" s="4">
        <v>-1.9465927586898038E-2</v>
      </c>
      <c r="I70" s="4">
        <v>0.14993615794754311</v>
      </c>
      <c r="J70" s="4">
        <v>-0.12982810719818774</v>
      </c>
      <c r="K70" s="4">
        <v>0.89689424806956475</v>
      </c>
      <c r="L70" s="4">
        <v>-0.31597379253190433</v>
      </c>
      <c r="M70" s="4">
        <v>0.27704193735810828</v>
      </c>
      <c r="N70" s="4">
        <v>-0.31597379253190433</v>
      </c>
      <c r="O70" s="4">
        <v>0.27704193735810828</v>
      </c>
      <c r="Q70" s="4" t="s">
        <v>8</v>
      </c>
      <c r="R70" s="4">
        <v>-0.13821318489933984</v>
      </c>
      <c r="S70" s="4">
        <v>0.20786384523116744</v>
      </c>
      <c r="T70" s="4">
        <v>-0.66492171712512871</v>
      </c>
      <c r="U70" s="4">
        <v>0.5072265223411091</v>
      </c>
      <c r="V70" s="4">
        <v>-0.54927657209321334</v>
      </c>
      <c r="W70" s="4">
        <v>0.27285020229453372</v>
      </c>
      <c r="X70" s="4">
        <v>-0.54927657209321334</v>
      </c>
      <c r="Y70" s="4">
        <v>0.27285020229453372</v>
      </c>
    </row>
    <row r="71" spans="7:25" x14ac:dyDescent="0.25">
      <c r="G71" s="4" t="s">
        <v>9</v>
      </c>
      <c r="H71" s="4">
        <v>-0.29376961691395159</v>
      </c>
      <c r="I71" s="4">
        <v>0.26913056764878474</v>
      </c>
      <c r="J71" s="4">
        <v>-1.0915505417330402</v>
      </c>
      <c r="K71" s="4">
        <v>0.27696069613435176</v>
      </c>
      <c r="L71" s="4">
        <v>-0.82599167126922901</v>
      </c>
      <c r="M71" s="4">
        <v>0.23845243744132577</v>
      </c>
      <c r="N71" s="4">
        <v>-0.82599167126922901</v>
      </c>
      <c r="O71" s="4">
        <v>0.23845243744132577</v>
      </c>
      <c r="Q71" s="4" t="s">
        <v>9</v>
      </c>
      <c r="R71" s="4">
        <v>-0.36735854010459634</v>
      </c>
      <c r="S71" s="4">
        <v>0.37310889799040575</v>
      </c>
      <c r="T71" s="4">
        <v>-0.98458799048540169</v>
      </c>
      <c r="U71" s="4">
        <v>0.32657486950952774</v>
      </c>
      <c r="V71" s="4">
        <v>-1.105204062155551</v>
      </c>
      <c r="W71" s="4">
        <v>0.37048698194635843</v>
      </c>
      <c r="X71" s="4">
        <v>-1.105204062155551</v>
      </c>
      <c r="Y71" s="4">
        <v>0.37048698194635843</v>
      </c>
    </row>
    <row r="72" spans="7:25" x14ac:dyDescent="0.25">
      <c r="G72" s="4" t="s">
        <v>10</v>
      </c>
      <c r="H72" s="4">
        <v>0.15610214546798665</v>
      </c>
      <c r="I72" s="4">
        <v>0.49080718837625731</v>
      </c>
      <c r="J72" s="4">
        <v>0.318051872843226</v>
      </c>
      <c r="K72" s="4">
        <v>0.75093344003169471</v>
      </c>
      <c r="L72" s="4">
        <v>-0.81449889911807172</v>
      </c>
      <c r="M72" s="4">
        <v>1.126703190054045</v>
      </c>
      <c r="N72" s="4">
        <v>-0.81449889911807172</v>
      </c>
      <c r="O72" s="4">
        <v>1.126703190054045</v>
      </c>
      <c r="Q72" s="4" t="s">
        <v>10</v>
      </c>
      <c r="R72" s="4">
        <v>-0.40619536970770564</v>
      </c>
      <c r="S72" s="4">
        <v>0.68043006329854094</v>
      </c>
      <c r="T72" s="4">
        <v>-0.59696858151531451</v>
      </c>
      <c r="U72" s="4">
        <v>0.55152087942453365</v>
      </c>
      <c r="V72" s="4">
        <v>-1.7517871740784128</v>
      </c>
      <c r="W72" s="4">
        <v>0.93939643466300149</v>
      </c>
      <c r="X72" s="4">
        <v>-1.7517871740784128</v>
      </c>
      <c r="Y72" s="4">
        <v>0.93939643466300149</v>
      </c>
    </row>
    <row r="73" spans="7:25" x14ac:dyDescent="0.25">
      <c r="G73" s="4" t="s">
        <v>11</v>
      </c>
      <c r="H73" s="4">
        <v>0.37183790742785039</v>
      </c>
      <c r="I73" s="4">
        <v>0.35924699746420802</v>
      </c>
      <c r="J73" s="4">
        <v>1.0350480590026276</v>
      </c>
      <c r="K73" s="4">
        <v>0.30248341672596674</v>
      </c>
      <c r="L73" s="4">
        <v>-0.33859486385393411</v>
      </c>
      <c r="M73" s="4">
        <v>1.082270678709635</v>
      </c>
      <c r="N73" s="4">
        <v>-0.33859486385393411</v>
      </c>
      <c r="O73" s="4">
        <v>1.082270678709635</v>
      </c>
      <c r="Q73" s="4" t="s">
        <v>11</v>
      </c>
      <c r="R73" s="4">
        <v>-0.66972101621490654</v>
      </c>
      <c r="S73" s="4">
        <v>0.49804172190931739</v>
      </c>
      <c r="T73" s="4">
        <v>-1.3447086594420863</v>
      </c>
      <c r="U73" s="4">
        <v>0.18095770996540769</v>
      </c>
      <c r="V73" s="4">
        <v>-1.6546287905526449</v>
      </c>
      <c r="W73" s="4">
        <v>0.3151867581228317</v>
      </c>
      <c r="X73" s="4">
        <v>-1.6546287905526449</v>
      </c>
      <c r="Y73" s="4">
        <v>0.3151867581228317</v>
      </c>
    </row>
    <row r="74" spans="7:25" x14ac:dyDescent="0.25">
      <c r="G74" s="4" t="s">
        <v>12</v>
      </c>
      <c r="H74" s="4">
        <v>2.9101452848622061E-2</v>
      </c>
      <c r="I74" s="4">
        <v>5.1956958247349756E-2</v>
      </c>
      <c r="J74" s="4">
        <v>0.56010693909523623</v>
      </c>
      <c r="K74" s="4">
        <v>0.57632793378225899</v>
      </c>
      <c r="L74" s="4">
        <v>-7.3646589850647023E-2</v>
      </c>
      <c r="M74" s="4">
        <v>0.13184949554789116</v>
      </c>
      <c r="N74" s="4">
        <v>-7.3646589850647023E-2</v>
      </c>
      <c r="O74" s="4">
        <v>0.13184949554789116</v>
      </c>
      <c r="Q74" s="4" t="s">
        <v>12</v>
      </c>
      <c r="R74" s="4">
        <v>-6.8809406769366976E-2</v>
      </c>
      <c r="S74" s="4">
        <v>7.2030478009099272E-2</v>
      </c>
      <c r="T74" s="4">
        <v>-0.9552818289040732</v>
      </c>
      <c r="U74" s="4">
        <v>0.34113012881825744</v>
      </c>
      <c r="V74" s="4">
        <v>-0.21125405479695253</v>
      </c>
      <c r="W74" s="4">
        <v>7.3635241258218576E-2</v>
      </c>
      <c r="X74" s="4">
        <v>-0.21125405479695253</v>
      </c>
      <c r="Y74" s="4">
        <v>7.3635241258218576E-2</v>
      </c>
    </row>
    <row r="75" spans="7:25" ht="15.75" thickBot="1" x14ac:dyDescent="0.3">
      <c r="G75" s="5" t="s">
        <v>13</v>
      </c>
      <c r="H75" s="5">
        <v>-0.15911686936033095</v>
      </c>
      <c r="I75" s="5">
        <v>0.46484543774625681</v>
      </c>
      <c r="J75" s="5">
        <v>-0.34230059378831079</v>
      </c>
      <c r="K75" s="5">
        <v>0.73265311378676223</v>
      </c>
      <c r="L75" s="5">
        <v>-1.078376974209696</v>
      </c>
      <c r="M75" s="5">
        <v>0.76014323548903417</v>
      </c>
      <c r="N75" s="5">
        <v>-1.078376974209696</v>
      </c>
      <c r="O75" s="5">
        <v>0.76014323548903417</v>
      </c>
      <c r="Q75" s="5" t="s">
        <v>13</v>
      </c>
      <c r="R75" s="5">
        <v>0.15208480808903746</v>
      </c>
      <c r="S75" s="5">
        <v>0.64443801582475801</v>
      </c>
      <c r="T75" s="5">
        <v>0.23599602188954952</v>
      </c>
      <c r="U75" s="5">
        <v>0.81379079156293299</v>
      </c>
      <c r="V75" s="5">
        <v>-1.1223305349294694</v>
      </c>
      <c r="W75" s="5">
        <v>1.4265001511075446</v>
      </c>
      <c r="X75" s="5">
        <v>-1.1223305349294694</v>
      </c>
      <c r="Y75" s="5">
        <v>1.4265001511075446</v>
      </c>
    </row>
    <row r="78" spans="7:25" ht="26.25" x14ac:dyDescent="0.4">
      <c r="G78" t="s">
        <v>1496</v>
      </c>
      <c r="J78" s="52" t="s">
        <v>1844</v>
      </c>
      <c r="K78" s="52"/>
      <c r="L78" s="52"/>
      <c r="M78" s="52"/>
      <c r="N78" s="52"/>
      <c r="O78" s="52"/>
      <c r="Q78" t="s">
        <v>1498</v>
      </c>
    </row>
    <row r="79" spans="7:25" x14ac:dyDescent="0.25">
      <c r="G79" t="s">
        <v>1472</v>
      </c>
      <c r="Q79" t="s">
        <v>1472</v>
      </c>
    </row>
    <row r="80" spans="7:25" ht="15.75" thickBot="1" x14ac:dyDescent="0.3"/>
    <row r="81" spans="7:25" x14ac:dyDescent="0.25">
      <c r="G81" s="6" t="s">
        <v>1473</v>
      </c>
      <c r="H81" s="6"/>
      <c r="Q81" s="6" t="s">
        <v>1473</v>
      </c>
      <c r="R81" s="6"/>
    </row>
    <row r="82" spans="7:25" x14ac:dyDescent="0.25">
      <c r="G82" s="4" t="s">
        <v>1474</v>
      </c>
      <c r="H82" s="19">
        <v>0.89727445222586</v>
      </c>
      <c r="Q82" s="4" t="s">
        <v>1474</v>
      </c>
      <c r="R82" s="19">
        <v>0.92907680316928842</v>
      </c>
    </row>
    <row r="83" spans="7:25" x14ac:dyDescent="0.25">
      <c r="G83" s="4" t="s">
        <v>1475</v>
      </c>
      <c r="H83" s="19">
        <v>0.80510144261721717</v>
      </c>
      <c r="Q83" s="4" t="s">
        <v>1475</v>
      </c>
      <c r="R83" s="19">
        <v>0.8631837061872647</v>
      </c>
    </row>
    <row r="84" spans="7:25" x14ac:dyDescent="0.25">
      <c r="G84" s="4" t="s">
        <v>1476</v>
      </c>
      <c r="H84" s="4">
        <v>0.79201124100195563</v>
      </c>
      <c r="Q84" s="4" t="s">
        <v>1476</v>
      </c>
      <c r="R84" s="4">
        <v>0.85399455212521536</v>
      </c>
    </row>
    <row r="85" spans="7:25" x14ac:dyDescent="0.25">
      <c r="G85" s="4" t="s">
        <v>1477</v>
      </c>
      <c r="H85" s="4">
        <v>1.5066336966470481E-2</v>
      </c>
      <c r="Q85" s="4" t="s">
        <v>1477</v>
      </c>
      <c r="R85" s="4">
        <v>2.1221167995990421E-2</v>
      </c>
    </row>
    <row r="86" spans="7:25" ht="15.75" thickBot="1" x14ac:dyDescent="0.3">
      <c r="G86" s="5" t="s">
        <v>1478</v>
      </c>
      <c r="H86" s="5">
        <v>144</v>
      </c>
      <c r="Q86" s="5" t="s">
        <v>1478</v>
      </c>
      <c r="R86" s="5">
        <v>144</v>
      </c>
    </row>
    <row r="88" spans="7:25" ht="15.75" thickBot="1" x14ac:dyDescent="0.3">
      <c r="G88" t="s">
        <v>1479</v>
      </c>
      <c r="Q88" t="s">
        <v>1479</v>
      </c>
    </row>
    <row r="89" spans="7:25" x14ac:dyDescent="0.25">
      <c r="G89" s="6"/>
      <c r="H89" s="6" t="s">
        <v>1484</v>
      </c>
      <c r="I89" s="6" t="s">
        <v>1485</v>
      </c>
      <c r="J89" s="6" t="s">
        <v>1486</v>
      </c>
      <c r="K89" s="6" t="s">
        <v>1487</v>
      </c>
      <c r="L89" s="6" t="s">
        <v>1488</v>
      </c>
      <c r="Q89" s="6"/>
      <c r="R89" s="6" t="s">
        <v>1484</v>
      </c>
      <c r="S89" s="6" t="s">
        <v>1485</v>
      </c>
      <c r="T89" s="6" t="s">
        <v>1486</v>
      </c>
      <c r="U89" s="6" t="s">
        <v>1487</v>
      </c>
      <c r="V89" s="6" t="s">
        <v>1488</v>
      </c>
    </row>
    <row r="90" spans="7:25" x14ac:dyDescent="0.25">
      <c r="G90" s="4" t="s">
        <v>1480</v>
      </c>
      <c r="H90" s="4">
        <v>9</v>
      </c>
      <c r="I90" s="4">
        <v>0.12564989543753285</v>
      </c>
      <c r="J90" s="4">
        <v>1.3961099493059206E-2</v>
      </c>
      <c r="K90" s="4">
        <v>61.504128529125921</v>
      </c>
      <c r="L90" s="4">
        <v>2.9427699428401458E-43</v>
      </c>
      <c r="Q90" s="4" t="s">
        <v>1480</v>
      </c>
      <c r="R90" s="4">
        <v>9</v>
      </c>
      <c r="S90" s="4">
        <v>0.38072270492627336</v>
      </c>
      <c r="T90" s="4">
        <v>4.2302522769585932E-2</v>
      </c>
      <c r="U90" s="4">
        <v>93.935056519746183</v>
      </c>
      <c r="V90" s="4">
        <v>1.8915624132598986E-53</v>
      </c>
    </row>
    <row r="91" spans="7:25" x14ac:dyDescent="0.25">
      <c r="G91" s="4" t="s">
        <v>1481</v>
      </c>
      <c r="H91" s="4">
        <v>134</v>
      </c>
      <c r="I91" s="4">
        <v>3.0417264284689483E-2</v>
      </c>
      <c r="J91" s="4">
        <v>2.2699450958723496E-4</v>
      </c>
      <c r="K91" s="4"/>
      <c r="L91" s="4"/>
      <c r="Q91" s="4" t="s">
        <v>1481</v>
      </c>
      <c r="R91" s="4">
        <v>134</v>
      </c>
      <c r="S91" s="4">
        <v>6.0345288129282443E-2</v>
      </c>
      <c r="T91" s="4">
        <v>4.503379711140481E-4</v>
      </c>
      <c r="U91" s="4"/>
      <c r="V91" s="4"/>
    </row>
    <row r="92" spans="7:25" ht="15.75" thickBot="1" x14ac:dyDescent="0.3">
      <c r="G92" s="5" t="s">
        <v>1482</v>
      </c>
      <c r="H92" s="5">
        <v>143</v>
      </c>
      <c r="I92" s="5">
        <v>0.15606715972222235</v>
      </c>
      <c r="J92" s="5"/>
      <c r="K92" s="5"/>
      <c r="L92" s="5"/>
      <c r="Q92" s="5" t="s">
        <v>1482</v>
      </c>
      <c r="R92" s="5">
        <v>143</v>
      </c>
      <c r="S92" s="5">
        <v>0.44106799305555577</v>
      </c>
      <c r="T92" s="5"/>
      <c r="U92" s="5"/>
      <c r="V92" s="5"/>
    </row>
    <row r="93" spans="7:25" ht="15.75" thickBot="1" x14ac:dyDescent="0.3"/>
    <row r="94" spans="7:25" x14ac:dyDescent="0.25">
      <c r="G94" s="6"/>
      <c r="H94" s="6" t="s">
        <v>1489</v>
      </c>
      <c r="I94" s="6" t="s">
        <v>1477</v>
      </c>
      <c r="J94" s="6" t="s">
        <v>1490</v>
      </c>
      <c r="K94" s="6" t="s">
        <v>1491</v>
      </c>
      <c r="L94" s="6" t="s">
        <v>1492</v>
      </c>
      <c r="M94" s="6" t="s">
        <v>1493</v>
      </c>
      <c r="N94" s="6" t="s">
        <v>1494</v>
      </c>
      <c r="O94" s="6" t="s">
        <v>1495</v>
      </c>
      <c r="Q94" s="6"/>
      <c r="R94" s="6" t="s">
        <v>1489</v>
      </c>
      <c r="S94" s="6" t="s">
        <v>1477</v>
      </c>
      <c r="T94" s="6" t="s">
        <v>1490</v>
      </c>
      <c r="U94" s="6" t="s">
        <v>1491</v>
      </c>
      <c r="V94" s="6" t="s">
        <v>1492</v>
      </c>
      <c r="W94" s="6" t="s">
        <v>1493</v>
      </c>
      <c r="X94" s="6" t="s">
        <v>1494</v>
      </c>
      <c r="Y94" s="6" t="s">
        <v>1495</v>
      </c>
    </row>
    <row r="95" spans="7:25" x14ac:dyDescent="0.25">
      <c r="G95" s="4" t="s">
        <v>1483</v>
      </c>
      <c r="H95" s="4">
        <v>0.53213100909710365</v>
      </c>
      <c r="I95" s="4">
        <v>0.27402675428614132</v>
      </c>
      <c r="J95" s="4">
        <v>1.9418943616777193</v>
      </c>
      <c r="K95" s="4">
        <v>5.424803710752614E-2</v>
      </c>
      <c r="L95" s="4">
        <v>-9.8461639350380104E-3</v>
      </c>
      <c r="M95" s="4">
        <v>1.0741081821292453</v>
      </c>
      <c r="N95" s="4">
        <v>-9.8461639350380104E-3</v>
      </c>
      <c r="O95" s="4">
        <v>1.0741081821292453</v>
      </c>
      <c r="Q95" s="4" t="s">
        <v>1483</v>
      </c>
      <c r="R95" s="4">
        <v>0.66560445735861484</v>
      </c>
      <c r="S95" s="4">
        <v>0.38597090991948524</v>
      </c>
      <c r="T95" s="4">
        <v>1.7244938420293436</v>
      </c>
      <c r="U95" s="4">
        <v>8.6924615514616957E-2</v>
      </c>
      <c r="V95" s="4">
        <v>-9.7778750152468286E-2</v>
      </c>
      <c r="W95" s="4">
        <v>1.428987664869698</v>
      </c>
      <c r="X95" s="4">
        <v>-9.7778750152468286E-2</v>
      </c>
      <c r="Y95" s="4">
        <v>1.428987664869698</v>
      </c>
    </row>
    <row r="96" spans="7:25" x14ac:dyDescent="0.25">
      <c r="G96" s="4" t="s">
        <v>5</v>
      </c>
      <c r="H96" s="4">
        <v>-5.7742167856950799E-2</v>
      </c>
      <c r="I96" s="4">
        <v>0.57740112674394284</v>
      </c>
      <c r="J96" s="4">
        <v>-0.10000355936706966</v>
      </c>
      <c r="K96" s="4">
        <v>0.92049096101480188</v>
      </c>
      <c r="L96" s="4">
        <v>-1.1997409890796493</v>
      </c>
      <c r="M96" s="4">
        <v>1.0842566533657478</v>
      </c>
      <c r="N96" s="4">
        <v>-1.1997409890796493</v>
      </c>
      <c r="O96" s="4">
        <v>1.0842566533657478</v>
      </c>
      <c r="Q96" s="4" t="s">
        <v>5</v>
      </c>
      <c r="R96" s="4">
        <v>1.2180713498160807</v>
      </c>
      <c r="S96" s="4">
        <v>0.81327839268272051</v>
      </c>
      <c r="T96" s="4">
        <v>1.4977298804141224</v>
      </c>
      <c r="U96" s="4">
        <v>0.13655537805878917</v>
      </c>
      <c r="V96" s="4">
        <v>-0.39045160372749921</v>
      </c>
      <c r="W96" s="4">
        <v>2.8265943033596606</v>
      </c>
      <c r="X96" s="4">
        <v>-0.39045160372749921</v>
      </c>
      <c r="Y96" s="4">
        <v>2.8265943033596606</v>
      </c>
    </row>
    <row r="97" spans="7:25" x14ac:dyDescent="0.25">
      <c r="G97" s="4" t="s">
        <v>6</v>
      </c>
      <c r="H97" s="4">
        <v>0.42656361718907709</v>
      </c>
      <c r="I97" s="4">
        <v>0.45749268034176388</v>
      </c>
      <c r="J97" s="4">
        <v>0.93239440873768376</v>
      </c>
      <c r="K97" s="4">
        <v>0.35280966831493632</v>
      </c>
      <c r="L97" s="4">
        <v>-0.47827719012718262</v>
      </c>
      <c r="M97" s="4">
        <v>1.3314044245053367</v>
      </c>
      <c r="N97" s="4">
        <v>-0.47827719012718262</v>
      </c>
      <c r="O97" s="4">
        <v>1.3314044245053367</v>
      </c>
      <c r="Q97" s="4" t="s">
        <v>6</v>
      </c>
      <c r="R97" s="4">
        <v>0.55648842914684171</v>
      </c>
      <c r="S97" s="4">
        <v>0.64438549649290666</v>
      </c>
      <c r="T97" s="4">
        <v>0.86359552189729871</v>
      </c>
      <c r="U97" s="4">
        <v>0.38935326029008532</v>
      </c>
      <c r="V97" s="4">
        <v>-0.71799380395458967</v>
      </c>
      <c r="W97" s="4">
        <v>1.8309706622482731</v>
      </c>
      <c r="X97" s="4">
        <v>-0.71799380395458967</v>
      </c>
      <c r="Y97" s="4">
        <v>1.8309706622482731</v>
      </c>
    </row>
    <row r="98" spans="7:25" x14ac:dyDescent="0.25">
      <c r="G98" s="4" t="s">
        <v>7</v>
      </c>
      <c r="H98" s="4">
        <v>-0.81592410702120621</v>
      </c>
      <c r="I98" s="4">
        <v>1.0534730680715569</v>
      </c>
      <c r="J98" s="4">
        <v>-0.77450874801650338</v>
      </c>
      <c r="K98" s="4">
        <v>0.43999445113663349</v>
      </c>
      <c r="L98" s="4">
        <v>-2.899510276504202</v>
      </c>
      <c r="M98" s="4">
        <v>1.2676620624617898</v>
      </c>
      <c r="N98" s="4">
        <v>-2.899510276504202</v>
      </c>
      <c r="O98" s="4">
        <v>1.2676620624617898</v>
      </c>
      <c r="Q98" s="4" t="s">
        <v>7</v>
      </c>
      <c r="R98" s="4">
        <v>-2.0187961698022798</v>
      </c>
      <c r="S98" s="4">
        <v>1.4838330648352134</v>
      </c>
      <c r="T98" s="4">
        <v>-1.3605278232740261</v>
      </c>
      <c r="U98" s="4">
        <v>0.17594708191356451</v>
      </c>
      <c r="V98" s="4">
        <v>-4.9535594261347278</v>
      </c>
      <c r="W98" s="4">
        <v>0.91596708653016767</v>
      </c>
      <c r="X98" s="4">
        <v>-4.9535594261347278</v>
      </c>
      <c r="Y98" s="4">
        <v>0.91596708653016767</v>
      </c>
    </row>
    <row r="99" spans="7:25" x14ac:dyDescent="0.25">
      <c r="G99" s="4" t="s">
        <v>8</v>
      </c>
      <c r="H99" s="4">
        <v>3.0550540174963448E-2</v>
      </c>
      <c r="I99" s="4">
        <v>0.15151895501856963</v>
      </c>
      <c r="J99" s="4">
        <v>0.20162850364972013</v>
      </c>
      <c r="K99" s="4">
        <v>0.84051292297165037</v>
      </c>
      <c r="L99" s="4">
        <v>-0.26912755189920795</v>
      </c>
      <c r="M99" s="4">
        <v>0.33022863224913485</v>
      </c>
      <c r="N99" s="4">
        <v>-0.26912755189920795</v>
      </c>
      <c r="O99" s="4">
        <v>0.33022863224913485</v>
      </c>
      <c r="Q99" s="4" t="s">
        <v>8</v>
      </c>
      <c r="R99" s="4">
        <v>-0.45900180971436572</v>
      </c>
      <c r="S99" s="4">
        <v>0.21341678512711776</v>
      </c>
      <c r="T99" s="4">
        <v>-2.1507296599982508</v>
      </c>
      <c r="U99" s="4">
        <v>3.3291949780380144E-2</v>
      </c>
      <c r="V99" s="4">
        <v>-0.88110302454692435</v>
      </c>
      <c r="W99" s="4">
        <v>-3.6900594881807081E-2</v>
      </c>
      <c r="X99" s="4">
        <v>-0.88110302454692435</v>
      </c>
      <c r="Y99" s="4">
        <v>-3.6900594881807081E-2</v>
      </c>
    </row>
    <row r="100" spans="7:25" x14ac:dyDescent="0.25">
      <c r="G100" s="4" t="s">
        <v>9</v>
      </c>
      <c r="H100" s="4">
        <v>-0.11040574203184933</v>
      </c>
      <c r="I100" s="4">
        <v>0.26379336657699959</v>
      </c>
      <c r="J100" s="4">
        <v>-0.41853115362407189</v>
      </c>
      <c r="K100" s="4">
        <v>0.67622884361679603</v>
      </c>
      <c r="L100" s="4">
        <v>-0.63214305726035835</v>
      </c>
      <c r="M100" s="4">
        <v>0.41133157319665964</v>
      </c>
      <c r="N100" s="4">
        <v>-0.63214305726035835</v>
      </c>
      <c r="O100" s="4">
        <v>0.41133157319665964</v>
      </c>
      <c r="Q100" s="4" t="s">
        <v>9</v>
      </c>
      <c r="R100" s="4">
        <v>-0.79671175600522148</v>
      </c>
      <c r="S100" s="4">
        <v>0.37155702549441988</v>
      </c>
      <c r="T100" s="4">
        <v>-2.1442516258306807</v>
      </c>
      <c r="U100" s="4">
        <v>3.3817547660675407E-2</v>
      </c>
      <c r="V100" s="4">
        <v>-1.5315868116263196</v>
      </c>
      <c r="W100" s="4">
        <v>-6.1836700384123366E-2</v>
      </c>
      <c r="X100" s="4">
        <v>-1.5315868116263196</v>
      </c>
      <c r="Y100" s="4">
        <v>-6.1836700384123366E-2</v>
      </c>
    </row>
    <row r="101" spans="7:25" x14ac:dyDescent="0.25">
      <c r="G101" s="4" t="s">
        <v>10</v>
      </c>
      <c r="H101" s="4">
        <v>-0.18402495732835397</v>
      </c>
      <c r="I101" s="4">
        <v>0.48124647137535542</v>
      </c>
      <c r="J101" s="4">
        <v>-0.38239232550096131</v>
      </c>
      <c r="K101" s="4">
        <v>0.70277619988448126</v>
      </c>
      <c r="L101" s="4">
        <v>-1.13584662440307</v>
      </c>
      <c r="M101" s="4">
        <v>0.76779670974636205</v>
      </c>
      <c r="N101" s="4">
        <v>-1.13584662440307</v>
      </c>
      <c r="O101" s="4">
        <v>0.76779670974636205</v>
      </c>
      <c r="Q101" s="4" t="s">
        <v>10</v>
      </c>
      <c r="R101" s="4">
        <v>0.37394570477939837</v>
      </c>
      <c r="S101" s="4">
        <v>0.67784307753515438</v>
      </c>
      <c r="T101" s="4">
        <v>0.55167002094228035</v>
      </c>
      <c r="U101" s="4">
        <v>0.58209327036286296</v>
      </c>
      <c r="V101" s="4">
        <v>-0.96670979391067791</v>
      </c>
      <c r="W101" s="4">
        <v>1.7146012034694746</v>
      </c>
      <c r="X101" s="4">
        <v>-0.96670979391067791</v>
      </c>
      <c r="Y101" s="4">
        <v>1.7146012034694746</v>
      </c>
    </row>
    <row r="102" spans="7:25" x14ac:dyDescent="0.25">
      <c r="G102" s="4" t="s">
        <v>11</v>
      </c>
      <c r="H102" s="4">
        <v>-0.18577008606667322</v>
      </c>
      <c r="I102" s="4">
        <v>0.41002862724390682</v>
      </c>
      <c r="J102" s="4">
        <v>-0.45306613666310502</v>
      </c>
      <c r="K102" s="4">
        <v>0.65123388000480698</v>
      </c>
      <c r="L102" s="4">
        <v>-0.99673526658277622</v>
      </c>
      <c r="M102" s="4">
        <v>0.62519509444942978</v>
      </c>
      <c r="N102" s="4">
        <v>-0.99673526658277622</v>
      </c>
      <c r="O102" s="4">
        <v>0.62519509444942978</v>
      </c>
      <c r="Q102" s="4" t="s">
        <v>11</v>
      </c>
      <c r="R102" s="4">
        <v>0.73153352016366813</v>
      </c>
      <c r="S102" s="4">
        <v>0.57753164563308512</v>
      </c>
      <c r="T102" s="4">
        <v>1.2666553005277617</v>
      </c>
      <c r="U102" s="4">
        <v>0.20747584495869958</v>
      </c>
      <c r="V102" s="4">
        <v>-0.41072344467989308</v>
      </c>
      <c r="W102" s="4">
        <v>1.8737904850072293</v>
      </c>
      <c r="X102" s="4">
        <v>-0.41072344467989308</v>
      </c>
      <c r="Y102" s="4">
        <v>1.8737904850072293</v>
      </c>
    </row>
    <row r="103" spans="7:25" x14ac:dyDescent="0.25">
      <c r="G103" s="4" t="s">
        <v>12</v>
      </c>
      <c r="H103" s="4">
        <v>7.9092201137081104E-3</v>
      </c>
      <c r="I103" s="4">
        <v>4.9939147975841057E-2</v>
      </c>
      <c r="J103" s="4">
        <v>0.15837715368180361</v>
      </c>
      <c r="K103" s="4">
        <v>0.87439804697951162</v>
      </c>
      <c r="L103" s="4">
        <v>-9.0861713089834831E-2</v>
      </c>
      <c r="M103" s="4">
        <v>0.10668015331725104</v>
      </c>
      <c r="N103" s="4">
        <v>-9.0861713089834831E-2</v>
      </c>
      <c r="O103" s="4">
        <v>0.10668015331725104</v>
      </c>
      <c r="Q103" s="4" t="s">
        <v>12</v>
      </c>
      <c r="R103" s="4">
        <v>0.12702956397192358</v>
      </c>
      <c r="S103" s="4">
        <v>7.0340060170591995E-2</v>
      </c>
      <c r="T103" s="4">
        <v>1.8059348209803283</v>
      </c>
      <c r="U103" s="4">
        <v>7.3173083435917344E-2</v>
      </c>
      <c r="V103" s="4">
        <v>-1.2090818858871477E-2</v>
      </c>
      <c r="W103" s="4">
        <v>0.26614994680271864</v>
      </c>
      <c r="X103" s="4">
        <v>-1.2090818858871477E-2</v>
      </c>
      <c r="Y103" s="4">
        <v>0.26614994680271864</v>
      </c>
    </row>
    <row r="104" spans="7:25" ht="15.75" thickBot="1" x14ac:dyDescent="0.3">
      <c r="G104" s="5" t="s">
        <v>13</v>
      </c>
      <c r="H104" s="5">
        <v>-0.34259010230199322</v>
      </c>
      <c r="I104" s="5">
        <v>0.49033957109511978</v>
      </c>
      <c r="J104" s="5">
        <v>-0.69867928777776533</v>
      </c>
      <c r="K104" s="5">
        <v>0.48596331141359284</v>
      </c>
      <c r="L104" s="5">
        <v>-1.312396336223314</v>
      </c>
      <c r="M104" s="5">
        <v>0.62721613161932765</v>
      </c>
      <c r="N104" s="5">
        <v>-1.312396336223314</v>
      </c>
      <c r="O104" s="5">
        <v>0.62721613161932765</v>
      </c>
      <c r="Q104" s="5" t="s">
        <v>13</v>
      </c>
      <c r="R104" s="5">
        <v>0.23585382369695523</v>
      </c>
      <c r="S104" s="5">
        <v>0.69065084873971794</v>
      </c>
      <c r="T104" s="5">
        <v>0.34149501752924111</v>
      </c>
      <c r="U104" s="5">
        <v>0.73326588050224384</v>
      </c>
      <c r="V104" s="5">
        <v>-1.1301332147851935</v>
      </c>
      <c r="W104" s="5">
        <v>1.6018408621791038</v>
      </c>
      <c r="X104" s="5">
        <v>-1.1301332147851935</v>
      </c>
      <c r="Y104" s="5">
        <v>1.6018408621791038</v>
      </c>
    </row>
    <row r="107" spans="7:25" ht="26.25" x14ac:dyDescent="0.4">
      <c r="G107" t="s">
        <v>1496</v>
      </c>
      <c r="J107" s="52" t="s">
        <v>1825</v>
      </c>
      <c r="K107" s="52"/>
      <c r="L107" s="52"/>
      <c r="M107" s="52"/>
      <c r="N107" s="52"/>
      <c r="O107" s="52"/>
      <c r="Q107" t="s">
        <v>1814</v>
      </c>
    </row>
    <row r="108" spans="7:25" x14ac:dyDescent="0.25">
      <c r="G108" t="s">
        <v>1472</v>
      </c>
      <c r="Q108" t="s">
        <v>1472</v>
      </c>
    </row>
    <row r="109" spans="7:25" ht="15.75" thickBot="1" x14ac:dyDescent="0.3"/>
    <row r="110" spans="7:25" x14ac:dyDescent="0.25">
      <c r="G110" s="6" t="s">
        <v>1473</v>
      </c>
      <c r="H110" s="6"/>
      <c r="Q110" s="6" t="s">
        <v>1473</v>
      </c>
      <c r="R110" s="6"/>
    </row>
    <row r="111" spans="7:25" x14ac:dyDescent="0.25">
      <c r="G111" s="4" t="s">
        <v>1474</v>
      </c>
      <c r="H111" s="19">
        <v>0.88664792915953938</v>
      </c>
      <c r="Q111" s="4" t="s">
        <v>1474</v>
      </c>
      <c r="R111" s="19">
        <v>0.93120706365848194</v>
      </c>
    </row>
    <row r="112" spans="7:25" x14ac:dyDescent="0.25">
      <c r="G112" s="4" t="s">
        <v>1475</v>
      </c>
      <c r="H112" s="19">
        <v>0.78614455028289965</v>
      </c>
      <c r="Q112" s="4" t="s">
        <v>1475</v>
      </c>
      <c r="R112" s="19">
        <v>0.86714659540745198</v>
      </c>
    </row>
    <row r="113" spans="7:25" x14ac:dyDescent="0.25">
      <c r="G113" s="4" t="s">
        <v>1476</v>
      </c>
      <c r="H113" s="4">
        <v>0.77133917299479271</v>
      </c>
      <c r="Q113" s="4" t="s">
        <v>1476</v>
      </c>
      <c r="R113" s="4">
        <v>0.8579490520125832</v>
      </c>
    </row>
    <row r="114" spans="7:25" x14ac:dyDescent="0.25">
      <c r="G114" s="4" t="s">
        <v>1477</v>
      </c>
      <c r="H114" s="4">
        <v>1.5786408416137598E-2</v>
      </c>
      <c r="Q114" s="4" t="s">
        <v>1477</v>
      </c>
      <c r="R114" s="4">
        <v>2.0011937589552831E-2</v>
      </c>
    </row>
    <row r="115" spans="7:25" ht="15.75" thickBot="1" x14ac:dyDescent="0.3">
      <c r="G115" s="5" t="s">
        <v>1478</v>
      </c>
      <c r="H115" s="5">
        <v>140</v>
      </c>
      <c r="Q115" s="5" t="s">
        <v>1478</v>
      </c>
      <c r="R115" s="5">
        <v>140</v>
      </c>
    </row>
    <row r="117" spans="7:25" ht="15.75" thickBot="1" x14ac:dyDescent="0.3">
      <c r="G117" t="s">
        <v>1479</v>
      </c>
      <c r="Q117" t="s">
        <v>1479</v>
      </c>
    </row>
    <row r="118" spans="7:25" x14ac:dyDescent="0.25">
      <c r="G118" s="6"/>
      <c r="H118" s="6" t="s">
        <v>1484</v>
      </c>
      <c r="I118" s="6" t="s">
        <v>1485</v>
      </c>
      <c r="J118" s="6" t="s">
        <v>1486</v>
      </c>
      <c r="K118" s="6" t="s">
        <v>1487</v>
      </c>
      <c r="L118" s="6" t="s">
        <v>1488</v>
      </c>
      <c r="Q118" s="6"/>
      <c r="R118" s="6" t="s">
        <v>1484</v>
      </c>
      <c r="S118" s="6" t="s">
        <v>1485</v>
      </c>
      <c r="T118" s="6" t="s">
        <v>1486</v>
      </c>
      <c r="U118" s="6" t="s">
        <v>1487</v>
      </c>
      <c r="V118" s="6" t="s">
        <v>1488</v>
      </c>
    </row>
    <row r="119" spans="7:25" x14ac:dyDescent="0.25">
      <c r="G119" s="4" t="s">
        <v>1480</v>
      </c>
      <c r="H119" s="4">
        <v>9</v>
      </c>
      <c r="I119" s="4">
        <v>0.11909461021145715</v>
      </c>
      <c r="J119" s="4">
        <v>1.3232734467939683E-2</v>
      </c>
      <c r="K119" s="4">
        <v>53.09858269632911</v>
      </c>
      <c r="L119" s="4">
        <v>2.6883382844919822E-39</v>
      </c>
      <c r="Q119" s="4" t="s">
        <v>1480</v>
      </c>
      <c r="R119" s="4">
        <v>9</v>
      </c>
      <c r="S119" s="4">
        <v>0.33981415600853948</v>
      </c>
      <c r="T119" s="4">
        <v>3.7757128445393279E-2</v>
      </c>
      <c r="U119" s="4">
        <v>94.280239644341506</v>
      </c>
      <c r="V119" s="4">
        <v>1.3715260810149823E-52</v>
      </c>
    </row>
    <row r="120" spans="7:25" x14ac:dyDescent="0.25">
      <c r="G120" s="4" t="s">
        <v>1481</v>
      </c>
      <c r="H120" s="4">
        <v>130</v>
      </c>
      <c r="I120" s="4">
        <v>3.2397389788543E-2</v>
      </c>
      <c r="J120" s="4">
        <v>2.4921069068110002E-4</v>
      </c>
      <c r="K120" s="4"/>
      <c r="L120" s="4"/>
      <c r="Q120" s="4" t="s">
        <v>1481</v>
      </c>
      <c r="R120" s="4">
        <v>130</v>
      </c>
      <c r="S120" s="4">
        <v>5.2062093991460487E-2</v>
      </c>
      <c r="T120" s="4">
        <v>4.0047764608815758E-4</v>
      </c>
      <c r="U120" s="4"/>
      <c r="V120" s="4"/>
    </row>
    <row r="121" spans="7:25" ht="15.75" thickBot="1" x14ac:dyDescent="0.3">
      <c r="G121" s="5" t="s">
        <v>1482</v>
      </c>
      <c r="H121" s="5">
        <v>139</v>
      </c>
      <c r="I121" s="5">
        <v>0.15149200000000015</v>
      </c>
      <c r="J121" s="5"/>
      <c r="K121" s="5"/>
      <c r="L121" s="5"/>
      <c r="Q121" s="5" t="s">
        <v>1482</v>
      </c>
      <c r="R121" s="5">
        <v>139</v>
      </c>
      <c r="S121" s="5">
        <v>0.39187624999999998</v>
      </c>
      <c r="T121" s="5"/>
      <c r="U121" s="5"/>
      <c r="V121" s="5"/>
    </row>
    <row r="122" spans="7:25" ht="15.75" thickBot="1" x14ac:dyDescent="0.3"/>
    <row r="123" spans="7:25" x14ac:dyDescent="0.25">
      <c r="G123" s="6"/>
      <c r="H123" s="6" t="s">
        <v>1489</v>
      </c>
      <c r="I123" s="6" t="s">
        <v>1477</v>
      </c>
      <c r="J123" s="6" t="s">
        <v>1490</v>
      </c>
      <c r="K123" s="6" t="s">
        <v>1491</v>
      </c>
      <c r="L123" s="6" t="s">
        <v>1492</v>
      </c>
      <c r="M123" s="6" t="s">
        <v>1493</v>
      </c>
      <c r="N123" s="6" t="s">
        <v>1494</v>
      </c>
      <c r="O123" s="6" t="s">
        <v>1495</v>
      </c>
      <c r="Q123" s="6"/>
      <c r="R123" s="6" t="s">
        <v>1489</v>
      </c>
      <c r="S123" s="6" t="s">
        <v>1477</v>
      </c>
      <c r="T123" s="6" t="s">
        <v>1490</v>
      </c>
      <c r="U123" s="6" t="s">
        <v>1491</v>
      </c>
      <c r="V123" s="6" t="s">
        <v>1492</v>
      </c>
      <c r="W123" s="6" t="s">
        <v>1493</v>
      </c>
      <c r="X123" s="6" t="s">
        <v>1494</v>
      </c>
      <c r="Y123" s="6" t="s">
        <v>1495</v>
      </c>
    </row>
    <row r="124" spans="7:25" x14ac:dyDescent="0.25">
      <c r="G124" s="4" t="s">
        <v>1483</v>
      </c>
      <c r="H124" s="4">
        <v>0.51006645209166046</v>
      </c>
      <c r="I124" s="4">
        <v>0.24688850058060627</v>
      </c>
      <c r="J124" s="4">
        <v>2.0659789779278506</v>
      </c>
      <c r="K124" s="4">
        <v>4.081646988261052E-2</v>
      </c>
      <c r="L124" s="4">
        <v>2.1627080212793248E-2</v>
      </c>
      <c r="M124" s="4">
        <v>0.99850582397052767</v>
      </c>
      <c r="N124" s="4">
        <v>2.1627080212793248E-2</v>
      </c>
      <c r="O124" s="4">
        <v>0.99850582397052767</v>
      </c>
      <c r="Q124" s="4" t="s">
        <v>1483</v>
      </c>
      <c r="R124" s="4">
        <v>1.6155307776208552</v>
      </c>
      <c r="S124" s="4">
        <v>0.3129728520229294</v>
      </c>
      <c r="T124" s="4">
        <v>5.1618878991539372</v>
      </c>
      <c r="U124" s="4">
        <v>8.9270399763575343E-7</v>
      </c>
      <c r="V124" s="4">
        <v>0.99635141974182118</v>
      </c>
      <c r="W124" s="4">
        <v>2.2347101354998893</v>
      </c>
      <c r="X124" s="4">
        <v>0.99635141974182118</v>
      </c>
      <c r="Y124" s="4">
        <v>2.2347101354998893</v>
      </c>
    </row>
    <row r="125" spans="7:25" x14ac:dyDescent="0.25">
      <c r="G125" s="4" t="s">
        <v>5</v>
      </c>
      <c r="H125" s="4">
        <v>7.1363383222171395E-2</v>
      </c>
      <c r="I125" s="4">
        <v>0.62234330392816595</v>
      </c>
      <c r="J125" s="4">
        <v>0.11466883755594889</v>
      </c>
      <c r="K125" s="4">
        <v>0.90888453404654312</v>
      </c>
      <c r="L125" s="4">
        <v>-1.159868414730473</v>
      </c>
      <c r="M125" s="4">
        <v>1.3025951811748158</v>
      </c>
      <c r="N125" s="4">
        <v>-1.159868414730473</v>
      </c>
      <c r="O125" s="4">
        <v>1.3025951811748158</v>
      </c>
      <c r="Q125" s="4" t="s">
        <v>5</v>
      </c>
      <c r="R125" s="4">
        <v>-1.2237387377145026</v>
      </c>
      <c r="S125" s="4">
        <v>0.78892519623115853</v>
      </c>
      <c r="T125" s="4">
        <v>-1.5511467291962897</v>
      </c>
      <c r="U125" s="4">
        <v>0.12329762972233041</v>
      </c>
      <c r="V125" s="4">
        <v>-2.7845328873016735</v>
      </c>
      <c r="W125" s="4">
        <v>0.3370554118726683</v>
      </c>
      <c r="X125" s="4">
        <v>-2.7845328873016735</v>
      </c>
      <c r="Y125" s="4">
        <v>0.3370554118726683</v>
      </c>
    </row>
    <row r="126" spans="7:25" x14ac:dyDescent="0.25">
      <c r="G126" s="4" t="s">
        <v>6</v>
      </c>
      <c r="H126" s="4">
        <v>0.25386397172439129</v>
      </c>
      <c r="I126" s="4">
        <v>0.46628708904488197</v>
      </c>
      <c r="J126" s="4">
        <v>0.54443705967581679</v>
      </c>
      <c r="K126" s="4">
        <v>0.58707340213035331</v>
      </c>
      <c r="L126" s="4">
        <v>-0.66862926855493399</v>
      </c>
      <c r="M126" s="4">
        <v>1.1763572120037167</v>
      </c>
      <c r="N126" s="4">
        <v>-0.66862926855493399</v>
      </c>
      <c r="O126" s="4">
        <v>1.1763572120037167</v>
      </c>
      <c r="Q126" s="4" t="s">
        <v>6</v>
      </c>
      <c r="R126" s="4">
        <v>-1.2606526210748024</v>
      </c>
      <c r="S126" s="4">
        <v>0.59109759983414256</v>
      </c>
      <c r="T126" s="4">
        <v>-2.1327317543304725</v>
      </c>
      <c r="U126" s="4">
        <v>3.4826395594456855E-2</v>
      </c>
      <c r="V126" s="4">
        <v>-2.4300685302934353</v>
      </c>
      <c r="W126" s="4">
        <v>-9.1236711856169661E-2</v>
      </c>
      <c r="X126" s="4">
        <v>-2.4300685302934353</v>
      </c>
      <c r="Y126" s="4">
        <v>-9.1236711856169661E-2</v>
      </c>
    </row>
    <row r="127" spans="7:25" x14ac:dyDescent="0.25">
      <c r="G127" s="4" t="s">
        <v>7</v>
      </c>
      <c r="H127" s="4">
        <v>-0.82040927055079682</v>
      </c>
      <c r="I127" s="4">
        <v>1.0854617671129598</v>
      </c>
      <c r="J127" s="4">
        <v>-0.75581590748503991</v>
      </c>
      <c r="K127" s="4">
        <v>0.45112692482670491</v>
      </c>
      <c r="L127" s="4">
        <v>-2.9678655614689751</v>
      </c>
      <c r="M127" s="4">
        <v>1.3270470203673816</v>
      </c>
      <c r="N127" s="4">
        <v>-2.9678655614689751</v>
      </c>
      <c r="O127" s="4">
        <v>1.3270470203673816</v>
      </c>
      <c r="Q127" s="4" t="s">
        <v>7</v>
      </c>
      <c r="R127" s="4">
        <v>2.3913047671290526</v>
      </c>
      <c r="S127" s="4">
        <v>1.3760060278881958</v>
      </c>
      <c r="T127" s="4">
        <v>1.7378592234796173</v>
      </c>
      <c r="U127" s="4">
        <v>8.4603632373987159E-2</v>
      </c>
      <c r="V127" s="4">
        <v>-0.33095859622194279</v>
      </c>
      <c r="W127" s="4">
        <v>5.113568130480048</v>
      </c>
      <c r="X127" s="4">
        <v>-0.33095859622194279</v>
      </c>
      <c r="Y127" s="4">
        <v>5.113568130480048</v>
      </c>
    </row>
    <row r="128" spans="7:25" x14ac:dyDescent="0.25">
      <c r="G128" s="4" t="s">
        <v>8</v>
      </c>
      <c r="H128" s="4">
        <v>-0.18037112350885848</v>
      </c>
      <c r="I128" s="4">
        <v>0.18449882914953833</v>
      </c>
      <c r="J128" s="4">
        <v>-0.97762746972592274</v>
      </c>
      <c r="K128" s="4">
        <v>0.33007437562222219</v>
      </c>
      <c r="L128" s="4">
        <v>-0.545379991926223</v>
      </c>
      <c r="M128" s="4">
        <v>0.18463774490850604</v>
      </c>
      <c r="N128" s="4">
        <v>-0.545379991926223</v>
      </c>
      <c r="O128" s="4">
        <v>0.18463774490850604</v>
      </c>
      <c r="Q128" s="4" t="s">
        <v>8</v>
      </c>
      <c r="R128" s="4">
        <v>-0.53639708501534533</v>
      </c>
      <c r="S128" s="4">
        <v>0.23388341141052799</v>
      </c>
      <c r="T128" s="4">
        <v>-2.2934379218277474</v>
      </c>
      <c r="U128" s="4">
        <v>2.3427734145535995E-2</v>
      </c>
      <c r="V128" s="4">
        <v>-0.99910744330903833</v>
      </c>
      <c r="W128" s="4">
        <v>-7.3686726721652274E-2</v>
      </c>
      <c r="X128" s="4">
        <v>-0.99910744330903833</v>
      </c>
      <c r="Y128" s="4">
        <v>-7.3686726721652274E-2</v>
      </c>
    </row>
    <row r="129" spans="7:25" x14ac:dyDescent="0.25">
      <c r="G129" s="4" t="s">
        <v>9</v>
      </c>
      <c r="H129" s="4">
        <v>-0.55183535692768859</v>
      </c>
      <c r="I129" s="4">
        <v>0.31013006683885302</v>
      </c>
      <c r="J129" s="4">
        <v>-1.7793674845929346</v>
      </c>
      <c r="K129" s="4">
        <v>7.7516243702600893E-2</v>
      </c>
      <c r="L129" s="4">
        <v>-1.1653906043016509</v>
      </c>
      <c r="M129" s="4">
        <v>6.1719890446273573E-2</v>
      </c>
      <c r="N129" s="4">
        <v>-1.1653906043016509</v>
      </c>
      <c r="O129" s="4">
        <v>6.1719890446273573E-2</v>
      </c>
      <c r="Q129" s="4" t="s">
        <v>9</v>
      </c>
      <c r="R129" s="4">
        <v>-0.93358952840626996</v>
      </c>
      <c r="S129" s="4">
        <v>0.39314221313814501</v>
      </c>
      <c r="T129" s="4">
        <v>-2.3746865566893955</v>
      </c>
      <c r="U129" s="4">
        <v>1.9025836991062212E-2</v>
      </c>
      <c r="V129" s="4">
        <v>-1.7113743794328529</v>
      </c>
      <c r="W129" s="4">
        <v>-0.15580467737968706</v>
      </c>
      <c r="X129" s="4">
        <v>-1.7113743794328529</v>
      </c>
      <c r="Y129" s="4">
        <v>-0.15580467737968706</v>
      </c>
    </row>
    <row r="130" spans="7:25" x14ac:dyDescent="0.25">
      <c r="G130" s="4" t="s">
        <v>10</v>
      </c>
      <c r="H130" s="4">
        <v>0.73784619230709469</v>
      </c>
      <c r="I130" s="4">
        <v>0.61515291624121493</v>
      </c>
      <c r="J130" s="4">
        <v>1.199451669376089</v>
      </c>
      <c r="K130" s="4">
        <v>0.23253393206337389</v>
      </c>
      <c r="L130" s="4">
        <v>-0.47916028353811813</v>
      </c>
      <c r="M130" s="4">
        <v>1.9548526681523075</v>
      </c>
      <c r="N130" s="4">
        <v>-0.47916028353811813</v>
      </c>
      <c r="O130" s="4">
        <v>1.9548526681523075</v>
      </c>
      <c r="Q130" s="4" t="s">
        <v>10</v>
      </c>
      <c r="R130" s="4">
        <v>0.37517060335373864</v>
      </c>
      <c r="S130" s="4">
        <v>0.77981016602017905</v>
      </c>
      <c r="T130" s="4">
        <v>0.48110504287017769</v>
      </c>
      <c r="U130" s="4">
        <v>0.63125061338589183</v>
      </c>
      <c r="V130" s="4">
        <v>-1.1675905490689731</v>
      </c>
      <c r="W130" s="4">
        <v>1.9179317557764501</v>
      </c>
      <c r="X130" s="4">
        <v>-1.1675905490689731</v>
      </c>
      <c r="Y130" s="4">
        <v>1.9179317557764501</v>
      </c>
    </row>
    <row r="131" spans="7:25" x14ac:dyDescent="0.25">
      <c r="G131" s="4" t="s">
        <v>11</v>
      </c>
      <c r="H131" s="4">
        <v>-0.46945878577431582</v>
      </c>
      <c r="I131" s="4">
        <v>0.42891134760897853</v>
      </c>
      <c r="J131" s="4">
        <v>-1.0945357085826108</v>
      </c>
      <c r="K131" s="4">
        <v>0.27574391215740551</v>
      </c>
      <c r="L131" s="4">
        <v>-1.3180085915577955</v>
      </c>
      <c r="M131" s="4">
        <v>0.37909102000916378</v>
      </c>
      <c r="N131" s="4">
        <v>-1.3180085915577955</v>
      </c>
      <c r="O131" s="4">
        <v>0.37909102000916378</v>
      </c>
      <c r="Q131" s="4" t="s">
        <v>11</v>
      </c>
      <c r="R131" s="4">
        <v>-0.99585945412863552</v>
      </c>
      <c r="S131" s="4">
        <v>0.54371753812143764</v>
      </c>
      <c r="T131" s="4">
        <v>-1.8315750078052722</v>
      </c>
      <c r="U131" s="4">
        <v>6.9304078044846326E-2</v>
      </c>
      <c r="V131" s="4">
        <v>-2.0715395776459822</v>
      </c>
      <c r="W131" s="4">
        <v>7.9820669388711019E-2</v>
      </c>
      <c r="X131" s="4">
        <v>-2.0715395776459822</v>
      </c>
      <c r="Y131" s="4">
        <v>7.9820669388711019E-2</v>
      </c>
    </row>
    <row r="132" spans="7:25" x14ac:dyDescent="0.25">
      <c r="G132" s="4" t="s">
        <v>12</v>
      </c>
      <c r="H132" s="4">
        <v>-7.2262209724936549E-2</v>
      </c>
      <c r="I132" s="4">
        <v>6.0000263455796662E-2</v>
      </c>
      <c r="J132" s="4">
        <v>-1.2043648738004875</v>
      </c>
      <c r="K132" s="4">
        <v>0.23063673255888653</v>
      </c>
      <c r="L132" s="4">
        <v>-0.19096555526754372</v>
      </c>
      <c r="M132" s="4">
        <v>4.6441135817670606E-2</v>
      </c>
      <c r="N132" s="4">
        <v>-0.19096555526754372</v>
      </c>
      <c r="O132" s="4">
        <v>4.6441135817670606E-2</v>
      </c>
      <c r="Q132" s="4" t="s">
        <v>12</v>
      </c>
      <c r="R132" s="4">
        <v>3.0936111628770337E-2</v>
      </c>
      <c r="S132" s="4">
        <v>7.606046264498624E-2</v>
      </c>
      <c r="T132" s="4">
        <v>0.4067305213901376</v>
      </c>
      <c r="U132" s="4">
        <v>0.68487476506440981</v>
      </c>
      <c r="V132" s="4">
        <v>-0.11954041729730563</v>
      </c>
      <c r="W132" s="4">
        <v>0.18141264055484629</v>
      </c>
      <c r="X132" s="4">
        <v>-0.11954041729730563</v>
      </c>
      <c r="Y132" s="4">
        <v>0.18141264055484629</v>
      </c>
    </row>
    <row r="133" spans="7:25" ht="15.75" thickBot="1" x14ac:dyDescent="0.3">
      <c r="G133" s="5" t="s">
        <v>13</v>
      </c>
      <c r="H133" s="5">
        <v>0.27370098185318453</v>
      </c>
      <c r="I133" s="5">
        <v>0.54083853423150829</v>
      </c>
      <c r="J133" s="5">
        <v>0.50606782714196474</v>
      </c>
      <c r="K133" s="5">
        <v>0.61366614345501813</v>
      </c>
      <c r="L133" s="5">
        <v>-0.79628337678111993</v>
      </c>
      <c r="M133" s="5">
        <v>1.3436853404874891</v>
      </c>
      <c r="N133" s="5">
        <v>-0.79628337678111993</v>
      </c>
      <c r="O133" s="5">
        <v>1.3436853404874891</v>
      </c>
      <c r="Q133" s="5" t="s">
        <v>13</v>
      </c>
      <c r="R133" s="5">
        <v>-0.27410906368626681</v>
      </c>
      <c r="S133" s="5">
        <v>0.68560414172499007</v>
      </c>
      <c r="T133" s="5">
        <v>-0.39980660413836533</v>
      </c>
      <c r="U133" s="5">
        <v>0.68995510694160567</v>
      </c>
      <c r="V133" s="5">
        <v>-1.6304948635683103</v>
      </c>
      <c r="W133" s="5">
        <v>1.0822767361957766</v>
      </c>
      <c r="X133" s="5">
        <v>-1.6304948635683103</v>
      </c>
      <c r="Y133" s="5">
        <v>1.0822767361957766</v>
      </c>
    </row>
    <row r="136" spans="7:25" ht="26.25" x14ac:dyDescent="0.4">
      <c r="G136" t="s">
        <v>1496</v>
      </c>
      <c r="J136" s="52" t="s">
        <v>1806</v>
      </c>
      <c r="K136" s="52"/>
      <c r="L136" s="52"/>
      <c r="M136" s="52"/>
      <c r="N136" s="52"/>
      <c r="O136" s="52"/>
      <c r="Q136" t="s">
        <v>1502</v>
      </c>
    </row>
    <row r="137" spans="7:25" x14ac:dyDescent="0.25">
      <c r="G137" t="s">
        <v>1472</v>
      </c>
      <c r="Q137" t="s">
        <v>1472</v>
      </c>
    </row>
    <row r="138" spans="7:25" ht="15.75" thickBot="1" x14ac:dyDescent="0.3"/>
    <row r="139" spans="7:25" x14ac:dyDescent="0.25">
      <c r="G139" s="6" t="s">
        <v>1473</v>
      </c>
      <c r="H139" s="6"/>
      <c r="Q139" s="6" t="s">
        <v>1473</v>
      </c>
      <c r="R139" s="6"/>
    </row>
    <row r="140" spans="7:25" x14ac:dyDescent="0.25">
      <c r="G140" s="4" t="s">
        <v>1474</v>
      </c>
      <c r="H140" s="19">
        <v>0.92900834795630161</v>
      </c>
      <c r="Q140" s="4" t="s">
        <v>1474</v>
      </c>
      <c r="R140" s="19">
        <v>0.93234149435137836</v>
      </c>
    </row>
    <row r="141" spans="7:25" x14ac:dyDescent="0.25">
      <c r="G141" s="4" t="s">
        <v>1475</v>
      </c>
      <c r="H141" s="19">
        <v>0.86305651057249666</v>
      </c>
      <c r="Q141" s="4" t="s">
        <v>1475</v>
      </c>
      <c r="R141" s="19">
        <v>0.86926066208936137</v>
      </c>
    </row>
    <row r="142" spans="7:25" x14ac:dyDescent="0.25">
      <c r="G142" s="4" t="s">
        <v>1476</v>
      </c>
      <c r="H142" s="4">
        <v>0.85335185384141377</v>
      </c>
      <c r="Q142" s="4" t="s">
        <v>1476</v>
      </c>
      <c r="R142" s="4">
        <v>0.8599956696390012</v>
      </c>
    </row>
    <row r="143" spans="7:25" x14ac:dyDescent="0.25">
      <c r="G143" s="4" t="s">
        <v>1477</v>
      </c>
      <c r="H143" s="4">
        <v>1.2638394517255904E-2</v>
      </c>
      <c r="Q143" s="4" t="s">
        <v>1477</v>
      </c>
      <c r="R143" s="4">
        <v>1.9277277347722239E-2</v>
      </c>
    </row>
    <row r="144" spans="7:25" ht="15.75" thickBot="1" x14ac:dyDescent="0.3">
      <c r="G144" s="5" t="s">
        <v>1478</v>
      </c>
      <c r="H144" s="5">
        <v>137</v>
      </c>
      <c r="Q144" s="5" t="s">
        <v>1478</v>
      </c>
      <c r="R144" s="5">
        <v>137</v>
      </c>
    </row>
    <row r="146" spans="7:25" ht="15.75" thickBot="1" x14ac:dyDescent="0.3">
      <c r="G146" t="s">
        <v>1479</v>
      </c>
      <c r="Q146" t="s">
        <v>1479</v>
      </c>
    </row>
    <row r="147" spans="7:25" x14ac:dyDescent="0.25">
      <c r="G147" s="6"/>
      <c r="H147" s="6" t="s">
        <v>1484</v>
      </c>
      <c r="I147" s="6" t="s">
        <v>1485</v>
      </c>
      <c r="J147" s="6" t="s">
        <v>1486</v>
      </c>
      <c r="K147" s="6" t="s">
        <v>1487</v>
      </c>
      <c r="L147" s="6" t="s">
        <v>1488</v>
      </c>
      <c r="Q147" s="6"/>
      <c r="R147" s="6" t="s">
        <v>1484</v>
      </c>
      <c r="S147" s="6" t="s">
        <v>1485</v>
      </c>
      <c r="T147" s="6" t="s">
        <v>1486</v>
      </c>
      <c r="U147" s="6" t="s">
        <v>1487</v>
      </c>
      <c r="V147" s="6" t="s">
        <v>1488</v>
      </c>
    </row>
    <row r="148" spans="7:25" x14ac:dyDescent="0.25">
      <c r="G148" s="4" t="s">
        <v>1480</v>
      </c>
      <c r="H148" s="4">
        <v>9</v>
      </c>
      <c r="I148" s="4">
        <v>0.12784548066475748</v>
      </c>
      <c r="J148" s="4">
        <v>1.4205053407195276E-2</v>
      </c>
      <c r="K148" s="4">
        <v>88.932203836558656</v>
      </c>
      <c r="L148" s="4">
        <v>1.7663936194551812E-50</v>
      </c>
      <c r="Q148" s="4" t="s">
        <v>1480</v>
      </c>
      <c r="R148" s="4">
        <v>9</v>
      </c>
      <c r="S148" s="4">
        <v>0.31378982534049971</v>
      </c>
      <c r="T148" s="4">
        <v>3.4865536148944415E-2</v>
      </c>
      <c r="U148" s="4">
        <v>93.822058328343843</v>
      </c>
      <c r="V148" s="4">
        <v>9.5323574798038338E-52</v>
      </c>
    </row>
    <row r="149" spans="7:25" x14ac:dyDescent="0.25">
      <c r="G149" s="4" t="s">
        <v>1481</v>
      </c>
      <c r="H149" s="4">
        <v>127</v>
      </c>
      <c r="I149" s="4">
        <v>2.0285585028673118E-2</v>
      </c>
      <c r="J149" s="4">
        <v>1.5972901597380407E-4</v>
      </c>
      <c r="K149" s="4"/>
      <c r="L149" s="4"/>
      <c r="Q149" s="4" t="s">
        <v>1481</v>
      </c>
      <c r="R149" s="4">
        <v>127</v>
      </c>
      <c r="S149" s="4">
        <v>4.719490458650763E-2</v>
      </c>
      <c r="T149" s="4">
        <v>3.7161342194100494E-4</v>
      </c>
      <c r="U149" s="4"/>
      <c r="V149" s="4"/>
    </row>
    <row r="150" spans="7:25" ht="15.75" thickBot="1" x14ac:dyDescent="0.3">
      <c r="G150" s="5" t="s">
        <v>1482</v>
      </c>
      <c r="H150" s="5">
        <v>136</v>
      </c>
      <c r="I150" s="5">
        <v>0.1481310656934306</v>
      </c>
      <c r="J150" s="5"/>
      <c r="K150" s="5"/>
      <c r="L150" s="5"/>
      <c r="Q150" s="5" t="s">
        <v>1482</v>
      </c>
      <c r="R150" s="5">
        <v>136</v>
      </c>
      <c r="S150" s="5">
        <v>0.36098472992700736</v>
      </c>
      <c r="T150" s="5"/>
      <c r="U150" s="5"/>
      <c r="V150" s="5"/>
    </row>
    <row r="151" spans="7:25" ht="15.75" thickBot="1" x14ac:dyDescent="0.3"/>
    <row r="152" spans="7:25" x14ac:dyDescent="0.25">
      <c r="G152" s="6"/>
      <c r="H152" s="6" t="s">
        <v>1489</v>
      </c>
      <c r="I152" s="6" t="s">
        <v>1477</v>
      </c>
      <c r="J152" s="6" t="s">
        <v>1490</v>
      </c>
      <c r="K152" s="6" t="s">
        <v>1491</v>
      </c>
      <c r="L152" s="6" t="s">
        <v>1492</v>
      </c>
      <c r="M152" s="6" t="s">
        <v>1493</v>
      </c>
      <c r="N152" s="6" t="s">
        <v>1494</v>
      </c>
      <c r="O152" s="6" t="s">
        <v>1495</v>
      </c>
      <c r="P152" s="6"/>
      <c r="Q152" s="6"/>
      <c r="R152" s="6" t="s">
        <v>1489</v>
      </c>
      <c r="S152" s="6" t="s">
        <v>1477</v>
      </c>
      <c r="T152" s="6" t="s">
        <v>1490</v>
      </c>
      <c r="U152" s="6" t="s">
        <v>1491</v>
      </c>
      <c r="V152" s="6" t="s">
        <v>1492</v>
      </c>
      <c r="W152" s="6" t="s">
        <v>1493</v>
      </c>
      <c r="X152" s="6" t="s">
        <v>1494</v>
      </c>
      <c r="Y152" s="6" t="s">
        <v>1495</v>
      </c>
    </row>
    <row r="153" spans="7:25" x14ac:dyDescent="0.25">
      <c r="G153" s="4" t="s">
        <v>1483</v>
      </c>
      <c r="H153" s="4">
        <v>0.70753454022856688</v>
      </c>
      <c r="I153" s="4">
        <v>0.19226329535019054</v>
      </c>
      <c r="J153" s="4">
        <v>3.680029196107637</v>
      </c>
      <c r="K153" s="4">
        <v>3.4330573808269118E-4</v>
      </c>
      <c r="L153" s="4">
        <v>0.32708017558326535</v>
      </c>
      <c r="M153" s="4">
        <v>1.0879889048738685</v>
      </c>
      <c r="N153" s="4">
        <v>0.32708017558326535</v>
      </c>
      <c r="O153" s="4">
        <v>1.0879889048738685</v>
      </c>
      <c r="P153" s="4"/>
      <c r="Q153" s="4" t="s">
        <v>1483</v>
      </c>
      <c r="R153" s="4">
        <v>1.4042962745513665</v>
      </c>
      <c r="S153" s="4">
        <v>0.29325820326246554</v>
      </c>
      <c r="T153" s="4">
        <v>4.7886001446122339</v>
      </c>
      <c r="U153" s="4">
        <v>4.5963204515597906E-6</v>
      </c>
      <c r="V153" s="4">
        <v>0.82399121322373936</v>
      </c>
      <c r="W153" s="4">
        <v>1.9846013358789936</v>
      </c>
      <c r="X153" s="4">
        <v>0.82399121322373936</v>
      </c>
      <c r="Y153" s="4">
        <v>1.9846013358789936</v>
      </c>
    </row>
    <row r="154" spans="7:25" x14ac:dyDescent="0.25">
      <c r="G154" s="4" t="s">
        <v>5</v>
      </c>
      <c r="H154" s="4">
        <v>0.21282855984712673</v>
      </c>
      <c r="I154" s="4">
        <v>0.55434318250556314</v>
      </c>
      <c r="J154" s="4">
        <v>0.38392924557161101</v>
      </c>
      <c r="K154" s="4">
        <v>0.70167291082908667</v>
      </c>
      <c r="L154" s="4">
        <v>-0.88411655862423122</v>
      </c>
      <c r="M154" s="4">
        <v>1.3097736783184846</v>
      </c>
      <c r="N154" s="4">
        <v>-0.88411655862423122</v>
      </c>
      <c r="O154" s="4">
        <v>1.3097736783184846</v>
      </c>
      <c r="P154" s="4"/>
      <c r="Q154" s="4" t="s">
        <v>5</v>
      </c>
      <c r="R154" s="4">
        <v>-1.6430293586672406</v>
      </c>
      <c r="S154" s="4">
        <v>0.84553676975253822</v>
      </c>
      <c r="T154" s="4">
        <v>-1.9431790756398486</v>
      </c>
      <c r="U154" s="4">
        <v>5.4206912668780624E-2</v>
      </c>
      <c r="V154" s="4">
        <v>-3.3161940359631128</v>
      </c>
      <c r="W154" s="4">
        <v>3.0135318628631502E-2</v>
      </c>
      <c r="X154" s="4">
        <v>-3.3161940359631128</v>
      </c>
      <c r="Y154" s="4">
        <v>3.0135318628631502E-2</v>
      </c>
    </row>
    <row r="155" spans="7:25" x14ac:dyDescent="0.25">
      <c r="G155" s="4" t="s">
        <v>6</v>
      </c>
      <c r="H155" s="4">
        <v>0.35379958067057354</v>
      </c>
      <c r="I155" s="4">
        <v>0.37052983962031977</v>
      </c>
      <c r="J155" s="4">
        <v>0.95484774190686061</v>
      </c>
      <c r="K155" s="4">
        <v>0.34146866007199372</v>
      </c>
      <c r="L155" s="4">
        <v>-0.37941210416043086</v>
      </c>
      <c r="M155" s="4">
        <v>1.087011265501578</v>
      </c>
      <c r="N155" s="4">
        <v>-0.37941210416043086</v>
      </c>
      <c r="O155" s="4">
        <v>1.087011265501578</v>
      </c>
      <c r="P155" s="4"/>
      <c r="Q155" s="4" t="s">
        <v>6</v>
      </c>
      <c r="R155" s="4">
        <v>-1.0980344710438512</v>
      </c>
      <c r="S155" s="4">
        <v>0.56516723498506671</v>
      </c>
      <c r="T155" s="4">
        <v>-1.942848776562329</v>
      </c>
      <c r="U155" s="4">
        <v>5.4247257100842251E-2</v>
      </c>
      <c r="V155" s="4">
        <v>-2.2163984360062994</v>
      </c>
      <c r="W155" s="4">
        <v>2.0329493918597175E-2</v>
      </c>
      <c r="X155" s="4">
        <v>-2.2163984360062994</v>
      </c>
      <c r="Y155" s="4">
        <v>2.0329493918597175E-2</v>
      </c>
    </row>
    <row r="156" spans="7:25" x14ac:dyDescent="0.25">
      <c r="G156" s="4" t="s">
        <v>7</v>
      </c>
      <c r="H156" s="4">
        <v>-0.89659324816783514</v>
      </c>
      <c r="I156" s="4">
        <v>0.90365065607770467</v>
      </c>
      <c r="J156" s="4">
        <v>-0.99219011477233665</v>
      </c>
      <c r="K156" s="4">
        <v>0.3229914309119154</v>
      </c>
      <c r="L156" s="4">
        <v>-2.6847548189614479</v>
      </c>
      <c r="M156" s="4">
        <v>0.89156832262577734</v>
      </c>
      <c r="N156" s="4">
        <v>-2.6847548189614479</v>
      </c>
      <c r="O156" s="4">
        <v>0.89156832262577734</v>
      </c>
      <c r="P156" s="4"/>
      <c r="Q156" s="4" t="s">
        <v>7</v>
      </c>
      <c r="R156" s="4">
        <v>2.5843438019736809</v>
      </c>
      <c r="S156" s="4">
        <v>1.3783336403114086</v>
      </c>
      <c r="T156" s="4">
        <v>1.8749769478090927</v>
      </c>
      <c r="U156" s="4">
        <v>6.3092550149226781E-2</v>
      </c>
      <c r="V156" s="4">
        <v>-0.14312973081263225</v>
      </c>
      <c r="W156" s="4">
        <v>5.3118173347599935</v>
      </c>
      <c r="X156" s="4">
        <v>-0.14312973081263225</v>
      </c>
      <c r="Y156" s="4">
        <v>5.3118173347599935</v>
      </c>
    </row>
    <row r="157" spans="7:25" x14ac:dyDescent="0.25">
      <c r="G157" s="4" t="s">
        <v>8</v>
      </c>
      <c r="H157" s="4">
        <v>-0.24445632653324439</v>
      </c>
      <c r="I157" s="4">
        <v>0.14966929609586768</v>
      </c>
      <c r="J157" s="4">
        <v>-1.6333097897157396</v>
      </c>
      <c r="K157" s="4">
        <v>0.10488063687809013</v>
      </c>
      <c r="L157" s="4">
        <v>-0.54062485339297295</v>
      </c>
      <c r="M157" s="4">
        <v>5.1712200326484214E-2</v>
      </c>
      <c r="N157" s="4">
        <v>-0.54062485339297295</v>
      </c>
      <c r="O157" s="4">
        <v>5.1712200326484214E-2</v>
      </c>
      <c r="P157" s="4"/>
      <c r="Q157" s="4" t="s">
        <v>8</v>
      </c>
      <c r="R157" s="4">
        <v>0.3487226745570724</v>
      </c>
      <c r="S157" s="4">
        <v>0.22828979799127619</v>
      </c>
      <c r="T157" s="4">
        <v>1.5275438395648253</v>
      </c>
      <c r="U157" s="4">
        <v>0.12911259478856824</v>
      </c>
      <c r="V157" s="4">
        <v>-0.10302163728143338</v>
      </c>
      <c r="W157" s="4">
        <v>0.80046698639557823</v>
      </c>
      <c r="X157" s="4">
        <v>-0.10302163728143338</v>
      </c>
      <c r="Y157" s="4">
        <v>0.80046698639557823</v>
      </c>
    </row>
    <row r="158" spans="7:25" x14ac:dyDescent="0.25">
      <c r="G158" s="4" t="s">
        <v>9</v>
      </c>
      <c r="H158" s="4">
        <v>-0.58168581703169753</v>
      </c>
      <c r="I158" s="4">
        <v>0.23208282062946206</v>
      </c>
      <c r="J158" s="4">
        <v>-2.5063717144338025</v>
      </c>
      <c r="K158" s="4">
        <v>1.3461081028096995E-2</v>
      </c>
      <c r="L158" s="4">
        <v>-1.0409358361622156</v>
      </c>
      <c r="M158" s="4">
        <v>-0.12243579790117942</v>
      </c>
      <c r="N158" s="4">
        <v>-1.0409358361622156</v>
      </c>
      <c r="O158" s="4">
        <v>-0.12243579790117942</v>
      </c>
      <c r="P158" s="4"/>
      <c r="Q158" s="4" t="s">
        <v>9</v>
      </c>
      <c r="R158" s="4">
        <v>0.46716306448257894</v>
      </c>
      <c r="S158" s="4">
        <v>0.35399471782648612</v>
      </c>
      <c r="T158" s="4">
        <v>1.3196893652847197</v>
      </c>
      <c r="U158" s="4">
        <v>0.1893127433758883</v>
      </c>
      <c r="V158" s="4">
        <v>-0.23332859833409658</v>
      </c>
      <c r="W158" s="4">
        <v>1.1676547272992543</v>
      </c>
      <c r="X158" s="4">
        <v>-0.23332859833409658</v>
      </c>
      <c r="Y158" s="4">
        <v>1.1676547272992543</v>
      </c>
    </row>
    <row r="159" spans="7:25" x14ac:dyDescent="0.25">
      <c r="G159" s="4" t="s">
        <v>10</v>
      </c>
      <c r="H159" s="4">
        <v>0.54515797952505429</v>
      </c>
      <c r="I159" s="4">
        <v>0.48336113507668987</v>
      </c>
      <c r="J159" s="4">
        <v>1.1278481863018626</v>
      </c>
      <c r="K159" s="4">
        <v>0.26151027384919079</v>
      </c>
      <c r="L159" s="4">
        <v>-0.41132647688084467</v>
      </c>
      <c r="M159" s="4">
        <v>1.5016424359309533</v>
      </c>
      <c r="N159" s="4">
        <v>-0.41132647688084467</v>
      </c>
      <c r="O159" s="4">
        <v>1.5016424359309533</v>
      </c>
      <c r="P159" s="4"/>
      <c r="Q159" s="4" t="s">
        <v>10</v>
      </c>
      <c r="R159" s="4">
        <v>-2.0056403881257232</v>
      </c>
      <c r="S159" s="4">
        <v>0.73726822242025714</v>
      </c>
      <c r="T159" s="4">
        <v>-2.7203673332640523</v>
      </c>
      <c r="U159" s="4">
        <v>7.4352856849885622E-3</v>
      </c>
      <c r="V159" s="4">
        <v>-3.4645611489665766</v>
      </c>
      <c r="W159" s="4">
        <v>-0.54671962728486956</v>
      </c>
      <c r="X159" s="4">
        <v>-3.4645611489665766</v>
      </c>
      <c r="Y159" s="4">
        <v>-0.54671962728486956</v>
      </c>
    </row>
    <row r="160" spans="7:25" x14ac:dyDescent="0.25">
      <c r="G160" s="4" t="s">
        <v>11</v>
      </c>
      <c r="H160" s="4">
        <v>-0.43249195852423289</v>
      </c>
      <c r="I160" s="4">
        <v>0.34909544678705701</v>
      </c>
      <c r="J160" s="4">
        <v>-1.2388931523018303</v>
      </c>
      <c r="K160" s="4">
        <v>0.21766990444446582</v>
      </c>
      <c r="L160" s="4">
        <v>-1.123288848102282</v>
      </c>
      <c r="M160" s="4">
        <v>0.2583049310538163</v>
      </c>
      <c r="N160" s="4">
        <v>-1.123288848102282</v>
      </c>
      <c r="O160" s="4">
        <v>0.2583049310538163</v>
      </c>
      <c r="P160" s="4"/>
      <c r="Q160" s="4" t="s">
        <v>11</v>
      </c>
      <c r="R160" s="4">
        <v>-0.33645077847367316</v>
      </c>
      <c r="S160" s="4">
        <v>0.53247346720762656</v>
      </c>
      <c r="T160" s="4">
        <v>-0.63186393162099364</v>
      </c>
      <c r="U160" s="4">
        <v>0.52861157072968057</v>
      </c>
      <c r="V160" s="4">
        <v>-1.3901196770950843</v>
      </c>
      <c r="W160" s="4">
        <v>0.71721812014773789</v>
      </c>
      <c r="X160" s="4">
        <v>-1.3901196770950843</v>
      </c>
      <c r="Y160" s="4">
        <v>0.71721812014773789</v>
      </c>
    </row>
    <row r="161" spans="7:25" x14ac:dyDescent="0.25">
      <c r="G161" s="4" t="s">
        <v>12</v>
      </c>
      <c r="H161" s="4">
        <v>-8.2186458040150623E-2</v>
      </c>
      <c r="I161" s="4">
        <v>4.2918067554063632E-2</v>
      </c>
      <c r="J161" s="4">
        <v>-1.9149617567617843</v>
      </c>
      <c r="K161" s="4">
        <v>5.7746132422441282E-2</v>
      </c>
      <c r="L161" s="4">
        <v>-0.16711356850782849</v>
      </c>
      <c r="M161" s="4">
        <v>2.7406524275272459E-3</v>
      </c>
      <c r="N161" s="4">
        <v>-0.16711356850782849</v>
      </c>
      <c r="O161" s="4">
        <v>2.7406524275272459E-3</v>
      </c>
      <c r="P161" s="4"/>
      <c r="Q161" s="4" t="s">
        <v>12</v>
      </c>
      <c r="R161" s="4">
        <v>-4.2794119043750696E-2</v>
      </c>
      <c r="S161" s="4">
        <v>6.5462704961326015E-2</v>
      </c>
      <c r="T161" s="4">
        <v>-0.65371754908436119</v>
      </c>
      <c r="U161" s="4">
        <v>0.51447568885955652</v>
      </c>
      <c r="V161" s="4">
        <v>-0.17233299841571206</v>
      </c>
      <c r="W161" s="4">
        <v>8.6744760328210685E-2</v>
      </c>
      <c r="X161" s="4">
        <v>-0.17233299841571206</v>
      </c>
      <c r="Y161" s="4">
        <v>8.6744760328210685E-2</v>
      </c>
    </row>
    <row r="162" spans="7:25" ht="15.75" thickBot="1" x14ac:dyDescent="0.3">
      <c r="G162" s="5" t="s">
        <v>13</v>
      </c>
      <c r="H162" s="5">
        <v>-0.4113315067537146</v>
      </c>
      <c r="I162" s="5">
        <v>0.43214602682458964</v>
      </c>
      <c r="J162" s="5">
        <v>-0.95183452171521699</v>
      </c>
      <c r="K162" s="5">
        <v>0.34298890687209282</v>
      </c>
      <c r="L162" s="5">
        <v>-1.2664705064784363</v>
      </c>
      <c r="M162" s="5">
        <v>0.44380749297100702</v>
      </c>
      <c r="N162" s="5">
        <v>-1.2664705064784363</v>
      </c>
      <c r="O162" s="5">
        <v>0.44380749297100702</v>
      </c>
      <c r="P162" s="5"/>
      <c r="Q162" s="5" t="s">
        <v>13</v>
      </c>
      <c r="R162" s="5">
        <v>-0.40054477945198658</v>
      </c>
      <c r="S162" s="5">
        <v>0.6591500844857785</v>
      </c>
      <c r="T162" s="5">
        <v>-0.60766855512802187</v>
      </c>
      <c r="U162" s="5">
        <v>0.5444923831049957</v>
      </c>
      <c r="V162" s="5">
        <v>-1.7048838429334818</v>
      </c>
      <c r="W162" s="5">
        <v>0.90379428402950879</v>
      </c>
      <c r="X162" s="5">
        <v>-1.7048838429334818</v>
      </c>
      <c r="Y162" s="5">
        <v>0.90379428402950879</v>
      </c>
    </row>
    <row r="164" spans="7:25" ht="26.25" x14ac:dyDescent="0.4">
      <c r="G164" t="s">
        <v>1747</v>
      </c>
      <c r="I164" s="32"/>
      <c r="J164" s="52" t="s">
        <v>1805</v>
      </c>
      <c r="K164" s="52"/>
      <c r="L164" s="52"/>
      <c r="M164" s="52"/>
      <c r="N164" s="52"/>
      <c r="O164" s="52"/>
      <c r="Q164" t="s">
        <v>1748</v>
      </c>
    </row>
    <row r="165" spans="7:25" x14ac:dyDescent="0.25">
      <c r="G165" t="s">
        <v>1472</v>
      </c>
      <c r="Q165" t="s">
        <v>1472</v>
      </c>
    </row>
    <row r="166" spans="7:25" ht="15.75" thickBot="1" x14ac:dyDescent="0.3"/>
    <row r="167" spans="7:25" x14ac:dyDescent="0.25">
      <c r="G167" s="6" t="s">
        <v>1473</v>
      </c>
      <c r="H167" s="6"/>
      <c r="Q167" s="6" t="s">
        <v>1473</v>
      </c>
      <c r="R167" s="6"/>
    </row>
    <row r="168" spans="7:25" x14ac:dyDescent="0.25">
      <c r="G168" s="4" t="s">
        <v>1474</v>
      </c>
      <c r="H168" s="19">
        <v>0.85166991888168064</v>
      </c>
      <c r="Q168" s="4" t="s">
        <v>1474</v>
      </c>
      <c r="R168" s="19">
        <v>0.90126269089089361</v>
      </c>
    </row>
    <row r="169" spans="7:25" x14ac:dyDescent="0.25">
      <c r="G169" s="4" t="s">
        <v>1475</v>
      </c>
      <c r="H169" s="19">
        <v>0.72534165072792844</v>
      </c>
      <c r="Q169" s="4" t="s">
        <v>1475</v>
      </c>
      <c r="R169" s="19">
        <v>0.81227443799189447</v>
      </c>
    </row>
    <row r="170" spans="7:25" x14ac:dyDescent="0.25">
      <c r="G170" s="4" t="s">
        <v>1476</v>
      </c>
      <c r="H170" s="4">
        <v>0.70661494509574174</v>
      </c>
      <c r="Q170" s="4" t="s">
        <v>1476</v>
      </c>
      <c r="R170" s="4">
        <v>0.79947496785497818</v>
      </c>
    </row>
    <row r="171" spans="7:25" x14ac:dyDescent="0.25">
      <c r="G171" s="4" t="s">
        <v>1477</v>
      </c>
      <c r="H171" s="4">
        <v>1.9873332087178747E-2</v>
      </c>
      <c r="Q171" s="4" t="s">
        <v>1477</v>
      </c>
      <c r="R171" s="4">
        <v>2.8909683945461086E-2</v>
      </c>
    </row>
    <row r="172" spans="7:25" ht="15.75" thickBot="1" x14ac:dyDescent="0.3">
      <c r="G172" s="5" t="s">
        <v>1478</v>
      </c>
      <c r="H172" s="5">
        <v>142</v>
      </c>
      <c r="Q172" s="5" t="s">
        <v>1478</v>
      </c>
      <c r="R172" s="5">
        <v>142</v>
      </c>
    </row>
    <row r="174" spans="7:25" ht="15.75" thickBot="1" x14ac:dyDescent="0.3">
      <c r="G174" t="s">
        <v>1479</v>
      </c>
      <c r="Q174" t="s">
        <v>1479</v>
      </c>
    </row>
    <row r="175" spans="7:25" x14ac:dyDescent="0.25">
      <c r="G175" s="6"/>
      <c r="H175" s="6" t="s">
        <v>1484</v>
      </c>
      <c r="I175" s="6" t="s">
        <v>1485</v>
      </c>
      <c r="J175" s="6" t="s">
        <v>1486</v>
      </c>
      <c r="K175" s="6" t="s">
        <v>1487</v>
      </c>
      <c r="L175" s="6" t="s">
        <v>1488</v>
      </c>
      <c r="Q175" s="6"/>
      <c r="R175" s="6" t="s">
        <v>1484</v>
      </c>
      <c r="S175" s="6" t="s">
        <v>1485</v>
      </c>
      <c r="T175" s="6" t="s">
        <v>1486</v>
      </c>
      <c r="U175" s="6" t="s">
        <v>1487</v>
      </c>
      <c r="V175" s="6" t="s">
        <v>1488</v>
      </c>
    </row>
    <row r="176" spans="7:25" x14ac:dyDescent="0.25">
      <c r="G176" s="4" t="s">
        <v>1480</v>
      </c>
      <c r="H176" s="4">
        <v>9</v>
      </c>
      <c r="I176" s="4">
        <v>0.13767818162910436</v>
      </c>
      <c r="J176" s="4">
        <v>1.5297575736567152E-2</v>
      </c>
      <c r="K176" s="4">
        <v>38.733008622789519</v>
      </c>
      <c r="L176" s="4">
        <v>6.8298541219460963E-33</v>
      </c>
      <c r="Q176" s="4" t="s">
        <v>1480</v>
      </c>
      <c r="R176" s="4">
        <v>9</v>
      </c>
      <c r="S176" s="4">
        <v>0.47735336890640151</v>
      </c>
      <c r="T176" s="4">
        <v>5.3039263211822389E-2</v>
      </c>
      <c r="U176" s="4">
        <v>63.461567494823768</v>
      </c>
      <c r="V176" s="4">
        <v>1.2454409392554965E-43</v>
      </c>
    </row>
    <row r="177" spans="7:25" x14ac:dyDescent="0.25">
      <c r="G177" s="4" t="s">
        <v>1481</v>
      </c>
      <c r="H177" s="4">
        <v>132</v>
      </c>
      <c r="I177" s="4">
        <v>5.2133311328642074E-2</v>
      </c>
      <c r="J177" s="4">
        <v>3.9494932824728842E-4</v>
      </c>
      <c r="K177" s="4"/>
      <c r="L177" s="4"/>
      <c r="Q177" s="4" t="s">
        <v>1481</v>
      </c>
      <c r="R177" s="4">
        <v>132</v>
      </c>
      <c r="S177" s="4">
        <v>0.11032161700909145</v>
      </c>
      <c r="T177" s="4">
        <v>8.357698258264504E-4</v>
      </c>
      <c r="U177" s="4"/>
      <c r="V177" s="4"/>
    </row>
    <row r="178" spans="7:25" ht="15.75" thickBot="1" x14ac:dyDescent="0.3">
      <c r="G178" s="5" t="s">
        <v>1482</v>
      </c>
      <c r="H178" s="5">
        <v>141</v>
      </c>
      <c r="I178" s="5">
        <v>0.18981149295774644</v>
      </c>
      <c r="J178" s="5"/>
      <c r="K178" s="5"/>
      <c r="L178" s="5"/>
      <c r="Q178" s="5" t="s">
        <v>1482</v>
      </c>
      <c r="R178" s="5">
        <v>141</v>
      </c>
      <c r="S178" s="5">
        <v>0.58767498591549294</v>
      </c>
      <c r="T178" s="5"/>
      <c r="U178" s="5"/>
      <c r="V178" s="5"/>
    </row>
    <row r="179" spans="7:25" ht="15.75" thickBot="1" x14ac:dyDescent="0.3"/>
    <row r="180" spans="7:25" x14ac:dyDescent="0.25">
      <c r="G180" s="6"/>
      <c r="H180" s="6" t="s">
        <v>1489</v>
      </c>
      <c r="I180" s="6" t="s">
        <v>1477</v>
      </c>
      <c r="J180" s="6" t="s">
        <v>1490</v>
      </c>
      <c r="K180" s="6" t="s">
        <v>1491</v>
      </c>
      <c r="L180" s="6" t="s">
        <v>1492</v>
      </c>
      <c r="M180" s="6" t="s">
        <v>1493</v>
      </c>
      <c r="N180" s="6" t="s">
        <v>1494</v>
      </c>
      <c r="O180" s="6" t="s">
        <v>1495</v>
      </c>
      <c r="Q180" s="6"/>
      <c r="R180" s="6" t="s">
        <v>1489</v>
      </c>
      <c r="S180" s="6" t="s">
        <v>1477</v>
      </c>
      <c r="T180" s="6" t="s">
        <v>1490</v>
      </c>
      <c r="U180" s="6" t="s">
        <v>1491</v>
      </c>
      <c r="V180" s="6" t="s">
        <v>1492</v>
      </c>
      <c r="W180" s="6" t="s">
        <v>1493</v>
      </c>
      <c r="X180" s="6" t="s">
        <v>1494</v>
      </c>
      <c r="Y180" s="6" t="s">
        <v>1495</v>
      </c>
    </row>
    <row r="181" spans="7:25" x14ac:dyDescent="0.25">
      <c r="G181" s="4" t="s">
        <v>1483</v>
      </c>
      <c r="H181" s="4">
        <v>0.48633139225380295</v>
      </c>
      <c r="I181" s="4">
        <v>0.23200764074537594</v>
      </c>
      <c r="J181" s="4">
        <v>2.096186964754073</v>
      </c>
      <c r="K181" s="4">
        <v>3.7974751424735304E-2</v>
      </c>
      <c r="L181" s="4">
        <v>2.7397346777824072E-2</v>
      </c>
      <c r="M181" s="4">
        <v>0.94526543772978178</v>
      </c>
      <c r="N181" s="4">
        <v>2.7397346777824072E-2</v>
      </c>
      <c r="O181" s="4">
        <v>0.94526543772978178</v>
      </c>
      <c r="Q181" s="4" t="s">
        <v>1483</v>
      </c>
      <c r="R181" s="4">
        <v>1.5553768397813583</v>
      </c>
      <c r="S181" s="4">
        <v>0.3375009051052934</v>
      </c>
      <c r="T181" s="4">
        <v>4.6085116106462367</v>
      </c>
      <c r="U181" s="4">
        <v>9.4478774650112152E-6</v>
      </c>
      <c r="V181" s="4">
        <v>0.88776669024423005</v>
      </c>
      <c r="W181" s="4">
        <v>2.2229869893184864</v>
      </c>
      <c r="X181" s="4">
        <v>0.88776669024423005</v>
      </c>
      <c r="Y181" s="4">
        <v>2.2229869893184864</v>
      </c>
    </row>
    <row r="182" spans="7:25" x14ac:dyDescent="0.25">
      <c r="G182" s="4" t="s">
        <v>5</v>
      </c>
      <c r="H182" s="4">
        <v>0.89883206293896967</v>
      </c>
      <c r="I182" s="4">
        <v>0.73375900280401796</v>
      </c>
      <c r="J182" s="4">
        <v>1.2249690422933612</v>
      </c>
      <c r="K182" s="4">
        <v>0.22276831209502912</v>
      </c>
      <c r="L182" s="4">
        <v>-0.55261577075906643</v>
      </c>
      <c r="M182" s="4">
        <v>2.350279896637006</v>
      </c>
      <c r="N182" s="4">
        <v>-0.55261577075906643</v>
      </c>
      <c r="O182" s="4">
        <v>2.350279896637006</v>
      </c>
      <c r="Q182" s="4" t="s">
        <v>5</v>
      </c>
      <c r="R182" s="4">
        <v>-0.97410865642618005</v>
      </c>
      <c r="S182" s="4">
        <v>1.0673972925197694</v>
      </c>
      <c r="T182" s="4">
        <v>-0.91260176810701288</v>
      </c>
      <c r="U182" s="4">
        <v>0.36311578771581998</v>
      </c>
      <c r="V182" s="4">
        <v>-3.0855260046324933</v>
      </c>
      <c r="W182" s="4">
        <v>1.1373086917801329</v>
      </c>
      <c r="X182" s="4">
        <v>-3.0855260046324933</v>
      </c>
      <c r="Y182" s="4">
        <v>1.1373086917801329</v>
      </c>
    </row>
    <row r="183" spans="7:25" x14ac:dyDescent="0.25">
      <c r="G183" s="4" t="s">
        <v>6</v>
      </c>
      <c r="H183" s="4">
        <v>0.77783296340322783</v>
      </c>
      <c r="I183" s="4">
        <v>0.48054019776710782</v>
      </c>
      <c r="J183" s="4">
        <v>1.6186636768735045</v>
      </c>
      <c r="K183" s="4">
        <v>0.1079065969581027</v>
      </c>
      <c r="L183" s="4">
        <v>-0.17272304529788296</v>
      </c>
      <c r="M183" s="4">
        <v>1.7283889721043386</v>
      </c>
      <c r="N183" s="4">
        <v>-0.17272304529788296</v>
      </c>
      <c r="O183" s="4">
        <v>1.7283889721043386</v>
      </c>
      <c r="Q183" s="4" t="s">
        <v>6</v>
      </c>
      <c r="R183" s="4">
        <v>-0.80258353409146133</v>
      </c>
      <c r="S183" s="4">
        <v>0.69904056247814761</v>
      </c>
      <c r="T183" s="4">
        <v>-1.1481215499802282</v>
      </c>
      <c r="U183" s="4">
        <v>0.25299483335747941</v>
      </c>
      <c r="V183" s="4">
        <v>-2.1853548611874811</v>
      </c>
      <c r="W183" s="4">
        <v>0.58018779300455847</v>
      </c>
      <c r="X183" s="4">
        <v>-2.1853548611874811</v>
      </c>
      <c r="Y183" s="4">
        <v>0.58018779300455847</v>
      </c>
    </row>
    <row r="184" spans="7:25" x14ac:dyDescent="0.25">
      <c r="G184" s="4" t="s">
        <v>7</v>
      </c>
      <c r="H184" s="4">
        <v>-1.9896799113308179</v>
      </c>
      <c r="I184" s="4">
        <v>1.186151306611221</v>
      </c>
      <c r="J184" s="4">
        <v>-1.6774250470753522</v>
      </c>
      <c r="K184" s="4">
        <v>9.5825791865558257E-2</v>
      </c>
      <c r="L184" s="4">
        <v>-4.3360044372852737</v>
      </c>
      <c r="M184" s="4">
        <v>0.35664461462363817</v>
      </c>
      <c r="N184" s="4">
        <v>-4.3360044372852737</v>
      </c>
      <c r="O184" s="4">
        <v>0.35664461462363817</v>
      </c>
      <c r="Q184" s="4" t="s">
        <v>7</v>
      </c>
      <c r="R184" s="4">
        <v>1.6373925070012867</v>
      </c>
      <c r="S184" s="4">
        <v>1.7254911876478458</v>
      </c>
      <c r="T184" s="4">
        <v>0.94894283942031987</v>
      </c>
      <c r="U184" s="4">
        <v>0.34438380140591951</v>
      </c>
      <c r="V184" s="4">
        <v>-1.7757996130352176</v>
      </c>
      <c r="W184" s="4">
        <v>5.0505846270377912</v>
      </c>
      <c r="X184" s="4">
        <v>-1.7757996130352176</v>
      </c>
      <c r="Y184" s="4">
        <v>5.0505846270377912</v>
      </c>
    </row>
    <row r="185" spans="7:25" x14ac:dyDescent="0.25">
      <c r="G185" s="4" t="s">
        <v>8</v>
      </c>
      <c r="H185" s="4">
        <v>-0.40417675038712891</v>
      </c>
      <c r="I185" s="4">
        <v>0.19981914216130389</v>
      </c>
      <c r="J185" s="4">
        <v>-2.0227128693248893</v>
      </c>
      <c r="K185" s="4">
        <v>4.5122717824256559E-2</v>
      </c>
      <c r="L185" s="4">
        <v>-0.79943876409067816</v>
      </c>
      <c r="M185" s="4">
        <v>-8.914736683579616E-3</v>
      </c>
      <c r="N185" s="4">
        <v>-0.79943876409067816</v>
      </c>
      <c r="O185" s="4">
        <v>-8.914736683579616E-3</v>
      </c>
      <c r="Q185" s="4" t="s">
        <v>8</v>
      </c>
      <c r="R185" s="4">
        <v>0.25050281991460238</v>
      </c>
      <c r="S185" s="4">
        <v>0.29067638083013209</v>
      </c>
      <c r="T185" s="4">
        <v>0.86179282678283153</v>
      </c>
      <c r="U185" s="4">
        <v>0.39036438728425704</v>
      </c>
      <c r="V185" s="4">
        <v>-0.32448379238018071</v>
      </c>
      <c r="W185" s="4">
        <v>0.82548943220938553</v>
      </c>
      <c r="X185" s="4">
        <v>-0.32448379238018071</v>
      </c>
      <c r="Y185" s="4">
        <v>0.82548943220938553</v>
      </c>
    </row>
    <row r="186" spans="7:25" x14ac:dyDescent="0.25">
      <c r="G186" s="4" t="s">
        <v>9</v>
      </c>
      <c r="H186" s="4">
        <v>-0.66733794096272192</v>
      </c>
      <c r="I186" s="4">
        <v>0.30205185048125999</v>
      </c>
      <c r="J186" s="4">
        <v>-2.2093489574702181</v>
      </c>
      <c r="K186" s="4">
        <v>2.8874669662936264E-2</v>
      </c>
      <c r="L186" s="4">
        <v>-1.2648263566007443</v>
      </c>
      <c r="M186" s="4">
        <v>-6.9849525324699568E-2</v>
      </c>
      <c r="N186" s="4">
        <v>-1.2648263566007443</v>
      </c>
      <c r="O186" s="4">
        <v>-6.9849525324699568E-2</v>
      </c>
      <c r="Q186" s="4" t="s">
        <v>9</v>
      </c>
      <c r="R186" s="4">
        <v>0.2324055997301904</v>
      </c>
      <c r="S186" s="4">
        <v>0.43939403288029766</v>
      </c>
      <c r="T186" s="4">
        <v>0.52892297650638265</v>
      </c>
      <c r="U186" s="4">
        <v>0.59774716609406664</v>
      </c>
      <c r="V186" s="4">
        <v>-0.63675922785870176</v>
      </c>
      <c r="W186" s="4">
        <v>1.1015704273190825</v>
      </c>
      <c r="X186" s="4">
        <v>-0.63675922785870176</v>
      </c>
      <c r="Y186" s="4">
        <v>1.1015704273190825</v>
      </c>
    </row>
    <row r="187" spans="7:25" x14ac:dyDescent="0.25">
      <c r="G187" s="4" t="s">
        <v>10</v>
      </c>
      <c r="H187" s="4">
        <v>0.86876192099234706</v>
      </c>
      <c r="I187" s="4">
        <v>0.60079344894124365</v>
      </c>
      <c r="J187" s="4">
        <v>1.4460242909161785</v>
      </c>
      <c r="K187" s="4">
        <v>0.15054059127794869</v>
      </c>
      <c r="L187" s="4">
        <v>-0.31966690459393388</v>
      </c>
      <c r="M187" s="4">
        <v>2.0571907465786281</v>
      </c>
      <c r="N187" s="4">
        <v>-0.31966690459393388</v>
      </c>
      <c r="O187" s="4">
        <v>2.0571907465786281</v>
      </c>
      <c r="Q187" s="4" t="s">
        <v>10</v>
      </c>
      <c r="R187" s="4">
        <v>-1.9309604193865439</v>
      </c>
      <c r="S187" s="4">
        <v>0.8739726508470258</v>
      </c>
      <c r="T187" s="4">
        <v>-2.2094060008801422</v>
      </c>
      <c r="U187" s="4">
        <v>2.887060901738191E-2</v>
      </c>
      <c r="V187" s="4">
        <v>-3.6597647079004121</v>
      </c>
      <c r="W187" s="4">
        <v>-0.20215613087267581</v>
      </c>
      <c r="X187" s="4">
        <v>-3.6597647079004121</v>
      </c>
      <c r="Y187" s="4">
        <v>-0.20215613087267581</v>
      </c>
    </row>
    <row r="188" spans="7:25" x14ac:dyDescent="0.25">
      <c r="G188" s="4" t="s">
        <v>11</v>
      </c>
      <c r="H188" s="4">
        <v>-0.12510274107521607</v>
      </c>
      <c r="I188" s="4">
        <v>0.43889590324268279</v>
      </c>
      <c r="J188" s="4">
        <v>-0.28503966464695352</v>
      </c>
      <c r="K188" s="4">
        <v>0.77606049144536304</v>
      </c>
      <c r="L188" s="4">
        <v>-0.99328221900481406</v>
      </c>
      <c r="M188" s="4">
        <v>0.74307673685438203</v>
      </c>
      <c r="N188" s="4">
        <v>-0.99328221900481406</v>
      </c>
      <c r="O188" s="4">
        <v>0.74307673685438203</v>
      </c>
      <c r="Q188" s="4" t="s">
        <v>11</v>
      </c>
      <c r="R188" s="4">
        <v>-0.2311040151615219</v>
      </c>
      <c r="S188" s="4">
        <v>0.63846071670535276</v>
      </c>
      <c r="T188" s="4">
        <v>-0.361970610116919</v>
      </c>
      <c r="U188" s="4">
        <v>0.71795280709546061</v>
      </c>
      <c r="V188" s="4">
        <v>-1.4940424194904334</v>
      </c>
      <c r="W188" s="4">
        <v>1.0318343891673898</v>
      </c>
      <c r="X188" s="4">
        <v>-1.4940424194904334</v>
      </c>
      <c r="Y188" s="4">
        <v>1.0318343891673898</v>
      </c>
    </row>
    <row r="189" spans="7:25" x14ac:dyDescent="0.25">
      <c r="G189" s="4" t="s">
        <v>12</v>
      </c>
      <c r="H189" s="4">
        <v>-5.4259128796647925E-2</v>
      </c>
      <c r="I189" s="4">
        <v>4.7702070369936914E-2</v>
      </c>
      <c r="J189" s="4">
        <v>-1.1374585709982818</v>
      </c>
      <c r="K189" s="4">
        <v>0.25740713316244501</v>
      </c>
      <c r="L189" s="4">
        <v>-0.14861853895280372</v>
      </c>
      <c r="M189" s="4">
        <v>4.0100281359507876E-2</v>
      </c>
      <c r="N189" s="4">
        <v>-0.14861853895280372</v>
      </c>
      <c r="O189" s="4">
        <v>4.0100281359507876E-2</v>
      </c>
      <c r="Q189" s="4" t="s">
        <v>12</v>
      </c>
      <c r="R189" s="4">
        <v>0.13046419940758353</v>
      </c>
      <c r="S189" s="4">
        <v>6.9392076370963132E-2</v>
      </c>
      <c r="T189" s="4">
        <v>1.8801022570665691</v>
      </c>
      <c r="U189" s="4">
        <v>6.2297999579460431E-2</v>
      </c>
      <c r="V189" s="4">
        <v>-6.8001865005297701E-3</v>
      </c>
      <c r="W189" s="4">
        <v>0.26772858531569682</v>
      </c>
      <c r="X189" s="4">
        <v>-6.8001865005297701E-3</v>
      </c>
      <c r="Y189" s="4">
        <v>0.26772858531569682</v>
      </c>
    </row>
    <row r="190" spans="7:25" ht="15.75" thickBot="1" x14ac:dyDescent="0.3">
      <c r="G190" s="5" t="s">
        <v>13</v>
      </c>
      <c r="H190" s="5">
        <v>-0.34767762541811875</v>
      </c>
      <c r="I190" s="5">
        <v>0.49428953560022937</v>
      </c>
      <c r="J190" s="5">
        <v>-0.70338860197783526</v>
      </c>
      <c r="K190" s="5">
        <v>0.48305242751796207</v>
      </c>
      <c r="L190" s="5">
        <v>-1.325431183364151</v>
      </c>
      <c r="M190" s="5">
        <v>0.6300759325279135</v>
      </c>
      <c r="N190" s="5">
        <v>-1.325431183364151</v>
      </c>
      <c r="O190" s="5">
        <v>0.6300759325279135</v>
      </c>
      <c r="Q190" s="5" t="s">
        <v>13</v>
      </c>
      <c r="R190" s="5">
        <v>-0.99275639903221546</v>
      </c>
      <c r="S190" s="5">
        <v>0.71904168808060021</v>
      </c>
      <c r="T190" s="5">
        <v>-1.3806659829171595</v>
      </c>
      <c r="U190" s="5">
        <v>0.16971502587264789</v>
      </c>
      <c r="V190" s="5">
        <v>-2.415091929519626</v>
      </c>
      <c r="W190" s="5">
        <v>0.42957913145519488</v>
      </c>
      <c r="X190" s="5">
        <v>-2.415091929519626</v>
      </c>
      <c r="Y190" s="5">
        <v>0.42957913145519488</v>
      </c>
    </row>
  </sheetData>
  <mergeCells count="6">
    <mergeCell ref="J20:O20"/>
    <mergeCell ref="J164:O164"/>
    <mergeCell ref="J136:O136"/>
    <mergeCell ref="J107:O107"/>
    <mergeCell ref="J78:O78"/>
    <mergeCell ref="J49:O49"/>
  </mergeCells>
  <hyperlinks>
    <hyperlink ref="G2" r:id="rId1" display="https://www.fangraphs.com/leaders.aspx?pos=all&amp;stats=bat&amp;lg=all&amp;qual=0&amp;type=0&amp;season=2019&amp;month=0&amp;season1=2019&amp;ind=0&amp;team=0,ss&amp;rost=0&amp;age=0&amp;filter=&amp;players=0&amp;startdate=2019-01-01&amp;enddate=2019-12-31&amp;sort=1,d" xr:uid="{AB83D0F4-F1B5-4949-A02A-3979E2828684}"/>
    <hyperlink ref="H2" r:id="rId2" display="https://www.fangraphs.com/leaders.aspx?pos=all&amp;stats=bat&amp;lg=all&amp;qual=0&amp;type=0&amp;season=2019&amp;month=0&amp;season1=2019&amp;ind=0&amp;team=0,ss&amp;rost=0&amp;age=0&amp;filter=&amp;players=0&amp;startdate=2019-01-01&amp;enddate=2019-12-31&amp;sort=2,d" xr:uid="{8DD9DE74-EE32-4C53-BC4A-C406D980A025}"/>
    <hyperlink ref="I2" r:id="rId3" display="https://www.fangraphs.com/leaders.aspx?pos=all&amp;stats=bat&amp;lg=all&amp;qual=0&amp;type=0&amp;season=2019&amp;month=0&amp;season1=2019&amp;ind=0&amp;team=0,ss&amp;rost=0&amp;age=0&amp;filter=&amp;players=0&amp;startdate=2019-01-01&amp;enddate=2019-12-31&amp;sort=3,d" xr:uid="{A6C29DE9-6F56-40AE-A624-73937F4BB941}"/>
    <hyperlink ref="J2" r:id="rId4" display="https://www.fangraphs.com/leaders.aspx?pos=all&amp;stats=bat&amp;lg=all&amp;qual=0&amp;type=0&amp;season=2019&amp;month=0&amp;season1=2019&amp;ind=0&amp;team=0,ss&amp;rost=0&amp;age=0&amp;filter=&amp;players=0&amp;startdate=2019-01-01&amp;enddate=2019-12-31&amp;sort=4,d" xr:uid="{96A36F94-9EB9-405B-ADB7-5FAECFDD0190}"/>
    <hyperlink ref="K2" r:id="rId5" display="https://www.fangraphs.com/leaders.aspx?pos=all&amp;stats=bat&amp;lg=all&amp;qual=0&amp;type=0&amp;season=2019&amp;month=0&amp;season1=2019&amp;ind=0&amp;team=0,ss&amp;rost=0&amp;age=0&amp;filter=&amp;players=0&amp;startdate=2019-01-01&amp;enddate=2019-12-31&amp;sort=5,d" xr:uid="{6549281B-4DE1-4A71-BFE2-07EC13A5715B}"/>
    <hyperlink ref="L2" r:id="rId6" display="https://www.fangraphs.com/leaders.aspx?pos=all&amp;stats=bat&amp;lg=all&amp;qual=0&amp;type=0&amp;season=2019&amp;month=0&amp;season1=2019&amp;ind=0&amp;team=0,ss&amp;rost=0&amp;age=0&amp;filter=&amp;players=0&amp;startdate=2019-01-01&amp;enddate=2019-12-31&amp;sort=6,d" xr:uid="{5EC496DD-CE2B-45D3-A83F-E856CB20A9C5}"/>
    <hyperlink ref="M2" r:id="rId7" display="https://www.fangraphs.com/leaders.aspx?pos=all&amp;stats=bat&amp;lg=all&amp;qual=0&amp;type=0&amp;season=2019&amp;month=0&amp;season1=2019&amp;ind=0&amp;team=0,ss&amp;rost=0&amp;age=0&amp;filter=&amp;players=0&amp;startdate=2019-01-01&amp;enddate=2019-12-31&amp;sort=7,d" xr:uid="{59AC7E39-BD58-48C8-AA23-13484F2AAF1E}"/>
    <hyperlink ref="N2" r:id="rId8" display="https://www.fangraphs.com/leaders.aspx?pos=all&amp;stats=bat&amp;lg=all&amp;qual=0&amp;type=0&amp;season=2019&amp;month=0&amp;season1=2019&amp;ind=0&amp;team=0,ss&amp;rost=0&amp;age=0&amp;filter=&amp;players=0&amp;startdate=2019-01-01&amp;enddate=2019-12-31&amp;sort=8,d" xr:uid="{CFC8799E-413B-4527-A662-3EAEA442BF5C}"/>
    <hyperlink ref="O2" r:id="rId9" display="https://www.fangraphs.com/leaders.aspx?pos=all&amp;stats=bat&amp;lg=all&amp;qual=0&amp;type=0&amp;season=2019&amp;month=0&amp;season1=2019&amp;ind=0&amp;team=0,ss&amp;rost=0&amp;age=0&amp;filter=&amp;players=0&amp;startdate=2019-01-01&amp;enddate=2019-12-31&amp;sort=9,d" xr:uid="{11873C34-D234-4960-AC1A-4AFA71799837}"/>
    <hyperlink ref="P2" r:id="rId10" display="https://www.fangraphs.com/leaders.aspx?pos=all&amp;stats=bat&amp;lg=all&amp;qual=0&amp;type=0&amp;season=2019&amp;month=0&amp;season1=2019&amp;ind=0&amp;team=0,ss&amp;rost=0&amp;age=0&amp;filter=&amp;players=0&amp;startdate=2019-01-01&amp;enddate=2019-12-31&amp;sort=10,d" xr:uid="{822807B5-A66E-4165-9268-6BAE3B09DBDD}"/>
    <hyperlink ref="Q2" r:id="rId11" display="https://www.fangraphs.com/leaders.aspx?pos=all&amp;stats=bat&amp;lg=all&amp;qual=0&amp;type=0&amp;season=2019&amp;month=0&amp;season1=2019&amp;ind=0&amp;team=0,ss&amp;rost=0&amp;age=0&amp;filter=&amp;players=0&amp;startdate=2019-01-01&amp;enddate=2019-12-31&amp;sort=11,d" xr:uid="{0C393D74-B2EB-4988-8BF9-D0087BDE7AA4}"/>
    <hyperlink ref="R2" r:id="rId12" display="https://www.fangraphs.com/leaders.aspx?pos=all&amp;stats=bat&amp;lg=all&amp;qual=0&amp;type=0&amp;season=2019&amp;month=0&amp;season1=2019&amp;ind=0&amp;team=0,ss&amp;rost=0&amp;age=0&amp;filter=&amp;players=0&amp;startdate=2019-01-01&amp;enddate=2019-12-31&amp;sort=12,d" xr:uid="{B4A32B76-C19E-4056-B130-12CECDE9BB55}"/>
    <hyperlink ref="S2" r:id="rId13" display="https://www.fangraphs.com/leaders.aspx?pos=all&amp;stats=bat&amp;lg=all&amp;qual=0&amp;type=0&amp;season=2019&amp;month=0&amp;season1=2019&amp;ind=0&amp;team=0,ss&amp;rost=0&amp;age=0&amp;filter=&amp;players=0&amp;startdate=2019-01-01&amp;enddate=2019-12-31&amp;sort=13,d" xr:uid="{4B91B162-1547-4229-A909-2D61D30193E3}"/>
    <hyperlink ref="T2" r:id="rId14" display="https://www.fangraphs.com/leaders.aspx?pos=all&amp;stats=bat&amp;lg=all&amp;qual=0&amp;type=0&amp;season=2019&amp;month=0&amp;season1=2019&amp;ind=0&amp;team=0,ss&amp;rost=0&amp;age=0&amp;filter=&amp;players=0&amp;startdate=2019-01-01&amp;enddate=2019-12-31&amp;sort=14,d" xr:uid="{EFE0BF55-E39B-40ED-A1E2-18419679D31B}"/>
    <hyperlink ref="U2" r:id="rId15" display="https://www.fangraphs.com/leaders.aspx?pos=all&amp;stats=bat&amp;lg=all&amp;qual=0&amp;type=0&amp;season=2019&amp;month=0&amp;season1=2019&amp;ind=0&amp;team=0,ss&amp;rost=0&amp;age=0&amp;filter=&amp;players=0&amp;startdate=2019-01-01&amp;enddate=2019-12-31&amp;sort=15,d" xr:uid="{0BE37E03-D5FD-4B69-ACFA-3DDA464688B5}"/>
    <hyperlink ref="V2" r:id="rId16" display="https://www.fangraphs.com/leaders.aspx?pos=all&amp;stats=bat&amp;lg=all&amp;qual=0&amp;type=0&amp;season=2019&amp;month=0&amp;season1=2019&amp;ind=0&amp;team=0,ss&amp;rost=0&amp;age=0&amp;filter=&amp;players=0&amp;startdate=2019-01-01&amp;enddate=2019-12-31&amp;sort=16,d" xr:uid="{1CC1312C-2B6E-45EA-A39D-CDDCFB3E24C3}"/>
    <hyperlink ref="W2" r:id="rId17" display="https://www.fangraphs.com/leaders.aspx?pos=all&amp;stats=bat&amp;lg=all&amp;qual=0&amp;type=0&amp;season=2019&amp;month=0&amp;season1=2019&amp;ind=0&amp;team=0,ss&amp;rost=0&amp;age=0&amp;filter=&amp;players=0&amp;startdate=2019-01-01&amp;enddate=2019-12-31&amp;sort=17,d" xr:uid="{FC1E13C8-17B6-49CF-B3D8-5C69EE3CE305}"/>
    <hyperlink ref="X2" r:id="rId18" display="https://www.fangraphs.com/leaders.aspx?pos=all&amp;stats=bat&amp;lg=all&amp;qual=0&amp;type=0&amp;season=2019&amp;month=0&amp;season1=2019&amp;ind=0&amp;team=0,ss&amp;rost=0&amp;age=0&amp;filter=&amp;players=0&amp;startdate=2019-01-01&amp;enddate=2019-12-31&amp;sort=18,d" xr:uid="{754E9874-C8BC-4F52-93F4-6823D1E398D0}"/>
    <hyperlink ref="Y2" r:id="rId19" display="https://www.fangraphs.com/leaders.aspx?pos=all&amp;stats=bat&amp;lg=all&amp;qual=0&amp;type=0&amp;season=2019&amp;month=0&amp;season1=2019&amp;ind=0&amp;team=0,ss&amp;rost=0&amp;age=0&amp;filter=&amp;players=0&amp;startdate=2019-01-01&amp;enddate=2019-12-31&amp;sort=19,d" xr:uid="{642D172D-4B57-43D8-AA88-5705E4B89EE3}"/>
    <hyperlink ref="Z2" r:id="rId20" display="https://www.fangraphs.com/leaders.aspx?pos=all&amp;stats=bat&amp;lg=all&amp;qual=0&amp;type=0&amp;season=2019&amp;month=0&amp;season1=2019&amp;ind=0&amp;team=0,ss&amp;rost=0&amp;age=0&amp;filter=&amp;players=0&amp;startdate=2019-01-01&amp;enddate=2019-12-31&amp;sort=20,d" xr:uid="{D75E11DB-B1CF-4D72-B898-4B228DE899C8}"/>
    <hyperlink ref="AA2" r:id="rId21" display="https://www.fangraphs.com/leaders.aspx?pos=all&amp;stats=bat&amp;lg=all&amp;qual=0&amp;type=0&amp;season=2019&amp;month=0&amp;season1=2019&amp;ind=0&amp;team=0,ss&amp;rost=0&amp;age=0&amp;filter=&amp;players=0&amp;startdate=2019-01-01&amp;enddate=2019-12-31&amp;sort=21,d" xr:uid="{A9A27B9B-88C7-4BB3-AF1D-D50B9438F476}"/>
    <hyperlink ref="G12" r:id="rId22" display="https://www.fangraphs.com/leaders.aspx?pos=all&amp;stats=bat&amp;lg=all&amp;qual=0&amp;type=0&amp;season=2020&amp;month=0&amp;season1=2020&amp;ind=0&amp;team=0,ss&amp;rost=0&amp;age=0&amp;filter=&amp;players=0&amp;startdate=2020-01-01&amp;enddate=2020-12-31&amp;sort=1,d" xr:uid="{BC7B56AD-750B-4113-BC4A-D72F973CEF5D}"/>
    <hyperlink ref="H12" r:id="rId23" display="https://www.fangraphs.com/leaders.aspx?pos=all&amp;stats=bat&amp;lg=all&amp;qual=0&amp;type=0&amp;season=2020&amp;month=0&amp;season1=2020&amp;ind=0&amp;team=0,ss&amp;rost=0&amp;age=0&amp;filter=&amp;players=0&amp;startdate=2020-01-01&amp;enddate=2020-12-31&amp;sort=2,d" xr:uid="{2413DEC6-876D-41B5-A04F-FC23CD9CCCDE}"/>
    <hyperlink ref="I12" r:id="rId24" display="https://www.fangraphs.com/leaders.aspx?pos=all&amp;stats=bat&amp;lg=all&amp;qual=0&amp;type=0&amp;season=2020&amp;month=0&amp;season1=2020&amp;ind=0&amp;team=0,ss&amp;rost=0&amp;age=0&amp;filter=&amp;players=0&amp;startdate=2020-01-01&amp;enddate=2020-12-31&amp;sort=3,d" xr:uid="{70B26240-9B8F-4859-B620-0B9723A9B380}"/>
    <hyperlink ref="J12" r:id="rId25" display="https://www.fangraphs.com/leaders.aspx?pos=all&amp;stats=bat&amp;lg=all&amp;qual=0&amp;type=0&amp;season=2020&amp;month=0&amp;season1=2020&amp;ind=0&amp;team=0,ss&amp;rost=0&amp;age=0&amp;filter=&amp;players=0&amp;startdate=2020-01-01&amp;enddate=2020-12-31&amp;sort=4,d" xr:uid="{3ADECB1E-42B7-4BAE-A0AE-08AF5249072C}"/>
    <hyperlink ref="K12" r:id="rId26" display="https://www.fangraphs.com/leaders.aspx?pos=all&amp;stats=bat&amp;lg=all&amp;qual=0&amp;type=0&amp;season=2020&amp;month=0&amp;season1=2020&amp;ind=0&amp;team=0,ss&amp;rost=0&amp;age=0&amp;filter=&amp;players=0&amp;startdate=2020-01-01&amp;enddate=2020-12-31&amp;sort=5,d" xr:uid="{B6A97FD8-B62A-4258-82A4-0B0EB1446CAB}"/>
    <hyperlink ref="L12" r:id="rId27" display="https://www.fangraphs.com/leaders.aspx?pos=all&amp;stats=bat&amp;lg=all&amp;qual=0&amp;type=0&amp;season=2020&amp;month=0&amp;season1=2020&amp;ind=0&amp;team=0,ss&amp;rost=0&amp;age=0&amp;filter=&amp;players=0&amp;startdate=2020-01-01&amp;enddate=2020-12-31&amp;sort=6,d" xr:uid="{DCE058D9-241F-4015-8EC3-13561EC4354D}"/>
    <hyperlink ref="M12" r:id="rId28" display="https://www.fangraphs.com/leaders.aspx?pos=all&amp;stats=bat&amp;lg=all&amp;qual=0&amp;type=0&amp;season=2020&amp;month=0&amp;season1=2020&amp;ind=0&amp;team=0,ss&amp;rost=0&amp;age=0&amp;filter=&amp;players=0&amp;startdate=2020-01-01&amp;enddate=2020-12-31&amp;sort=7,d" xr:uid="{AAF5CFF0-9FB7-4C85-A2D0-3A8B721FCC50}"/>
    <hyperlink ref="N12" r:id="rId29" display="https://www.fangraphs.com/leaders.aspx?pos=all&amp;stats=bat&amp;lg=all&amp;qual=0&amp;type=0&amp;season=2020&amp;month=0&amp;season1=2020&amp;ind=0&amp;team=0,ss&amp;rost=0&amp;age=0&amp;filter=&amp;players=0&amp;startdate=2020-01-01&amp;enddate=2020-12-31&amp;sort=8,d" xr:uid="{B1F875C0-2326-48E3-A609-392D50703B64}"/>
    <hyperlink ref="O12" r:id="rId30" display="https://www.fangraphs.com/leaders.aspx?pos=all&amp;stats=bat&amp;lg=all&amp;qual=0&amp;type=0&amp;season=2020&amp;month=0&amp;season1=2020&amp;ind=0&amp;team=0,ss&amp;rost=0&amp;age=0&amp;filter=&amp;players=0&amp;startdate=2020-01-01&amp;enddate=2020-12-31&amp;sort=9,d" xr:uid="{19E2D2B7-2B6B-4263-8930-D2502C9D176F}"/>
    <hyperlink ref="P12" r:id="rId31" display="https://www.fangraphs.com/leaders.aspx?pos=all&amp;stats=bat&amp;lg=all&amp;qual=0&amp;type=0&amp;season=2020&amp;month=0&amp;season1=2020&amp;ind=0&amp;team=0,ss&amp;rost=0&amp;age=0&amp;filter=&amp;players=0&amp;startdate=2020-01-01&amp;enddate=2020-12-31&amp;sort=10,d" xr:uid="{28C8666A-EDEB-465B-868F-CA684BD4D6D3}"/>
    <hyperlink ref="Q12" r:id="rId32" display="https://www.fangraphs.com/leaders.aspx?pos=all&amp;stats=bat&amp;lg=all&amp;qual=0&amp;type=0&amp;season=2020&amp;month=0&amp;season1=2020&amp;ind=0&amp;team=0,ss&amp;rost=0&amp;age=0&amp;filter=&amp;players=0&amp;startdate=2020-01-01&amp;enddate=2020-12-31&amp;sort=11,d" xr:uid="{3C444B42-C07D-43C4-8615-A96B8C276FDA}"/>
    <hyperlink ref="R12" r:id="rId33" display="https://www.fangraphs.com/leaders.aspx?pos=all&amp;stats=bat&amp;lg=all&amp;qual=0&amp;type=0&amp;season=2020&amp;month=0&amp;season1=2020&amp;ind=0&amp;team=0,ss&amp;rost=0&amp;age=0&amp;filter=&amp;players=0&amp;startdate=2020-01-01&amp;enddate=2020-12-31&amp;sort=12,d" xr:uid="{46914AF8-7EAF-4F1F-892A-03D752DAE357}"/>
    <hyperlink ref="S12" r:id="rId34" display="https://www.fangraphs.com/leaders.aspx?pos=all&amp;stats=bat&amp;lg=all&amp;qual=0&amp;type=0&amp;season=2020&amp;month=0&amp;season1=2020&amp;ind=0&amp;team=0,ss&amp;rost=0&amp;age=0&amp;filter=&amp;players=0&amp;startdate=2020-01-01&amp;enddate=2020-12-31&amp;sort=13,d" xr:uid="{E95B34BD-81C1-42CC-BEE8-9C50830D3E91}"/>
    <hyperlink ref="T12" r:id="rId35" display="https://www.fangraphs.com/leaders.aspx?pos=all&amp;stats=bat&amp;lg=all&amp;qual=0&amp;type=0&amp;season=2020&amp;month=0&amp;season1=2020&amp;ind=0&amp;team=0,ss&amp;rost=0&amp;age=0&amp;filter=&amp;players=0&amp;startdate=2020-01-01&amp;enddate=2020-12-31&amp;sort=14,d" xr:uid="{DC59EE8B-E236-4B1F-A3E7-6B55AA232A7B}"/>
    <hyperlink ref="U12" r:id="rId36" display="https://www.fangraphs.com/leaders.aspx?pos=all&amp;stats=bat&amp;lg=all&amp;qual=0&amp;type=0&amp;season=2020&amp;month=0&amp;season1=2020&amp;ind=0&amp;team=0,ss&amp;rost=0&amp;age=0&amp;filter=&amp;players=0&amp;startdate=2020-01-01&amp;enddate=2020-12-31&amp;sort=15,d" xr:uid="{C635E37B-332F-4BE3-8862-7F125F02AF9B}"/>
    <hyperlink ref="V12" r:id="rId37" display="https://www.fangraphs.com/leaders.aspx?pos=all&amp;stats=bat&amp;lg=all&amp;qual=0&amp;type=0&amp;season=2020&amp;month=0&amp;season1=2020&amp;ind=0&amp;team=0,ss&amp;rost=0&amp;age=0&amp;filter=&amp;players=0&amp;startdate=2020-01-01&amp;enddate=2020-12-31&amp;sort=16,d" xr:uid="{7B8DEDAC-C193-4ED9-8AF4-7BD6841E0E95}"/>
    <hyperlink ref="W12" r:id="rId38" display="https://www.fangraphs.com/leaders.aspx?pos=all&amp;stats=bat&amp;lg=all&amp;qual=0&amp;type=0&amp;season=2020&amp;month=0&amp;season1=2020&amp;ind=0&amp;team=0,ss&amp;rost=0&amp;age=0&amp;filter=&amp;players=0&amp;startdate=2020-01-01&amp;enddate=2020-12-31&amp;sort=17,d" xr:uid="{9FD0A25B-BE47-4C3A-99EB-961644595FCD}"/>
    <hyperlink ref="X12" r:id="rId39" display="https://www.fangraphs.com/leaders.aspx?pos=all&amp;stats=bat&amp;lg=all&amp;qual=0&amp;type=0&amp;season=2020&amp;month=0&amp;season1=2020&amp;ind=0&amp;team=0,ss&amp;rost=0&amp;age=0&amp;filter=&amp;players=0&amp;startdate=2020-01-01&amp;enddate=2020-12-31&amp;sort=18,d" xr:uid="{786EFBD1-5C2A-4F97-9808-A3B03E98AB7B}"/>
    <hyperlink ref="Y12" r:id="rId40" display="https://www.fangraphs.com/leaders.aspx?pos=all&amp;stats=bat&amp;lg=all&amp;qual=0&amp;type=0&amp;season=2020&amp;month=0&amp;season1=2020&amp;ind=0&amp;team=0,ss&amp;rost=0&amp;age=0&amp;filter=&amp;players=0&amp;startdate=2020-01-01&amp;enddate=2020-12-31&amp;sort=19,d" xr:uid="{5425CEFC-E57E-4A7D-8FC6-24123180D15D}"/>
    <hyperlink ref="Z12" r:id="rId41" display="https://www.fangraphs.com/leaders.aspx?pos=all&amp;stats=bat&amp;lg=all&amp;qual=0&amp;type=0&amp;season=2020&amp;month=0&amp;season1=2020&amp;ind=0&amp;team=0,ss&amp;rost=0&amp;age=0&amp;filter=&amp;players=0&amp;startdate=2020-01-01&amp;enddate=2020-12-31&amp;sort=20,d" xr:uid="{FC1893EF-D6BB-4D7F-9044-6886ED0759CD}"/>
    <hyperlink ref="AA12" r:id="rId42" display="https://www.fangraphs.com/leaders.aspx?pos=all&amp;stats=bat&amp;lg=all&amp;qual=0&amp;type=0&amp;season=2020&amp;month=0&amp;season1=2020&amp;ind=0&amp;team=0,ss&amp;rost=0&amp;age=0&amp;filter=&amp;players=0&amp;startdate=2020-01-01&amp;enddate=2020-12-31&amp;sort=21,d" xr:uid="{EFAC5DA7-1E41-4BDF-ABF7-1C92E93E8471}"/>
  </hyperlinks>
  <pageMargins left="0.7" right="0.7" top="0.75" bottom="0.75" header="0.3" footer="0.3"/>
  <pageSetup orientation="portrait" r:id="rId4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D986-E675-4F2C-BE10-64B6242F8CCD}">
  <dimension ref="A1:BB147"/>
  <sheetViews>
    <sheetView topLeftCell="M1" workbookViewId="0">
      <selection activeCell="AB9" sqref="AB9"/>
    </sheetView>
  </sheetViews>
  <sheetFormatPr defaultRowHeight="15" x14ac:dyDescent="0.25"/>
  <cols>
    <col min="1" max="1" width="19.42578125" bestFit="1" customWidth="1"/>
    <col min="2" max="2" width="7.140625" bestFit="1" customWidth="1"/>
    <col min="3" max="3" width="7.5703125" bestFit="1" customWidth="1"/>
    <col min="5" max="5" width="18.5703125" bestFit="1" customWidth="1"/>
    <col min="6" max="6" width="7.140625" bestFit="1" customWidth="1"/>
    <col min="7" max="7" width="7.5703125" bestFit="1" customWidth="1"/>
    <col min="9" max="9" width="19.42578125" bestFit="1" customWidth="1"/>
    <col min="10" max="10" width="7.140625" customWidth="1"/>
    <col min="11" max="11" width="7.42578125" customWidth="1"/>
    <col min="13" max="13" width="19.42578125" style="28" bestFit="1" customWidth="1"/>
    <col min="14" max="15" width="7.140625" style="28" customWidth="1"/>
    <col min="17" max="17" width="19.7109375" bestFit="1" customWidth="1"/>
    <col min="18" max="18" width="7.42578125" bestFit="1" customWidth="1"/>
    <col min="19" max="19" width="8.42578125" bestFit="1" customWidth="1"/>
    <col min="21" max="21" width="19.7109375" bestFit="1" customWidth="1"/>
    <col min="22" max="22" width="7.140625" customWidth="1"/>
    <col min="30" max="30" width="19.7109375" bestFit="1" customWidth="1"/>
    <col min="31" max="31" width="7.42578125" bestFit="1" customWidth="1"/>
    <col min="32" max="32" width="8.42578125" bestFit="1" customWidth="1"/>
    <col min="34" max="34" width="19.7109375" bestFit="1" customWidth="1"/>
    <col min="36" max="36" width="19.42578125" bestFit="1" customWidth="1"/>
    <col min="37" max="37" width="7.140625" bestFit="1" customWidth="1"/>
    <col min="39" max="39" width="8.42578125" bestFit="1" customWidth="1"/>
    <col min="41" max="41" width="19.42578125" bestFit="1" customWidth="1"/>
    <col min="44" max="44" width="7.42578125" bestFit="1" customWidth="1"/>
    <col min="46" max="46" width="19.42578125" bestFit="1" customWidth="1"/>
    <col min="47" max="47" width="7.140625" bestFit="1" customWidth="1"/>
    <col min="51" max="51" width="18.5703125" style="28" bestFit="1" customWidth="1"/>
    <col min="52" max="52" width="7.140625" style="28" bestFit="1" customWidth="1"/>
    <col min="53" max="54" width="7.140625" style="28" customWidth="1"/>
  </cols>
  <sheetData>
    <row r="1" spans="1:54" ht="26.25" x14ac:dyDescent="0.4">
      <c r="A1" s="2" t="s">
        <v>0</v>
      </c>
      <c r="B1" s="2" t="s">
        <v>1744</v>
      </c>
      <c r="C1" s="2" t="s">
        <v>1501</v>
      </c>
      <c r="E1" s="2" t="s">
        <v>1847</v>
      </c>
      <c r="F1" s="2" t="s">
        <v>1744</v>
      </c>
      <c r="G1" s="2" t="s">
        <v>1501</v>
      </c>
      <c r="I1" t="s">
        <v>1826</v>
      </c>
      <c r="J1" t="s">
        <v>1744</v>
      </c>
      <c r="K1" t="s">
        <v>1501</v>
      </c>
      <c r="M1" s="29" t="s">
        <v>1817</v>
      </c>
      <c r="N1" s="28" t="s">
        <v>1499</v>
      </c>
      <c r="O1" s="28" t="s">
        <v>1500</v>
      </c>
      <c r="Q1" s="2" t="s">
        <v>1807</v>
      </c>
      <c r="R1" s="2" t="s">
        <v>1499</v>
      </c>
      <c r="S1" s="2" t="s">
        <v>1500</v>
      </c>
      <c r="U1" t="s">
        <v>1808</v>
      </c>
      <c r="V1" t="s">
        <v>1744</v>
      </c>
      <c r="AD1" s="52" t="s">
        <v>1809</v>
      </c>
      <c r="AE1" s="52"/>
      <c r="AF1" s="52"/>
      <c r="AG1" s="52"/>
      <c r="AH1" s="52"/>
      <c r="AJ1" s="52" t="s">
        <v>1816</v>
      </c>
      <c r="AK1" s="52"/>
      <c r="AL1" s="52"/>
      <c r="AM1" s="52"/>
      <c r="AN1" s="39"/>
      <c r="AO1" s="52" t="s">
        <v>1845</v>
      </c>
      <c r="AP1" s="52"/>
      <c r="AQ1" s="52"/>
      <c r="AR1" s="52"/>
      <c r="AT1" s="55" t="s">
        <v>1846</v>
      </c>
      <c r="AU1" s="55"/>
      <c r="AV1" s="55"/>
      <c r="AW1" s="55"/>
      <c r="AY1" s="55" t="s">
        <v>1870</v>
      </c>
      <c r="AZ1" s="55"/>
      <c r="BA1" s="55"/>
      <c r="BB1" s="55"/>
    </row>
    <row r="2" spans="1:54" x14ac:dyDescent="0.25">
      <c r="A2" s="37" t="s">
        <v>300</v>
      </c>
      <c r="B2" s="41">
        <v>1.2999999999999991E-2</v>
      </c>
      <c r="C2" s="41">
        <v>-1.4287786285214252E-2</v>
      </c>
      <c r="E2" s="37" t="s">
        <v>511</v>
      </c>
      <c r="F2" s="41">
        <v>-6.0000000000000053E-3</v>
      </c>
      <c r="G2" s="41">
        <v>-9.8497511513988556E-3</v>
      </c>
      <c r="I2" t="s">
        <v>278</v>
      </c>
      <c r="J2" s="1">
        <v>-7.2999999999999995E-2</v>
      </c>
      <c r="K2" s="1">
        <v>-5.3584555794340891E-2</v>
      </c>
      <c r="M2" s="8" t="s">
        <v>314</v>
      </c>
      <c r="N2" s="31">
        <v>3.6000000000000004E-2</v>
      </c>
      <c r="O2" s="31">
        <v>0.20400826559219876</v>
      </c>
      <c r="Q2" s="8" t="s">
        <v>237</v>
      </c>
      <c r="R2" s="9">
        <v>6.3E-2</v>
      </c>
      <c r="S2" s="9">
        <v>6.0429864776640432E-2</v>
      </c>
      <c r="U2" t="s">
        <v>272</v>
      </c>
      <c r="V2" s="1">
        <v>0.157</v>
      </c>
      <c r="AD2" s="2" t="s">
        <v>1807</v>
      </c>
      <c r="AE2" s="2" t="s">
        <v>1744</v>
      </c>
      <c r="AF2" s="2" t="s">
        <v>1499</v>
      </c>
      <c r="AG2" s="2" t="s">
        <v>1500</v>
      </c>
      <c r="AH2" t="s">
        <v>1808</v>
      </c>
      <c r="AJ2" s="33" t="s">
        <v>0</v>
      </c>
      <c r="AK2" t="s">
        <v>1744</v>
      </c>
      <c r="AL2" s="2" t="s">
        <v>1499</v>
      </c>
      <c r="AM2" s="2" t="s">
        <v>1500</v>
      </c>
      <c r="AO2" t="s">
        <v>0</v>
      </c>
      <c r="AP2" t="s">
        <v>1744</v>
      </c>
      <c r="AQ2" t="s">
        <v>1501</v>
      </c>
      <c r="AR2" t="s">
        <v>1499</v>
      </c>
      <c r="AT2" t="s">
        <v>1826</v>
      </c>
      <c r="AU2" t="s">
        <v>1744</v>
      </c>
      <c r="AV2" s="47" t="s">
        <v>1499</v>
      </c>
      <c r="AW2" s="47" t="s">
        <v>1500</v>
      </c>
      <c r="AY2" s="47" t="s">
        <v>1847</v>
      </c>
      <c r="AZ2" s="47" t="s">
        <v>1744</v>
      </c>
      <c r="BA2" s="47" t="s">
        <v>1499</v>
      </c>
      <c r="BB2" s="47" t="s">
        <v>1500</v>
      </c>
    </row>
    <row r="3" spans="1:54" x14ac:dyDescent="0.25">
      <c r="A3" s="38" t="s">
        <v>160</v>
      </c>
      <c r="B3" s="42">
        <v>-1.5000000000000013E-2</v>
      </c>
      <c r="C3" s="42">
        <v>2.4858250460863124E-3</v>
      </c>
      <c r="E3" s="38" t="s">
        <v>427</v>
      </c>
      <c r="F3" s="42">
        <v>-2.1999999999999992E-2</v>
      </c>
      <c r="G3" s="42">
        <v>-1.0980028084656701E-3</v>
      </c>
      <c r="I3" t="s">
        <v>67</v>
      </c>
      <c r="J3" s="1">
        <v>-7.0000000000000062E-3</v>
      </c>
      <c r="K3" s="1">
        <v>2.8081920936131655E-2</v>
      </c>
      <c r="M3" s="8" t="s">
        <v>393</v>
      </c>
      <c r="N3" s="31">
        <v>0.11299999999999999</v>
      </c>
      <c r="O3" s="31">
        <v>0.1285025073797777</v>
      </c>
      <c r="Q3" s="8" t="s">
        <v>334</v>
      </c>
      <c r="R3" s="9">
        <v>5.6999999999999995E-2</v>
      </c>
      <c r="S3" s="9">
        <v>5.7752141574844887E-2</v>
      </c>
      <c r="U3" t="s">
        <v>314</v>
      </c>
      <c r="V3" s="1">
        <v>-1.4000000000000012E-2</v>
      </c>
      <c r="X3" s="53" t="s">
        <v>1810</v>
      </c>
      <c r="Y3" s="53"/>
      <c r="Z3" s="53"/>
      <c r="AA3" s="53"/>
      <c r="AD3" s="8" t="s">
        <v>334</v>
      </c>
      <c r="AE3" s="1">
        <v>7.8E-2</v>
      </c>
      <c r="AF3" s="9">
        <v>5.6999999999999995E-2</v>
      </c>
      <c r="AG3" s="9">
        <v>5.7752141574844887E-2</v>
      </c>
      <c r="AH3" t="s">
        <v>334</v>
      </c>
      <c r="AJ3" s="34" t="s">
        <v>393</v>
      </c>
      <c r="AK3" s="1">
        <v>0.11299999999999999</v>
      </c>
      <c r="AL3" s="35">
        <v>0.13200000000000001</v>
      </c>
      <c r="AM3" s="35">
        <v>0.18645788717570308</v>
      </c>
      <c r="AO3" t="s">
        <v>393</v>
      </c>
      <c r="AP3" s="1">
        <v>0.13500000000000001</v>
      </c>
      <c r="AQ3" s="1">
        <v>0.12466224532420106</v>
      </c>
      <c r="AR3" s="31">
        <v>0.11299999999999999</v>
      </c>
      <c r="AT3" t="s">
        <v>177</v>
      </c>
      <c r="AU3" s="1">
        <v>0.20300000000000001</v>
      </c>
      <c r="AV3" s="9">
        <v>0.20300000000000001</v>
      </c>
      <c r="AW3" s="9">
        <v>0.15829478201167929</v>
      </c>
      <c r="AY3" s="8" t="s">
        <v>237</v>
      </c>
      <c r="AZ3" s="9">
        <v>7.400000000000001E-2</v>
      </c>
      <c r="BA3" s="9">
        <v>0.106</v>
      </c>
      <c r="BB3" s="9">
        <v>8.6837161508193705E-2</v>
      </c>
    </row>
    <row r="4" spans="1:54" ht="15.75" thickBot="1" x14ac:dyDescent="0.3">
      <c r="A4" s="37" t="s">
        <v>276</v>
      </c>
      <c r="B4" s="41">
        <v>1.9000000000000003E-2</v>
      </c>
      <c r="C4" s="41">
        <v>4.063412681687098E-3</v>
      </c>
      <c r="E4" s="37" t="s">
        <v>276</v>
      </c>
      <c r="F4" s="41">
        <v>4.3999999999999997E-2</v>
      </c>
      <c r="G4" s="41">
        <v>1.0194830163477941E-2</v>
      </c>
      <c r="I4" t="s">
        <v>151</v>
      </c>
      <c r="J4" s="1">
        <v>-6.0000000000000053E-3</v>
      </c>
      <c r="K4" s="1">
        <v>9.3262570011719559E-3</v>
      </c>
      <c r="M4" s="8" t="s">
        <v>1811</v>
      </c>
      <c r="N4" s="31">
        <v>8.4000000000000019E-2</v>
      </c>
      <c r="O4" s="31">
        <v>0.12092838266356623</v>
      </c>
      <c r="Q4" s="8" t="s">
        <v>393</v>
      </c>
      <c r="R4" s="9">
        <v>0.13200000000000001</v>
      </c>
      <c r="S4" s="9">
        <v>0.18645788717570308</v>
      </c>
      <c r="U4" t="s">
        <v>449</v>
      </c>
      <c r="V4" s="1">
        <v>0.253</v>
      </c>
      <c r="X4" s="54"/>
      <c r="Y4" s="54"/>
      <c r="Z4" s="54"/>
      <c r="AA4" s="54"/>
      <c r="AD4" s="8" t="s">
        <v>88</v>
      </c>
      <c r="AE4" s="1">
        <v>-0.03</v>
      </c>
      <c r="AF4" s="9">
        <v>9.000000000000008E-3</v>
      </c>
      <c r="AG4" s="9">
        <v>-8.7564882948622386E-3</v>
      </c>
      <c r="AH4" t="s">
        <v>88</v>
      </c>
      <c r="AJ4" s="34" t="s">
        <v>79</v>
      </c>
      <c r="AK4" s="1">
        <v>-1.5000000000000013E-2</v>
      </c>
      <c r="AL4" s="35">
        <v>-5.1999999999999991E-2</v>
      </c>
      <c r="AM4" s="35">
        <v>-2.3427917151932431E-2</v>
      </c>
      <c r="AO4" t="s">
        <v>1811</v>
      </c>
      <c r="AP4" s="1">
        <v>0.13800000000000001</v>
      </c>
      <c r="AQ4" s="1">
        <v>0.13300552941227806</v>
      </c>
      <c r="AR4" s="31">
        <v>8.4000000000000019E-2</v>
      </c>
      <c r="AT4" t="s">
        <v>393</v>
      </c>
      <c r="AU4" s="1">
        <v>0.13500000000000001</v>
      </c>
      <c r="AV4" s="9">
        <v>0.11300000000000002</v>
      </c>
      <c r="AW4" s="9">
        <v>0.15675955246497772</v>
      </c>
      <c r="AY4" s="8" t="s">
        <v>393</v>
      </c>
      <c r="AZ4" s="9">
        <v>0.11300000000000002</v>
      </c>
      <c r="BA4" s="9">
        <v>0.13499999999999998</v>
      </c>
      <c r="BB4" s="9">
        <v>0.15040784615745226</v>
      </c>
    </row>
    <row r="5" spans="1:54" x14ac:dyDescent="0.25">
      <c r="A5" s="38" t="s">
        <v>452</v>
      </c>
      <c r="B5" s="42">
        <v>-6.9999999999999923E-3</v>
      </c>
      <c r="C5" s="42">
        <v>1.3679217720138789E-2</v>
      </c>
      <c r="E5" s="38" t="s">
        <v>1834</v>
      </c>
      <c r="F5" s="42">
        <v>4.4999999999999998E-2</v>
      </c>
      <c r="G5" s="42">
        <v>1.3257348795274362E-2</v>
      </c>
      <c r="I5" t="s">
        <v>88</v>
      </c>
      <c r="J5" s="1">
        <v>-3.0000000000000027E-3</v>
      </c>
      <c r="K5" s="1">
        <v>1.1737279671860112E-2</v>
      </c>
      <c r="M5" s="8" t="s">
        <v>79</v>
      </c>
      <c r="N5" s="31">
        <v>-1.5000000000000013E-2</v>
      </c>
      <c r="O5" s="31">
        <v>9.9859569404436507E-2</v>
      </c>
      <c r="Q5" s="8" t="s">
        <v>391</v>
      </c>
      <c r="R5" s="9">
        <v>4.5999999999999999E-2</v>
      </c>
      <c r="S5" s="9">
        <v>7.835694699216908E-2</v>
      </c>
      <c r="U5" t="s">
        <v>177</v>
      </c>
      <c r="V5" s="1">
        <v>0.186</v>
      </c>
      <c r="X5" s="6"/>
      <c r="Y5" s="6" t="s">
        <v>1744</v>
      </c>
      <c r="Z5" s="6" t="s">
        <v>1499</v>
      </c>
      <c r="AA5" s="6" t="s">
        <v>1500</v>
      </c>
      <c r="AD5" s="8" t="s">
        <v>104</v>
      </c>
      <c r="AE5" s="1">
        <v>4.0999999999999995E-2</v>
      </c>
      <c r="AF5" s="9">
        <v>2.4000000000000007E-2</v>
      </c>
      <c r="AG5" s="9">
        <v>4.5336795542053443E-2</v>
      </c>
      <c r="AH5" t="s">
        <v>104</v>
      </c>
      <c r="AJ5" s="34" t="s">
        <v>341</v>
      </c>
      <c r="AK5" s="1">
        <v>0.13</v>
      </c>
      <c r="AL5" s="35">
        <v>7.6999999999999999E-2</v>
      </c>
      <c r="AM5" s="35">
        <v>8.6852163813922245E-2</v>
      </c>
      <c r="AO5" t="s">
        <v>79</v>
      </c>
      <c r="AP5" s="1">
        <v>6.7000000000000004E-2</v>
      </c>
      <c r="AQ5" s="1">
        <v>4.073075223438552E-2</v>
      </c>
      <c r="AR5" s="31">
        <v>-1.5000000000000013E-2</v>
      </c>
      <c r="AT5" t="s">
        <v>391</v>
      </c>
      <c r="AU5" s="1">
        <v>8.7999999999999995E-2</v>
      </c>
      <c r="AV5" s="9">
        <v>4.0000000000000008E-2</v>
      </c>
      <c r="AW5" s="9">
        <v>6.7929751394157148E-2</v>
      </c>
      <c r="AY5" s="8" t="s">
        <v>458</v>
      </c>
      <c r="AZ5" s="9">
        <v>0.13400000000000001</v>
      </c>
      <c r="BA5" s="9">
        <v>0.20499999999999996</v>
      </c>
      <c r="BB5" s="9">
        <v>0.18214852485208829</v>
      </c>
    </row>
    <row r="6" spans="1:54" x14ac:dyDescent="0.25">
      <c r="A6" s="37" t="s">
        <v>1834</v>
      </c>
      <c r="B6" s="41">
        <v>0.11100000000000002</v>
      </c>
      <c r="C6" s="41">
        <v>2.3619141348247996E-2</v>
      </c>
      <c r="E6" s="37" t="s">
        <v>262</v>
      </c>
      <c r="F6" s="41">
        <v>2.9000000000000012E-2</v>
      </c>
      <c r="G6" s="41">
        <v>1.5396588866249672E-2</v>
      </c>
      <c r="I6" t="s">
        <v>104</v>
      </c>
      <c r="J6" s="1">
        <v>-2.0000000000000018E-3</v>
      </c>
      <c r="K6" s="1">
        <v>5.894240288161659E-2</v>
      </c>
      <c r="M6" s="8" t="s">
        <v>341</v>
      </c>
      <c r="N6" s="31">
        <v>0.13</v>
      </c>
      <c r="O6" s="31">
        <v>9.2465698324788487E-2</v>
      </c>
      <c r="Q6" s="8" t="s">
        <v>79</v>
      </c>
      <c r="R6" s="9">
        <v>-5.1999999999999991E-2</v>
      </c>
      <c r="S6" s="9">
        <v>-2.3427917151932431E-2</v>
      </c>
      <c r="U6" t="s">
        <v>334</v>
      </c>
      <c r="V6" s="1">
        <v>7.8E-2</v>
      </c>
      <c r="X6" s="4" t="s">
        <v>1744</v>
      </c>
      <c r="Y6" s="4">
        <v>1</v>
      </c>
      <c r="Z6" s="4"/>
      <c r="AA6" s="4"/>
      <c r="AD6" s="8" t="s">
        <v>282</v>
      </c>
      <c r="AE6" s="1">
        <v>9.9000000000000005E-2</v>
      </c>
      <c r="AF6" s="9">
        <v>8.900000000000001E-2</v>
      </c>
      <c r="AG6" s="9">
        <v>9.1252826591230379E-2</v>
      </c>
      <c r="AH6" t="s">
        <v>282</v>
      </c>
      <c r="AJ6" s="34" t="s">
        <v>347</v>
      </c>
      <c r="AK6" s="1">
        <v>0.15200000000000002</v>
      </c>
      <c r="AL6" s="35">
        <v>0.14200000000000002</v>
      </c>
      <c r="AM6" s="35">
        <v>0.13670449717955702</v>
      </c>
      <c r="AO6" t="s">
        <v>341</v>
      </c>
      <c r="AP6" s="1">
        <v>0.15000000000000002</v>
      </c>
      <c r="AQ6" s="1">
        <v>0.11519625767168878</v>
      </c>
      <c r="AR6" s="31">
        <v>0.13</v>
      </c>
      <c r="AT6" t="s">
        <v>1811</v>
      </c>
      <c r="AU6" s="1">
        <v>0.13800000000000001</v>
      </c>
      <c r="AV6" s="9">
        <v>0.10099999999999998</v>
      </c>
      <c r="AW6" s="9">
        <v>0.12772348444358192</v>
      </c>
      <c r="AY6" s="8" t="s">
        <v>1842</v>
      </c>
      <c r="AZ6" s="9">
        <v>2.7999999999999997E-2</v>
      </c>
      <c r="BA6" s="9">
        <v>3.8999999999999993E-2</v>
      </c>
      <c r="BB6" s="9">
        <v>8.677096185220752E-2</v>
      </c>
    </row>
    <row r="7" spans="1:54" x14ac:dyDescent="0.25">
      <c r="A7" s="38" t="s">
        <v>427</v>
      </c>
      <c r="B7" s="42">
        <v>-1.100000000000001E-2</v>
      </c>
      <c r="C7" s="42">
        <v>2.8507904666076153E-2</v>
      </c>
      <c r="E7" s="38" t="s">
        <v>1843</v>
      </c>
      <c r="F7" s="42">
        <v>9.000000000000008E-3</v>
      </c>
      <c r="G7" s="42">
        <v>1.7688333023468672E-2</v>
      </c>
      <c r="I7" t="s">
        <v>123</v>
      </c>
      <c r="J7" s="1">
        <v>3.0000000000000027E-3</v>
      </c>
      <c r="K7" s="1">
        <v>3.6957030219595594E-2</v>
      </c>
      <c r="M7" s="8" t="s">
        <v>347</v>
      </c>
      <c r="N7" s="31">
        <v>0.15200000000000002</v>
      </c>
      <c r="O7" s="31">
        <v>0.1844472297462923</v>
      </c>
      <c r="Q7" s="8" t="s">
        <v>341</v>
      </c>
      <c r="R7" s="9">
        <v>7.6999999999999999E-2</v>
      </c>
      <c r="S7" s="9">
        <v>8.6852163813922245E-2</v>
      </c>
      <c r="U7" t="s">
        <v>238</v>
      </c>
      <c r="V7" s="1">
        <v>0.127</v>
      </c>
      <c r="X7" s="4" t="s">
        <v>1499</v>
      </c>
      <c r="Y7" s="19">
        <v>0.73602246962822271</v>
      </c>
      <c r="Z7" s="4">
        <v>1</v>
      </c>
      <c r="AA7" s="4"/>
      <c r="AD7" s="8" t="s">
        <v>263</v>
      </c>
      <c r="AE7" s="1">
        <v>0.13999999999999999</v>
      </c>
      <c r="AF7" s="9">
        <v>0.17799999999999999</v>
      </c>
      <c r="AG7" s="9">
        <v>0.19352609257321923</v>
      </c>
      <c r="AH7" t="s">
        <v>263</v>
      </c>
      <c r="AJ7" s="34" t="s">
        <v>290</v>
      </c>
      <c r="AK7" s="1">
        <v>5.3000000000000005E-2</v>
      </c>
      <c r="AL7" s="35">
        <v>0.13200000000000001</v>
      </c>
      <c r="AM7" s="35">
        <v>9.2625352632895064E-2</v>
      </c>
      <c r="AO7" t="s">
        <v>485</v>
      </c>
      <c r="AP7" s="1">
        <v>3.1E-2</v>
      </c>
      <c r="AQ7" s="1">
        <v>3.6215692851752287E-2</v>
      </c>
      <c r="AR7" s="31">
        <v>1.4999999999999993E-2</v>
      </c>
      <c r="AT7" t="s">
        <v>341</v>
      </c>
      <c r="AU7" s="1">
        <v>0.15000000000000002</v>
      </c>
      <c r="AV7" s="9">
        <v>0.189</v>
      </c>
      <c r="AW7" s="9">
        <v>0.14857180646231277</v>
      </c>
      <c r="AY7" s="8" t="s">
        <v>1837</v>
      </c>
      <c r="AZ7" s="9">
        <v>9.8000000000000004E-2</v>
      </c>
      <c r="BA7" s="9">
        <v>7.0000000000000007E-2</v>
      </c>
      <c r="BB7" s="9">
        <v>7.3849783843805167E-2</v>
      </c>
    </row>
    <row r="8" spans="1:54" ht="15.75" thickBot="1" x14ac:dyDescent="0.3">
      <c r="A8" s="37" t="s">
        <v>141</v>
      </c>
      <c r="B8" s="41">
        <v>4.9000000000000002E-2</v>
      </c>
      <c r="C8" s="41">
        <v>3.5321517128850448E-2</v>
      </c>
      <c r="E8" s="37" t="s">
        <v>629</v>
      </c>
      <c r="F8" s="41">
        <v>3.1E-2</v>
      </c>
      <c r="G8" s="41">
        <v>2.0363695295451179E-2</v>
      </c>
      <c r="I8" t="s">
        <v>126</v>
      </c>
      <c r="J8" s="1">
        <v>8.9999999999999802E-3</v>
      </c>
      <c r="K8" s="1">
        <v>4.5906121796875754E-2</v>
      </c>
      <c r="M8" s="8" t="s">
        <v>485</v>
      </c>
      <c r="N8" s="31">
        <v>1.4999999999999993E-2</v>
      </c>
      <c r="O8" s="31">
        <v>2.3098257950422849E-2</v>
      </c>
      <c r="Q8" s="8" t="s">
        <v>347</v>
      </c>
      <c r="R8" s="9">
        <v>0.14200000000000002</v>
      </c>
      <c r="S8" s="9">
        <v>0.13670449717955702</v>
      </c>
      <c r="U8" t="s">
        <v>183</v>
      </c>
      <c r="V8" s="1">
        <v>0.10800000000000001</v>
      </c>
      <c r="X8" s="5" t="s">
        <v>1500</v>
      </c>
      <c r="Y8" s="5">
        <v>0.69754944561177856</v>
      </c>
      <c r="Z8" s="5">
        <v>0.92015470363275953</v>
      </c>
      <c r="AA8" s="5">
        <v>1</v>
      </c>
      <c r="AD8" s="8" t="s">
        <v>521</v>
      </c>
      <c r="AE8" s="1">
        <v>0.16599999999999998</v>
      </c>
      <c r="AF8" s="9">
        <v>0.11399999999999999</v>
      </c>
      <c r="AG8" s="9">
        <v>0.14506493663058798</v>
      </c>
      <c r="AH8" t="s">
        <v>521</v>
      </c>
      <c r="AJ8" s="34" t="s">
        <v>88</v>
      </c>
      <c r="AK8" s="1">
        <v>4.5000000000000012E-2</v>
      </c>
      <c r="AL8" s="35">
        <v>9.000000000000008E-3</v>
      </c>
      <c r="AM8" s="35">
        <v>-8.7564882948622386E-3</v>
      </c>
      <c r="AO8" t="s">
        <v>290</v>
      </c>
      <c r="AP8" s="1">
        <v>6.4000000000000015E-2</v>
      </c>
      <c r="AQ8" s="1">
        <v>5.3005243322841483E-2</v>
      </c>
      <c r="AR8" s="31">
        <v>5.3000000000000005E-2</v>
      </c>
      <c r="AT8" t="s">
        <v>183</v>
      </c>
      <c r="AU8" s="1">
        <v>6.5999999999999989E-2</v>
      </c>
      <c r="AV8" s="9">
        <v>0.11</v>
      </c>
      <c r="AW8" s="9">
        <v>0.12464484393109228</v>
      </c>
      <c r="AY8" s="8" t="s">
        <v>391</v>
      </c>
      <c r="AZ8" s="9">
        <v>4.0000000000000008E-2</v>
      </c>
      <c r="BA8" s="9">
        <v>3.3000000000000002E-2</v>
      </c>
      <c r="BB8" s="9">
        <v>6.2169085672580796E-2</v>
      </c>
    </row>
    <row r="9" spans="1:54" x14ac:dyDescent="0.25">
      <c r="A9" s="38" t="s">
        <v>278</v>
      </c>
      <c r="B9" s="42">
        <v>-1.1999999999999983E-2</v>
      </c>
      <c r="C9" s="42">
        <v>3.6670770846812251E-2</v>
      </c>
      <c r="E9" s="38" t="s">
        <v>348</v>
      </c>
      <c r="F9" s="42">
        <v>3.9999999999999994E-2</v>
      </c>
      <c r="G9" s="42">
        <v>2.3146697598760646E-2</v>
      </c>
      <c r="I9" t="s">
        <v>452</v>
      </c>
      <c r="J9" s="1">
        <v>9.000000000000008E-3</v>
      </c>
      <c r="K9" s="1">
        <v>1.4117391411988631E-2</v>
      </c>
      <c r="M9" s="8" t="s">
        <v>290</v>
      </c>
      <c r="N9" s="31">
        <v>5.3000000000000005E-2</v>
      </c>
      <c r="O9" s="31">
        <v>0.10904469600219288</v>
      </c>
      <c r="Q9" s="8" t="s">
        <v>290</v>
      </c>
      <c r="R9" s="9">
        <v>0.13200000000000001</v>
      </c>
      <c r="S9" s="9">
        <v>9.2625352632895064E-2</v>
      </c>
      <c r="U9" t="s">
        <v>88</v>
      </c>
      <c r="V9" s="1">
        <v>-0.03</v>
      </c>
      <c r="AD9" s="8" t="s">
        <v>234</v>
      </c>
      <c r="AE9" s="1">
        <v>0.19199999999999998</v>
      </c>
      <c r="AF9" s="9">
        <v>0.13400000000000001</v>
      </c>
      <c r="AG9" s="9">
        <v>0.16417539713341175</v>
      </c>
      <c r="AH9" t="s">
        <v>234</v>
      </c>
      <c r="AJ9" s="34" t="s">
        <v>104</v>
      </c>
      <c r="AK9" s="1">
        <v>1.4999999999999999E-2</v>
      </c>
      <c r="AL9" s="35">
        <v>2.4000000000000007E-2</v>
      </c>
      <c r="AM9" s="35">
        <v>4.5336795542053443E-2</v>
      </c>
      <c r="AO9" t="s">
        <v>183</v>
      </c>
      <c r="AP9" s="1">
        <v>6.5999999999999989E-2</v>
      </c>
      <c r="AQ9" s="1">
        <v>7.0604356414330133E-2</v>
      </c>
      <c r="AR9" s="31">
        <v>7.3999999999999982E-2</v>
      </c>
      <c r="AT9" t="s">
        <v>88</v>
      </c>
      <c r="AU9" s="1">
        <v>-3.0000000000000027E-3</v>
      </c>
      <c r="AV9" s="9">
        <v>8.0999999999999989E-2</v>
      </c>
      <c r="AW9" s="9">
        <v>5.3751289178773642E-2</v>
      </c>
      <c r="AY9" s="8" t="s">
        <v>1811</v>
      </c>
      <c r="AZ9" s="9">
        <v>0.10099999999999998</v>
      </c>
      <c r="BA9" s="9">
        <v>7.400000000000001E-2</v>
      </c>
      <c r="BB9" s="9">
        <v>0.10922225964924485</v>
      </c>
    </row>
    <row r="10" spans="1:54" x14ac:dyDescent="0.25">
      <c r="A10" s="37" t="s">
        <v>533</v>
      </c>
      <c r="B10" s="41">
        <v>5.4999999999999993E-2</v>
      </c>
      <c r="C10" s="41">
        <v>3.6842959029050895E-2</v>
      </c>
      <c r="E10" s="37" t="s">
        <v>139</v>
      </c>
      <c r="F10" s="41">
        <v>2.2000000000000006E-2</v>
      </c>
      <c r="G10" s="41">
        <v>2.7003493941095427E-2</v>
      </c>
      <c r="I10" t="s">
        <v>511</v>
      </c>
      <c r="J10" s="1">
        <v>1.3999999999999999E-2</v>
      </c>
      <c r="K10" s="1">
        <v>-1.9130937881600002E-3</v>
      </c>
      <c r="M10" s="8" t="s">
        <v>183</v>
      </c>
      <c r="N10" s="31">
        <v>7.3999999999999982E-2</v>
      </c>
      <c r="O10" s="31">
        <v>9.3779137069964352E-2</v>
      </c>
      <c r="Q10" s="8" t="s">
        <v>88</v>
      </c>
      <c r="R10" s="9">
        <v>9.000000000000008E-3</v>
      </c>
      <c r="S10" s="9">
        <v>-8.7564882948622386E-3</v>
      </c>
      <c r="U10" t="s">
        <v>104</v>
      </c>
      <c r="V10" s="1">
        <v>4.0999999999999995E-2</v>
      </c>
      <c r="X10" s="53" t="s">
        <v>1815</v>
      </c>
      <c r="Y10" s="53"/>
      <c r="Z10" s="53"/>
      <c r="AA10" s="53"/>
      <c r="AD10" s="8" t="s">
        <v>150</v>
      </c>
      <c r="AE10" s="1">
        <v>0.17300000000000001</v>
      </c>
      <c r="AF10" s="9">
        <v>0.13800000000000001</v>
      </c>
      <c r="AG10" s="9">
        <v>9.9733218997031026E-2</v>
      </c>
      <c r="AH10" t="s">
        <v>150</v>
      </c>
      <c r="AJ10" s="34" t="s">
        <v>282</v>
      </c>
      <c r="AK10" s="1">
        <v>0.13200000000000001</v>
      </c>
      <c r="AL10" s="35">
        <v>8.900000000000001E-2</v>
      </c>
      <c r="AM10" s="35">
        <v>9.1252826591230379E-2</v>
      </c>
      <c r="AO10" t="s">
        <v>88</v>
      </c>
      <c r="AP10" s="1">
        <v>-3.0000000000000027E-3</v>
      </c>
      <c r="AQ10" s="1">
        <v>1.1737279671860112E-2</v>
      </c>
      <c r="AR10" s="31">
        <v>4.5000000000000012E-2</v>
      </c>
      <c r="AT10" t="s">
        <v>104</v>
      </c>
      <c r="AU10" s="1">
        <v>-2.0000000000000018E-3</v>
      </c>
      <c r="AV10" s="9">
        <v>5.1000000000000004E-2</v>
      </c>
      <c r="AW10" s="9">
        <v>8.2964280023561876E-2</v>
      </c>
      <c r="AY10" s="8" t="s">
        <v>1828</v>
      </c>
      <c r="AZ10" s="9">
        <v>8.299999999999999E-2</v>
      </c>
      <c r="BA10" s="9">
        <v>5.8999999999999997E-2</v>
      </c>
      <c r="BB10" s="9">
        <v>7.5691839450174048E-2</v>
      </c>
    </row>
    <row r="11" spans="1:54" ht="15.75" thickBot="1" x14ac:dyDescent="0.3">
      <c r="A11" s="38" t="s">
        <v>1860</v>
      </c>
      <c r="B11" s="42">
        <v>5.1000000000000004E-2</v>
      </c>
      <c r="C11" s="42">
        <v>3.7796689948129444E-2</v>
      </c>
      <c r="E11" s="38" t="s">
        <v>141</v>
      </c>
      <c r="F11" s="42">
        <v>1.3999999999999999E-2</v>
      </c>
      <c r="G11" s="42">
        <v>3.0256400185649401E-2</v>
      </c>
      <c r="I11" t="s">
        <v>262</v>
      </c>
      <c r="J11" s="1">
        <v>2.5999999999999995E-2</v>
      </c>
      <c r="K11" s="1">
        <v>-2.3776412935345714E-3</v>
      </c>
      <c r="M11" s="8" t="s">
        <v>88</v>
      </c>
      <c r="N11" s="31">
        <v>4.5000000000000012E-2</v>
      </c>
      <c r="O11" s="31">
        <v>0.15727326047448242</v>
      </c>
      <c r="Q11" s="8" t="s">
        <v>104</v>
      </c>
      <c r="R11" s="9">
        <v>2.4000000000000007E-2</v>
      </c>
      <c r="S11" s="9">
        <v>4.5336795542053443E-2</v>
      </c>
      <c r="U11" t="s">
        <v>282</v>
      </c>
      <c r="V11" s="1">
        <v>9.9000000000000005E-2</v>
      </c>
      <c r="X11" s="54"/>
      <c r="Y11" s="54"/>
      <c r="Z11" s="54"/>
      <c r="AA11" s="54"/>
      <c r="AD11" s="8" t="s">
        <v>164</v>
      </c>
      <c r="AE11" s="1">
        <v>-2.5000000000000022E-2</v>
      </c>
      <c r="AF11" s="9">
        <v>0.11600000000000002</v>
      </c>
      <c r="AG11" s="9">
        <v>0.13276001786432992</v>
      </c>
      <c r="AH11" t="s">
        <v>164</v>
      </c>
      <c r="AJ11" s="34" t="s">
        <v>521</v>
      </c>
      <c r="AK11" s="1">
        <v>0.12099999999999998</v>
      </c>
      <c r="AL11" s="35">
        <v>0.11399999999999999</v>
      </c>
      <c r="AM11" s="35">
        <v>0.14506493663058798</v>
      </c>
      <c r="AO11" t="s">
        <v>104</v>
      </c>
      <c r="AP11" s="1">
        <v>-2.0000000000000018E-3</v>
      </c>
      <c r="AQ11" s="1">
        <v>5.894240288161659E-2</v>
      </c>
      <c r="AR11" s="31">
        <v>1.4999999999999999E-2</v>
      </c>
      <c r="AT11" t="s">
        <v>282</v>
      </c>
      <c r="AU11" s="1">
        <v>6.0999999999999999E-2</v>
      </c>
      <c r="AV11" s="9">
        <v>0.11399999999999999</v>
      </c>
      <c r="AW11" s="9">
        <v>0.10223684508077399</v>
      </c>
      <c r="AY11" s="8" t="s">
        <v>183</v>
      </c>
      <c r="AZ11" s="9">
        <v>0.11</v>
      </c>
      <c r="BA11" s="9">
        <v>5.1000000000000018E-2</v>
      </c>
      <c r="BB11" s="9">
        <v>8.9752804568671019E-2</v>
      </c>
    </row>
    <row r="12" spans="1:54" x14ac:dyDescent="0.25">
      <c r="A12" s="37" t="s">
        <v>126</v>
      </c>
      <c r="B12" s="41">
        <v>2.0999999999999991E-2</v>
      </c>
      <c r="C12" s="41">
        <v>4.1209233997565431E-2</v>
      </c>
      <c r="E12" s="37" t="s">
        <v>300</v>
      </c>
      <c r="F12" s="41">
        <v>3.8000000000000006E-2</v>
      </c>
      <c r="G12" s="41">
        <v>3.4295327349307458E-2</v>
      </c>
      <c r="I12" t="s">
        <v>373</v>
      </c>
      <c r="J12" s="1">
        <v>2.6000000000000023E-2</v>
      </c>
      <c r="K12" s="1">
        <v>5.9816260401632598E-2</v>
      </c>
      <c r="M12" s="8" t="s">
        <v>104</v>
      </c>
      <c r="N12" s="31">
        <v>1.4999999999999999E-2</v>
      </c>
      <c r="O12" s="31">
        <v>0.10592249651266739</v>
      </c>
      <c r="Q12" s="8" t="s">
        <v>282</v>
      </c>
      <c r="R12" s="9">
        <v>8.900000000000001E-2</v>
      </c>
      <c r="S12" s="9">
        <v>9.1252826591230379E-2</v>
      </c>
      <c r="U12" t="s">
        <v>405</v>
      </c>
      <c r="V12" s="1">
        <v>0.15999999999999998</v>
      </c>
      <c r="X12" s="6"/>
      <c r="Y12" s="6" t="s">
        <v>1744</v>
      </c>
      <c r="Z12" s="6" t="s">
        <v>1499</v>
      </c>
      <c r="AA12" s="6" t="s">
        <v>1500</v>
      </c>
      <c r="AD12" s="8" t="s">
        <v>126</v>
      </c>
      <c r="AE12" s="1">
        <v>-1.4999999999999986E-2</v>
      </c>
      <c r="AF12" s="9">
        <v>0</v>
      </c>
      <c r="AG12" s="9">
        <v>2.7726607782079304E-2</v>
      </c>
      <c r="AH12" t="s">
        <v>126</v>
      </c>
      <c r="AJ12" s="34" t="s">
        <v>229</v>
      </c>
      <c r="AK12" s="1">
        <v>6.8999999999999992E-2</v>
      </c>
      <c r="AL12" s="35">
        <v>0.10100000000000001</v>
      </c>
      <c r="AM12" s="35">
        <v>7.4316987238316423E-2</v>
      </c>
      <c r="AO12" t="s">
        <v>282</v>
      </c>
      <c r="AP12" s="1">
        <v>6.0999999999999999E-2</v>
      </c>
      <c r="AQ12" s="1">
        <v>5.1487015505243622E-2</v>
      </c>
      <c r="AR12" s="31">
        <v>0.13200000000000001</v>
      </c>
      <c r="AT12" t="s">
        <v>521</v>
      </c>
      <c r="AU12" s="1">
        <v>0.12400000000000001</v>
      </c>
      <c r="AV12" s="9">
        <v>9.4E-2</v>
      </c>
      <c r="AW12" s="9">
        <v>0.1233113136181121</v>
      </c>
      <c r="AY12" s="8" t="s">
        <v>1834</v>
      </c>
      <c r="AZ12" s="9">
        <v>4.4999999999999998E-2</v>
      </c>
      <c r="BA12" s="9">
        <v>0.11100000000000002</v>
      </c>
      <c r="BB12" s="9">
        <v>2.3619141348247996E-2</v>
      </c>
    </row>
    <row r="13" spans="1:54" x14ac:dyDescent="0.25">
      <c r="A13" s="38" t="s">
        <v>640</v>
      </c>
      <c r="B13" s="42">
        <v>3.8000000000000006E-2</v>
      </c>
      <c r="C13" s="42">
        <v>4.6839315436595995E-2</v>
      </c>
      <c r="E13" s="38" t="s">
        <v>1823</v>
      </c>
      <c r="F13" s="42">
        <v>4.0999999999999995E-2</v>
      </c>
      <c r="G13" s="42">
        <v>3.6860690287308345E-2</v>
      </c>
      <c r="I13" t="s">
        <v>1813</v>
      </c>
      <c r="J13" s="1">
        <v>2.8000000000000011E-2</v>
      </c>
      <c r="K13" s="1">
        <v>3.8250079192663447E-2</v>
      </c>
      <c r="M13" s="8" t="s">
        <v>282</v>
      </c>
      <c r="N13" s="31">
        <v>0.13200000000000001</v>
      </c>
      <c r="O13" s="31">
        <v>9.6040832518320088E-2</v>
      </c>
      <c r="Q13" s="8" t="s">
        <v>127</v>
      </c>
      <c r="R13" s="9">
        <v>0.13100000000000001</v>
      </c>
      <c r="S13" s="9">
        <v>0.11184933963727936</v>
      </c>
      <c r="U13" t="s">
        <v>263</v>
      </c>
      <c r="V13" s="1">
        <v>0.13999999999999999</v>
      </c>
      <c r="X13" s="4" t="s">
        <v>1744</v>
      </c>
      <c r="Y13" s="4">
        <v>1</v>
      </c>
      <c r="Z13" s="4"/>
      <c r="AA13" s="4"/>
      <c r="AD13" s="8" t="s">
        <v>366</v>
      </c>
      <c r="AE13" s="1">
        <v>0.126</v>
      </c>
      <c r="AF13" s="9">
        <v>8.299999999999999E-2</v>
      </c>
      <c r="AG13" s="9">
        <v>7.824144844989693E-2</v>
      </c>
      <c r="AH13" t="s">
        <v>366</v>
      </c>
      <c r="AJ13" s="34" t="s">
        <v>234</v>
      </c>
      <c r="AK13" s="1">
        <v>0.1</v>
      </c>
      <c r="AL13" s="35">
        <v>0.13400000000000001</v>
      </c>
      <c r="AM13" s="35">
        <v>0.16417539713341175</v>
      </c>
      <c r="AO13" t="s">
        <v>613</v>
      </c>
      <c r="AP13" s="1">
        <v>0.13999999999999999</v>
      </c>
      <c r="AQ13" s="1">
        <v>9.6889245897403997E-2</v>
      </c>
      <c r="AR13" s="31">
        <v>0.15399999999999997</v>
      </c>
      <c r="AT13" t="s">
        <v>1822</v>
      </c>
      <c r="AU13" s="1">
        <v>8.5999999999999993E-2</v>
      </c>
      <c r="AV13" s="9">
        <v>8.5000000000000006E-2</v>
      </c>
      <c r="AW13" s="9">
        <v>0.1116699929020773</v>
      </c>
      <c r="AY13" s="8" t="s">
        <v>104</v>
      </c>
      <c r="AZ13" s="9">
        <v>5.1000000000000004E-2</v>
      </c>
      <c r="BA13" s="9">
        <v>3.8999999999999993E-2</v>
      </c>
      <c r="BB13" s="9">
        <v>4.7701070105730131E-2</v>
      </c>
    </row>
    <row r="14" spans="1:54" x14ac:dyDescent="0.25">
      <c r="A14" s="37" t="s">
        <v>434</v>
      </c>
      <c r="B14" s="41">
        <v>7.0000000000000007E-2</v>
      </c>
      <c r="C14" s="41">
        <v>4.7164153921023591E-2</v>
      </c>
      <c r="E14" s="37" t="s">
        <v>278</v>
      </c>
      <c r="F14" s="41">
        <v>1.6999999999999987E-2</v>
      </c>
      <c r="G14" s="41">
        <v>3.7882504212335383E-2</v>
      </c>
      <c r="I14" t="s">
        <v>485</v>
      </c>
      <c r="J14" s="1">
        <v>3.1E-2</v>
      </c>
      <c r="K14" s="1">
        <v>3.6215692851752287E-2</v>
      </c>
      <c r="M14" s="8" t="s">
        <v>427</v>
      </c>
      <c r="N14" s="31">
        <v>9.000000000000008E-3</v>
      </c>
      <c r="O14" s="31">
        <v>9.235834077643798E-2</v>
      </c>
      <c r="Q14" s="8" t="s">
        <v>263</v>
      </c>
      <c r="R14" s="9">
        <v>0.17799999999999999</v>
      </c>
      <c r="S14" s="9">
        <v>0.19352609257321923</v>
      </c>
      <c r="U14" t="s">
        <v>521</v>
      </c>
      <c r="V14" s="1">
        <v>0.16599999999999998</v>
      </c>
      <c r="X14" s="4" t="s">
        <v>1499</v>
      </c>
      <c r="Y14" s="4">
        <v>0.76087854305312796</v>
      </c>
      <c r="Z14" s="4">
        <v>1</v>
      </c>
      <c r="AA14" s="4"/>
      <c r="AD14" s="8" t="s">
        <v>108</v>
      </c>
      <c r="AE14" s="1">
        <v>0.10099999999999999</v>
      </c>
      <c r="AF14" s="9">
        <v>0.10100000000000001</v>
      </c>
      <c r="AG14" s="9">
        <v>0.11100144110623619</v>
      </c>
      <c r="AH14" t="s">
        <v>108</v>
      </c>
      <c r="AJ14" s="34" t="s">
        <v>164</v>
      </c>
      <c r="AK14" s="1">
        <v>5.5999999999999994E-2</v>
      </c>
      <c r="AL14" s="35">
        <v>0.11600000000000002</v>
      </c>
      <c r="AM14" s="35">
        <v>0.13276001786432992</v>
      </c>
      <c r="AO14" t="s">
        <v>521</v>
      </c>
      <c r="AP14" s="1">
        <v>0.12400000000000001</v>
      </c>
      <c r="AQ14" s="1">
        <v>0.12817069519929442</v>
      </c>
      <c r="AR14" s="31">
        <v>0.12099999999999998</v>
      </c>
      <c r="AT14" t="s">
        <v>229</v>
      </c>
      <c r="AU14" s="1">
        <v>7.2999999999999995E-2</v>
      </c>
      <c r="AV14" s="9">
        <v>5.7000000000000009E-2</v>
      </c>
      <c r="AW14" s="9">
        <v>4.9247950084457232E-2</v>
      </c>
      <c r="AY14" s="8" t="s">
        <v>282</v>
      </c>
      <c r="AZ14" s="9">
        <v>0.11399999999999999</v>
      </c>
      <c r="BA14" s="9">
        <v>0.129</v>
      </c>
      <c r="BB14" s="9">
        <v>0.11211605952984004</v>
      </c>
    </row>
    <row r="15" spans="1:54" ht="15.75" thickBot="1" x14ac:dyDescent="0.3">
      <c r="A15" s="38" t="s">
        <v>104</v>
      </c>
      <c r="B15" s="42">
        <v>3.8999999999999993E-2</v>
      </c>
      <c r="C15" s="42">
        <v>4.7701070105730131E-2</v>
      </c>
      <c r="E15" s="38" t="s">
        <v>452</v>
      </c>
      <c r="F15" s="42">
        <v>7.0000000000000062E-3</v>
      </c>
      <c r="G15" s="42">
        <v>3.9756670751786224E-2</v>
      </c>
      <c r="I15" t="s">
        <v>761</v>
      </c>
      <c r="J15" s="1">
        <v>3.2000000000000001E-2</v>
      </c>
      <c r="K15" s="1">
        <v>5.3819363377217003E-2</v>
      </c>
      <c r="M15" s="8" t="s">
        <v>613</v>
      </c>
      <c r="N15" s="31">
        <v>0.15399999999999997</v>
      </c>
      <c r="O15" s="31">
        <v>0.15316114502635275</v>
      </c>
      <c r="Q15" s="8" t="s">
        <v>339</v>
      </c>
      <c r="R15" s="9">
        <v>7.099999999999998E-2</v>
      </c>
      <c r="S15" s="9">
        <v>4.309893799896139E-2</v>
      </c>
      <c r="U15" t="s">
        <v>195</v>
      </c>
      <c r="V15" s="1">
        <v>0.14700000000000002</v>
      </c>
      <c r="X15" s="5" t="s">
        <v>1500</v>
      </c>
      <c r="Y15" s="40">
        <v>0.78243791782529615</v>
      </c>
      <c r="Z15" s="5">
        <v>0.91831633615977659</v>
      </c>
      <c r="AA15" s="5">
        <v>1</v>
      </c>
      <c r="AD15" s="8" t="s">
        <v>280</v>
      </c>
      <c r="AE15" s="1">
        <v>0.14300000000000002</v>
      </c>
      <c r="AF15" s="9">
        <v>0.13100000000000001</v>
      </c>
      <c r="AG15" s="9">
        <v>0.11755668036398406</v>
      </c>
      <c r="AH15" t="s">
        <v>280</v>
      </c>
      <c r="AJ15" s="34" t="s">
        <v>126</v>
      </c>
      <c r="AK15" s="1">
        <v>-2.4999999999999994E-2</v>
      </c>
      <c r="AL15" s="35">
        <v>0</v>
      </c>
      <c r="AM15" s="35">
        <v>2.7726607782079304E-2</v>
      </c>
      <c r="AO15" t="s">
        <v>229</v>
      </c>
      <c r="AP15" s="1">
        <v>7.2999999999999995E-2</v>
      </c>
      <c r="AQ15" s="1">
        <v>5.1198227859823392E-2</v>
      </c>
      <c r="AR15" s="31">
        <v>6.8999999999999992E-2</v>
      </c>
      <c r="AT15" t="s">
        <v>292</v>
      </c>
      <c r="AU15" s="1">
        <v>8.900000000000001E-2</v>
      </c>
      <c r="AV15" s="9">
        <v>0.11200000000000002</v>
      </c>
      <c r="AW15" s="9">
        <v>9.7643374880368977E-2</v>
      </c>
      <c r="AY15" s="8" t="s">
        <v>427</v>
      </c>
      <c r="AZ15" s="9">
        <v>-2.1999999999999992E-2</v>
      </c>
      <c r="BA15" s="9">
        <v>-1.100000000000001E-2</v>
      </c>
      <c r="BB15" s="9">
        <v>2.8507904666076153E-2</v>
      </c>
    </row>
    <row r="16" spans="1:54" x14ac:dyDescent="0.25">
      <c r="A16" s="37" t="s">
        <v>400</v>
      </c>
      <c r="B16" s="41">
        <v>2.7999999999999997E-2</v>
      </c>
      <c r="C16" s="41">
        <v>4.7815357600463154E-2</v>
      </c>
      <c r="E16" s="37" t="s">
        <v>434</v>
      </c>
      <c r="F16" s="41">
        <v>3.4000000000000002E-2</v>
      </c>
      <c r="G16" s="41">
        <v>3.9809845272559582E-2</v>
      </c>
      <c r="I16" t="s">
        <v>141</v>
      </c>
      <c r="J16" s="1">
        <v>3.9000000000000007E-2</v>
      </c>
      <c r="K16" s="1">
        <v>5.2844486994772691E-2</v>
      </c>
      <c r="M16" s="8" t="s">
        <v>521</v>
      </c>
      <c r="N16" s="31">
        <v>0.12099999999999998</v>
      </c>
      <c r="O16" s="31">
        <v>7.5603040165375862E-2</v>
      </c>
      <c r="Q16" s="8" t="s">
        <v>521</v>
      </c>
      <c r="R16" s="9">
        <v>0.11399999999999999</v>
      </c>
      <c r="S16" s="9">
        <v>0.14506493663058798</v>
      </c>
      <c r="U16" t="s">
        <v>247</v>
      </c>
      <c r="V16" s="1">
        <v>4.4000000000000011E-2</v>
      </c>
      <c r="AD16" s="8" t="s">
        <v>224</v>
      </c>
      <c r="AE16" s="1">
        <v>0.128</v>
      </c>
      <c r="AF16" s="9">
        <v>0.14600000000000002</v>
      </c>
      <c r="AG16" s="9">
        <v>0.12090919859404886</v>
      </c>
      <c r="AH16" t="s">
        <v>224</v>
      </c>
      <c r="AJ16" s="34" t="s">
        <v>366</v>
      </c>
      <c r="AK16" s="1">
        <v>8.4999999999999992E-2</v>
      </c>
      <c r="AL16" s="35">
        <v>8.299999999999999E-2</v>
      </c>
      <c r="AM16" s="35">
        <v>7.824144844989693E-2</v>
      </c>
      <c r="AO16" t="s">
        <v>292</v>
      </c>
      <c r="AP16" s="1">
        <v>8.900000000000001E-2</v>
      </c>
      <c r="AQ16" s="1">
        <v>0.10792158509295655</v>
      </c>
      <c r="AR16" s="31">
        <v>9.2999999999999985E-2</v>
      </c>
      <c r="AT16" t="s">
        <v>452</v>
      </c>
      <c r="AU16" s="1">
        <v>9.000000000000008E-3</v>
      </c>
      <c r="AV16" s="9">
        <v>7.0000000000000062E-3</v>
      </c>
      <c r="AW16" s="9">
        <v>3.9756670751786224E-2</v>
      </c>
      <c r="AY16" s="8" t="s">
        <v>339</v>
      </c>
      <c r="AZ16" s="9">
        <v>6.7000000000000004E-2</v>
      </c>
      <c r="BA16" s="9">
        <v>0.16300000000000001</v>
      </c>
      <c r="BB16" s="9">
        <v>8.3161266421231256E-2</v>
      </c>
    </row>
    <row r="17" spans="1:54" x14ac:dyDescent="0.25">
      <c r="A17" s="38" t="s">
        <v>182</v>
      </c>
      <c r="B17" s="42">
        <v>8.6999999999999994E-2</v>
      </c>
      <c r="C17" s="42">
        <v>4.8023369708804331E-2</v>
      </c>
      <c r="E17" s="38" t="s">
        <v>798</v>
      </c>
      <c r="F17" s="42">
        <v>1.8000000000000002E-2</v>
      </c>
      <c r="G17" s="42">
        <v>4.1720583605992206E-2</v>
      </c>
      <c r="I17" t="s">
        <v>828</v>
      </c>
      <c r="J17" s="1">
        <v>4.1999999999999996E-2</v>
      </c>
      <c r="K17" s="1">
        <v>1.8313293062515099E-2</v>
      </c>
      <c r="M17" s="8" t="s">
        <v>247</v>
      </c>
      <c r="N17" s="31">
        <v>0.11200000000000002</v>
      </c>
      <c r="O17" s="31">
        <v>1.6066449811969544E-2</v>
      </c>
      <c r="Q17" s="8" t="s">
        <v>229</v>
      </c>
      <c r="R17" s="9">
        <v>0.10100000000000001</v>
      </c>
      <c r="S17" s="9">
        <v>7.4316987238316423E-2</v>
      </c>
      <c r="U17" t="s">
        <v>234</v>
      </c>
      <c r="V17" s="1">
        <v>0.19199999999999998</v>
      </c>
      <c r="X17" s="53" t="s">
        <v>1827</v>
      </c>
      <c r="Y17" s="53"/>
      <c r="Z17" s="53"/>
      <c r="AA17" s="53"/>
      <c r="AD17" s="8" t="s">
        <v>66</v>
      </c>
      <c r="AE17" s="1">
        <v>0.122</v>
      </c>
      <c r="AF17" s="9">
        <v>6.5000000000000002E-2</v>
      </c>
      <c r="AG17" s="9">
        <v>9.0964678622412365E-2</v>
      </c>
      <c r="AH17" t="s">
        <v>66</v>
      </c>
      <c r="AJ17" s="34" t="s">
        <v>108</v>
      </c>
      <c r="AK17" s="1">
        <v>0.108</v>
      </c>
      <c r="AL17" s="35">
        <v>0.10100000000000001</v>
      </c>
      <c r="AM17" s="35">
        <v>0.11100144110623619</v>
      </c>
      <c r="AO17" t="s">
        <v>126</v>
      </c>
      <c r="AP17" s="1">
        <v>8.9999999999999802E-3</v>
      </c>
      <c r="AQ17" s="1">
        <v>4.5906121796875754E-2</v>
      </c>
      <c r="AR17" s="31">
        <v>-2.4999999999999994E-2</v>
      </c>
      <c r="AT17" t="s">
        <v>1818</v>
      </c>
      <c r="AU17" s="1">
        <v>0.13500000000000001</v>
      </c>
      <c r="AV17" s="9">
        <v>0.11100000000000002</v>
      </c>
      <c r="AW17" s="9">
        <v>7.1553330023541334E-2</v>
      </c>
      <c r="AY17" s="8" t="s">
        <v>521</v>
      </c>
      <c r="AZ17" s="9">
        <v>9.4E-2</v>
      </c>
      <c r="BA17" s="9">
        <v>0.14199999999999999</v>
      </c>
      <c r="BB17" s="9">
        <v>0.16174563099489644</v>
      </c>
    </row>
    <row r="18" spans="1:54" ht="15.75" thickBot="1" x14ac:dyDescent="0.3">
      <c r="A18" s="37" t="s">
        <v>1843</v>
      </c>
      <c r="B18" s="41">
        <v>0.03</v>
      </c>
      <c r="C18" s="41">
        <v>5.0841178055327119E-2</v>
      </c>
      <c r="E18" s="37" t="s">
        <v>164</v>
      </c>
      <c r="F18" s="41">
        <v>1.5000000000000013E-2</v>
      </c>
      <c r="G18" s="41">
        <v>4.5313578999050835E-2</v>
      </c>
      <c r="I18" t="s">
        <v>300</v>
      </c>
      <c r="J18" s="1">
        <v>4.200000000000001E-2</v>
      </c>
      <c r="K18" s="1">
        <v>2.5113833707834432E-2</v>
      </c>
      <c r="M18" s="8" t="s">
        <v>229</v>
      </c>
      <c r="N18" s="31">
        <v>6.8999999999999992E-2</v>
      </c>
      <c r="O18" s="31">
        <v>9.1616291293994109E-2</v>
      </c>
      <c r="Q18" s="8" t="s">
        <v>234</v>
      </c>
      <c r="R18" s="9">
        <v>0.13400000000000001</v>
      </c>
      <c r="S18" s="9">
        <v>0.16417539713341175</v>
      </c>
      <c r="U18" t="s">
        <v>150</v>
      </c>
      <c r="V18" s="1">
        <v>0.17300000000000001</v>
      </c>
      <c r="X18" s="54"/>
      <c r="Y18" s="54"/>
      <c r="Z18" s="54"/>
      <c r="AA18" s="54"/>
      <c r="AD18" s="8" t="s">
        <v>85</v>
      </c>
      <c r="AE18" s="1">
        <v>4.9999999999999989E-2</v>
      </c>
      <c r="AF18" s="9">
        <v>2.0000000000000018E-2</v>
      </c>
      <c r="AG18" s="9">
        <v>7.4546562303942743E-2</v>
      </c>
      <c r="AH18" t="s">
        <v>85</v>
      </c>
      <c r="AJ18" s="34" t="s">
        <v>66</v>
      </c>
      <c r="AK18" s="1">
        <v>0.10299999999999999</v>
      </c>
      <c r="AL18" s="35">
        <v>6.5000000000000002E-2</v>
      </c>
      <c r="AM18" s="35">
        <v>9.0964678622412365E-2</v>
      </c>
      <c r="AO18" t="s">
        <v>366</v>
      </c>
      <c r="AP18" s="1">
        <v>7.3999999999999996E-2</v>
      </c>
      <c r="AQ18" s="1">
        <v>9.0033877894311498E-2</v>
      </c>
      <c r="AR18" s="31">
        <v>8.4999999999999992E-2</v>
      </c>
      <c r="AT18" t="s">
        <v>604</v>
      </c>
      <c r="AU18" s="1">
        <v>0.11800000000000001</v>
      </c>
      <c r="AV18" s="9">
        <v>0.13100000000000001</v>
      </c>
      <c r="AW18" s="9">
        <v>0.16249748272488973</v>
      </c>
      <c r="AY18" s="8" t="s">
        <v>1822</v>
      </c>
      <c r="AZ18" s="9">
        <v>8.5000000000000006E-2</v>
      </c>
      <c r="BA18" s="9">
        <v>6.6000000000000003E-2</v>
      </c>
      <c r="BB18" s="9">
        <v>0.10669810203327321</v>
      </c>
    </row>
    <row r="19" spans="1:54" x14ac:dyDescent="0.25">
      <c r="A19" s="38" t="s">
        <v>302</v>
      </c>
      <c r="B19" s="42">
        <v>5.5999999999999994E-2</v>
      </c>
      <c r="C19" s="42">
        <v>5.1736751612848214E-2</v>
      </c>
      <c r="E19" s="38" t="s">
        <v>412</v>
      </c>
      <c r="F19" s="42">
        <v>4.2000000000000003E-2</v>
      </c>
      <c r="G19" s="42">
        <v>4.6781170821335559E-2</v>
      </c>
      <c r="I19" t="s">
        <v>172</v>
      </c>
      <c r="J19" s="1">
        <v>4.4000000000000011E-2</v>
      </c>
      <c r="K19" s="1">
        <v>8.1857553345329043E-2</v>
      </c>
      <c r="M19" s="8" t="s">
        <v>234</v>
      </c>
      <c r="N19" s="31">
        <v>0.1</v>
      </c>
      <c r="O19" s="31">
        <v>0.12385021164643498</v>
      </c>
      <c r="Q19" s="8" t="s">
        <v>150</v>
      </c>
      <c r="R19" s="9">
        <v>0.13800000000000001</v>
      </c>
      <c r="S19" s="9">
        <v>9.9733218997031026E-2</v>
      </c>
      <c r="U19" t="s">
        <v>164</v>
      </c>
      <c r="V19" s="1">
        <v>-2.5000000000000022E-2</v>
      </c>
      <c r="X19" s="6"/>
      <c r="Y19" s="6" t="s">
        <v>1744</v>
      </c>
      <c r="Z19" s="6" t="s">
        <v>1501</v>
      </c>
      <c r="AA19" s="6" t="s">
        <v>1499</v>
      </c>
      <c r="AD19" s="8" t="s">
        <v>367</v>
      </c>
      <c r="AE19" s="1">
        <v>0.16500000000000001</v>
      </c>
      <c r="AF19" s="9">
        <v>0.17300000000000001</v>
      </c>
      <c r="AG19" s="9">
        <v>0.12888113684236394</v>
      </c>
      <c r="AH19" t="s">
        <v>367</v>
      </c>
      <c r="AJ19" s="34" t="s">
        <v>85</v>
      </c>
      <c r="AK19" s="1">
        <v>0.13</v>
      </c>
      <c r="AL19" s="35">
        <v>2.0000000000000018E-2</v>
      </c>
      <c r="AM19" s="35">
        <v>7.4546562303942743E-2</v>
      </c>
      <c r="AO19" t="s">
        <v>108</v>
      </c>
      <c r="AP19" s="1">
        <v>9.6000000000000002E-2</v>
      </c>
      <c r="AQ19" s="1">
        <v>8.8565856066449136E-2</v>
      </c>
      <c r="AR19" s="31">
        <v>0.108</v>
      </c>
      <c r="AT19" t="s">
        <v>126</v>
      </c>
      <c r="AU19" s="1">
        <v>8.9999999999999802E-3</v>
      </c>
      <c r="AV19" s="9">
        <v>0</v>
      </c>
      <c r="AW19" s="9">
        <v>5.0281947053837178E-2</v>
      </c>
      <c r="AY19" s="8" t="s">
        <v>229</v>
      </c>
      <c r="AZ19" s="9">
        <v>5.7000000000000009E-2</v>
      </c>
      <c r="BA19" s="9">
        <v>0.10199999999999999</v>
      </c>
      <c r="BB19" s="9">
        <v>7.7512855214734028E-2</v>
      </c>
    </row>
    <row r="20" spans="1:54" x14ac:dyDescent="0.25">
      <c r="A20" s="37" t="s">
        <v>428</v>
      </c>
      <c r="B20" s="41">
        <v>5.1000000000000004E-2</v>
      </c>
      <c r="C20" s="41">
        <v>5.3204687324134206E-2</v>
      </c>
      <c r="E20" s="37" t="s">
        <v>532</v>
      </c>
      <c r="F20" s="41">
        <v>5.4000000000000006E-2</v>
      </c>
      <c r="G20" s="41">
        <v>4.7505568781825602E-2</v>
      </c>
      <c r="I20" t="s">
        <v>139</v>
      </c>
      <c r="J20" s="1">
        <v>4.5000000000000012E-2</v>
      </c>
      <c r="K20" s="1">
        <v>3.1415498899543273E-2</v>
      </c>
      <c r="M20" s="8" t="s">
        <v>292</v>
      </c>
      <c r="N20" s="31">
        <v>9.2999999999999985E-2</v>
      </c>
      <c r="O20" s="31">
        <v>5.066093455838698E-2</v>
      </c>
      <c r="Q20" s="8" t="s">
        <v>164</v>
      </c>
      <c r="R20" s="9">
        <v>0.11600000000000002</v>
      </c>
      <c r="S20" s="9">
        <v>0.13276001786432992</v>
      </c>
      <c r="U20" t="s">
        <v>122</v>
      </c>
      <c r="V20" s="1">
        <v>0.15000000000000002</v>
      </c>
      <c r="X20" s="4" t="s">
        <v>1744</v>
      </c>
      <c r="Y20" s="4">
        <v>1</v>
      </c>
      <c r="Z20" s="4"/>
      <c r="AA20" s="4"/>
      <c r="AD20" s="8" t="s">
        <v>242</v>
      </c>
      <c r="AE20" s="1">
        <v>8.6000000000000007E-2</v>
      </c>
      <c r="AF20" s="9">
        <v>9.9999999999999992E-2</v>
      </c>
      <c r="AG20" s="9">
        <v>0.11541343326825504</v>
      </c>
      <c r="AH20" t="s">
        <v>242</v>
      </c>
      <c r="AJ20" s="34" t="s">
        <v>356</v>
      </c>
      <c r="AK20" s="1">
        <v>0.14600000000000002</v>
      </c>
      <c r="AL20" s="35">
        <v>0.13400000000000001</v>
      </c>
      <c r="AM20" s="35">
        <v>0.13635457900328204</v>
      </c>
      <c r="AO20" t="s">
        <v>583</v>
      </c>
      <c r="AP20" s="1">
        <v>0.25600000000000001</v>
      </c>
      <c r="AQ20" s="1">
        <v>0.22281678973590907</v>
      </c>
      <c r="AR20" s="31">
        <v>0.28899999999999998</v>
      </c>
      <c r="AT20" t="s">
        <v>366</v>
      </c>
      <c r="AU20" s="1">
        <v>7.3999999999999996E-2</v>
      </c>
      <c r="AV20" s="9">
        <v>0.08</v>
      </c>
      <c r="AW20" s="9">
        <v>7.5702178471717035E-2</v>
      </c>
      <c r="AY20" s="8" t="s">
        <v>292</v>
      </c>
      <c r="AZ20" s="9">
        <v>0.11200000000000002</v>
      </c>
      <c r="BA20" s="9">
        <v>0.123</v>
      </c>
      <c r="BB20" s="9">
        <v>9.8358027705953394E-2</v>
      </c>
    </row>
    <row r="21" spans="1:54" x14ac:dyDescent="0.25">
      <c r="A21" s="38" t="s">
        <v>485</v>
      </c>
      <c r="B21" s="42">
        <v>1.4999999999999999E-2</v>
      </c>
      <c r="C21" s="42">
        <v>5.3952488753782939E-2</v>
      </c>
      <c r="E21" s="38" t="s">
        <v>229</v>
      </c>
      <c r="F21" s="42">
        <v>5.7000000000000009E-2</v>
      </c>
      <c r="G21" s="42">
        <v>4.9247950084457232E-2</v>
      </c>
      <c r="I21" t="s">
        <v>210</v>
      </c>
      <c r="J21" s="1">
        <v>4.5999999999999999E-2</v>
      </c>
      <c r="K21" s="1">
        <v>3.6767603585756661E-2</v>
      </c>
      <c r="M21" s="8" t="s">
        <v>164</v>
      </c>
      <c r="N21" s="31">
        <v>5.5999999999999994E-2</v>
      </c>
      <c r="O21" s="31">
        <v>0.13071495894146373</v>
      </c>
      <c r="Q21" s="8" t="s">
        <v>126</v>
      </c>
      <c r="R21" s="9">
        <v>0</v>
      </c>
      <c r="S21" s="9">
        <v>2.7726607782079304E-2</v>
      </c>
      <c r="U21" t="s">
        <v>126</v>
      </c>
      <c r="V21" s="1">
        <v>-1.4999999999999986E-2</v>
      </c>
      <c r="X21" s="4" t="s">
        <v>1501</v>
      </c>
      <c r="Y21" s="4">
        <v>0.91707632419528673</v>
      </c>
      <c r="Z21" s="4">
        <v>1</v>
      </c>
      <c r="AA21" s="4"/>
      <c r="AD21" s="8" t="s">
        <v>356</v>
      </c>
      <c r="AE21" s="1">
        <v>0.186</v>
      </c>
      <c r="AF21" s="9">
        <v>0.13400000000000001</v>
      </c>
      <c r="AG21" s="9">
        <v>0.13635457900328204</v>
      </c>
      <c r="AH21" t="s">
        <v>356</v>
      </c>
      <c r="AJ21" s="34" t="s">
        <v>139</v>
      </c>
      <c r="AK21" s="1">
        <v>7.6999999999999985E-2</v>
      </c>
      <c r="AL21" s="35">
        <v>6.7000000000000004E-2</v>
      </c>
      <c r="AM21" s="35">
        <v>5.8611582481170973E-2</v>
      </c>
      <c r="AO21" t="s">
        <v>283</v>
      </c>
      <c r="AP21" s="1">
        <v>0.16200000000000001</v>
      </c>
      <c r="AQ21" s="1">
        <v>0.13927581258056565</v>
      </c>
      <c r="AR21" s="31">
        <v>0.20399999999999999</v>
      </c>
      <c r="AT21" t="s">
        <v>108</v>
      </c>
      <c r="AU21" s="1">
        <v>9.6000000000000002E-2</v>
      </c>
      <c r="AV21" s="9">
        <v>9.1999999999999998E-2</v>
      </c>
      <c r="AW21" s="9">
        <v>8.0460179506113089E-2</v>
      </c>
      <c r="AY21" s="8" t="s">
        <v>164</v>
      </c>
      <c r="AZ21" s="9">
        <v>1.5000000000000013E-2</v>
      </c>
      <c r="BA21" s="9">
        <v>1.0000000000000009E-2</v>
      </c>
      <c r="BB21" s="9">
        <v>6.0316657326384415E-2</v>
      </c>
    </row>
    <row r="22" spans="1:54" ht="15.75" thickBot="1" x14ac:dyDescent="0.3">
      <c r="A22" s="37" t="s">
        <v>348</v>
      </c>
      <c r="B22" s="41">
        <v>5.6999999999999995E-2</v>
      </c>
      <c r="C22" s="41">
        <v>5.4440072922746767E-2</v>
      </c>
      <c r="E22" s="37" t="s">
        <v>418</v>
      </c>
      <c r="F22" s="41">
        <v>0.11300000000000002</v>
      </c>
      <c r="G22" s="41">
        <v>4.9854693847791662E-2</v>
      </c>
      <c r="I22" t="s">
        <v>640</v>
      </c>
      <c r="J22" s="1">
        <v>4.7E-2</v>
      </c>
      <c r="K22" s="1">
        <v>5.5810927462249277E-2</v>
      </c>
      <c r="M22" s="8" t="s">
        <v>316</v>
      </c>
      <c r="N22" s="31">
        <v>0.193</v>
      </c>
      <c r="O22" s="31">
        <v>0.16207022931656209</v>
      </c>
      <c r="Q22" s="8" t="s">
        <v>366</v>
      </c>
      <c r="R22" s="9">
        <v>8.299999999999999E-2</v>
      </c>
      <c r="S22" s="9">
        <v>7.824144844989693E-2</v>
      </c>
      <c r="U22" t="s">
        <v>233</v>
      </c>
      <c r="V22" s="1">
        <v>7.5000000000000011E-2</v>
      </c>
      <c r="X22" s="5" t="s">
        <v>1499</v>
      </c>
      <c r="Y22" s="40">
        <v>0.79746355937209767</v>
      </c>
      <c r="Z22" s="5">
        <v>0.78222646740113588</v>
      </c>
      <c r="AA22" s="5">
        <v>1</v>
      </c>
      <c r="AD22" s="8" t="s">
        <v>352</v>
      </c>
      <c r="AE22" s="1">
        <v>2.2000000000000006E-2</v>
      </c>
      <c r="AF22" s="9">
        <v>1.3999999999999999E-2</v>
      </c>
      <c r="AG22" s="9">
        <v>2.1324491490095396E-2</v>
      </c>
      <c r="AH22" t="s">
        <v>352</v>
      </c>
      <c r="AJ22" s="34" t="s">
        <v>296</v>
      </c>
      <c r="AK22" s="1">
        <v>0.125</v>
      </c>
      <c r="AL22" s="35">
        <v>0.10899999999999999</v>
      </c>
      <c r="AM22" s="35">
        <v>7.9213806368139517E-2</v>
      </c>
      <c r="AO22" t="s">
        <v>66</v>
      </c>
      <c r="AP22" s="1">
        <v>8.2000000000000003E-2</v>
      </c>
      <c r="AQ22" s="1">
        <v>8.0667438631315619E-2</v>
      </c>
      <c r="AR22" s="31">
        <v>0.10299999999999999</v>
      </c>
      <c r="AT22" t="s">
        <v>1824</v>
      </c>
      <c r="AU22" s="1">
        <v>0.12300000000000001</v>
      </c>
      <c r="AV22" s="9">
        <v>0.127</v>
      </c>
      <c r="AW22" s="9">
        <v>0.10936153695092617</v>
      </c>
      <c r="AY22" s="8" t="s">
        <v>452</v>
      </c>
      <c r="AZ22" s="9">
        <v>7.0000000000000062E-3</v>
      </c>
      <c r="BA22" s="9">
        <v>-6.9999999999999923E-3</v>
      </c>
      <c r="BB22" s="9">
        <v>1.3679217720138789E-2</v>
      </c>
    </row>
    <row r="23" spans="1:54" x14ac:dyDescent="0.25">
      <c r="A23" s="38" t="s">
        <v>541</v>
      </c>
      <c r="B23" s="42">
        <v>8.7999999999999995E-2</v>
      </c>
      <c r="C23" s="42">
        <v>5.8442893259857798E-2</v>
      </c>
      <c r="E23" s="38" t="s">
        <v>126</v>
      </c>
      <c r="F23" s="42">
        <v>0</v>
      </c>
      <c r="G23" s="42">
        <v>5.0281947053837178E-2</v>
      </c>
      <c r="I23" t="s">
        <v>128</v>
      </c>
      <c r="J23" s="1">
        <v>4.9000000000000016E-2</v>
      </c>
      <c r="K23" s="1">
        <v>8.9330920478068038E-2</v>
      </c>
      <c r="M23" s="8" t="s">
        <v>126</v>
      </c>
      <c r="N23" s="31">
        <v>-2.4999999999999994E-2</v>
      </c>
      <c r="O23" s="31">
        <v>0.20653562044651982</v>
      </c>
      <c r="Q23" s="8" t="s">
        <v>108</v>
      </c>
      <c r="R23" s="9">
        <v>0.10100000000000001</v>
      </c>
      <c r="S23" s="9">
        <v>0.11100144110623619</v>
      </c>
      <c r="U23" t="s">
        <v>366</v>
      </c>
      <c r="V23" s="1">
        <v>0.126</v>
      </c>
      <c r="AD23" s="8" t="s">
        <v>139</v>
      </c>
      <c r="AE23" s="1">
        <v>1.3999999999999999E-2</v>
      </c>
      <c r="AF23" s="9">
        <v>6.7000000000000004E-2</v>
      </c>
      <c r="AG23" s="9">
        <v>5.8611582481170973E-2</v>
      </c>
      <c r="AH23" t="s">
        <v>139</v>
      </c>
      <c r="AJ23" s="34" t="s">
        <v>240</v>
      </c>
      <c r="AK23" s="1">
        <v>0.11800000000000001</v>
      </c>
      <c r="AL23" s="35">
        <v>0.114</v>
      </c>
      <c r="AM23" s="35">
        <v>0.12799267995694924</v>
      </c>
      <c r="AO23" t="s">
        <v>85</v>
      </c>
      <c r="AP23" s="1">
        <v>0.14900000000000002</v>
      </c>
      <c r="AQ23" s="1">
        <v>0.15299411583143499</v>
      </c>
      <c r="AR23" s="31">
        <v>0.13</v>
      </c>
      <c r="AT23" t="s">
        <v>583</v>
      </c>
      <c r="AU23" s="1">
        <v>0.25600000000000001</v>
      </c>
      <c r="AV23" s="9">
        <v>0.19700000000000001</v>
      </c>
      <c r="AW23" s="9">
        <v>0.20256831700171873</v>
      </c>
      <c r="AY23" s="8" t="s">
        <v>1818</v>
      </c>
      <c r="AZ23" s="9">
        <v>0.11100000000000002</v>
      </c>
      <c r="BA23" s="9">
        <v>7.4999999999999997E-2</v>
      </c>
      <c r="BB23" s="9">
        <v>6.5080469571692265E-2</v>
      </c>
    </row>
    <row r="24" spans="1:54" x14ac:dyDescent="0.25">
      <c r="A24" s="37" t="s">
        <v>1849</v>
      </c>
      <c r="B24" s="41">
        <v>7.5000000000000011E-2</v>
      </c>
      <c r="C24" s="41">
        <v>5.9043977023568048E-2</v>
      </c>
      <c r="E24" s="37" t="s">
        <v>1813</v>
      </c>
      <c r="F24" s="41">
        <v>2.3999999999999994E-2</v>
      </c>
      <c r="G24" s="41">
        <v>5.0854101682760888E-2</v>
      </c>
      <c r="I24" t="s">
        <v>533</v>
      </c>
      <c r="J24" s="1">
        <v>5.0000000000000017E-2</v>
      </c>
      <c r="K24" s="1">
        <v>3.5874882951650325E-2</v>
      </c>
      <c r="M24" s="8" t="s">
        <v>366</v>
      </c>
      <c r="N24" s="31">
        <v>8.4999999999999992E-2</v>
      </c>
      <c r="O24" s="31">
        <v>9.2617914474138197E-2</v>
      </c>
      <c r="Q24" s="8" t="s">
        <v>280</v>
      </c>
      <c r="R24" s="9">
        <v>0.13100000000000001</v>
      </c>
      <c r="S24" s="9">
        <v>0.11755668036398406</v>
      </c>
      <c r="U24" t="s">
        <v>108</v>
      </c>
      <c r="V24" s="1">
        <v>0.10099999999999999</v>
      </c>
      <c r="X24" s="53" t="s">
        <v>1848</v>
      </c>
      <c r="Y24" s="53"/>
      <c r="Z24" s="53"/>
      <c r="AA24" s="53"/>
      <c r="AD24" s="8" t="s">
        <v>296</v>
      </c>
      <c r="AE24" s="1">
        <v>6.4999999999999988E-2</v>
      </c>
      <c r="AF24" s="9">
        <v>0.10899999999999999</v>
      </c>
      <c r="AG24" s="9">
        <v>7.9213806368139517E-2</v>
      </c>
      <c r="AH24" t="s">
        <v>296</v>
      </c>
      <c r="AJ24" s="34" t="s">
        <v>388</v>
      </c>
      <c r="AK24" s="1">
        <v>0.11799999999999999</v>
      </c>
      <c r="AL24" s="35">
        <v>0.184</v>
      </c>
      <c r="AM24" s="35">
        <v>0.14811711307683895</v>
      </c>
      <c r="AO24" t="s">
        <v>161</v>
      </c>
      <c r="AP24" s="1">
        <v>0.186</v>
      </c>
      <c r="AQ24" s="1">
        <v>0.18342879513204333</v>
      </c>
      <c r="AR24" s="31">
        <v>0.11099999999999999</v>
      </c>
      <c r="AT24" t="s">
        <v>66</v>
      </c>
      <c r="AU24" s="1">
        <v>8.2000000000000003E-2</v>
      </c>
      <c r="AV24" s="9">
        <v>9.9999999999999992E-2</v>
      </c>
      <c r="AW24" s="9">
        <v>9.4390843609106906E-2</v>
      </c>
      <c r="AY24" s="8" t="s">
        <v>604</v>
      </c>
      <c r="AZ24" s="9">
        <v>0.13100000000000001</v>
      </c>
      <c r="BA24" s="9">
        <v>0.14300000000000002</v>
      </c>
      <c r="BB24" s="9">
        <v>0.16257061734235498</v>
      </c>
    </row>
    <row r="25" spans="1:54" ht="15.75" thickBot="1" x14ac:dyDescent="0.3">
      <c r="A25" s="38" t="s">
        <v>266</v>
      </c>
      <c r="B25" s="42">
        <v>9.6000000000000002E-2</v>
      </c>
      <c r="C25" s="42">
        <v>5.942948048230455E-2</v>
      </c>
      <c r="E25" s="38" t="s">
        <v>210</v>
      </c>
      <c r="F25" s="42">
        <v>4.5999999999999999E-2</v>
      </c>
      <c r="G25" s="42">
        <v>5.3744500634983691E-2</v>
      </c>
      <c r="I25" t="s">
        <v>1821</v>
      </c>
      <c r="J25" s="1">
        <v>5.1999999999999991E-2</v>
      </c>
      <c r="K25" s="1">
        <v>8.4858998331505786E-2</v>
      </c>
      <c r="M25" s="8" t="s">
        <v>108</v>
      </c>
      <c r="N25" s="31">
        <v>0.108</v>
      </c>
      <c r="O25" s="31">
        <v>2.9698651798993669E-2</v>
      </c>
      <c r="Q25" s="8" t="s">
        <v>224</v>
      </c>
      <c r="R25" s="9">
        <v>0.14600000000000002</v>
      </c>
      <c r="S25" s="9">
        <v>0.12090919859404886</v>
      </c>
      <c r="U25" t="s">
        <v>283</v>
      </c>
      <c r="V25" s="1">
        <v>0.13600000000000001</v>
      </c>
      <c r="X25" s="54"/>
      <c r="Y25" s="54"/>
      <c r="Z25" s="54"/>
      <c r="AA25" s="54"/>
      <c r="AD25" s="8" t="s">
        <v>240</v>
      </c>
      <c r="AE25" s="1">
        <v>0.11699999999999999</v>
      </c>
      <c r="AF25" s="9">
        <v>0.114</v>
      </c>
      <c r="AG25" s="9">
        <v>0.12799267995694924</v>
      </c>
      <c r="AH25" t="s">
        <v>240</v>
      </c>
      <c r="AJ25" s="34" t="s">
        <v>121</v>
      </c>
      <c r="AK25" s="1">
        <v>0.128</v>
      </c>
      <c r="AL25" s="35">
        <v>0.17899999999999999</v>
      </c>
      <c r="AM25" s="35">
        <v>0.14593908528977692</v>
      </c>
      <c r="AO25" t="s">
        <v>356</v>
      </c>
      <c r="AP25" s="1">
        <v>0.111</v>
      </c>
      <c r="AQ25" s="1">
        <v>9.5922015935613336E-2</v>
      </c>
      <c r="AR25" s="31">
        <v>0.14600000000000002</v>
      </c>
      <c r="AT25" t="s">
        <v>161</v>
      </c>
      <c r="AU25" s="1">
        <v>0.186</v>
      </c>
      <c r="AV25" s="9">
        <v>0.185</v>
      </c>
      <c r="AW25" s="9">
        <v>0.16726008941528323</v>
      </c>
      <c r="AY25" s="8" t="s">
        <v>126</v>
      </c>
      <c r="AZ25" s="9">
        <v>0</v>
      </c>
      <c r="BA25" s="9">
        <v>2.0999999999999991E-2</v>
      </c>
      <c r="BB25" s="9">
        <v>4.1209233997565431E-2</v>
      </c>
    </row>
    <row r="26" spans="1:54" x14ac:dyDescent="0.25">
      <c r="A26" s="37" t="s">
        <v>164</v>
      </c>
      <c r="B26" s="41">
        <v>1.0000000000000009E-2</v>
      </c>
      <c r="C26" s="41">
        <v>6.0316657326384415E-2</v>
      </c>
      <c r="E26" s="37" t="s">
        <v>88</v>
      </c>
      <c r="F26" s="41">
        <v>8.0999999999999989E-2</v>
      </c>
      <c r="G26" s="41">
        <v>5.3751289178773642E-2</v>
      </c>
      <c r="I26" t="s">
        <v>400</v>
      </c>
      <c r="J26" s="1">
        <v>5.3000000000000005E-2</v>
      </c>
      <c r="K26" s="1">
        <v>2.1048981819634105E-2</v>
      </c>
      <c r="M26" s="8" t="s">
        <v>583</v>
      </c>
      <c r="N26" s="31">
        <v>0.28899999999999998</v>
      </c>
      <c r="O26" s="31">
        <v>5.8832964735740914E-2</v>
      </c>
      <c r="Q26" s="8" t="s">
        <v>66</v>
      </c>
      <c r="R26" s="9">
        <v>6.5000000000000002E-2</v>
      </c>
      <c r="S26" s="9">
        <v>9.0964678622412365E-2</v>
      </c>
      <c r="U26" t="s">
        <v>280</v>
      </c>
      <c r="V26" s="1">
        <v>0.14300000000000002</v>
      </c>
      <c r="X26" s="6"/>
      <c r="Y26" s="6" t="s">
        <v>1744</v>
      </c>
      <c r="Z26" s="6" t="s">
        <v>1499</v>
      </c>
      <c r="AA26" s="6" t="s">
        <v>1500</v>
      </c>
      <c r="AD26" s="8" t="s">
        <v>232</v>
      </c>
      <c r="AE26" s="1">
        <v>0.19500000000000001</v>
      </c>
      <c r="AF26" s="9">
        <v>0.20600000000000002</v>
      </c>
      <c r="AG26" s="9">
        <v>0.18708954501701427</v>
      </c>
      <c r="AH26" t="s">
        <v>232</v>
      </c>
      <c r="AJ26" s="34" t="s">
        <v>327</v>
      </c>
      <c r="AK26" s="1">
        <v>0.15400000000000003</v>
      </c>
      <c r="AL26" s="35">
        <v>0.13500000000000001</v>
      </c>
      <c r="AM26" s="35">
        <v>0.1329493915465787</v>
      </c>
      <c r="AO26" t="s">
        <v>252</v>
      </c>
      <c r="AP26" s="1">
        <v>8.8000000000000009E-2</v>
      </c>
      <c r="AQ26" s="1">
        <v>8.2911545655086988E-2</v>
      </c>
      <c r="AR26" s="31">
        <v>0.12400000000000001</v>
      </c>
      <c r="AT26" t="s">
        <v>242</v>
      </c>
      <c r="AU26" s="1">
        <v>0.105</v>
      </c>
      <c r="AV26" s="9">
        <v>0.115</v>
      </c>
      <c r="AW26" s="9">
        <v>9.9881110140667195E-2</v>
      </c>
      <c r="AY26" s="8" t="s">
        <v>108</v>
      </c>
      <c r="AZ26" s="9">
        <v>9.1999999999999998E-2</v>
      </c>
      <c r="BA26" s="9">
        <v>9.7000000000000003E-2</v>
      </c>
      <c r="BB26" s="9">
        <v>6.5848740816195572E-2</v>
      </c>
    </row>
    <row r="27" spans="1:54" x14ac:dyDescent="0.25">
      <c r="A27" s="38" t="s">
        <v>1819</v>
      </c>
      <c r="B27" s="42">
        <v>-6.0000000000000053E-3</v>
      </c>
      <c r="C27" s="42">
        <v>6.0711931912355799E-2</v>
      </c>
      <c r="E27" s="38" t="s">
        <v>339</v>
      </c>
      <c r="F27" s="42">
        <v>6.7000000000000004E-2</v>
      </c>
      <c r="G27" s="42">
        <v>5.3752723109539158E-2</v>
      </c>
      <c r="I27" t="s">
        <v>1823</v>
      </c>
      <c r="J27" s="1">
        <v>5.3000000000000005E-2</v>
      </c>
      <c r="K27" s="1">
        <v>1.9485940334587531E-2</v>
      </c>
      <c r="M27" s="8" t="s">
        <v>283</v>
      </c>
      <c r="N27" s="31">
        <v>0.20399999999999999</v>
      </c>
      <c r="O27" s="31">
        <v>0.1781598330861793</v>
      </c>
      <c r="Q27" s="8" t="s">
        <v>85</v>
      </c>
      <c r="R27" s="9">
        <v>2.0000000000000018E-2</v>
      </c>
      <c r="S27" s="9">
        <v>7.4546562303942743E-2</v>
      </c>
      <c r="U27" t="s">
        <v>224</v>
      </c>
      <c r="V27" s="1">
        <v>0.128</v>
      </c>
      <c r="X27" s="4" t="s">
        <v>1744</v>
      </c>
      <c r="Y27" s="4">
        <v>1</v>
      </c>
      <c r="Z27" s="4"/>
      <c r="AA27" s="4"/>
      <c r="AD27" s="8" t="s">
        <v>121</v>
      </c>
      <c r="AE27" s="1">
        <v>0.15999999999999998</v>
      </c>
      <c r="AF27" s="9">
        <v>0.17899999999999999</v>
      </c>
      <c r="AG27" s="9">
        <v>0.14593908528977692</v>
      </c>
      <c r="AH27" t="s">
        <v>121</v>
      </c>
      <c r="AJ27" s="34" t="s">
        <v>210</v>
      </c>
      <c r="AK27" s="1">
        <v>4.9999999999999989E-2</v>
      </c>
      <c r="AL27" s="35">
        <v>7.9999999999999988E-2</v>
      </c>
      <c r="AM27" s="35">
        <v>5.5572137298730659E-2</v>
      </c>
      <c r="AO27" t="s">
        <v>515</v>
      </c>
      <c r="AP27" s="1">
        <v>9.8000000000000004E-2</v>
      </c>
      <c r="AQ27" s="1">
        <v>0.11090460432855549</v>
      </c>
      <c r="AR27" s="31">
        <v>0.12100000000000001</v>
      </c>
      <c r="AT27" t="s">
        <v>541</v>
      </c>
      <c r="AU27" s="1">
        <v>9.8000000000000004E-2</v>
      </c>
      <c r="AV27" s="9">
        <v>8.7999999999999981E-2</v>
      </c>
      <c r="AW27" s="9">
        <v>7.7913318237899376E-2</v>
      </c>
      <c r="AY27" s="8" t="s">
        <v>1824</v>
      </c>
      <c r="AZ27" s="9">
        <v>0.127</v>
      </c>
      <c r="BA27" s="9">
        <v>0.13100000000000001</v>
      </c>
      <c r="BB27" s="9">
        <v>0.10106212083464566</v>
      </c>
    </row>
    <row r="28" spans="1:54" x14ac:dyDescent="0.25">
      <c r="A28" s="37" t="s">
        <v>261</v>
      </c>
      <c r="B28" s="41">
        <v>5.7999999999999996E-2</v>
      </c>
      <c r="C28" s="41">
        <v>6.118650587725892E-2</v>
      </c>
      <c r="E28" s="37" t="s">
        <v>123</v>
      </c>
      <c r="F28" s="41">
        <v>4.2999999999999997E-2</v>
      </c>
      <c r="G28" s="41">
        <v>5.4435434080172512E-2</v>
      </c>
      <c r="I28" t="s">
        <v>397</v>
      </c>
      <c r="J28" s="1">
        <v>5.5000000000000007E-2</v>
      </c>
      <c r="K28" s="1">
        <v>7.5104174852123978E-2</v>
      </c>
      <c r="M28" s="8" t="s">
        <v>66</v>
      </c>
      <c r="N28" s="31">
        <v>0.10299999999999999</v>
      </c>
      <c r="O28" s="31">
        <v>7.7506253886519549E-2</v>
      </c>
      <c r="Q28" s="8" t="s">
        <v>367</v>
      </c>
      <c r="R28" s="9">
        <v>0.17300000000000001</v>
      </c>
      <c r="S28" s="9">
        <v>0.12888113684236394</v>
      </c>
      <c r="U28" t="s">
        <v>66</v>
      </c>
      <c r="V28" s="1">
        <v>0.122</v>
      </c>
      <c r="X28" s="4" t="s">
        <v>1499</v>
      </c>
      <c r="Y28" s="19">
        <v>0.74332660990972255</v>
      </c>
      <c r="Z28" s="4">
        <v>1</v>
      </c>
      <c r="AA28" s="4"/>
      <c r="AD28" s="8" t="s">
        <v>327</v>
      </c>
      <c r="AE28" s="1">
        <v>0.13400000000000001</v>
      </c>
      <c r="AF28" s="9">
        <v>0.13500000000000001</v>
      </c>
      <c r="AG28" s="9">
        <v>0.1329493915465787</v>
      </c>
      <c r="AH28" t="s">
        <v>327</v>
      </c>
      <c r="AJ28" s="34" t="s">
        <v>109</v>
      </c>
      <c r="AK28" s="1">
        <v>0.08</v>
      </c>
      <c r="AL28" s="35">
        <v>5.7999999999999996E-2</v>
      </c>
      <c r="AM28" s="35">
        <v>5.5711265209812594E-2</v>
      </c>
      <c r="AO28" t="s">
        <v>455</v>
      </c>
      <c r="AP28" s="1">
        <v>7.9000000000000001E-2</v>
      </c>
      <c r="AQ28" s="1">
        <v>9.902336846079858E-2</v>
      </c>
      <c r="AR28" s="31">
        <v>3.6999999999999991E-2</v>
      </c>
      <c r="AT28" t="s">
        <v>300</v>
      </c>
      <c r="AU28" s="1">
        <v>4.200000000000001E-2</v>
      </c>
      <c r="AV28" s="9">
        <v>3.8000000000000006E-2</v>
      </c>
      <c r="AW28" s="9">
        <v>3.4295327349307458E-2</v>
      </c>
      <c r="AY28" s="8" t="s">
        <v>66</v>
      </c>
      <c r="AZ28" s="9">
        <v>9.9999999999999992E-2</v>
      </c>
      <c r="BA28" s="9">
        <v>0.10200000000000001</v>
      </c>
      <c r="BB28" s="9">
        <v>8.979278470585704E-2</v>
      </c>
    </row>
    <row r="29" spans="1:54" ht="15.75" thickBot="1" x14ac:dyDescent="0.3">
      <c r="A29" s="38" t="s">
        <v>391</v>
      </c>
      <c r="B29" s="42">
        <v>3.3000000000000002E-2</v>
      </c>
      <c r="C29" s="42">
        <v>6.2169085672580796E-2</v>
      </c>
      <c r="E29" s="38" t="s">
        <v>1812</v>
      </c>
      <c r="F29" s="42">
        <v>6.5999999999999989E-2</v>
      </c>
      <c r="G29" s="42">
        <v>5.6782075920389558E-2</v>
      </c>
      <c r="I29" t="s">
        <v>388</v>
      </c>
      <c r="J29" s="1">
        <v>5.6999999999999995E-2</v>
      </c>
      <c r="K29" s="1">
        <v>8.4508081472006349E-2</v>
      </c>
      <c r="M29" s="8" t="s">
        <v>85</v>
      </c>
      <c r="N29" s="31">
        <v>0.13</v>
      </c>
      <c r="O29" s="31">
        <v>0.15125084503542205</v>
      </c>
      <c r="Q29" s="8" t="s">
        <v>242</v>
      </c>
      <c r="R29" s="9">
        <v>9.9999999999999992E-2</v>
      </c>
      <c r="S29" s="9">
        <v>0.11541343326825504</v>
      </c>
      <c r="U29" t="s">
        <v>85</v>
      </c>
      <c r="V29" s="1">
        <v>4.9999999999999989E-2</v>
      </c>
      <c r="X29" s="5" t="s">
        <v>1500</v>
      </c>
      <c r="Y29" s="5">
        <v>0.7137873781207158</v>
      </c>
      <c r="Z29" s="5">
        <v>0.89421568430823262</v>
      </c>
      <c r="AA29" s="5">
        <v>1</v>
      </c>
      <c r="AD29" s="8" t="s">
        <v>210</v>
      </c>
      <c r="AE29" s="1">
        <v>6.4000000000000001E-2</v>
      </c>
      <c r="AF29" s="9">
        <v>7.9999999999999988E-2</v>
      </c>
      <c r="AG29" s="9">
        <v>5.5572137298730659E-2</v>
      </c>
      <c r="AH29" t="s">
        <v>210</v>
      </c>
      <c r="AJ29" s="34" t="s">
        <v>402</v>
      </c>
      <c r="AK29" s="1">
        <v>0.155</v>
      </c>
      <c r="AL29" s="35">
        <v>0.19800000000000001</v>
      </c>
      <c r="AM29" s="35">
        <v>0.18352670487448297</v>
      </c>
      <c r="AO29" t="s">
        <v>139</v>
      </c>
      <c r="AP29" s="1">
        <v>4.5000000000000012E-2</v>
      </c>
      <c r="AQ29" s="1">
        <v>3.1415498899543273E-2</v>
      </c>
      <c r="AR29" s="31">
        <v>7.6999999999999985E-2</v>
      </c>
      <c r="AT29" t="s">
        <v>1823</v>
      </c>
      <c r="AU29" s="1">
        <v>5.3000000000000005E-2</v>
      </c>
      <c r="AV29" s="9">
        <v>4.0999999999999995E-2</v>
      </c>
      <c r="AW29" s="9">
        <v>3.6860690287308345E-2</v>
      </c>
      <c r="AY29" s="8" t="s">
        <v>541</v>
      </c>
      <c r="AZ29" s="9">
        <v>8.7999999999999981E-2</v>
      </c>
      <c r="BA29" s="9">
        <v>8.7999999999999995E-2</v>
      </c>
      <c r="BB29" s="9">
        <v>5.8442893259857798E-2</v>
      </c>
    </row>
    <row r="30" spans="1:54" x14ac:dyDescent="0.25">
      <c r="A30" s="37" t="s">
        <v>1818</v>
      </c>
      <c r="B30" s="41">
        <v>7.4999999999999997E-2</v>
      </c>
      <c r="C30" s="41">
        <v>6.5080469571692265E-2</v>
      </c>
      <c r="E30" s="37" t="s">
        <v>310</v>
      </c>
      <c r="F30" s="41">
        <v>8.2000000000000017E-2</v>
      </c>
      <c r="G30" s="41">
        <v>5.7771225348506705E-2</v>
      </c>
      <c r="I30" t="s">
        <v>434</v>
      </c>
      <c r="J30" s="1">
        <v>5.7000000000000002E-2</v>
      </c>
      <c r="K30" s="1">
        <v>2.5503336881258068E-2</v>
      </c>
      <c r="M30" s="8" t="s">
        <v>161</v>
      </c>
      <c r="N30" s="31">
        <v>0.11099999999999999</v>
      </c>
      <c r="O30" s="31">
        <v>6.1383106035037577E-2</v>
      </c>
      <c r="Q30" s="8" t="s">
        <v>271</v>
      </c>
      <c r="R30" s="9">
        <v>0.10200000000000001</v>
      </c>
      <c r="S30" s="9">
        <v>0.10727826344938113</v>
      </c>
      <c r="U30" t="s">
        <v>367</v>
      </c>
      <c r="V30" s="1">
        <v>0.16500000000000001</v>
      </c>
      <c r="AD30" s="8" t="s">
        <v>250</v>
      </c>
      <c r="AE30" s="1">
        <v>0.18599999999999997</v>
      </c>
      <c r="AF30" s="9">
        <v>0.19899999999999998</v>
      </c>
      <c r="AG30" s="9">
        <v>0.21486512238241412</v>
      </c>
      <c r="AH30" t="s">
        <v>250</v>
      </c>
      <c r="AJ30" s="34" t="s">
        <v>97</v>
      </c>
      <c r="AK30" s="1">
        <v>9.4000000000000014E-2</v>
      </c>
      <c r="AL30" s="35">
        <v>8.2000000000000017E-2</v>
      </c>
      <c r="AM30" s="35">
        <v>0.11454321579766724</v>
      </c>
      <c r="AO30" t="s">
        <v>296</v>
      </c>
      <c r="AP30" s="1">
        <v>0.121</v>
      </c>
      <c r="AQ30" s="1">
        <v>0.12409308002061326</v>
      </c>
      <c r="AR30" s="31">
        <v>0.125</v>
      </c>
      <c r="AT30" t="s">
        <v>455</v>
      </c>
      <c r="AU30" s="1">
        <v>7.9000000000000001E-2</v>
      </c>
      <c r="AV30" s="9">
        <v>0.10500000000000001</v>
      </c>
      <c r="AW30" s="9">
        <v>9.6462104136552707E-2</v>
      </c>
      <c r="AY30" s="8" t="s">
        <v>300</v>
      </c>
      <c r="AZ30" s="9">
        <v>3.8000000000000006E-2</v>
      </c>
      <c r="BA30" s="9">
        <v>1.2999999999999991E-2</v>
      </c>
      <c r="BB30" s="9">
        <v>-1.4287786285214252E-2</v>
      </c>
    </row>
    <row r="31" spans="1:54" x14ac:dyDescent="0.25">
      <c r="A31" s="38" t="s">
        <v>108</v>
      </c>
      <c r="B31" s="42">
        <v>9.7000000000000003E-2</v>
      </c>
      <c r="C31" s="42">
        <v>6.5848740816195572E-2</v>
      </c>
      <c r="E31" s="38" t="s">
        <v>302</v>
      </c>
      <c r="F31" s="42">
        <v>6.6000000000000003E-2</v>
      </c>
      <c r="G31" s="42">
        <v>5.7910343693002519E-2</v>
      </c>
      <c r="I31" t="s">
        <v>109</v>
      </c>
      <c r="J31" s="1">
        <v>5.8999999999999997E-2</v>
      </c>
      <c r="K31" s="1">
        <v>5.6098174375455084E-2</v>
      </c>
      <c r="M31" s="8" t="s">
        <v>356</v>
      </c>
      <c r="N31" s="31">
        <v>0.14600000000000002</v>
      </c>
      <c r="O31" s="31">
        <v>-1.5299644653982147E-4</v>
      </c>
      <c r="Q31" s="8" t="s">
        <v>205</v>
      </c>
      <c r="R31" s="9">
        <v>0.246</v>
      </c>
      <c r="S31" s="9">
        <v>0.2211209152360093</v>
      </c>
      <c r="U31" t="s">
        <v>161</v>
      </c>
      <c r="V31" s="1">
        <v>9.6000000000000016E-2</v>
      </c>
      <c r="X31" s="53" t="s">
        <v>1871</v>
      </c>
      <c r="Y31" s="53"/>
      <c r="Z31" s="53"/>
      <c r="AA31" s="53"/>
      <c r="AD31" s="8" t="s">
        <v>109</v>
      </c>
      <c r="AE31" s="1">
        <v>-3.1E-2</v>
      </c>
      <c r="AF31" s="9">
        <v>5.7999999999999996E-2</v>
      </c>
      <c r="AG31" s="9">
        <v>5.5711265209812594E-2</v>
      </c>
      <c r="AH31" t="s">
        <v>109</v>
      </c>
      <c r="AJ31" s="34" t="s">
        <v>111</v>
      </c>
      <c r="AK31" s="1">
        <v>0.11900000000000001</v>
      </c>
      <c r="AL31" s="35">
        <v>9.9999999999999992E-2</v>
      </c>
      <c r="AM31" s="35">
        <v>0.12549403359674818</v>
      </c>
      <c r="AO31" t="s">
        <v>172</v>
      </c>
      <c r="AP31" s="1">
        <v>4.4000000000000011E-2</v>
      </c>
      <c r="AQ31" s="1">
        <v>8.1857553345329043E-2</v>
      </c>
      <c r="AR31" s="31">
        <v>0.11900000000000001</v>
      </c>
      <c r="AT31" t="s">
        <v>139</v>
      </c>
      <c r="AU31" s="1">
        <v>4.5000000000000012E-2</v>
      </c>
      <c r="AV31" s="9">
        <v>2.2000000000000006E-2</v>
      </c>
      <c r="AW31" s="9">
        <v>2.7003493941095427E-2</v>
      </c>
      <c r="AY31" s="8" t="s">
        <v>1843</v>
      </c>
      <c r="AZ31" s="9">
        <v>9.000000000000008E-3</v>
      </c>
      <c r="BA31" s="9">
        <v>0.03</v>
      </c>
      <c r="BB31" s="9">
        <v>5.0841178055327119E-2</v>
      </c>
    </row>
    <row r="32" spans="1:54" ht="15.75" thickBot="1" x14ac:dyDescent="0.3">
      <c r="A32" s="37" t="s">
        <v>213</v>
      </c>
      <c r="B32" s="41">
        <v>5.3999999999999992E-2</v>
      </c>
      <c r="C32" s="41">
        <v>6.5888624653100969E-2</v>
      </c>
      <c r="E32" s="37" t="s">
        <v>237</v>
      </c>
      <c r="F32" s="41">
        <v>7.400000000000001E-2</v>
      </c>
      <c r="G32" s="41">
        <v>5.9989792431394448E-2</v>
      </c>
      <c r="I32" t="s">
        <v>282</v>
      </c>
      <c r="J32" s="1">
        <v>6.0999999999999999E-2</v>
      </c>
      <c r="K32" s="1">
        <v>5.1487015505243622E-2</v>
      </c>
      <c r="M32" s="8" t="s">
        <v>252</v>
      </c>
      <c r="N32" s="31">
        <v>0.12400000000000001</v>
      </c>
      <c r="O32" s="31">
        <v>0.10994469438393803</v>
      </c>
      <c r="Q32" s="8" t="s">
        <v>356</v>
      </c>
      <c r="R32" s="9">
        <v>0.13400000000000001</v>
      </c>
      <c r="S32" s="9">
        <v>0.13635457900328204</v>
      </c>
      <c r="U32" t="s">
        <v>242</v>
      </c>
      <c r="V32" s="1">
        <v>8.6000000000000007E-2</v>
      </c>
      <c r="X32" s="54"/>
      <c r="Y32" s="54"/>
      <c r="Z32" s="54"/>
      <c r="AA32" s="54"/>
      <c r="AD32" s="8" t="s">
        <v>97</v>
      </c>
      <c r="AE32" s="1">
        <v>6.3000000000000014E-2</v>
      </c>
      <c r="AF32" s="9">
        <v>8.2000000000000017E-2</v>
      </c>
      <c r="AG32" s="9">
        <v>0.11454321579766724</v>
      </c>
      <c r="AH32" t="s">
        <v>97</v>
      </c>
      <c r="AJ32" s="34" t="s">
        <v>246</v>
      </c>
      <c r="AK32" s="1">
        <v>0.12400000000000001</v>
      </c>
      <c r="AL32" s="35">
        <v>0.13799999999999998</v>
      </c>
      <c r="AM32" s="35">
        <v>0.12059502480786381</v>
      </c>
      <c r="AO32" t="s">
        <v>348</v>
      </c>
      <c r="AP32" s="1">
        <v>6.3E-2</v>
      </c>
      <c r="AQ32" s="1">
        <v>6.3648397114090871E-2</v>
      </c>
      <c r="AR32" s="31">
        <v>5.6000000000000008E-2</v>
      </c>
      <c r="AT32" t="s">
        <v>172</v>
      </c>
      <c r="AU32" s="1">
        <v>4.4000000000000011E-2</v>
      </c>
      <c r="AV32" s="9">
        <v>7.3000000000000009E-2</v>
      </c>
      <c r="AW32" s="9">
        <v>8.6234045325937092E-2</v>
      </c>
      <c r="AY32" s="8" t="s">
        <v>310</v>
      </c>
      <c r="AZ32" s="9">
        <v>8.2000000000000017E-2</v>
      </c>
      <c r="BA32" s="9">
        <v>0.10100000000000001</v>
      </c>
      <c r="BB32" s="9">
        <v>6.9295237565456358E-2</v>
      </c>
    </row>
    <row r="33" spans="1:54" x14ac:dyDescent="0.25">
      <c r="A33" s="38" t="s">
        <v>222</v>
      </c>
      <c r="B33" s="42">
        <v>4.6999999999999986E-2</v>
      </c>
      <c r="C33" s="42">
        <v>6.5898650541052373E-2</v>
      </c>
      <c r="E33" s="38" t="s">
        <v>1835</v>
      </c>
      <c r="F33" s="42">
        <v>4.7E-2</v>
      </c>
      <c r="G33" s="42">
        <v>6.0421711659144381E-2</v>
      </c>
      <c r="I33" t="s">
        <v>285</v>
      </c>
      <c r="J33" s="1">
        <v>6.2999999999999987E-2</v>
      </c>
      <c r="K33" s="1">
        <v>9.9107765260801839E-2</v>
      </c>
      <c r="M33" s="8" t="s">
        <v>515</v>
      </c>
      <c r="N33" s="31">
        <v>0.12100000000000001</v>
      </c>
      <c r="O33" s="31">
        <v>5.6320688428953297E-2</v>
      </c>
      <c r="Q33" s="8" t="s">
        <v>352</v>
      </c>
      <c r="R33" s="9">
        <v>1.3999999999999999E-2</v>
      </c>
      <c r="S33" s="9">
        <v>2.1324491490095396E-2</v>
      </c>
      <c r="U33" t="s">
        <v>356</v>
      </c>
      <c r="V33" s="1">
        <v>0.186</v>
      </c>
      <c r="X33" s="6"/>
      <c r="Y33" s="6" t="s">
        <v>1744</v>
      </c>
      <c r="Z33" s="6" t="s">
        <v>1499</v>
      </c>
      <c r="AA33" s="6" t="s">
        <v>1500</v>
      </c>
      <c r="AD33" s="8" t="s">
        <v>345</v>
      </c>
      <c r="AE33" s="1">
        <v>0.10800000000000001</v>
      </c>
      <c r="AF33" s="9">
        <v>6.2E-2</v>
      </c>
      <c r="AG33" s="9">
        <v>8.1370654219736993E-2</v>
      </c>
      <c r="AH33" t="s">
        <v>345</v>
      </c>
      <c r="AJ33" s="34" t="s">
        <v>378</v>
      </c>
      <c r="AK33" s="1">
        <v>0.17</v>
      </c>
      <c r="AL33" s="35">
        <v>0.17400000000000002</v>
      </c>
      <c r="AM33" s="35">
        <v>0.2064598270029866</v>
      </c>
      <c r="AO33" t="s">
        <v>388</v>
      </c>
      <c r="AP33" s="1">
        <v>5.6999999999999995E-2</v>
      </c>
      <c r="AQ33" s="1">
        <v>8.4508081472006349E-2</v>
      </c>
      <c r="AR33" s="31">
        <v>0.11799999999999999</v>
      </c>
      <c r="AT33" t="s">
        <v>438</v>
      </c>
      <c r="AU33" s="1">
        <v>9.1999999999999998E-2</v>
      </c>
      <c r="AV33" s="9">
        <v>3.9999999999999994E-2</v>
      </c>
      <c r="AW33" s="9">
        <v>6.7423453964024854E-2</v>
      </c>
      <c r="AY33" s="8" t="s">
        <v>455</v>
      </c>
      <c r="AZ33" s="9">
        <v>0.10500000000000001</v>
      </c>
      <c r="BA33" s="9">
        <v>0.09</v>
      </c>
      <c r="BB33" s="9">
        <v>0.12609486457049107</v>
      </c>
    </row>
    <row r="34" spans="1:54" x14ac:dyDescent="0.25">
      <c r="A34" s="37" t="s">
        <v>1821</v>
      </c>
      <c r="B34" s="41">
        <v>6.8999999999999992E-2</v>
      </c>
      <c r="C34" s="41">
        <v>6.6975719407667555E-2</v>
      </c>
      <c r="E34" s="37" t="s">
        <v>67</v>
      </c>
      <c r="F34" s="41">
        <v>3.1E-2</v>
      </c>
      <c r="G34" s="41">
        <v>6.046274173608826E-2</v>
      </c>
      <c r="I34" t="s">
        <v>348</v>
      </c>
      <c r="J34" s="1">
        <v>6.3E-2</v>
      </c>
      <c r="K34" s="1">
        <v>6.3648397114090871E-2</v>
      </c>
      <c r="M34" s="8" t="s">
        <v>265</v>
      </c>
      <c r="N34" s="31">
        <v>0.20100000000000001</v>
      </c>
      <c r="O34" s="31">
        <v>0.10488139097017316</v>
      </c>
      <c r="Q34" s="8" t="s">
        <v>310</v>
      </c>
      <c r="R34" s="9">
        <v>0.11799999999999999</v>
      </c>
      <c r="S34" s="9">
        <v>8.7687309927544504E-2</v>
      </c>
      <c r="U34" t="s">
        <v>352</v>
      </c>
      <c r="V34" s="1">
        <v>2.2000000000000006E-2</v>
      </c>
      <c r="X34" s="4" t="s">
        <v>1744</v>
      </c>
      <c r="Y34" s="4">
        <v>1</v>
      </c>
      <c r="Z34" s="4"/>
      <c r="AA34" s="4"/>
      <c r="AD34" s="8" t="s">
        <v>179</v>
      </c>
      <c r="AE34" s="1">
        <v>0.11300000000000002</v>
      </c>
      <c r="AF34" s="9">
        <v>0.159</v>
      </c>
      <c r="AG34" s="9">
        <v>0.15012071957438364</v>
      </c>
      <c r="AH34" t="s">
        <v>179</v>
      </c>
      <c r="AJ34" s="34" t="s">
        <v>433</v>
      </c>
      <c r="AK34" s="1">
        <v>8.5999999999999993E-2</v>
      </c>
      <c r="AL34" s="35">
        <v>9.3999999999999986E-2</v>
      </c>
      <c r="AM34" s="35">
        <v>0.10340921231643668</v>
      </c>
      <c r="AO34" t="s">
        <v>121</v>
      </c>
      <c r="AP34" s="1">
        <v>0.1</v>
      </c>
      <c r="AQ34" s="1">
        <v>9.7635032248608311E-2</v>
      </c>
      <c r="AR34" s="31">
        <v>0.128</v>
      </c>
      <c r="AT34" t="s">
        <v>348</v>
      </c>
      <c r="AU34" s="1">
        <v>6.3E-2</v>
      </c>
      <c r="AV34" s="9">
        <v>3.9999999999999994E-2</v>
      </c>
      <c r="AW34" s="9">
        <v>2.3146697598760646E-2</v>
      </c>
      <c r="AY34" s="8" t="s">
        <v>139</v>
      </c>
      <c r="AZ34" s="9">
        <v>2.2000000000000006E-2</v>
      </c>
      <c r="BA34" s="9">
        <v>9.1999999999999985E-2</v>
      </c>
      <c r="BB34" s="9">
        <v>7.4841883910323745E-2</v>
      </c>
    </row>
    <row r="35" spans="1:54" x14ac:dyDescent="0.25">
      <c r="A35" s="38" t="s">
        <v>1868</v>
      </c>
      <c r="B35" s="42">
        <v>3.5000000000000003E-2</v>
      </c>
      <c r="C35" s="42">
        <v>6.793490118722216E-2</v>
      </c>
      <c r="E35" s="38" t="s">
        <v>375</v>
      </c>
      <c r="F35" s="42">
        <v>5.4999999999999993E-2</v>
      </c>
      <c r="G35" s="42">
        <v>6.3009758993637935E-2</v>
      </c>
      <c r="I35" t="s">
        <v>276</v>
      </c>
      <c r="J35" s="1">
        <v>6.3E-2</v>
      </c>
      <c r="K35" s="1">
        <v>3.290996309737966E-2</v>
      </c>
      <c r="M35" s="8" t="s">
        <v>455</v>
      </c>
      <c r="N35" s="31">
        <v>3.6999999999999991E-2</v>
      </c>
      <c r="O35" s="31">
        <v>0.11829152976028232</v>
      </c>
      <c r="Q35" s="8" t="s">
        <v>139</v>
      </c>
      <c r="R35" s="9">
        <v>6.7000000000000004E-2</v>
      </c>
      <c r="S35" s="9">
        <v>5.8611582481170973E-2</v>
      </c>
      <c r="U35" t="s">
        <v>252</v>
      </c>
      <c r="V35" s="1">
        <v>0.14599999999999999</v>
      </c>
      <c r="X35" s="4" t="s">
        <v>1499</v>
      </c>
      <c r="Y35" s="19">
        <v>0.71489610974674567</v>
      </c>
      <c r="Z35" s="4">
        <v>1</v>
      </c>
      <c r="AA35" s="4"/>
      <c r="AD35" s="8" t="s">
        <v>111</v>
      </c>
      <c r="AE35" s="1">
        <v>0.156</v>
      </c>
      <c r="AF35" s="9">
        <v>9.9999999999999992E-2</v>
      </c>
      <c r="AG35" s="9">
        <v>0.12549403359674818</v>
      </c>
      <c r="AH35" t="s">
        <v>111</v>
      </c>
      <c r="AJ35" s="34" t="s">
        <v>217</v>
      </c>
      <c r="AK35" s="1">
        <v>0.21400000000000002</v>
      </c>
      <c r="AL35" s="35">
        <v>0.22800000000000004</v>
      </c>
      <c r="AM35" s="35">
        <v>0.23820034164570017</v>
      </c>
      <c r="AO35" t="s">
        <v>327</v>
      </c>
      <c r="AP35" s="1">
        <v>9.2999999999999999E-2</v>
      </c>
      <c r="AQ35" s="1">
        <v>9.8061455984710305E-2</v>
      </c>
      <c r="AR35" s="31">
        <v>0.15400000000000003</v>
      </c>
      <c r="AT35" t="s">
        <v>388</v>
      </c>
      <c r="AU35" s="1">
        <v>5.6999999999999995E-2</v>
      </c>
      <c r="AV35" s="9">
        <v>0.113</v>
      </c>
      <c r="AW35" s="9">
        <v>0.13162694420939336</v>
      </c>
      <c r="AY35" s="8" t="s">
        <v>172</v>
      </c>
      <c r="AZ35" s="9">
        <v>7.3000000000000009E-2</v>
      </c>
      <c r="BA35" s="9">
        <v>3.4000000000000002E-2</v>
      </c>
      <c r="BB35" s="9">
        <v>8.2919266185372709E-2</v>
      </c>
    </row>
    <row r="36" spans="1:54" ht="15.75" thickBot="1" x14ac:dyDescent="0.3">
      <c r="A36" s="37" t="s">
        <v>310</v>
      </c>
      <c r="B36" s="41">
        <v>0.10100000000000001</v>
      </c>
      <c r="C36" s="41">
        <v>6.9295237565456358E-2</v>
      </c>
      <c r="E36" s="37" t="s">
        <v>428</v>
      </c>
      <c r="F36" s="41">
        <v>4.0999999999999995E-2</v>
      </c>
      <c r="G36" s="41">
        <v>6.6222376559559953E-2</v>
      </c>
      <c r="I36" t="s">
        <v>290</v>
      </c>
      <c r="J36" s="1">
        <v>6.4000000000000015E-2</v>
      </c>
      <c r="K36" s="1">
        <v>5.3005243322841483E-2</v>
      </c>
      <c r="M36" s="8" t="s">
        <v>139</v>
      </c>
      <c r="N36" s="31">
        <v>7.6999999999999985E-2</v>
      </c>
      <c r="O36" s="31">
        <v>7.9921080370579878E-2</v>
      </c>
      <c r="Q36" s="8" t="s">
        <v>308</v>
      </c>
      <c r="R36" s="9">
        <v>0.224</v>
      </c>
      <c r="S36" s="9">
        <v>0.20455671112149237</v>
      </c>
      <c r="U36" t="s">
        <v>455</v>
      </c>
      <c r="V36" s="1">
        <v>5.4999999999999993E-2</v>
      </c>
      <c r="X36" s="5" t="s">
        <v>1500</v>
      </c>
      <c r="Y36" s="5">
        <v>0.67789072094010561</v>
      </c>
      <c r="Z36" s="5">
        <v>0.83472758267173608</v>
      </c>
      <c r="AA36" s="5">
        <v>1</v>
      </c>
      <c r="AD36" s="8" t="s">
        <v>246</v>
      </c>
      <c r="AE36" s="1">
        <v>0.16399999999999998</v>
      </c>
      <c r="AF36" s="9">
        <v>0.13799999999999998</v>
      </c>
      <c r="AG36" s="9">
        <v>0.12059502480786381</v>
      </c>
      <c r="AH36" t="s">
        <v>246</v>
      </c>
      <c r="AJ36" s="34" t="s">
        <v>368</v>
      </c>
      <c r="AK36" s="1">
        <v>5.8000000000000003E-2</v>
      </c>
      <c r="AL36" s="35">
        <v>6.8999999999999992E-2</v>
      </c>
      <c r="AM36" s="35">
        <v>6.1851145228370097E-2</v>
      </c>
      <c r="AO36" t="s">
        <v>210</v>
      </c>
      <c r="AP36" s="1">
        <v>4.5999999999999999E-2</v>
      </c>
      <c r="AQ36" s="1">
        <v>3.6767603585756661E-2</v>
      </c>
      <c r="AR36" s="31">
        <v>4.9999999999999989E-2</v>
      </c>
      <c r="AT36" t="s">
        <v>121</v>
      </c>
      <c r="AU36" s="1">
        <v>0.1</v>
      </c>
      <c r="AV36" s="9">
        <v>0.16599999999999998</v>
      </c>
      <c r="AW36" s="9">
        <v>0.12179054956003188</v>
      </c>
      <c r="AY36" s="8" t="s">
        <v>438</v>
      </c>
      <c r="AZ36" s="9">
        <v>3.9999999999999994E-2</v>
      </c>
      <c r="BA36" s="9">
        <v>4.7999999999999987E-2</v>
      </c>
      <c r="BB36" s="9">
        <v>7.981908108754554E-2</v>
      </c>
    </row>
    <row r="37" spans="1:54" x14ac:dyDescent="0.25">
      <c r="A37" s="38" t="s">
        <v>344</v>
      </c>
      <c r="B37" s="42">
        <v>9.000000000000008E-3</v>
      </c>
      <c r="C37" s="42">
        <v>7.1199783457070301E-2</v>
      </c>
      <c r="E37" s="38" t="s">
        <v>1832</v>
      </c>
      <c r="F37" s="42">
        <v>4.8000000000000015E-2</v>
      </c>
      <c r="G37" s="42">
        <v>6.7364900696011379E-2</v>
      </c>
      <c r="I37" t="s">
        <v>103</v>
      </c>
      <c r="J37" s="1">
        <v>6.5000000000000002E-2</v>
      </c>
      <c r="K37" s="1">
        <v>9.4935903568136526E-2</v>
      </c>
      <c r="M37" s="8" t="s">
        <v>296</v>
      </c>
      <c r="N37" s="31">
        <v>0.125</v>
      </c>
      <c r="O37" s="31">
        <v>4.94292840912159E-2</v>
      </c>
      <c r="Q37" s="8" t="s">
        <v>296</v>
      </c>
      <c r="R37" s="9">
        <v>0.10899999999999999</v>
      </c>
      <c r="S37" s="9">
        <v>7.9213806368139517E-2</v>
      </c>
      <c r="U37" t="s">
        <v>139</v>
      </c>
      <c r="V37" s="1">
        <v>1.3999999999999999E-2</v>
      </c>
      <c r="AD37" s="8" t="s">
        <v>378</v>
      </c>
      <c r="AE37" s="1">
        <v>0.115</v>
      </c>
      <c r="AF37" s="9">
        <v>0.17400000000000002</v>
      </c>
      <c r="AG37" s="9">
        <v>0.2064598270029866</v>
      </c>
      <c r="AH37" t="s">
        <v>378</v>
      </c>
      <c r="AJ37" s="34" t="s">
        <v>278</v>
      </c>
      <c r="AK37" s="1">
        <v>-1.0999999999999982E-2</v>
      </c>
      <c r="AL37" s="35">
        <v>7.7000000000000013E-2</v>
      </c>
      <c r="AM37" s="35">
        <v>5.5871437588685235E-2</v>
      </c>
      <c r="AO37" t="s">
        <v>109</v>
      </c>
      <c r="AP37" s="1">
        <v>5.8999999999999997E-2</v>
      </c>
      <c r="AQ37" s="1">
        <v>5.6098174375455084E-2</v>
      </c>
      <c r="AR37" s="31">
        <v>0.08</v>
      </c>
      <c r="AT37" t="s">
        <v>327</v>
      </c>
      <c r="AU37" s="1">
        <v>9.2999999999999999E-2</v>
      </c>
      <c r="AV37" s="9">
        <v>0.14899999999999999</v>
      </c>
      <c r="AW37" s="9">
        <v>0.15780395753307652</v>
      </c>
      <c r="AY37" s="8" t="s">
        <v>348</v>
      </c>
      <c r="AZ37" s="9">
        <v>3.9999999999999994E-2</v>
      </c>
      <c r="BA37" s="9">
        <v>5.6999999999999995E-2</v>
      </c>
      <c r="BB37" s="9">
        <v>5.4440072922746767E-2</v>
      </c>
    </row>
    <row r="38" spans="1:54" x14ac:dyDescent="0.25">
      <c r="A38" s="37" t="s">
        <v>281</v>
      </c>
      <c r="B38" s="41">
        <v>0.08</v>
      </c>
      <c r="C38" s="41">
        <v>7.1466325448076309E-2</v>
      </c>
      <c r="E38" s="37" t="s">
        <v>438</v>
      </c>
      <c r="F38" s="41">
        <v>3.9999999999999994E-2</v>
      </c>
      <c r="G38" s="41">
        <v>6.7423453964024854E-2</v>
      </c>
      <c r="I38" t="s">
        <v>183</v>
      </c>
      <c r="J38" s="1">
        <v>6.5999999999999989E-2</v>
      </c>
      <c r="K38" s="1">
        <v>7.0604356414330133E-2</v>
      </c>
      <c r="M38" s="8" t="s">
        <v>240</v>
      </c>
      <c r="N38" s="31">
        <v>0.11800000000000001</v>
      </c>
      <c r="O38" s="31">
        <v>0.18153497139525304</v>
      </c>
      <c r="Q38" s="8" t="s">
        <v>240</v>
      </c>
      <c r="R38" s="9">
        <v>0.114</v>
      </c>
      <c r="S38" s="9">
        <v>0.12799267995694924</v>
      </c>
      <c r="U38" t="s">
        <v>155</v>
      </c>
      <c r="V38" s="1">
        <v>0.156</v>
      </c>
      <c r="AD38" s="8" t="s">
        <v>217</v>
      </c>
      <c r="AE38" s="1">
        <v>0.28900000000000003</v>
      </c>
      <c r="AF38" s="9">
        <v>0.22800000000000004</v>
      </c>
      <c r="AG38" s="9">
        <v>0.23820034164570017</v>
      </c>
      <c r="AH38" t="s">
        <v>217</v>
      </c>
      <c r="AJ38" s="34" t="s">
        <v>260</v>
      </c>
      <c r="AK38" s="1">
        <v>0.188</v>
      </c>
      <c r="AL38" s="35">
        <v>0.16099999999999998</v>
      </c>
      <c r="AM38" s="35">
        <v>0.13044163205002657</v>
      </c>
      <c r="AO38" t="s">
        <v>402</v>
      </c>
      <c r="AP38" s="1">
        <v>9.9000000000000005E-2</v>
      </c>
      <c r="AQ38" s="1">
        <v>7.4367911699531247E-2</v>
      </c>
      <c r="AR38" s="31">
        <v>0.155</v>
      </c>
      <c r="AT38" t="s">
        <v>210</v>
      </c>
      <c r="AU38" s="1">
        <v>4.5999999999999999E-2</v>
      </c>
      <c r="AV38" s="9">
        <v>4.5999999999999999E-2</v>
      </c>
      <c r="AW38" s="9">
        <v>5.3744500634983691E-2</v>
      </c>
      <c r="AY38" s="8" t="s">
        <v>388</v>
      </c>
      <c r="AZ38" s="9">
        <v>0.113</v>
      </c>
      <c r="BA38" s="9">
        <v>7.1000000000000008E-2</v>
      </c>
      <c r="BB38" s="9">
        <v>8.7472258644925985E-2</v>
      </c>
    </row>
    <row r="39" spans="1:54" x14ac:dyDescent="0.25">
      <c r="A39" s="38" t="s">
        <v>1813</v>
      </c>
      <c r="B39" s="42">
        <v>6.7000000000000004E-2</v>
      </c>
      <c r="C39" s="42">
        <v>7.1606761254083717E-2</v>
      </c>
      <c r="E39" s="38" t="s">
        <v>391</v>
      </c>
      <c r="F39" s="42">
        <v>4.0000000000000008E-2</v>
      </c>
      <c r="G39" s="42">
        <v>6.7929751394157148E-2</v>
      </c>
      <c r="I39" t="s">
        <v>375</v>
      </c>
      <c r="J39" s="1">
        <v>6.7000000000000004E-2</v>
      </c>
      <c r="K39" s="1">
        <v>6.270052198703209E-2</v>
      </c>
      <c r="M39" s="8" t="s">
        <v>172</v>
      </c>
      <c r="N39" s="31">
        <v>0.11900000000000001</v>
      </c>
      <c r="O39" s="31">
        <v>0.1397854929703515</v>
      </c>
      <c r="Q39" s="8" t="s">
        <v>232</v>
      </c>
      <c r="R39" s="9">
        <v>0.20600000000000002</v>
      </c>
      <c r="S39" s="9">
        <v>0.18708954501701427</v>
      </c>
      <c r="U39" t="s">
        <v>223</v>
      </c>
      <c r="V39" s="1">
        <v>0.14300000000000002</v>
      </c>
      <c r="AD39" s="8" t="s">
        <v>368</v>
      </c>
      <c r="AE39" s="1">
        <v>0.10099999999999999</v>
      </c>
      <c r="AF39" s="9">
        <v>6.8999999999999992E-2</v>
      </c>
      <c r="AG39" s="9">
        <v>6.1851145228370097E-2</v>
      </c>
      <c r="AH39" t="s">
        <v>368</v>
      </c>
      <c r="AJ39" s="34" t="s">
        <v>230</v>
      </c>
      <c r="AK39" s="1">
        <v>0.13</v>
      </c>
      <c r="AL39" s="35">
        <v>0.16700000000000001</v>
      </c>
      <c r="AM39" s="35">
        <v>0.15145610760478051</v>
      </c>
      <c r="AO39" t="s">
        <v>97</v>
      </c>
      <c r="AP39" s="1">
        <v>7.3999999999999996E-2</v>
      </c>
      <c r="AQ39" s="1">
        <v>7.1346614478712683E-2</v>
      </c>
      <c r="AR39" s="31">
        <v>9.4000000000000014E-2</v>
      </c>
      <c r="AT39" t="s">
        <v>109</v>
      </c>
      <c r="AU39" s="1">
        <v>5.8999999999999997E-2</v>
      </c>
      <c r="AV39" s="9">
        <v>0.11899999999999999</v>
      </c>
      <c r="AW39" s="9">
        <v>0.12158274998458896</v>
      </c>
      <c r="AY39" s="8" t="s">
        <v>327</v>
      </c>
      <c r="AZ39" s="9">
        <v>0.14899999999999999</v>
      </c>
      <c r="BA39" s="9">
        <v>0.12100000000000001</v>
      </c>
      <c r="BB39" s="9">
        <v>0.11138843188692603</v>
      </c>
    </row>
    <row r="40" spans="1:54" x14ac:dyDescent="0.25">
      <c r="A40" s="37" t="s">
        <v>1866</v>
      </c>
      <c r="B40" s="41">
        <v>7.1999999999999995E-2</v>
      </c>
      <c r="C40" s="41">
        <v>7.2713907714727008E-2</v>
      </c>
      <c r="E40" s="37" t="s">
        <v>397</v>
      </c>
      <c r="F40" s="41">
        <v>7.400000000000001E-2</v>
      </c>
      <c r="G40" s="41">
        <v>6.811806300119623E-2</v>
      </c>
      <c r="I40" t="s">
        <v>79</v>
      </c>
      <c r="J40" s="1">
        <v>6.7000000000000004E-2</v>
      </c>
      <c r="K40" s="1">
        <v>4.073075223438552E-2</v>
      </c>
      <c r="M40" s="8" t="s">
        <v>348</v>
      </c>
      <c r="N40" s="31">
        <v>5.6000000000000008E-2</v>
      </c>
      <c r="O40" s="31">
        <v>9.3819958819619548E-2</v>
      </c>
      <c r="Q40" s="8" t="s">
        <v>438</v>
      </c>
      <c r="R40" s="9">
        <v>9.6000000000000002E-2</v>
      </c>
      <c r="S40" s="9">
        <v>0.11981793785335254</v>
      </c>
      <c r="U40" t="s">
        <v>296</v>
      </c>
      <c r="V40" s="1">
        <v>6.4999999999999988E-2</v>
      </c>
      <c r="AD40" s="8" t="s">
        <v>113</v>
      </c>
      <c r="AE40" s="1">
        <v>1.9000000000000003E-2</v>
      </c>
      <c r="AF40" s="9">
        <v>7.0000000000000007E-2</v>
      </c>
      <c r="AG40" s="9">
        <v>0.11252481449315245</v>
      </c>
      <c r="AH40" t="s">
        <v>113</v>
      </c>
      <c r="AJ40" s="34" t="s">
        <v>141</v>
      </c>
      <c r="AK40" s="1">
        <v>4.0000000000000008E-2</v>
      </c>
      <c r="AL40" s="35">
        <v>7.4999999999999997E-2</v>
      </c>
      <c r="AM40" s="35">
        <v>7.5749551643843172E-2</v>
      </c>
      <c r="AO40" t="s">
        <v>131</v>
      </c>
      <c r="AP40" s="1">
        <v>0.11299999999999999</v>
      </c>
      <c r="AQ40" s="1">
        <v>0.13779363889032678</v>
      </c>
      <c r="AR40" s="31">
        <v>0.19999999999999998</v>
      </c>
      <c r="AT40" t="s">
        <v>402</v>
      </c>
      <c r="AU40" s="1">
        <v>9.9000000000000005E-2</v>
      </c>
      <c r="AV40" s="9">
        <v>0.17799999999999999</v>
      </c>
      <c r="AW40" s="9">
        <v>0.12859670634239043</v>
      </c>
      <c r="AY40" s="8" t="s">
        <v>402</v>
      </c>
      <c r="AZ40" s="9">
        <v>0.17799999999999999</v>
      </c>
      <c r="BA40" s="9">
        <v>0.12100000000000001</v>
      </c>
      <c r="BB40" s="9">
        <v>0.11762740640998569</v>
      </c>
    </row>
    <row r="41" spans="1:54" x14ac:dyDescent="0.25">
      <c r="A41" s="38" t="s">
        <v>515</v>
      </c>
      <c r="B41" s="42">
        <v>0.10100000000000001</v>
      </c>
      <c r="C41" s="42">
        <v>7.3105048489154112E-2</v>
      </c>
      <c r="E41" s="38" t="s">
        <v>1837</v>
      </c>
      <c r="F41" s="42">
        <v>9.8000000000000004E-2</v>
      </c>
      <c r="G41" s="42">
        <v>7.0198058358465834E-2</v>
      </c>
      <c r="I41" t="s">
        <v>202</v>
      </c>
      <c r="J41" s="1">
        <v>6.7999999999999991E-2</v>
      </c>
      <c r="K41" s="1">
        <v>6.3229266144182797E-2</v>
      </c>
      <c r="M41" s="8" t="s">
        <v>388</v>
      </c>
      <c r="N41" s="31">
        <v>0.11799999999999999</v>
      </c>
      <c r="O41" s="31">
        <v>5.4393095916462991E-2</v>
      </c>
      <c r="Q41" s="8" t="s">
        <v>388</v>
      </c>
      <c r="R41" s="9">
        <v>0.184</v>
      </c>
      <c r="S41" s="9">
        <v>0.14811711307683895</v>
      </c>
      <c r="U41" t="s">
        <v>240</v>
      </c>
      <c r="V41" s="1">
        <v>0.11699999999999999</v>
      </c>
      <c r="AD41" s="8" t="s">
        <v>278</v>
      </c>
      <c r="AE41" s="1">
        <v>2.6999999999999996E-2</v>
      </c>
      <c r="AF41" s="9">
        <v>7.7000000000000013E-2</v>
      </c>
      <c r="AG41" s="9">
        <v>5.5871437588685235E-2</v>
      </c>
      <c r="AH41" t="s">
        <v>278</v>
      </c>
      <c r="AJ41" s="34" t="s">
        <v>262</v>
      </c>
      <c r="AK41" s="1">
        <v>-3.6999999999999991E-2</v>
      </c>
      <c r="AL41" s="35">
        <v>4.1000000000000009E-2</v>
      </c>
      <c r="AM41" s="35">
        <v>2.2614417968168279E-2</v>
      </c>
      <c r="AO41" t="s">
        <v>533</v>
      </c>
      <c r="AP41" s="1">
        <v>5.0000000000000017E-2</v>
      </c>
      <c r="AQ41" s="1">
        <v>3.5874882951650325E-2</v>
      </c>
      <c r="AR41" s="31">
        <v>4.4999999999999998E-2</v>
      </c>
      <c r="AT41" t="s">
        <v>97</v>
      </c>
      <c r="AU41" s="1">
        <v>7.3999999999999996E-2</v>
      </c>
      <c r="AV41" s="9">
        <v>0.121</v>
      </c>
      <c r="AW41" s="9">
        <v>0.10932492622096789</v>
      </c>
      <c r="AY41" s="8" t="s">
        <v>418</v>
      </c>
      <c r="AZ41" s="9">
        <v>0.11300000000000002</v>
      </c>
      <c r="BA41" s="9">
        <v>0.10199999999999999</v>
      </c>
      <c r="BB41" s="9">
        <v>7.6569497262733266E-2</v>
      </c>
    </row>
    <row r="42" spans="1:54" x14ac:dyDescent="0.25">
      <c r="A42" s="37" t="s">
        <v>1835</v>
      </c>
      <c r="B42" s="41">
        <v>4.1999999999999996E-2</v>
      </c>
      <c r="C42" s="41">
        <v>7.3370033521334671E-2</v>
      </c>
      <c r="E42" s="37" t="s">
        <v>373</v>
      </c>
      <c r="F42" s="41">
        <v>4.8000000000000015E-2</v>
      </c>
      <c r="G42" s="41">
        <v>7.051699496102512E-2</v>
      </c>
      <c r="I42" t="s">
        <v>429</v>
      </c>
      <c r="J42" s="1">
        <v>7.0999999999999994E-2</v>
      </c>
      <c r="K42" s="1">
        <v>9.6996004143015527E-2</v>
      </c>
      <c r="M42" s="8" t="s">
        <v>121</v>
      </c>
      <c r="N42" s="31">
        <v>0.128</v>
      </c>
      <c r="O42" s="31">
        <v>0.11157621806596869</v>
      </c>
      <c r="Q42" s="8" t="s">
        <v>121</v>
      </c>
      <c r="R42" s="9">
        <v>0.17899999999999999</v>
      </c>
      <c r="S42" s="9">
        <v>0.14593908528977692</v>
      </c>
      <c r="U42" t="s">
        <v>232</v>
      </c>
      <c r="V42" s="1">
        <v>0.19500000000000001</v>
      </c>
      <c r="AD42" s="8" t="s">
        <v>260</v>
      </c>
      <c r="AE42" s="1">
        <v>0.16900000000000001</v>
      </c>
      <c r="AF42" s="9">
        <v>0.16099999999999998</v>
      </c>
      <c r="AG42" s="9">
        <v>0.13044163205002657</v>
      </c>
      <c r="AH42" t="s">
        <v>260</v>
      </c>
      <c r="AJ42" s="34" t="s">
        <v>133</v>
      </c>
      <c r="AK42" s="1">
        <v>4.5999999999999985E-2</v>
      </c>
      <c r="AL42" s="35">
        <v>7.1000000000000008E-2</v>
      </c>
      <c r="AM42" s="35">
        <v>5.2889557536533072E-2</v>
      </c>
      <c r="AO42" t="s">
        <v>246</v>
      </c>
      <c r="AP42" s="1">
        <v>0.121</v>
      </c>
      <c r="AQ42" s="1">
        <v>0.12283438084757461</v>
      </c>
      <c r="AR42" s="31">
        <v>0.12400000000000001</v>
      </c>
      <c r="AT42" t="s">
        <v>531</v>
      </c>
      <c r="AU42" s="1">
        <v>0.11799999999999999</v>
      </c>
      <c r="AV42" s="9">
        <v>9.7000000000000003E-2</v>
      </c>
      <c r="AW42" s="9">
        <v>0.11403839325591189</v>
      </c>
      <c r="AY42" s="8" t="s">
        <v>301</v>
      </c>
      <c r="AZ42" s="9">
        <v>0.17099999999999999</v>
      </c>
      <c r="BA42" s="9">
        <v>0.22199999999999998</v>
      </c>
      <c r="BB42" s="9">
        <v>0.17686406050154957</v>
      </c>
    </row>
    <row r="43" spans="1:54" x14ac:dyDescent="0.25">
      <c r="A43" s="38" t="s">
        <v>1850</v>
      </c>
      <c r="B43" s="42">
        <v>7.4999999999999997E-2</v>
      </c>
      <c r="C43" s="42">
        <v>7.3402022531095859E-2</v>
      </c>
      <c r="E43" s="38" t="s">
        <v>1819</v>
      </c>
      <c r="F43" s="42">
        <v>3.1E-2</v>
      </c>
      <c r="G43" s="42">
        <v>7.1083053955111247E-2</v>
      </c>
      <c r="I43" t="s">
        <v>166</v>
      </c>
      <c r="J43" s="1">
        <v>7.1000000000000008E-2</v>
      </c>
      <c r="K43" s="1">
        <v>7.7764658047357493E-2</v>
      </c>
      <c r="M43" s="8" t="s">
        <v>327</v>
      </c>
      <c r="N43" s="31">
        <v>0.15400000000000003</v>
      </c>
      <c r="O43" s="31">
        <v>6.8779026913018682E-2</v>
      </c>
      <c r="Q43" s="8" t="s">
        <v>327</v>
      </c>
      <c r="R43" s="9">
        <v>0.13500000000000001</v>
      </c>
      <c r="S43" s="9">
        <v>0.1329493915465787</v>
      </c>
      <c r="U43" t="s">
        <v>588</v>
      </c>
      <c r="V43" s="1">
        <v>0.223</v>
      </c>
      <c r="AD43" s="8" t="s">
        <v>202</v>
      </c>
      <c r="AE43" s="1">
        <v>9.7000000000000003E-2</v>
      </c>
      <c r="AF43" s="9">
        <v>0.08</v>
      </c>
      <c r="AG43" s="9">
        <v>5.4220874815480991E-2</v>
      </c>
      <c r="AH43" t="s">
        <v>202</v>
      </c>
      <c r="AJ43" s="34" t="s">
        <v>432</v>
      </c>
      <c r="AK43" s="1">
        <v>5.6999999999999995E-2</v>
      </c>
      <c r="AL43" s="35">
        <v>5.1999999999999991E-2</v>
      </c>
      <c r="AM43" s="35">
        <v>5.8251045184754213E-2</v>
      </c>
      <c r="AO43" t="s">
        <v>378</v>
      </c>
      <c r="AP43" s="1">
        <v>0.14000000000000001</v>
      </c>
      <c r="AQ43" s="1">
        <v>0.15712091885367263</v>
      </c>
      <c r="AR43" s="31">
        <v>0.17</v>
      </c>
      <c r="AT43" t="s">
        <v>533</v>
      </c>
      <c r="AU43" s="1">
        <v>5.0000000000000017E-2</v>
      </c>
      <c r="AV43" s="9">
        <v>0.10300000000000001</v>
      </c>
      <c r="AW43" s="9">
        <v>7.4425085738958285E-2</v>
      </c>
      <c r="AY43" s="8" t="s">
        <v>533</v>
      </c>
      <c r="AZ43" s="9">
        <v>0.10300000000000001</v>
      </c>
      <c r="BA43" s="9">
        <v>5.4999999999999993E-2</v>
      </c>
      <c r="BB43" s="9">
        <v>3.6842959029050895E-2</v>
      </c>
    </row>
    <row r="44" spans="1:54" x14ac:dyDescent="0.25">
      <c r="A44" s="37" t="s">
        <v>1837</v>
      </c>
      <c r="B44" s="41">
        <v>7.0000000000000007E-2</v>
      </c>
      <c r="C44" s="41">
        <v>7.3849783843805167E-2</v>
      </c>
      <c r="E44" s="37" t="s">
        <v>151</v>
      </c>
      <c r="F44" s="41">
        <v>9.4999999999999987E-2</v>
      </c>
      <c r="G44" s="41">
        <v>7.1348990745249793E-2</v>
      </c>
      <c r="I44" t="s">
        <v>229</v>
      </c>
      <c r="J44" s="1">
        <v>7.2999999999999995E-2</v>
      </c>
      <c r="K44" s="1">
        <v>5.1198227859823392E-2</v>
      </c>
      <c r="M44" s="8" t="s">
        <v>210</v>
      </c>
      <c r="N44" s="31">
        <v>4.9999999999999989E-2</v>
      </c>
      <c r="O44" s="31">
        <v>0.10118147735145035</v>
      </c>
      <c r="Q44" s="8" t="s">
        <v>210</v>
      </c>
      <c r="R44" s="9">
        <v>7.9999999999999988E-2</v>
      </c>
      <c r="S44" s="9">
        <v>5.5572137298730659E-2</v>
      </c>
      <c r="U44" t="s">
        <v>121</v>
      </c>
      <c r="V44" s="1">
        <v>0.15999999999999998</v>
      </c>
      <c r="AD44" s="8" t="s">
        <v>230</v>
      </c>
      <c r="AE44" s="1">
        <v>0.156</v>
      </c>
      <c r="AF44" s="9">
        <v>0.16700000000000001</v>
      </c>
      <c r="AG44" s="9">
        <v>0.15145610760478051</v>
      </c>
      <c r="AH44" t="s">
        <v>230</v>
      </c>
      <c r="AJ44" s="34" t="s">
        <v>321</v>
      </c>
      <c r="AK44" s="1">
        <v>0.123</v>
      </c>
      <c r="AL44" s="35">
        <v>5.3999999999999992E-2</v>
      </c>
      <c r="AM44" s="35">
        <v>6.1557032637973796E-2</v>
      </c>
      <c r="AO44" t="s">
        <v>217</v>
      </c>
      <c r="AP44" s="1">
        <v>0.22399999999999998</v>
      </c>
      <c r="AQ44" s="1">
        <v>0.25669648779673088</v>
      </c>
      <c r="AR44" s="31">
        <v>0.21400000000000002</v>
      </c>
      <c r="AT44" t="s">
        <v>246</v>
      </c>
      <c r="AU44" s="1">
        <v>0.121</v>
      </c>
      <c r="AV44" s="9">
        <v>0.13200000000000001</v>
      </c>
      <c r="AW44" s="9">
        <v>9.5806746613291804E-2</v>
      </c>
      <c r="AY44" s="8" t="s">
        <v>111</v>
      </c>
      <c r="AZ44" s="9">
        <v>0.153</v>
      </c>
      <c r="BA44" s="9">
        <v>0.19</v>
      </c>
      <c r="BB44" s="9">
        <v>0.18856662774710753</v>
      </c>
    </row>
    <row r="45" spans="1:54" x14ac:dyDescent="0.25">
      <c r="A45" s="38" t="s">
        <v>270</v>
      </c>
      <c r="B45" s="42">
        <v>0.10100000000000001</v>
      </c>
      <c r="C45" s="42">
        <v>7.4818312995102623E-2</v>
      </c>
      <c r="E45" s="38" t="s">
        <v>1818</v>
      </c>
      <c r="F45" s="42">
        <v>0.11100000000000002</v>
      </c>
      <c r="G45" s="42">
        <v>7.1553330023541334E-2</v>
      </c>
      <c r="I45" t="s">
        <v>298</v>
      </c>
      <c r="J45" s="1">
        <v>7.3000000000000009E-2</v>
      </c>
      <c r="K45" s="1">
        <v>0.1008710422840276</v>
      </c>
      <c r="M45" s="8" t="s">
        <v>109</v>
      </c>
      <c r="N45" s="31">
        <v>0.08</v>
      </c>
      <c r="O45" s="31">
        <v>0.22126215049519549</v>
      </c>
      <c r="Q45" s="8" t="s">
        <v>250</v>
      </c>
      <c r="R45" s="9">
        <v>0.19899999999999998</v>
      </c>
      <c r="S45" s="9">
        <v>0.21486512238241412</v>
      </c>
      <c r="U45" t="s">
        <v>327</v>
      </c>
      <c r="V45" s="1">
        <v>0.13400000000000001</v>
      </c>
      <c r="AD45" s="8" t="s">
        <v>141</v>
      </c>
      <c r="AE45" s="1">
        <v>0.105</v>
      </c>
      <c r="AF45" s="9">
        <v>7.4999999999999997E-2</v>
      </c>
      <c r="AG45" s="9">
        <v>7.5749551643843172E-2</v>
      </c>
      <c r="AH45" t="s">
        <v>141</v>
      </c>
      <c r="AJ45" s="34" t="s">
        <v>94</v>
      </c>
      <c r="AK45" s="1">
        <v>4.300000000000001E-2</v>
      </c>
      <c r="AL45" s="35">
        <v>5.3000000000000005E-2</v>
      </c>
      <c r="AM45" s="35">
        <v>3.8458292336666311E-2</v>
      </c>
      <c r="AO45" t="s">
        <v>368</v>
      </c>
      <c r="AP45" s="1">
        <v>8.6999999999999994E-2</v>
      </c>
      <c r="AQ45" s="1">
        <v>9.1182895000730887E-2</v>
      </c>
      <c r="AR45" s="31">
        <v>5.8000000000000003E-2</v>
      </c>
      <c r="AT45" t="s">
        <v>378</v>
      </c>
      <c r="AU45" s="1">
        <v>0.14000000000000001</v>
      </c>
      <c r="AV45" s="9">
        <v>0.126</v>
      </c>
      <c r="AW45" s="9">
        <v>0.13496566567335899</v>
      </c>
      <c r="AY45" s="8" t="s">
        <v>302</v>
      </c>
      <c r="AZ45" s="9">
        <v>6.6000000000000003E-2</v>
      </c>
      <c r="BA45" s="9">
        <v>5.5999999999999994E-2</v>
      </c>
      <c r="BB45" s="9">
        <v>5.1736751612848214E-2</v>
      </c>
    </row>
    <row r="46" spans="1:54" x14ac:dyDescent="0.25">
      <c r="A46" s="37" t="s">
        <v>139</v>
      </c>
      <c r="B46" s="41">
        <v>9.1999999999999985E-2</v>
      </c>
      <c r="C46" s="41">
        <v>7.4841883910323745E-2</v>
      </c>
      <c r="E46" s="37" t="s">
        <v>1842</v>
      </c>
      <c r="F46" s="41">
        <v>2.7999999999999997E-2</v>
      </c>
      <c r="G46" s="41">
        <v>7.2761786646034485E-2</v>
      </c>
      <c r="I46" t="s">
        <v>366</v>
      </c>
      <c r="J46" s="1">
        <v>7.3999999999999996E-2</v>
      </c>
      <c r="K46" s="1">
        <v>9.0033877894311498E-2</v>
      </c>
      <c r="M46" s="8" t="s">
        <v>402</v>
      </c>
      <c r="N46" s="31">
        <v>0.155</v>
      </c>
      <c r="O46" s="31">
        <v>0.15269997998393015</v>
      </c>
      <c r="Q46" s="8" t="s">
        <v>109</v>
      </c>
      <c r="R46" s="9">
        <v>5.7999999999999996E-2</v>
      </c>
      <c r="S46" s="9">
        <v>5.5711265209812594E-2</v>
      </c>
      <c r="U46" t="s">
        <v>1683</v>
      </c>
      <c r="V46" s="1">
        <v>0.32699999999999996</v>
      </c>
      <c r="AD46" s="8" t="s">
        <v>262</v>
      </c>
      <c r="AE46" s="1">
        <v>4.7000000000000014E-2</v>
      </c>
      <c r="AF46" s="9">
        <v>4.1000000000000009E-2</v>
      </c>
      <c r="AG46" s="9">
        <v>2.2614417968168279E-2</v>
      </c>
      <c r="AH46" t="s">
        <v>262</v>
      </c>
      <c r="AJ46" s="34" t="s">
        <v>453</v>
      </c>
      <c r="AK46" s="1">
        <v>0.14799999999999999</v>
      </c>
      <c r="AL46" s="35">
        <v>0.11000000000000001</v>
      </c>
      <c r="AM46" s="35">
        <v>0.10020279651063851</v>
      </c>
      <c r="AO46" t="s">
        <v>828</v>
      </c>
      <c r="AP46" s="1">
        <v>4.1999999999999996E-2</v>
      </c>
      <c r="AQ46" s="1">
        <v>1.8313293062515099E-2</v>
      </c>
      <c r="AR46" s="31">
        <v>7.2999999999999995E-2</v>
      </c>
      <c r="AT46" t="s">
        <v>457</v>
      </c>
      <c r="AU46" s="1">
        <v>0.10199999999999998</v>
      </c>
      <c r="AV46" s="9">
        <v>0.15100000000000002</v>
      </c>
      <c r="AW46" s="9">
        <v>0.15833693729996606</v>
      </c>
      <c r="AY46" s="8" t="s">
        <v>433</v>
      </c>
      <c r="AZ46" s="9">
        <v>0.125</v>
      </c>
      <c r="BA46" s="9">
        <v>7.8000000000000014E-2</v>
      </c>
      <c r="BB46" s="9">
        <v>8.2706573796963279E-2</v>
      </c>
    </row>
    <row r="47" spans="1:54" x14ac:dyDescent="0.25">
      <c r="A47" s="38" t="s">
        <v>629</v>
      </c>
      <c r="B47" s="42">
        <v>5.5999999999999994E-2</v>
      </c>
      <c r="C47" s="42">
        <v>7.5487300382165778E-2</v>
      </c>
      <c r="E47" s="38" t="s">
        <v>222</v>
      </c>
      <c r="F47" s="42">
        <v>5.6999999999999995E-2</v>
      </c>
      <c r="G47" s="42">
        <v>7.3372713491605013E-2</v>
      </c>
      <c r="I47" t="s">
        <v>97</v>
      </c>
      <c r="J47" s="1">
        <v>7.3999999999999996E-2</v>
      </c>
      <c r="K47" s="1">
        <v>7.1346614478712683E-2</v>
      </c>
      <c r="M47" s="8" t="s">
        <v>97</v>
      </c>
      <c r="N47" s="31">
        <v>9.4000000000000014E-2</v>
      </c>
      <c r="O47" s="31">
        <v>0.20309888607673382</v>
      </c>
      <c r="Q47" s="8" t="s">
        <v>402</v>
      </c>
      <c r="R47" s="9">
        <v>0.19800000000000001</v>
      </c>
      <c r="S47" s="9">
        <v>0.18352670487448297</v>
      </c>
      <c r="U47" t="s">
        <v>99</v>
      </c>
      <c r="V47" s="1">
        <v>0.13200000000000001</v>
      </c>
      <c r="AD47" s="8" t="s">
        <v>133</v>
      </c>
      <c r="AE47" s="1">
        <v>0.16600000000000001</v>
      </c>
      <c r="AF47" s="9">
        <v>7.1000000000000008E-2</v>
      </c>
      <c r="AG47" s="9">
        <v>5.2889557536533072E-2</v>
      </c>
      <c r="AH47" t="s">
        <v>133</v>
      </c>
      <c r="AJ47" s="34" t="s">
        <v>496</v>
      </c>
      <c r="AK47" s="1">
        <v>0.17800000000000002</v>
      </c>
      <c r="AL47" s="35">
        <v>0.18600000000000003</v>
      </c>
      <c r="AM47" s="35">
        <v>0.18584778093059778</v>
      </c>
      <c r="AO47" t="s">
        <v>1813</v>
      </c>
      <c r="AP47" s="1">
        <v>2.8000000000000011E-2</v>
      </c>
      <c r="AQ47" s="1">
        <v>3.8250079192663447E-2</v>
      </c>
      <c r="AR47" s="31">
        <v>6.4000000000000001E-2</v>
      </c>
      <c r="AT47" t="s">
        <v>350</v>
      </c>
      <c r="AU47" s="1">
        <v>0.13300000000000001</v>
      </c>
      <c r="AV47" s="9">
        <v>0.13900000000000001</v>
      </c>
      <c r="AW47" s="9">
        <v>0.10819880577353903</v>
      </c>
      <c r="AY47" s="8" t="s">
        <v>350</v>
      </c>
      <c r="AZ47" s="9">
        <v>0.13900000000000001</v>
      </c>
      <c r="BA47" s="9">
        <v>0.13400000000000001</v>
      </c>
      <c r="BB47" s="9">
        <v>7.6748520313250385E-2</v>
      </c>
    </row>
    <row r="48" spans="1:54" x14ac:dyDescent="0.25">
      <c r="A48" s="37" t="s">
        <v>1828</v>
      </c>
      <c r="B48" s="41">
        <v>5.8999999999999997E-2</v>
      </c>
      <c r="C48" s="41">
        <v>7.5691839450174048E-2</v>
      </c>
      <c r="E48" s="37" t="s">
        <v>533</v>
      </c>
      <c r="F48" s="41">
        <v>0.10300000000000001</v>
      </c>
      <c r="G48" s="41">
        <v>7.4425085738958285E-2</v>
      </c>
      <c r="I48" t="s">
        <v>455</v>
      </c>
      <c r="J48" s="1">
        <v>7.9000000000000001E-2</v>
      </c>
      <c r="K48" s="1">
        <v>9.902336846079858E-2</v>
      </c>
      <c r="M48" s="8" t="s">
        <v>131</v>
      </c>
      <c r="N48" s="31">
        <v>0.19999999999999998</v>
      </c>
      <c r="O48" s="31">
        <v>3.2179833147548589E-2</v>
      </c>
      <c r="Q48" s="8" t="s">
        <v>97</v>
      </c>
      <c r="R48" s="9">
        <v>8.2000000000000017E-2</v>
      </c>
      <c r="S48" s="9">
        <v>0.11454321579766724</v>
      </c>
      <c r="U48" t="s">
        <v>210</v>
      </c>
      <c r="V48" s="1">
        <v>6.4000000000000001E-2</v>
      </c>
      <c r="AD48" s="8" t="s">
        <v>400</v>
      </c>
      <c r="AE48" s="1">
        <v>0.10500000000000001</v>
      </c>
      <c r="AF48" s="9">
        <v>5.4999999999999993E-2</v>
      </c>
      <c r="AG48" s="9">
        <v>5.2379280559636615E-2</v>
      </c>
      <c r="AH48" t="s">
        <v>400</v>
      </c>
      <c r="AJ48" s="34" t="s">
        <v>287</v>
      </c>
      <c r="AK48" s="1">
        <v>0.14499999999999999</v>
      </c>
      <c r="AL48" s="35">
        <v>0.14500000000000002</v>
      </c>
      <c r="AM48" s="35">
        <v>0.1692265018181689</v>
      </c>
      <c r="AO48" t="s">
        <v>96</v>
      </c>
      <c r="AP48" s="1">
        <v>0.22700000000000001</v>
      </c>
      <c r="AQ48" s="1">
        <v>0.21094657814355916</v>
      </c>
      <c r="AR48" s="31">
        <v>0.23099999999999998</v>
      </c>
      <c r="AT48" t="s">
        <v>368</v>
      </c>
      <c r="AU48" s="1">
        <v>8.6999999999999994E-2</v>
      </c>
      <c r="AV48" s="9">
        <v>0.09</v>
      </c>
      <c r="AW48" s="9">
        <v>8.0137348850977841E-2</v>
      </c>
      <c r="AY48" s="8" t="s">
        <v>368</v>
      </c>
      <c r="AZ48" s="9">
        <v>0.09</v>
      </c>
      <c r="BA48" s="9">
        <v>0.13700000000000001</v>
      </c>
      <c r="BB48" s="9">
        <v>0.10393261348824286</v>
      </c>
    </row>
    <row r="49" spans="1:54" x14ac:dyDescent="0.25">
      <c r="A49" s="38" t="s">
        <v>397</v>
      </c>
      <c r="B49" s="42">
        <v>9.5000000000000001E-2</v>
      </c>
      <c r="C49" s="42">
        <v>7.6484421463037008E-2</v>
      </c>
      <c r="E49" s="38" t="s">
        <v>279</v>
      </c>
      <c r="F49" s="42">
        <v>5.800000000000001E-2</v>
      </c>
      <c r="G49" s="42">
        <v>7.5406800456175843E-2</v>
      </c>
      <c r="I49" t="s">
        <v>222</v>
      </c>
      <c r="J49" s="1">
        <v>8.0000000000000016E-2</v>
      </c>
      <c r="K49" s="1">
        <v>0.11772160929453698</v>
      </c>
      <c r="M49" s="8" t="s">
        <v>418</v>
      </c>
      <c r="N49" s="31">
        <v>0.105</v>
      </c>
      <c r="O49" s="31">
        <v>-2.5641253370974726E-2</v>
      </c>
      <c r="Q49" s="8" t="s">
        <v>181</v>
      </c>
      <c r="R49" s="9">
        <v>0.13500000000000001</v>
      </c>
      <c r="S49" s="9">
        <v>0.14405600323215978</v>
      </c>
      <c r="U49" t="s">
        <v>250</v>
      </c>
      <c r="V49" s="1">
        <v>0.18599999999999997</v>
      </c>
      <c r="AD49" s="8" t="s">
        <v>101</v>
      </c>
      <c r="AE49" s="1">
        <v>-6.6000000000000003E-2</v>
      </c>
      <c r="AF49" s="9">
        <v>3.6000000000000004E-2</v>
      </c>
      <c r="AG49" s="9">
        <v>3.6159908960197884E-2</v>
      </c>
      <c r="AH49" t="s">
        <v>101</v>
      </c>
      <c r="AJ49" s="34" t="s">
        <v>187</v>
      </c>
      <c r="AK49" s="1">
        <v>0.12200000000000003</v>
      </c>
      <c r="AL49" s="35">
        <v>0.14100000000000001</v>
      </c>
      <c r="AM49" s="35">
        <v>0.12488383907038067</v>
      </c>
      <c r="AO49" t="s">
        <v>278</v>
      </c>
      <c r="AP49" s="1">
        <v>-7.2999999999999995E-2</v>
      </c>
      <c r="AQ49" s="1">
        <v>-5.3584555794340891E-2</v>
      </c>
      <c r="AR49" s="31">
        <v>-1.0999999999999982E-2</v>
      </c>
      <c r="AT49" t="s">
        <v>1813</v>
      </c>
      <c r="AU49" s="1">
        <v>2.8000000000000011E-2</v>
      </c>
      <c r="AV49" s="9">
        <v>2.3999999999999994E-2</v>
      </c>
      <c r="AW49" s="9">
        <v>5.0854101682760888E-2</v>
      </c>
      <c r="AY49" s="8" t="s">
        <v>1813</v>
      </c>
      <c r="AZ49" s="9">
        <v>2.3999999999999994E-2</v>
      </c>
      <c r="BA49" s="9">
        <v>6.7000000000000004E-2</v>
      </c>
      <c r="BB49" s="9">
        <v>7.1606761254083717E-2</v>
      </c>
    </row>
    <row r="50" spans="1:54" x14ac:dyDescent="0.25">
      <c r="A50" s="37" t="s">
        <v>418</v>
      </c>
      <c r="B50" s="41">
        <v>0.10199999999999999</v>
      </c>
      <c r="C50" s="41">
        <v>7.6569497262733266E-2</v>
      </c>
      <c r="E50" s="37" t="s">
        <v>366</v>
      </c>
      <c r="F50" s="41">
        <v>0.08</v>
      </c>
      <c r="G50" s="41">
        <v>7.5702178471717035E-2</v>
      </c>
      <c r="I50" t="s">
        <v>279</v>
      </c>
      <c r="J50" s="1">
        <v>8.0000000000000016E-2</v>
      </c>
      <c r="K50" s="1">
        <v>9.6966023677946503E-2</v>
      </c>
      <c r="M50" s="8" t="s">
        <v>301</v>
      </c>
      <c r="N50" s="31">
        <v>0.15</v>
      </c>
      <c r="O50" s="31">
        <v>4.7879434676040333E-2</v>
      </c>
      <c r="Q50" s="8" t="s">
        <v>345</v>
      </c>
      <c r="R50" s="9">
        <v>6.2E-2</v>
      </c>
      <c r="S50" s="9">
        <v>8.1370654219736993E-2</v>
      </c>
      <c r="U50" t="s">
        <v>109</v>
      </c>
      <c r="V50" s="1">
        <v>-3.1E-2</v>
      </c>
      <c r="AD50" s="8" t="s">
        <v>432</v>
      </c>
      <c r="AE50" s="1">
        <v>6.5000000000000016E-2</v>
      </c>
      <c r="AF50" s="9">
        <v>5.1999999999999991E-2</v>
      </c>
      <c r="AG50" s="9">
        <v>5.8251045184754213E-2</v>
      </c>
      <c r="AH50" t="s">
        <v>432</v>
      </c>
      <c r="AJ50" s="34" t="s">
        <v>429</v>
      </c>
      <c r="AK50" s="1">
        <v>3.6999999999999991E-2</v>
      </c>
      <c r="AL50" s="35">
        <v>9.0000000000000011E-2</v>
      </c>
      <c r="AM50" s="35">
        <v>7.9915970670517783E-2</v>
      </c>
      <c r="AO50" t="s">
        <v>230</v>
      </c>
      <c r="AP50" s="1">
        <v>0.124</v>
      </c>
      <c r="AQ50" s="1">
        <v>0.11217375675323527</v>
      </c>
      <c r="AR50" s="31">
        <v>0.13</v>
      </c>
      <c r="AT50" t="s">
        <v>511</v>
      </c>
      <c r="AU50" s="1">
        <v>1.3999999999999999E-2</v>
      </c>
      <c r="AV50" s="9">
        <v>-6.0000000000000053E-3</v>
      </c>
      <c r="AW50" s="9">
        <v>-9.8497511513988556E-3</v>
      </c>
      <c r="AY50" s="8" t="s">
        <v>278</v>
      </c>
      <c r="AZ50" s="9">
        <v>1.6999999999999987E-2</v>
      </c>
      <c r="BA50" s="9">
        <v>-1.1999999999999983E-2</v>
      </c>
      <c r="BB50" s="9">
        <v>3.6670770846812251E-2</v>
      </c>
    </row>
    <row r="51" spans="1:54" x14ac:dyDescent="0.25">
      <c r="A51" s="38" t="s">
        <v>350</v>
      </c>
      <c r="B51" s="42">
        <v>0.13400000000000001</v>
      </c>
      <c r="C51" s="42">
        <v>7.6748520313250385E-2</v>
      </c>
      <c r="E51" s="38" t="s">
        <v>541</v>
      </c>
      <c r="F51" s="42">
        <v>8.7999999999999981E-2</v>
      </c>
      <c r="G51" s="42">
        <v>7.7913318237899376E-2</v>
      </c>
      <c r="I51" t="s">
        <v>66</v>
      </c>
      <c r="J51" s="1">
        <v>8.2000000000000003E-2</v>
      </c>
      <c r="K51" s="1">
        <v>8.0667438631315619E-2</v>
      </c>
      <c r="M51" s="8" t="s">
        <v>533</v>
      </c>
      <c r="N51" s="31">
        <v>4.4999999999999998E-2</v>
      </c>
      <c r="O51" s="31">
        <v>6.0149017345333108E-2</v>
      </c>
      <c r="Q51" s="8" t="s">
        <v>179</v>
      </c>
      <c r="R51" s="9">
        <v>0.159</v>
      </c>
      <c r="S51" s="9">
        <v>0.15012071957438364</v>
      </c>
      <c r="U51" t="s">
        <v>97</v>
      </c>
      <c r="V51" s="1">
        <v>6.3000000000000014E-2</v>
      </c>
      <c r="AD51" s="8" t="s">
        <v>94</v>
      </c>
      <c r="AE51" s="1">
        <v>7.2000000000000008E-2</v>
      </c>
      <c r="AF51" s="9">
        <v>5.3000000000000005E-2</v>
      </c>
      <c r="AG51" s="9">
        <v>3.8458292336666311E-2</v>
      </c>
      <c r="AH51" t="s">
        <v>94</v>
      </c>
      <c r="AJ51" s="34" t="s">
        <v>530</v>
      </c>
      <c r="AK51" s="1">
        <v>9.4E-2</v>
      </c>
      <c r="AL51" s="35">
        <v>0.17499999999999999</v>
      </c>
      <c r="AM51" s="35">
        <v>0.19201512836124701</v>
      </c>
      <c r="AO51" t="s">
        <v>141</v>
      </c>
      <c r="AP51" s="1">
        <v>3.9000000000000007E-2</v>
      </c>
      <c r="AQ51" s="1">
        <v>5.2844486994772691E-2</v>
      </c>
      <c r="AR51" s="31">
        <v>4.0000000000000008E-2</v>
      </c>
      <c r="AT51" t="s">
        <v>278</v>
      </c>
      <c r="AU51" s="1">
        <v>-7.2999999999999995E-2</v>
      </c>
      <c r="AV51" s="9">
        <v>1.6999999999999987E-2</v>
      </c>
      <c r="AW51" s="9">
        <v>3.7882504212335383E-2</v>
      </c>
      <c r="AY51" s="8" t="s">
        <v>230</v>
      </c>
      <c r="AZ51" s="9">
        <v>0.11199999999999999</v>
      </c>
      <c r="BA51" s="9">
        <v>0.152</v>
      </c>
      <c r="BB51" s="9">
        <v>0.13945351098367281</v>
      </c>
    </row>
    <row r="52" spans="1:54" x14ac:dyDescent="0.25">
      <c r="A52" s="37" t="s">
        <v>229</v>
      </c>
      <c r="B52" s="41">
        <v>0.10199999999999999</v>
      </c>
      <c r="C52" s="41">
        <v>7.7512855214734028E-2</v>
      </c>
      <c r="E52" s="37" t="s">
        <v>196</v>
      </c>
      <c r="F52" s="41">
        <v>9.1999999999999985E-2</v>
      </c>
      <c r="G52" s="41">
        <v>7.9174306102358594E-2</v>
      </c>
      <c r="I52" t="s">
        <v>133</v>
      </c>
      <c r="J52" s="1">
        <v>8.3000000000000004E-2</v>
      </c>
      <c r="K52" s="1">
        <v>6.5786875352621385E-2</v>
      </c>
      <c r="M52" s="8" t="s">
        <v>111</v>
      </c>
      <c r="N52" s="31">
        <v>0.11900000000000001</v>
      </c>
      <c r="O52" s="31">
        <v>0.13137170522676656</v>
      </c>
      <c r="Q52" s="8" t="s">
        <v>111</v>
      </c>
      <c r="R52" s="9">
        <v>9.9999999999999992E-2</v>
      </c>
      <c r="S52" s="9">
        <v>0.12549403359674818</v>
      </c>
      <c r="U52" t="s">
        <v>345</v>
      </c>
      <c r="V52" s="1">
        <v>0.10800000000000001</v>
      </c>
      <c r="AD52" s="8" t="s">
        <v>453</v>
      </c>
      <c r="AE52" s="1">
        <v>0.126</v>
      </c>
      <c r="AF52" s="9">
        <v>0.11000000000000001</v>
      </c>
      <c r="AG52" s="9">
        <v>0.10020279651063851</v>
      </c>
      <c r="AH52" t="s">
        <v>453</v>
      </c>
      <c r="AJ52" s="34" t="s">
        <v>261</v>
      </c>
      <c r="AK52" s="1">
        <v>4.7999999999999987E-2</v>
      </c>
      <c r="AL52" s="35">
        <v>9.6000000000000002E-2</v>
      </c>
      <c r="AM52" s="35">
        <v>0.10141078572060563</v>
      </c>
      <c r="AO52" t="s">
        <v>553</v>
      </c>
      <c r="AP52" s="1">
        <v>9.6000000000000002E-2</v>
      </c>
      <c r="AQ52" s="1">
        <v>9.2958196082240277E-2</v>
      </c>
      <c r="AR52" s="31">
        <v>6.8000000000000005E-2</v>
      </c>
      <c r="AT52" t="s">
        <v>319</v>
      </c>
      <c r="AU52" s="1">
        <v>0.158</v>
      </c>
      <c r="AV52" s="9">
        <v>0.18</v>
      </c>
      <c r="AW52" s="9">
        <v>0.19126272413767767</v>
      </c>
      <c r="AY52" s="8" t="s">
        <v>141</v>
      </c>
      <c r="AZ52" s="9">
        <v>1.3999999999999999E-2</v>
      </c>
      <c r="BA52" s="9">
        <v>4.9000000000000002E-2</v>
      </c>
      <c r="BB52" s="9">
        <v>3.5321517128850448E-2</v>
      </c>
    </row>
    <row r="53" spans="1:54" x14ac:dyDescent="0.25">
      <c r="A53" s="38" t="s">
        <v>524</v>
      </c>
      <c r="B53" s="42">
        <v>6.7000000000000004E-2</v>
      </c>
      <c r="C53" s="42">
        <v>7.8765378223666777E-2</v>
      </c>
      <c r="E53" s="38" t="s">
        <v>368</v>
      </c>
      <c r="F53" s="42">
        <v>0.09</v>
      </c>
      <c r="G53" s="42">
        <v>8.0137348850977841E-2</v>
      </c>
      <c r="I53" t="s">
        <v>428</v>
      </c>
      <c r="J53" s="1">
        <v>8.4000000000000019E-2</v>
      </c>
      <c r="K53" s="1">
        <v>0.12234549594985344</v>
      </c>
      <c r="M53" s="8" t="s">
        <v>246</v>
      </c>
      <c r="N53" s="31">
        <v>0.12400000000000001</v>
      </c>
      <c r="O53" s="31">
        <v>8.3411876494095483E-2</v>
      </c>
      <c r="Q53" s="8" t="s">
        <v>246</v>
      </c>
      <c r="R53" s="9">
        <v>0.13799999999999998</v>
      </c>
      <c r="S53" s="9">
        <v>0.12059502480786381</v>
      </c>
      <c r="U53" t="s">
        <v>179</v>
      </c>
      <c r="V53" s="1">
        <v>0.11300000000000002</v>
      </c>
      <c r="AD53" s="8" t="s">
        <v>287</v>
      </c>
      <c r="AE53" s="1">
        <v>9.6000000000000002E-2</v>
      </c>
      <c r="AF53" s="9">
        <v>0.14500000000000002</v>
      </c>
      <c r="AG53" s="9">
        <v>0.1692265018181689</v>
      </c>
      <c r="AH53" t="s">
        <v>287</v>
      </c>
      <c r="AJ53" s="34" t="s">
        <v>259</v>
      </c>
      <c r="AK53" s="1">
        <v>0.11399999999999999</v>
      </c>
      <c r="AL53" s="35">
        <v>9.4999999999999987E-2</v>
      </c>
      <c r="AM53" s="35">
        <v>0.10861776581959659</v>
      </c>
      <c r="AO53" t="s">
        <v>262</v>
      </c>
      <c r="AP53" s="1">
        <v>2.5999999999999995E-2</v>
      </c>
      <c r="AQ53" s="1">
        <v>-2.3776412935345714E-3</v>
      </c>
      <c r="AR53" s="31">
        <v>-3.6999999999999991E-2</v>
      </c>
      <c r="AT53" t="s">
        <v>375</v>
      </c>
      <c r="AU53" s="1">
        <v>6.7000000000000004E-2</v>
      </c>
      <c r="AV53" s="9">
        <v>5.4999999999999993E-2</v>
      </c>
      <c r="AW53" s="9">
        <v>6.3009758993637935E-2</v>
      </c>
      <c r="AY53" s="8" t="s">
        <v>1819</v>
      </c>
      <c r="AZ53" s="9">
        <v>3.1E-2</v>
      </c>
      <c r="BA53" s="9">
        <v>-6.0000000000000053E-3</v>
      </c>
      <c r="BB53" s="9">
        <v>6.0711931912355799E-2</v>
      </c>
    </row>
    <row r="54" spans="1:54" x14ac:dyDescent="0.25">
      <c r="A54" s="37" t="s">
        <v>438</v>
      </c>
      <c r="B54" s="41">
        <v>4.7999999999999987E-2</v>
      </c>
      <c r="C54" s="41">
        <v>7.981908108754554E-2</v>
      </c>
      <c r="E54" s="37" t="s">
        <v>645</v>
      </c>
      <c r="F54" s="41">
        <v>9.8999999999999991E-2</v>
      </c>
      <c r="G54" s="41">
        <v>8.0263689498215385E-2</v>
      </c>
      <c r="I54" t="s">
        <v>1822</v>
      </c>
      <c r="J54" s="1">
        <v>8.5999999999999993E-2</v>
      </c>
      <c r="K54" s="1">
        <v>0.12124945620064442</v>
      </c>
      <c r="M54" s="8" t="s">
        <v>378</v>
      </c>
      <c r="N54" s="31">
        <v>0.17</v>
      </c>
      <c r="O54" s="31">
        <v>0.11187729469536555</v>
      </c>
      <c r="Q54" s="8" t="s">
        <v>378</v>
      </c>
      <c r="R54" s="9">
        <v>0.17400000000000002</v>
      </c>
      <c r="S54" s="9">
        <v>0.2064598270029866</v>
      </c>
      <c r="U54" t="s">
        <v>158</v>
      </c>
      <c r="V54" s="1">
        <v>0.14300000000000002</v>
      </c>
      <c r="AD54" s="8" t="s">
        <v>266</v>
      </c>
      <c r="AE54" s="1">
        <v>4.7999999999999987E-2</v>
      </c>
      <c r="AF54" s="9">
        <v>6.5000000000000002E-2</v>
      </c>
      <c r="AG54" s="9">
        <v>6.4737775728593752E-2</v>
      </c>
      <c r="AH54" t="s">
        <v>266</v>
      </c>
      <c r="AJ54" s="34" t="s">
        <v>145</v>
      </c>
      <c r="AK54" s="1">
        <v>9.9000000000000005E-2</v>
      </c>
      <c r="AL54" s="35">
        <v>2.1000000000000005E-2</v>
      </c>
      <c r="AM54" s="35">
        <v>3.3287733280830387E-2</v>
      </c>
      <c r="AO54" t="s">
        <v>133</v>
      </c>
      <c r="AP54" s="1">
        <v>8.3000000000000004E-2</v>
      </c>
      <c r="AQ54" s="1">
        <v>6.5786875352621385E-2</v>
      </c>
      <c r="AR54" s="31">
        <v>4.5999999999999985E-2</v>
      </c>
      <c r="AT54" t="s">
        <v>230</v>
      </c>
      <c r="AU54" s="1">
        <v>0.124</v>
      </c>
      <c r="AV54" s="9">
        <v>0.11199999999999999</v>
      </c>
      <c r="AW54" s="9">
        <v>0.14410213979308487</v>
      </c>
      <c r="AY54" s="8" t="s">
        <v>136</v>
      </c>
      <c r="AZ54" s="9">
        <v>1.4000000000000012E-2</v>
      </c>
      <c r="BA54" s="9">
        <v>8.4000000000000005E-2</v>
      </c>
      <c r="BB54" s="9">
        <v>0.11726223881902359</v>
      </c>
    </row>
    <row r="55" spans="1:54" x14ac:dyDescent="0.25">
      <c r="A55" s="38" t="s">
        <v>386</v>
      </c>
      <c r="B55" s="42">
        <v>8.3999999999999991E-2</v>
      </c>
      <c r="C55" s="42">
        <v>8.0508984145867171E-2</v>
      </c>
      <c r="E55" s="38" t="s">
        <v>108</v>
      </c>
      <c r="F55" s="42">
        <v>9.1999999999999998E-2</v>
      </c>
      <c r="G55" s="42">
        <v>8.0460179506113089E-2</v>
      </c>
      <c r="I55" t="s">
        <v>519</v>
      </c>
      <c r="J55" s="1">
        <v>8.5999999999999993E-2</v>
      </c>
      <c r="K55" s="1">
        <v>8.5835085832029465E-2</v>
      </c>
      <c r="M55" s="8" t="s">
        <v>433</v>
      </c>
      <c r="N55" s="31">
        <v>8.5999999999999993E-2</v>
      </c>
      <c r="O55" s="31">
        <v>0.1151809614426961</v>
      </c>
      <c r="Q55" s="8" t="s">
        <v>302</v>
      </c>
      <c r="R55" s="9">
        <v>7.1999999999999995E-2</v>
      </c>
      <c r="S55" s="9">
        <v>7.7897928986415968E-2</v>
      </c>
      <c r="U55" t="s">
        <v>554</v>
      </c>
      <c r="V55" s="1">
        <v>7.9000000000000015E-2</v>
      </c>
      <c r="AD55" s="8" t="s">
        <v>187</v>
      </c>
      <c r="AE55" s="1">
        <v>0.16099999999999998</v>
      </c>
      <c r="AF55" s="9">
        <v>0.14100000000000001</v>
      </c>
      <c r="AG55" s="9">
        <v>0.12488383907038067</v>
      </c>
      <c r="AH55" t="s">
        <v>187</v>
      </c>
      <c r="AJ55" s="34" t="s">
        <v>194</v>
      </c>
      <c r="AK55" s="1">
        <v>0.14299999999999999</v>
      </c>
      <c r="AL55" s="35">
        <v>0.11</v>
      </c>
      <c r="AM55" s="35">
        <v>0.1035701135377531</v>
      </c>
      <c r="AO55" t="s">
        <v>321</v>
      </c>
      <c r="AP55" s="1">
        <v>8.6000000000000007E-2</v>
      </c>
      <c r="AQ55" s="1">
        <v>6.6752556681704073E-2</v>
      </c>
      <c r="AR55" s="31">
        <v>0.123</v>
      </c>
      <c r="AT55" t="s">
        <v>141</v>
      </c>
      <c r="AU55" s="1">
        <v>3.9000000000000007E-2</v>
      </c>
      <c r="AV55" s="9">
        <v>1.3999999999999999E-2</v>
      </c>
      <c r="AW55" s="9">
        <v>3.0256400185649401E-2</v>
      </c>
      <c r="AY55" s="8" t="s">
        <v>404</v>
      </c>
      <c r="AZ55" s="9">
        <v>0.20599999999999996</v>
      </c>
      <c r="BA55" s="9">
        <v>0.14600000000000002</v>
      </c>
      <c r="BB55" s="9">
        <v>0.15997211605488795</v>
      </c>
    </row>
    <row r="56" spans="1:54" x14ac:dyDescent="0.25">
      <c r="A56" s="37" t="s">
        <v>433</v>
      </c>
      <c r="B56" s="41">
        <v>7.8000000000000014E-2</v>
      </c>
      <c r="C56" s="41">
        <v>8.2706573796963279E-2</v>
      </c>
      <c r="E56" s="37" t="s">
        <v>103</v>
      </c>
      <c r="F56" s="41">
        <v>4.9999999999999989E-2</v>
      </c>
      <c r="G56" s="41">
        <v>8.158105688715471E-2</v>
      </c>
      <c r="I56" t="s">
        <v>321</v>
      </c>
      <c r="J56" s="1">
        <v>8.6000000000000007E-2</v>
      </c>
      <c r="K56" s="1">
        <v>6.6752556681704073E-2</v>
      </c>
      <c r="M56" s="8" t="s">
        <v>217</v>
      </c>
      <c r="N56" s="31">
        <v>0.21400000000000002</v>
      </c>
      <c r="O56" s="31">
        <v>9.9515009534548171E-2</v>
      </c>
      <c r="Q56" s="8" t="s">
        <v>433</v>
      </c>
      <c r="R56" s="9">
        <v>9.3999999999999986E-2</v>
      </c>
      <c r="S56" s="9">
        <v>0.10340921231643668</v>
      </c>
      <c r="U56" t="s">
        <v>142</v>
      </c>
      <c r="V56" s="1">
        <v>0.10999999999999999</v>
      </c>
      <c r="AD56" s="8" t="s">
        <v>180</v>
      </c>
      <c r="AE56" s="1">
        <v>0.15800000000000003</v>
      </c>
      <c r="AF56" s="9">
        <v>0.13900000000000001</v>
      </c>
      <c r="AG56" s="9">
        <v>0.15565314367281438</v>
      </c>
      <c r="AH56" t="s">
        <v>180</v>
      </c>
      <c r="AJ56" s="34" t="s">
        <v>157</v>
      </c>
      <c r="AK56" s="1">
        <v>0.14100000000000001</v>
      </c>
      <c r="AL56" s="35">
        <v>0.159</v>
      </c>
      <c r="AM56" s="35">
        <v>0.14121351296088863</v>
      </c>
      <c r="AO56" t="s">
        <v>404</v>
      </c>
      <c r="AP56" s="1">
        <v>0.16599999999999998</v>
      </c>
      <c r="AQ56" s="1">
        <v>0.1547455493951195</v>
      </c>
      <c r="AR56" s="31">
        <v>0.183</v>
      </c>
      <c r="AT56" t="s">
        <v>1819</v>
      </c>
      <c r="AU56" s="1">
        <v>0.126</v>
      </c>
      <c r="AV56" s="9">
        <v>3.1E-2</v>
      </c>
      <c r="AW56" s="9">
        <v>7.1083053955111247E-2</v>
      </c>
      <c r="AY56" s="8" t="s">
        <v>579</v>
      </c>
      <c r="AZ56" s="9">
        <v>0.11600000000000001</v>
      </c>
      <c r="BA56" s="9">
        <v>7.0000000000000007E-2</v>
      </c>
      <c r="BB56" s="9">
        <v>9.5446769362779085E-2</v>
      </c>
    </row>
    <row r="57" spans="1:54" x14ac:dyDescent="0.25">
      <c r="A57" s="38" t="s">
        <v>172</v>
      </c>
      <c r="B57" s="42">
        <v>3.4000000000000002E-2</v>
      </c>
      <c r="C57" s="42">
        <v>8.2919266185372709E-2</v>
      </c>
      <c r="E57" s="38" t="s">
        <v>344</v>
      </c>
      <c r="F57" s="42">
        <v>6.1000000000000013E-2</v>
      </c>
      <c r="G57" s="42">
        <v>8.1902440827600426E-2</v>
      </c>
      <c r="I57" t="s">
        <v>149</v>
      </c>
      <c r="J57" s="1">
        <v>8.6999999999999994E-2</v>
      </c>
      <c r="K57" s="1">
        <v>9.2143221835552735E-2</v>
      </c>
      <c r="M57" s="8" t="s">
        <v>368</v>
      </c>
      <c r="N57" s="31">
        <v>5.8000000000000003E-2</v>
      </c>
      <c r="O57" s="31">
        <v>0.19649369168449021</v>
      </c>
      <c r="Q57" s="8" t="s">
        <v>217</v>
      </c>
      <c r="R57" s="9">
        <v>0.22800000000000004</v>
      </c>
      <c r="S57" s="9">
        <v>0.23820034164570017</v>
      </c>
      <c r="U57" t="s">
        <v>111</v>
      </c>
      <c r="V57" s="1">
        <v>0.156</v>
      </c>
      <c r="AD57" s="8" t="s">
        <v>261</v>
      </c>
      <c r="AE57" s="1">
        <v>4.3999999999999997E-2</v>
      </c>
      <c r="AF57" s="9">
        <v>9.6000000000000002E-2</v>
      </c>
      <c r="AG57" s="9">
        <v>0.10141078572060563</v>
      </c>
      <c r="AH57" t="s">
        <v>261</v>
      </c>
      <c r="AJ57" s="34" t="s">
        <v>192</v>
      </c>
      <c r="AK57" s="1">
        <v>4.0999999999999995E-2</v>
      </c>
      <c r="AL57" s="35">
        <v>6.5000000000000002E-2</v>
      </c>
      <c r="AM57" s="35">
        <v>7.2321657168668313E-2</v>
      </c>
      <c r="AO57" t="s">
        <v>453</v>
      </c>
      <c r="AP57" s="1">
        <v>9.8000000000000004E-2</v>
      </c>
      <c r="AQ57" s="1">
        <v>0.10499565153208279</v>
      </c>
      <c r="AR57" s="31">
        <v>0.14799999999999999</v>
      </c>
      <c r="AT57" t="s">
        <v>262</v>
      </c>
      <c r="AU57" s="1">
        <v>2.5999999999999995E-2</v>
      </c>
      <c r="AV57" s="9">
        <v>2.9000000000000012E-2</v>
      </c>
      <c r="AW57" s="9">
        <v>1.5396588866249672E-2</v>
      </c>
      <c r="AY57" s="8" t="s">
        <v>453</v>
      </c>
      <c r="AZ57" s="9">
        <v>0.11299999999999999</v>
      </c>
      <c r="BA57" s="9">
        <v>9.0000000000000011E-2</v>
      </c>
      <c r="BB57" s="9">
        <v>0.11937407877148727</v>
      </c>
    </row>
    <row r="58" spans="1:54" x14ac:dyDescent="0.25">
      <c r="A58" s="37" t="s">
        <v>339</v>
      </c>
      <c r="B58" s="41">
        <v>0.16300000000000001</v>
      </c>
      <c r="C58" s="41">
        <v>8.3161266421231256E-2</v>
      </c>
      <c r="E58" s="37" t="s">
        <v>104</v>
      </c>
      <c r="F58" s="41">
        <v>5.1000000000000004E-2</v>
      </c>
      <c r="G58" s="41">
        <v>8.2964280023561876E-2</v>
      </c>
      <c r="I58" t="s">
        <v>368</v>
      </c>
      <c r="J58" s="1">
        <v>8.6999999999999994E-2</v>
      </c>
      <c r="K58" s="1">
        <v>9.1182895000730887E-2</v>
      </c>
      <c r="M58" s="8" t="s">
        <v>828</v>
      </c>
      <c r="N58" s="31">
        <v>7.2999999999999995E-2</v>
      </c>
      <c r="O58" s="31">
        <v>0.14851714918679926</v>
      </c>
      <c r="Q58" s="8" t="s">
        <v>368</v>
      </c>
      <c r="R58" s="9">
        <v>6.8999999999999992E-2</v>
      </c>
      <c r="S58" s="9">
        <v>6.1851145228370097E-2</v>
      </c>
      <c r="U58" t="s">
        <v>462</v>
      </c>
      <c r="V58" s="1">
        <v>6.9000000000000006E-2</v>
      </c>
      <c r="AD58" s="8" t="s">
        <v>259</v>
      </c>
      <c r="AE58" s="1">
        <v>8.3000000000000018E-2</v>
      </c>
      <c r="AF58" s="9">
        <v>9.4999999999999987E-2</v>
      </c>
      <c r="AG58" s="9">
        <v>0.10861776581959659</v>
      </c>
      <c r="AH58" t="s">
        <v>259</v>
      </c>
      <c r="AJ58" s="34" t="s">
        <v>160</v>
      </c>
      <c r="AK58" s="1">
        <v>1.9000000000000003E-2</v>
      </c>
      <c r="AL58" s="35">
        <v>2.3999999999999994E-2</v>
      </c>
      <c r="AM58" s="35">
        <v>2.7190762117787398E-2</v>
      </c>
      <c r="AO58" t="s">
        <v>496</v>
      </c>
      <c r="AP58" s="1">
        <v>0.187</v>
      </c>
      <c r="AQ58" s="1">
        <v>0.15080366535481621</v>
      </c>
      <c r="AR58" s="31">
        <v>0.17800000000000002</v>
      </c>
      <c r="AT58" t="s">
        <v>695</v>
      </c>
      <c r="AU58" s="1">
        <v>0.11400000000000002</v>
      </c>
      <c r="AV58" s="9">
        <v>0.11199999999999999</v>
      </c>
      <c r="AW58" s="9">
        <v>0.11410781685903044</v>
      </c>
      <c r="AY58" s="8" t="s">
        <v>287</v>
      </c>
      <c r="AZ58" s="9">
        <v>7.5999999999999984E-2</v>
      </c>
      <c r="BA58" s="9">
        <v>0.17299999999999999</v>
      </c>
      <c r="BB58" s="9">
        <v>0.1515872789430989</v>
      </c>
    </row>
    <row r="59" spans="1:54" x14ac:dyDescent="0.25">
      <c r="A59" s="38" t="s">
        <v>1857</v>
      </c>
      <c r="B59" s="42">
        <v>7.2000000000000008E-2</v>
      </c>
      <c r="C59" s="42">
        <v>8.5311721806848623E-2</v>
      </c>
      <c r="E59" s="38" t="s">
        <v>384</v>
      </c>
      <c r="F59" s="42">
        <v>7.3000000000000009E-2</v>
      </c>
      <c r="G59" s="42">
        <v>8.3344509593272539E-2</v>
      </c>
      <c r="I59" t="s">
        <v>212</v>
      </c>
      <c r="J59" s="1">
        <v>8.6999999999999994E-2</v>
      </c>
      <c r="K59" s="1">
        <v>8.3586090662589818E-2</v>
      </c>
      <c r="M59" s="8" t="s">
        <v>513</v>
      </c>
      <c r="N59" s="31">
        <v>0.15100000000000002</v>
      </c>
      <c r="O59" s="31">
        <v>0.11287851733258897</v>
      </c>
      <c r="Q59" s="8" t="s">
        <v>113</v>
      </c>
      <c r="R59" s="9">
        <v>7.0000000000000007E-2</v>
      </c>
      <c r="S59" s="9">
        <v>0.11252481449315245</v>
      </c>
      <c r="U59" t="s">
        <v>246</v>
      </c>
      <c r="V59" s="1">
        <v>0.16399999999999998</v>
      </c>
      <c r="AD59" s="8" t="s">
        <v>145</v>
      </c>
      <c r="AE59" s="1">
        <v>0.106</v>
      </c>
      <c r="AF59" s="9">
        <v>2.1000000000000005E-2</v>
      </c>
      <c r="AG59" s="9">
        <v>3.3287733280830387E-2</v>
      </c>
      <c r="AH59" t="s">
        <v>145</v>
      </c>
      <c r="AJ59" s="34" t="s">
        <v>184</v>
      </c>
      <c r="AK59" s="1">
        <v>0.11699999999999999</v>
      </c>
      <c r="AL59" s="35">
        <v>0.1</v>
      </c>
      <c r="AM59" s="35">
        <v>0.10709470701427375</v>
      </c>
      <c r="AO59" t="s">
        <v>287</v>
      </c>
      <c r="AP59" s="1">
        <v>9.5999999999999988E-2</v>
      </c>
      <c r="AQ59" s="1">
        <v>0.10807214454213766</v>
      </c>
      <c r="AR59" s="31">
        <v>0.14499999999999999</v>
      </c>
      <c r="AT59" t="s">
        <v>151</v>
      </c>
      <c r="AU59" s="1">
        <v>-6.0000000000000053E-3</v>
      </c>
      <c r="AV59" s="9">
        <v>9.4999999999999987E-2</v>
      </c>
      <c r="AW59" s="9">
        <v>7.1348990745249793E-2</v>
      </c>
      <c r="AY59" s="8" t="s">
        <v>128</v>
      </c>
      <c r="AZ59" s="9">
        <v>0.113</v>
      </c>
      <c r="BA59" s="9">
        <v>0.188</v>
      </c>
      <c r="BB59" s="9">
        <v>0.18357095512394733</v>
      </c>
    </row>
    <row r="60" spans="1:54" x14ac:dyDescent="0.25">
      <c r="A60" s="37" t="s">
        <v>123</v>
      </c>
      <c r="B60" s="41">
        <v>5.4999999999999993E-2</v>
      </c>
      <c r="C60" s="41">
        <v>8.5446699574876106E-2</v>
      </c>
      <c r="E60" s="37" t="s">
        <v>1828</v>
      </c>
      <c r="F60" s="41">
        <v>8.299999999999999E-2</v>
      </c>
      <c r="G60" s="41">
        <v>8.3853698023311968E-2</v>
      </c>
      <c r="I60" t="s">
        <v>391</v>
      </c>
      <c r="J60" s="1">
        <v>8.7999999999999995E-2</v>
      </c>
      <c r="K60" s="1">
        <v>9.9877271126855183E-2</v>
      </c>
      <c r="M60" s="8" t="s">
        <v>403</v>
      </c>
      <c r="N60" s="31">
        <v>0.15100000000000002</v>
      </c>
      <c r="O60" s="31">
        <v>5.1195496371874483E-2</v>
      </c>
      <c r="Q60" s="8" t="s">
        <v>174</v>
      </c>
      <c r="R60" s="9">
        <v>0.11899999999999999</v>
      </c>
      <c r="S60" s="9">
        <v>0.10510297453351367</v>
      </c>
      <c r="U60" t="s">
        <v>378</v>
      </c>
      <c r="V60" s="1">
        <v>0.115</v>
      </c>
      <c r="AD60" s="8" t="s">
        <v>157</v>
      </c>
      <c r="AE60" s="1">
        <v>0.17499999999999999</v>
      </c>
      <c r="AF60" s="9">
        <v>0.159</v>
      </c>
      <c r="AG60" s="9">
        <v>0.14121351296088863</v>
      </c>
      <c r="AH60" t="s">
        <v>157</v>
      </c>
      <c r="AJ60" s="34" t="s">
        <v>419</v>
      </c>
      <c r="AK60" s="1">
        <v>8.6000000000000007E-2</v>
      </c>
      <c r="AL60" s="35">
        <v>5.6999999999999995E-2</v>
      </c>
      <c r="AM60" s="35">
        <v>8.4145786894934821E-2</v>
      </c>
      <c r="AO60" t="s">
        <v>279</v>
      </c>
      <c r="AP60" s="1">
        <v>8.0000000000000016E-2</v>
      </c>
      <c r="AQ60" s="1">
        <v>9.6966023677946503E-2</v>
      </c>
      <c r="AR60" s="31">
        <v>0.159</v>
      </c>
      <c r="AT60" t="s">
        <v>404</v>
      </c>
      <c r="AU60" s="1">
        <v>0.16599999999999998</v>
      </c>
      <c r="AV60" s="9">
        <v>0.20599999999999996</v>
      </c>
      <c r="AW60" s="9">
        <v>0.17577207161826025</v>
      </c>
      <c r="AY60" s="8" t="s">
        <v>279</v>
      </c>
      <c r="AZ60" s="9">
        <v>5.800000000000001E-2</v>
      </c>
      <c r="BA60" s="9">
        <v>6.3999999999999987E-2</v>
      </c>
      <c r="BB60" s="9">
        <v>9.0600699430223419E-2</v>
      </c>
    </row>
    <row r="61" spans="1:54" x14ac:dyDescent="0.25">
      <c r="A61" s="38" t="s">
        <v>337</v>
      </c>
      <c r="B61" s="42">
        <v>0.109</v>
      </c>
      <c r="C61" s="42">
        <v>8.5871177847623339E-2</v>
      </c>
      <c r="E61" s="38" t="s">
        <v>172</v>
      </c>
      <c r="F61" s="42">
        <v>7.3000000000000009E-2</v>
      </c>
      <c r="G61" s="42">
        <v>8.6234045325937092E-2</v>
      </c>
      <c r="I61" t="s">
        <v>252</v>
      </c>
      <c r="J61" s="1">
        <v>8.8000000000000009E-2</v>
      </c>
      <c r="K61" s="1">
        <v>8.2911545655086988E-2</v>
      </c>
      <c r="M61" s="8" t="s">
        <v>1813</v>
      </c>
      <c r="N61" s="31">
        <v>6.4000000000000001E-2</v>
      </c>
      <c r="O61" s="31">
        <v>0.11393527152646417</v>
      </c>
      <c r="Q61" s="8" t="s">
        <v>278</v>
      </c>
      <c r="R61" s="9">
        <v>7.7000000000000013E-2</v>
      </c>
      <c r="S61" s="9">
        <v>5.5871437588685235E-2</v>
      </c>
      <c r="U61" t="s">
        <v>1716</v>
      </c>
      <c r="V61" s="1">
        <v>6.2E-2</v>
      </c>
      <c r="AD61" s="8" t="s">
        <v>192</v>
      </c>
      <c r="AE61" s="1">
        <v>7.1999999999999995E-2</v>
      </c>
      <c r="AF61" s="9">
        <v>6.5000000000000002E-2</v>
      </c>
      <c r="AG61" s="9">
        <v>7.2321657168668313E-2</v>
      </c>
      <c r="AH61" t="s">
        <v>192</v>
      </c>
      <c r="AJ61" s="34" t="s">
        <v>213</v>
      </c>
      <c r="AK61" s="1">
        <v>8.5000000000000006E-2</v>
      </c>
      <c r="AL61" s="35">
        <v>7.7000000000000013E-2</v>
      </c>
      <c r="AM61" s="35">
        <v>8.9725138770669011E-2</v>
      </c>
      <c r="AO61" t="s">
        <v>429</v>
      </c>
      <c r="AP61" s="1">
        <v>7.0999999999999994E-2</v>
      </c>
      <c r="AQ61" s="1">
        <v>9.6996004143015527E-2</v>
      </c>
      <c r="AR61" s="31">
        <v>3.6999999999999991E-2</v>
      </c>
      <c r="AT61" t="s">
        <v>579</v>
      </c>
      <c r="AU61" s="1">
        <v>0.14600000000000002</v>
      </c>
      <c r="AV61" s="9">
        <v>0.11600000000000001</v>
      </c>
      <c r="AW61" s="9">
        <v>0.12190656291978122</v>
      </c>
      <c r="AY61" s="8" t="s">
        <v>447</v>
      </c>
      <c r="AZ61" s="9">
        <v>0.14300000000000002</v>
      </c>
      <c r="BA61" s="9">
        <v>9.0999999999999998E-2</v>
      </c>
      <c r="BB61" s="9">
        <v>9.5624796658649563E-2</v>
      </c>
    </row>
    <row r="62" spans="1:54" x14ac:dyDescent="0.25">
      <c r="A62" s="37" t="s">
        <v>1842</v>
      </c>
      <c r="B62" s="41">
        <v>3.8999999999999993E-2</v>
      </c>
      <c r="C62" s="41">
        <v>8.677096185220752E-2</v>
      </c>
      <c r="E62" s="37" t="s">
        <v>136</v>
      </c>
      <c r="F62" s="41">
        <v>1.4000000000000012E-2</v>
      </c>
      <c r="G62" s="41">
        <v>8.6856716223590397E-2</v>
      </c>
      <c r="I62" t="s">
        <v>292</v>
      </c>
      <c r="J62" s="1">
        <v>8.900000000000001E-2</v>
      </c>
      <c r="K62" s="1">
        <v>0.10792158509295655</v>
      </c>
      <c r="M62" s="8" t="s">
        <v>96</v>
      </c>
      <c r="N62" s="31">
        <v>0.23099999999999998</v>
      </c>
      <c r="O62" s="31">
        <v>8.2016435432317861E-2</v>
      </c>
      <c r="Q62" s="8" t="s">
        <v>260</v>
      </c>
      <c r="R62" s="9">
        <v>0.16099999999999998</v>
      </c>
      <c r="S62" s="9">
        <v>0.13044163205002657</v>
      </c>
      <c r="U62" t="s">
        <v>217</v>
      </c>
      <c r="V62" s="1">
        <v>0.28900000000000003</v>
      </c>
      <c r="AD62" s="8" t="s">
        <v>146</v>
      </c>
      <c r="AE62" s="1">
        <v>8.4999999999999992E-2</v>
      </c>
      <c r="AF62" s="9">
        <v>0.1</v>
      </c>
      <c r="AG62" s="9">
        <v>0.11788024494279442</v>
      </c>
      <c r="AH62" t="s">
        <v>146</v>
      </c>
      <c r="AJ62" s="34" t="s">
        <v>67</v>
      </c>
      <c r="AK62" s="1">
        <v>2.9999999999999749E-3</v>
      </c>
      <c r="AL62" s="35">
        <v>1.7000000000000015E-2</v>
      </c>
      <c r="AM62" s="35">
        <v>1.121850324078788E-2</v>
      </c>
      <c r="AO62" t="s">
        <v>261</v>
      </c>
      <c r="AP62" s="1">
        <v>9.5000000000000015E-2</v>
      </c>
      <c r="AQ62" s="1">
        <v>8.5592587305205844E-2</v>
      </c>
      <c r="AR62" s="31">
        <v>4.7999999999999987E-2</v>
      </c>
      <c r="AT62" t="s">
        <v>453</v>
      </c>
      <c r="AU62" s="1">
        <v>9.8000000000000004E-2</v>
      </c>
      <c r="AV62" s="9">
        <v>0.11299999999999999</v>
      </c>
      <c r="AW62" s="9">
        <v>0.11691570010883032</v>
      </c>
      <c r="AY62" s="8" t="s">
        <v>261</v>
      </c>
      <c r="AZ62" s="9">
        <v>0.10299999999999998</v>
      </c>
      <c r="BA62" s="9">
        <v>5.7999999999999996E-2</v>
      </c>
      <c r="BB62" s="9">
        <v>6.118650587725892E-2</v>
      </c>
    </row>
    <row r="63" spans="1:54" x14ac:dyDescent="0.25">
      <c r="A63" s="38" t="s">
        <v>237</v>
      </c>
      <c r="B63" s="42">
        <v>0.106</v>
      </c>
      <c r="C63" s="42">
        <v>8.6837161508193705E-2</v>
      </c>
      <c r="E63" s="38" t="s">
        <v>281</v>
      </c>
      <c r="F63" s="42">
        <v>0.09</v>
      </c>
      <c r="G63" s="42">
        <v>8.7099218438879106E-2</v>
      </c>
      <c r="I63" t="s">
        <v>199</v>
      </c>
      <c r="J63" s="1">
        <v>0.09</v>
      </c>
      <c r="K63" s="1">
        <v>9.2173085673227712E-2</v>
      </c>
      <c r="M63" s="8" t="s">
        <v>278</v>
      </c>
      <c r="N63" s="31">
        <v>-1.0999999999999982E-2</v>
      </c>
      <c r="O63" s="31">
        <v>4.6472035522727814E-2</v>
      </c>
      <c r="Q63" s="8" t="s">
        <v>202</v>
      </c>
      <c r="R63" s="9">
        <v>0.08</v>
      </c>
      <c r="S63" s="9">
        <v>5.4220874815480991E-2</v>
      </c>
      <c r="U63" t="s">
        <v>368</v>
      </c>
      <c r="V63" s="1">
        <v>0.10099999999999999</v>
      </c>
      <c r="AD63" s="8" t="s">
        <v>160</v>
      </c>
      <c r="AE63" s="1">
        <v>5.8999999999999997E-2</v>
      </c>
      <c r="AF63" s="9">
        <v>2.3999999999999994E-2</v>
      </c>
      <c r="AG63" s="9">
        <v>2.7190762117787398E-2</v>
      </c>
      <c r="AH63" t="s">
        <v>160</v>
      </c>
      <c r="AJ63" s="34" t="s">
        <v>123</v>
      </c>
      <c r="AK63" s="1">
        <v>1.5999999999999986E-2</v>
      </c>
      <c r="AL63" s="35">
        <v>5.9999999999999776E-3</v>
      </c>
      <c r="AM63" s="35">
        <v>3.0855265785874053E-3</v>
      </c>
      <c r="AO63" t="s">
        <v>464</v>
      </c>
      <c r="AP63" s="1">
        <v>0.13400000000000001</v>
      </c>
      <c r="AQ63" s="1">
        <v>0.12175815491079861</v>
      </c>
      <c r="AR63" s="31">
        <v>0.10800000000000001</v>
      </c>
      <c r="AT63" t="s">
        <v>496</v>
      </c>
      <c r="AU63" s="1">
        <v>0.187</v>
      </c>
      <c r="AV63" s="9">
        <v>0.20300000000000001</v>
      </c>
      <c r="AW63" s="9">
        <v>0.20709679218347021</v>
      </c>
      <c r="AY63" s="8" t="s">
        <v>145</v>
      </c>
      <c r="AZ63" s="9">
        <v>0.14200000000000002</v>
      </c>
      <c r="BA63" s="9">
        <v>0.15</v>
      </c>
      <c r="BB63" s="9">
        <v>0.13341639730698288</v>
      </c>
    </row>
    <row r="64" spans="1:54" x14ac:dyDescent="0.25">
      <c r="A64" s="37" t="s">
        <v>373</v>
      </c>
      <c r="B64" s="41">
        <v>0.10500000000000001</v>
      </c>
      <c r="C64" s="41">
        <v>8.7092283375366619E-2</v>
      </c>
      <c r="E64" s="37" t="s">
        <v>359</v>
      </c>
      <c r="F64" s="41">
        <v>0.13599999999999998</v>
      </c>
      <c r="G64" s="41">
        <v>8.7852897964368085E-2</v>
      </c>
      <c r="I64" t="s">
        <v>438</v>
      </c>
      <c r="J64" s="1">
        <v>9.1999999999999998E-2</v>
      </c>
      <c r="K64" s="1">
        <v>0.11953073874199985</v>
      </c>
      <c r="M64" s="8" t="s">
        <v>542</v>
      </c>
      <c r="N64" s="31">
        <v>0.10799999999999998</v>
      </c>
      <c r="O64" s="31">
        <v>0.1665426345717359</v>
      </c>
      <c r="Q64" s="8" t="s">
        <v>134</v>
      </c>
      <c r="R64" s="9">
        <v>0.15400000000000003</v>
      </c>
      <c r="S64" s="9">
        <v>0.1366841389279988</v>
      </c>
      <c r="U64" t="s">
        <v>113</v>
      </c>
      <c r="V64" s="1">
        <v>1.9000000000000003E-2</v>
      </c>
      <c r="AD64" s="8" t="s">
        <v>184</v>
      </c>
      <c r="AE64" s="1">
        <v>0.14200000000000002</v>
      </c>
      <c r="AF64" s="9">
        <v>0.1</v>
      </c>
      <c r="AG64" s="9">
        <v>0.10709470701427375</v>
      </c>
      <c r="AH64" t="s">
        <v>184</v>
      </c>
      <c r="AJ64" s="34" t="s">
        <v>80</v>
      </c>
      <c r="AK64" s="1">
        <v>0.11299999999999999</v>
      </c>
      <c r="AL64" s="35">
        <v>0.14400000000000002</v>
      </c>
      <c r="AM64" s="35">
        <v>0.14143622921817092</v>
      </c>
      <c r="AO64" t="s">
        <v>259</v>
      </c>
      <c r="AP64" s="1">
        <v>0.11799999999999999</v>
      </c>
      <c r="AQ64" s="1">
        <v>0.13087859028872978</v>
      </c>
      <c r="AR64" s="31">
        <v>0.11399999999999999</v>
      </c>
      <c r="AT64" t="s">
        <v>287</v>
      </c>
      <c r="AU64" s="1">
        <v>9.5999999999999988E-2</v>
      </c>
      <c r="AV64" s="9">
        <v>7.5999999999999984E-2</v>
      </c>
      <c r="AW64" s="9">
        <v>0.105869513429263</v>
      </c>
      <c r="AY64" s="8" t="s">
        <v>670</v>
      </c>
      <c r="AZ64" s="9">
        <v>0.17899999999999999</v>
      </c>
      <c r="BA64" s="9">
        <v>0.17599999999999999</v>
      </c>
      <c r="BB64" s="9">
        <v>0.1774870401714351</v>
      </c>
    </row>
    <row r="65" spans="1:54" x14ac:dyDescent="0.25">
      <c r="A65" s="38" t="s">
        <v>388</v>
      </c>
      <c r="B65" s="42">
        <v>7.1000000000000008E-2</v>
      </c>
      <c r="C65" s="42">
        <v>8.7472258644925985E-2</v>
      </c>
      <c r="E65" s="38" t="s">
        <v>634</v>
      </c>
      <c r="F65" s="42">
        <v>0.13999999999999999</v>
      </c>
      <c r="G65" s="42">
        <v>8.8292435212489404E-2</v>
      </c>
      <c r="I65" t="s">
        <v>327</v>
      </c>
      <c r="J65" s="1">
        <v>9.2999999999999999E-2</v>
      </c>
      <c r="K65" s="1">
        <v>9.8061455984710305E-2</v>
      </c>
      <c r="M65" s="8" t="s">
        <v>527</v>
      </c>
      <c r="N65" s="31">
        <v>0.10899999999999999</v>
      </c>
      <c r="O65" s="31">
        <v>0.14165483782010135</v>
      </c>
      <c r="Q65" s="8" t="s">
        <v>230</v>
      </c>
      <c r="R65" s="9">
        <v>0.16700000000000001</v>
      </c>
      <c r="S65" s="9">
        <v>0.15145610760478051</v>
      </c>
      <c r="U65" t="s">
        <v>513</v>
      </c>
      <c r="V65" s="1">
        <v>0.14099999999999999</v>
      </c>
      <c r="AD65" s="8" t="s">
        <v>344</v>
      </c>
      <c r="AE65" s="1">
        <v>0.11700000000000001</v>
      </c>
      <c r="AF65" s="9">
        <v>0.11000000000000001</v>
      </c>
      <c r="AG65" s="9">
        <v>0.12277677547110324</v>
      </c>
      <c r="AH65" t="s">
        <v>344</v>
      </c>
      <c r="AJ65" s="34" t="s">
        <v>186</v>
      </c>
      <c r="AK65" s="1">
        <v>0.15100000000000002</v>
      </c>
      <c r="AL65" s="35">
        <v>0.153</v>
      </c>
      <c r="AM65" s="35">
        <v>0.16599218908951333</v>
      </c>
      <c r="AO65" t="s">
        <v>380</v>
      </c>
      <c r="AP65" s="1">
        <v>9.7000000000000003E-2</v>
      </c>
      <c r="AQ65" s="1">
        <v>8.2621397053367185E-2</v>
      </c>
      <c r="AR65" s="31">
        <v>0.13200000000000001</v>
      </c>
      <c r="AT65" t="s">
        <v>128</v>
      </c>
      <c r="AU65" s="1">
        <v>4.9000000000000016E-2</v>
      </c>
      <c r="AV65" s="9">
        <v>0.113</v>
      </c>
      <c r="AW65" s="9">
        <v>0.11992792001663297</v>
      </c>
      <c r="AY65" s="8" t="s">
        <v>629</v>
      </c>
      <c r="AZ65" s="9">
        <v>3.1E-2</v>
      </c>
      <c r="BA65" s="9">
        <v>5.5999999999999994E-2</v>
      </c>
      <c r="BB65" s="9">
        <v>7.5487300382165778E-2</v>
      </c>
    </row>
    <row r="66" spans="1:54" x14ac:dyDescent="0.25">
      <c r="A66" s="37" t="s">
        <v>1863</v>
      </c>
      <c r="B66" s="41">
        <v>9.8999999999999991E-2</v>
      </c>
      <c r="C66" s="41">
        <v>8.768500569919499E-2</v>
      </c>
      <c r="E66" s="37" t="s">
        <v>433</v>
      </c>
      <c r="F66" s="41">
        <v>0.125</v>
      </c>
      <c r="G66" s="41">
        <v>9.3082421609873539E-2</v>
      </c>
      <c r="I66" t="s">
        <v>244</v>
      </c>
      <c r="J66" s="1">
        <v>9.4000000000000014E-2</v>
      </c>
      <c r="K66" s="1">
        <v>9.7507415852532628E-2</v>
      </c>
      <c r="M66" s="8" t="s">
        <v>539</v>
      </c>
      <c r="N66" s="31">
        <v>0.10600000000000001</v>
      </c>
      <c r="O66" s="31">
        <v>0.17542054508959415</v>
      </c>
      <c r="Q66" s="8" t="s">
        <v>141</v>
      </c>
      <c r="R66" s="9">
        <v>7.4999999999999997E-2</v>
      </c>
      <c r="S66" s="9">
        <v>7.5749551643843172E-2</v>
      </c>
      <c r="U66" t="s">
        <v>403</v>
      </c>
      <c r="V66" s="1">
        <v>7.9000000000000001E-2</v>
      </c>
      <c r="AD66" s="8" t="s">
        <v>67</v>
      </c>
      <c r="AE66" s="1">
        <v>8.7000000000000022E-2</v>
      </c>
      <c r="AF66" s="9">
        <v>1.7000000000000015E-2</v>
      </c>
      <c r="AG66" s="9">
        <v>1.121850324078788E-2</v>
      </c>
      <c r="AH66" t="s">
        <v>67</v>
      </c>
      <c r="AJ66" s="34" t="s">
        <v>374</v>
      </c>
      <c r="AK66" s="1">
        <v>0.12200000000000001</v>
      </c>
      <c r="AL66" s="35">
        <v>9.799999999999999E-2</v>
      </c>
      <c r="AM66" s="35">
        <v>0.11216969753918252</v>
      </c>
      <c r="AO66" t="s">
        <v>373</v>
      </c>
      <c r="AP66" s="1">
        <v>2.6000000000000023E-2</v>
      </c>
      <c r="AQ66" s="1">
        <v>5.9816260401632598E-2</v>
      </c>
      <c r="AR66" s="31">
        <v>8.2000000000000017E-2</v>
      </c>
      <c r="AT66" t="s">
        <v>279</v>
      </c>
      <c r="AU66" s="1">
        <v>8.0000000000000016E-2</v>
      </c>
      <c r="AV66" s="9">
        <v>5.800000000000001E-2</v>
      </c>
      <c r="AW66" s="9">
        <v>7.5406800456175843E-2</v>
      </c>
      <c r="AY66" s="8" t="s">
        <v>373</v>
      </c>
      <c r="AZ66" s="9">
        <v>4.8000000000000015E-2</v>
      </c>
      <c r="BA66" s="9">
        <v>0.10500000000000001</v>
      </c>
      <c r="BB66" s="9">
        <v>8.7092283375366619E-2</v>
      </c>
    </row>
    <row r="67" spans="1:54" x14ac:dyDescent="0.25">
      <c r="A67" s="38" t="s">
        <v>1865</v>
      </c>
      <c r="B67" s="42">
        <v>9.4999999999999987E-2</v>
      </c>
      <c r="C67" s="42">
        <v>8.8582860935625438E-2</v>
      </c>
      <c r="E67" s="38" t="s">
        <v>261</v>
      </c>
      <c r="F67" s="42">
        <v>0.10299999999999998</v>
      </c>
      <c r="G67" s="42">
        <v>9.3619694853702889E-2</v>
      </c>
      <c r="I67" t="s">
        <v>106</v>
      </c>
      <c r="J67" s="1">
        <v>9.5000000000000001E-2</v>
      </c>
      <c r="K67" s="1">
        <v>0.15138355596092329</v>
      </c>
      <c r="M67" s="8" t="s">
        <v>260</v>
      </c>
      <c r="N67" s="31">
        <v>0.188</v>
      </c>
      <c r="O67" s="31">
        <v>4.3693719705866593E-2</v>
      </c>
      <c r="Q67" s="8" t="s">
        <v>412</v>
      </c>
      <c r="R67" s="9">
        <v>9.4E-2</v>
      </c>
      <c r="S67" s="9">
        <v>7.4692856578649741E-2</v>
      </c>
      <c r="U67" t="s">
        <v>96</v>
      </c>
      <c r="V67" s="1">
        <v>0.22199999999999998</v>
      </c>
      <c r="AD67" s="8" t="s">
        <v>123</v>
      </c>
      <c r="AE67" s="1">
        <v>5.5999999999999994E-2</v>
      </c>
      <c r="AF67" s="9">
        <v>5.9999999999999776E-3</v>
      </c>
      <c r="AG67" s="9">
        <v>3.0855265785874053E-3</v>
      </c>
      <c r="AH67" t="s">
        <v>123</v>
      </c>
      <c r="AJ67" s="34" t="s">
        <v>103</v>
      </c>
      <c r="AK67" s="1">
        <v>7.2999999999999995E-2</v>
      </c>
      <c r="AL67" s="35">
        <v>4.6000000000000013E-2</v>
      </c>
      <c r="AM67" s="35">
        <v>8.1246324053975472E-2</v>
      </c>
      <c r="AO67" t="s">
        <v>192</v>
      </c>
      <c r="AP67" s="1">
        <v>0.11800000000000001</v>
      </c>
      <c r="AQ67" s="1">
        <v>0.12177452224992177</v>
      </c>
      <c r="AR67" s="31">
        <v>4.0999999999999995E-2</v>
      </c>
      <c r="AT67" t="s">
        <v>519</v>
      </c>
      <c r="AU67" s="1">
        <v>8.5999999999999993E-2</v>
      </c>
      <c r="AV67" s="9">
        <v>0.10500000000000001</v>
      </c>
      <c r="AW67" s="9">
        <v>0.12674810735132397</v>
      </c>
      <c r="AY67" s="8" t="s">
        <v>696</v>
      </c>
      <c r="AZ67" s="9">
        <v>0.17800000000000002</v>
      </c>
      <c r="BA67" s="9">
        <v>0.16700000000000001</v>
      </c>
      <c r="BB67" s="9">
        <v>0.14757897222663208</v>
      </c>
    </row>
    <row r="68" spans="1:54" x14ac:dyDescent="0.25">
      <c r="A68" s="37" t="s">
        <v>625</v>
      </c>
      <c r="B68" s="41">
        <v>0.13</v>
      </c>
      <c r="C68" s="41">
        <v>8.9626573735240814E-2</v>
      </c>
      <c r="E68" s="37" t="s">
        <v>66</v>
      </c>
      <c r="F68" s="41">
        <v>9.9999999999999992E-2</v>
      </c>
      <c r="G68" s="41">
        <v>9.4390843609106906E-2</v>
      </c>
      <c r="I68" t="s">
        <v>532</v>
      </c>
      <c r="J68" s="1">
        <v>9.5000000000000001E-2</v>
      </c>
      <c r="K68" s="1">
        <v>7.9440497158101891E-2</v>
      </c>
      <c r="M68" s="8" t="s">
        <v>230</v>
      </c>
      <c r="N68" s="31">
        <v>0.13</v>
      </c>
      <c r="O68" s="31">
        <v>0.13121109543463172</v>
      </c>
      <c r="Q68" s="8" t="s">
        <v>262</v>
      </c>
      <c r="R68" s="9">
        <v>4.1000000000000009E-2</v>
      </c>
      <c r="S68" s="9">
        <v>2.2614417968168279E-2</v>
      </c>
      <c r="U68" t="s">
        <v>278</v>
      </c>
      <c r="V68" s="1">
        <v>2.6999999999999996E-2</v>
      </c>
      <c r="AD68" s="8" t="s">
        <v>80</v>
      </c>
      <c r="AE68" s="1">
        <v>0.15400000000000003</v>
      </c>
      <c r="AF68" s="9">
        <v>0.14400000000000002</v>
      </c>
      <c r="AG68" s="9">
        <v>0.14143622921817092</v>
      </c>
      <c r="AH68" t="s">
        <v>80</v>
      </c>
      <c r="AJ68" s="34" t="s">
        <v>197</v>
      </c>
      <c r="AK68" s="1">
        <v>0.11700000000000002</v>
      </c>
      <c r="AL68" s="35">
        <v>8.3000000000000004E-2</v>
      </c>
      <c r="AM68" s="35">
        <v>0.10645546488307675</v>
      </c>
      <c r="AO68" t="s">
        <v>213</v>
      </c>
      <c r="AP68" s="1">
        <v>0.1</v>
      </c>
      <c r="AQ68" s="1">
        <v>9.9721915297910732E-2</v>
      </c>
      <c r="AR68" s="31">
        <v>8.5000000000000006E-2</v>
      </c>
      <c r="AT68" t="s">
        <v>261</v>
      </c>
      <c r="AU68" s="1">
        <v>9.5000000000000015E-2</v>
      </c>
      <c r="AV68" s="9">
        <v>0.10299999999999998</v>
      </c>
      <c r="AW68" s="9">
        <v>9.3619694853702889E-2</v>
      </c>
      <c r="AY68" s="8" t="s">
        <v>434</v>
      </c>
      <c r="AZ68" s="9">
        <v>3.4000000000000002E-2</v>
      </c>
      <c r="BA68" s="9">
        <v>7.0000000000000007E-2</v>
      </c>
      <c r="BB68" s="9">
        <v>4.7164153921023591E-2</v>
      </c>
    </row>
    <row r="69" spans="1:54" x14ac:dyDescent="0.25">
      <c r="A69" s="38" t="s">
        <v>183</v>
      </c>
      <c r="B69" s="42">
        <v>5.1000000000000018E-2</v>
      </c>
      <c r="C69" s="42">
        <v>8.9752804568671019E-2</v>
      </c>
      <c r="E69" s="38" t="s">
        <v>304</v>
      </c>
      <c r="F69" s="42">
        <v>8.3999999999999991E-2</v>
      </c>
      <c r="G69" s="42">
        <v>9.4459575208409002E-2</v>
      </c>
      <c r="I69" t="s">
        <v>261</v>
      </c>
      <c r="J69" s="1">
        <v>9.5000000000000015E-2</v>
      </c>
      <c r="K69" s="1">
        <v>8.5592587305205844E-2</v>
      </c>
      <c r="M69" s="8" t="s">
        <v>141</v>
      </c>
      <c r="N69" s="31">
        <v>4.0000000000000008E-2</v>
      </c>
      <c r="O69" s="31">
        <v>0.11433797532915838</v>
      </c>
      <c r="Q69" s="8" t="s">
        <v>133</v>
      </c>
      <c r="R69" s="9">
        <v>7.1000000000000008E-2</v>
      </c>
      <c r="S69" s="9">
        <v>5.2889557536533072E-2</v>
      </c>
      <c r="U69" t="s">
        <v>260</v>
      </c>
      <c r="V69" s="1">
        <v>0.16900000000000001</v>
      </c>
      <c r="AD69" s="8" t="s">
        <v>186</v>
      </c>
      <c r="AE69" s="1">
        <v>0.20599999999999996</v>
      </c>
      <c r="AF69" s="9">
        <v>0.153</v>
      </c>
      <c r="AG69" s="9">
        <v>0.16599218908951333</v>
      </c>
      <c r="AH69" t="s">
        <v>186</v>
      </c>
      <c r="AJ69" s="34" t="s">
        <v>222</v>
      </c>
      <c r="AK69" s="1">
        <v>0.121</v>
      </c>
      <c r="AL69" s="35">
        <v>0.129</v>
      </c>
      <c r="AM69" s="35">
        <v>0.12870919534881298</v>
      </c>
      <c r="AO69" t="s">
        <v>67</v>
      </c>
      <c r="AP69" s="1">
        <v>-7.0000000000000062E-3</v>
      </c>
      <c r="AQ69" s="1">
        <v>2.8081920936131655E-2</v>
      </c>
      <c r="AR69" s="31">
        <v>2.9999999999999749E-3</v>
      </c>
      <c r="AT69" t="s">
        <v>259</v>
      </c>
      <c r="AU69" s="1">
        <v>0.11799999999999999</v>
      </c>
      <c r="AV69" s="9">
        <v>0.11800000000000001</v>
      </c>
      <c r="AW69" s="9">
        <v>0.14485614903369065</v>
      </c>
      <c r="AY69" s="8" t="s">
        <v>344</v>
      </c>
      <c r="AZ69" s="9">
        <v>6.1000000000000013E-2</v>
      </c>
      <c r="BA69" s="9">
        <v>9.000000000000008E-3</v>
      </c>
      <c r="BB69" s="9">
        <v>7.1199783457070301E-2</v>
      </c>
    </row>
    <row r="70" spans="1:54" x14ac:dyDescent="0.25">
      <c r="A70" s="37" t="s">
        <v>66</v>
      </c>
      <c r="B70" s="41">
        <v>0.10200000000000001</v>
      </c>
      <c r="C70" s="41">
        <v>8.979278470585704E-2</v>
      </c>
      <c r="E70" s="37" t="s">
        <v>1833</v>
      </c>
      <c r="F70" s="41">
        <v>0.13300000000000001</v>
      </c>
      <c r="G70" s="41">
        <v>9.5068473553189661E-2</v>
      </c>
      <c r="I70" t="s">
        <v>287</v>
      </c>
      <c r="J70" s="1">
        <v>9.5999999999999988E-2</v>
      </c>
      <c r="K70" s="1">
        <v>0.10807214454213766</v>
      </c>
      <c r="M70" s="8" t="s">
        <v>326</v>
      </c>
      <c r="N70" s="31">
        <v>9.2999999999999985E-2</v>
      </c>
      <c r="O70" s="31">
        <v>0.11879000736599768</v>
      </c>
      <c r="Q70" s="8" t="s">
        <v>136</v>
      </c>
      <c r="R70" s="9">
        <v>8.299999999999999E-2</v>
      </c>
      <c r="S70" s="9">
        <v>0.11132778742445459</v>
      </c>
      <c r="U70" t="s">
        <v>202</v>
      </c>
      <c r="V70" s="1">
        <v>9.7000000000000003E-2</v>
      </c>
      <c r="AD70" s="8" t="s">
        <v>374</v>
      </c>
      <c r="AE70" s="1">
        <v>0.129</v>
      </c>
      <c r="AF70" s="9">
        <v>9.799999999999999E-2</v>
      </c>
      <c r="AG70" s="9">
        <v>0.11216969753918252</v>
      </c>
      <c r="AH70" t="s">
        <v>374</v>
      </c>
      <c r="AJ70" s="34" t="s">
        <v>218</v>
      </c>
      <c r="AK70" s="1">
        <v>9.5000000000000001E-2</v>
      </c>
      <c r="AL70" s="35">
        <v>7.9999999999999988E-2</v>
      </c>
      <c r="AM70" s="35">
        <v>8.2093641400048989E-2</v>
      </c>
      <c r="AO70" t="s">
        <v>123</v>
      </c>
      <c r="AP70" s="1">
        <v>3.0000000000000027E-3</v>
      </c>
      <c r="AQ70" s="1">
        <v>3.6957030219595594E-2</v>
      </c>
      <c r="AR70" s="31">
        <v>1.5999999999999986E-2</v>
      </c>
      <c r="AT70" t="s">
        <v>670</v>
      </c>
      <c r="AU70" s="1">
        <v>0.17699999999999999</v>
      </c>
      <c r="AV70" s="9">
        <v>0.17899999999999999</v>
      </c>
      <c r="AW70" s="9">
        <v>0.17090136627563529</v>
      </c>
      <c r="AY70" s="8" t="s">
        <v>67</v>
      </c>
      <c r="AZ70" s="9">
        <v>3.1E-2</v>
      </c>
      <c r="BA70" s="9">
        <v>9.7000000000000003E-2</v>
      </c>
      <c r="BB70" s="9">
        <v>8.9928811889890076E-2</v>
      </c>
    </row>
    <row r="71" spans="1:54" x14ac:dyDescent="0.25">
      <c r="A71" s="38" t="s">
        <v>67</v>
      </c>
      <c r="B71" s="42">
        <v>9.7000000000000003E-2</v>
      </c>
      <c r="C71" s="42">
        <v>8.9928811889890076E-2</v>
      </c>
      <c r="E71" s="38" t="s">
        <v>246</v>
      </c>
      <c r="F71" s="42">
        <v>0.13200000000000001</v>
      </c>
      <c r="G71" s="42">
        <v>9.5806746613291804E-2</v>
      </c>
      <c r="I71" t="s">
        <v>553</v>
      </c>
      <c r="J71" s="1">
        <v>9.6000000000000002E-2</v>
      </c>
      <c r="K71" s="1">
        <v>9.2958196082240277E-2</v>
      </c>
      <c r="M71" s="8" t="s">
        <v>553</v>
      </c>
      <c r="N71" s="31">
        <v>6.8000000000000005E-2</v>
      </c>
      <c r="O71" s="31">
        <v>1.1016109205333816E-2</v>
      </c>
      <c r="Q71" s="8" t="s">
        <v>400</v>
      </c>
      <c r="R71" s="9">
        <v>5.4999999999999993E-2</v>
      </c>
      <c r="S71" s="9">
        <v>5.2379280559636615E-2</v>
      </c>
      <c r="U71" t="s">
        <v>230</v>
      </c>
      <c r="V71" s="1">
        <v>0.156</v>
      </c>
      <c r="AD71" s="8" t="s">
        <v>103</v>
      </c>
      <c r="AE71" s="1">
        <v>2.5000000000000008E-2</v>
      </c>
      <c r="AF71" s="9">
        <v>4.6000000000000013E-2</v>
      </c>
      <c r="AG71" s="9">
        <v>8.1246324053975472E-2</v>
      </c>
      <c r="AH71" t="s">
        <v>103</v>
      </c>
      <c r="AJ71" s="34" t="s">
        <v>430</v>
      </c>
      <c r="AK71" s="1">
        <v>0.15699999999999997</v>
      </c>
      <c r="AL71" s="35">
        <v>0.216</v>
      </c>
      <c r="AM71" s="35">
        <v>0.17150529492298272</v>
      </c>
      <c r="AO71" t="s">
        <v>80</v>
      </c>
      <c r="AP71" s="1">
        <v>0.108</v>
      </c>
      <c r="AQ71" s="1">
        <v>0.15423973101135852</v>
      </c>
      <c r="AR71" s="31">
        <v>0.11299999999999999</v>
      </c>
      <c r="AT71" t="s">
        <v>380</v>
      </c>
      <c r="AU71" s="1">
        <v>9.7000000000000003E-2</v>
      </c>
      <c r="AV71" s="9">
        <v>0.186</v>
      </c>
      <c r="AW71" s="9">
        <v>0.16475666079777085</v>
      </c>
      <c r="AY71" s="8" t="s">
        <v>216</v>
      </c>
      <c r="AZ71" s="9">
        <v>0.16499999999999998</v>
      </c>
      <c r="BA71" s="9">
        <v>0.155</v>
      </c>
      <c r="BB71" s="9">
        <v>0.12891383494232769</v>
      </c>
    </row>
    <row r="72" spans="1:54" x14ac:dyDescent="0.25">
      <c r="A72" s="37" t="s">
        <v>279</v>
      </c>
      <c r="B72" s="41">
        <v>6.3999999999999987E-2</v>
      </c>
      <c r="C72" s="41">
        <v>9.0600699430223419E-2</v>
      </c>
      <c r="E72" s="37" t="s">
        <v>455</v>
      </c>
      <c r="F72" s="41">
        <v>0.10500000000000001</v>
      </c>
      <c r="G72" s="41">
        <v>9.6462104136552707E-2</v>
      </c>
      <c r="I72" t="s">
        <v>108</v>
      </c>
      <c r="J72" s="1">
        <v>9.6000000000000002E-2</v>
      </c>
      <c r="K72" s="1">
        <v>8.8565856066449136E-2</v>
      </c>
      <c r="M72" s="8" t="s">
        <v>262</v>
      </c>
      <c r="N72" s="31">
        <v>-3.6999999999999991E-2</v>
      </c>
      <c r="O72" s="31">
        <v>8.7369308758952061E-2</v>
      </c>
      <c r="Q72" s="8" t="s">
        <v>101</v>
      </c>
      <c r="R72" s="9">
        <v>3.6000000000000004E-2</v>
      </c>
      <c r="S72" s="9">
        <v>3.6159908960197884E-2</v>
      </c>
      <c r="U72" t="s">
        <v>141</v>
      </c>
      <c r="V72" s="1">
        <v>0.105</v>
      </c>
      <c r="AD72" s="8" t="s">
        <v>568</v>
      </c>
      <c r="AE72" s="1">
        <v>9.5000000000000015E-2</v>
      </c>
      <c r="AF72" s="9">
        <v>0.12100000000000001</v>
      </c>
      <c r="AG72" s="9">
        <v>0.13810732450680641</v>
      </c>
      <c r="AH72" t="s">
        <v>568</v>
      </c>
      <c r="AJ72" s="34" t="s">
        <v>199</v>
      </c>
      <c r="AK72" s="1">
        <v>9.6999999999999975E-2</v>
      </c>
      <c r="AL72" s="35">
        <v>0.13200000000000001</v>
      </c>
      <c r="AM72" s="35">
        <v>0.15601513644527221</v>
      </c>
      <c r="AO72" t="s">
        <v>186</v>
      </c>
      <c r="AP72" s="1">
        <v>0.152</v>
      </c>
      <c r="AQ72" s="1">
        <v>0.14850315777755047</v>
      </c>
      <c r="AR72" s="31">
        <v>0.15100000000000002</v>
      </c>
      <c r="AT72" t="s">
        <v>373</v>
      </c>
      <c r="AU72" s="1">
        <v>2.6000000000000023E-2</v>
      </c>
      <c r="AV72" s="9">
        <v>4.8000000000000015E-2</v>
      </c>
      <c r="AW72" s="9">
        <v>7.051699496102512E-2</v>
      </c>
      <c r="AY72" s="8" t="s">
        <v>123</v>
      </c>
      <c r="AZ72" s="9">
        <v>4.2999999999999997E-2</v>
      </c>
      <c r="BA72" s="9">
        <v>5.4999999999999993E-2</v>
      </c>
      <c r="BB72" s="9">
        <v>8.5446699574876106E-2</v>
      </c>
    </row>
    <row r="73" spans="1:54" x14ac:dyDescent="0.25">
      <c r="A73" s="38" t="s">
        <v>1867</v>
      </c>
      <c r="B73" s="42">
        <v>5.9999999999999984E-2</v>
      </c>
      <c r="C73" s="42">
        <v>9.376791784811972E-2</v>
      </c>
      <c r="E73" s="38" t="s">
        <v>292</v>
      </c>
      <c r="F73" s="42">
        <v>0.11200000000000002</v>
      </c>
      <c r="G73" s="42">
        <v>9.7643374880368977E-2</v>
      </c>
      <c r="I73" t="s">
        <v>380</v>
      </c>
      <c r="J73" s="1">
        <v>9.7000000000000003E-2</v>
      </c>
      <c r="K73" s="1">
        <v>8.2621397053367185E-2</v>
      </c>
      <c r="M73" s="8" t="s">
        <v>133</v>
      </c>
      <c r="N73" s="31">
        <v>4.5999999999999985E-2</v>
      </c>
      <c r="O73" s="31">
        <v>1.7566075497496419E-2</v>
      </c>
      <c r="Q73" s="8" t="s">
        <v>432</v>
      </c>
      <c r="R73" s="9">
        <v>5.1999999999999991E-2</v>
      </c>
      <c r="S73" s="9">
        <v>5.8251045184754213E-2</v>
      </c>
      <c r="U73" t="s">
        <v>262</v>
      </c>
      <c r="V73" s="1">
        <v>4.7000000000000014E-2</v>
      </c>
      <c r="AD73" s="8" t="s">
        <v>222</v>
      </c>
      <c r="AE73" s="1">
        <v>2.5999999999999995E-2</v>
      </c>
      <c r="AF73" s="9">
        <v>0.129</v>
      </c>
      <c r="AG73" s="9">
        <v>0.12870919534881298</v>
      </c>
      <c r="AH73" t="s">
        <v>222</v>
      </c>
      <c r="AJ73" s="34" t="s">
        <v>408</v>
      </c>
      <c r="AK73" s="1">
        <v>0.11800000000000001</v>
      </c>
      <c r="AL73" s="35">
        <v>0.123</v>
      </c>
      <c r="AM73" s="35">
        <v>9.2020771390213779E-2</v>
      </c>
      <c r="AO73" t="s">
        <v>276</v>
      </c>
      <c r="AP73" s="1">
        <v>6.3E-2</v>
      </c>
      <c r="AQ73" s="1">
        <v>3.290996309737966E-2</v>
      </c>
      <c r="AR73" s="31">
        <v>1.100000000000001E-2</v>
      </c>
      <c r="AT73" t="s">
        <v>434</v>
      </c>
      <c r="AU73" s="1">
        <v>5.7000000000000002E-2</v>
      </c>
      <c r="AV73" s="9">
        <v>3.4000000000000002E-2</v>
      </c>
      <c r="AW73" s="9">
        <v>3.9809845272559582E-2</v>
      </c>
      <c r="AY73" s="8" t="s">
        <v>80</v>
      </c>
      <c r="AZ73" s="9">
        <v>0.14499999999999999</v>
      </c>
      <c r="BA73" s="9">
        <v>0.16</v>
      </c>
      <c r="BB73" s="9">
        <v>0.1478568992961081</v>
      </c>
    </row>
    <row r="74" spans="1:54" x14ac:dyDescent="0.25">
      <c r="A74" s="37" t="s">
        <v>429</v>
      </c>
      <c r="B74" s="41">
        <v>0.10100000000000001</v>
      </c>
      <c r="C74" s="41">
        <v>9.492078322126371E-2</v>
      </c>
      <c r="E74" s="37" t="s">
        <v>211</v>
      </c>
      <c r="F74" s="41">
        <v>0.107</v>
      </c>
      <c r="G74" s="41">
        <v>9.8865993655428835E-2</v>
      </c>
      <c r="I74" t="s">
        <v>515</v>
      </c>
      <c r="J74" s="1">
        <v>9.8000000000000004E-2</v>
      </c>
      <c r="K74" s="1">
        <v>0.11090460432855549</v>
      </c>
      <c r="M74" s="8" t="s">
        <v>432</v>
      </c>
      <c r="N74" s="31">
        <v>5.6999999999999995E-2</v>
      </c>
      <c r="O74" s="31">
        <v>0.12586802119486282</v>
      </c>
      <c r="Q74" s="8" t="s">
        <v>321</v>
      </c>
      <c r="R74" s="9">
        <v>5.3999999999999992E-2</v>
      </c>
      <c r="S74" s="9">
        <v>6.1557032637973796E-2</v>
      </c>
      <c r="U74" t="s">
        <v>133</v>
      </c>
      <c r="V74" s="1">
        <v>0.16600000000000001</v>
      </c>
      <c r="AD74" s="8" t="s">
        <v>115</v>
      </c>
      <c r="AE74" s="1">
        <v>0.155</v>
      </c>
      <c r="AF74" s="9">
        <v>0.16000000000000003</v>
      </c>
      <c r="AG74" s="9">
        <v>0.12244771796252843</v>
      </c>
      <c r="AH74" t="s">
        <v>115</v>
      </c>
      <c r="AJ74" s="34" t="s">
        <v>200</v>
      </c>
      <c r="AK74" s="1">
        <v>0.122</v>
      </c>
      <c r="AL74" s="35">
        <v>0.11700000000000001</v>
      </c>
      <c r="AM74" s="35">
        <v>0.13342174284087513</v>
      </c>
      <c r="AO74" t="s">
        <v>103</v>
      </c>
      <c r="AP74" s="1">
        <v>6.5000000000000002E-2</v>
      </c>
      <c r="AQ74" s="1">
        <v>9.4935903568136526E-2</v>
      </c>
      <c r="AR74" s="31">
        <v>7.2999999999999995E-2</v>
      </c>
      <c r="AT74" t="s">
        <v>344</v>
      </c>
      <c r="AU74" s="1">
        <v>0.106</v>
      </c>
      <c r="AV74" s="9">
        <v>6.1000000000000013E-2</v>
      </c>
      <c r="AW74" s="9">
        <v>8.1902440827600426E-2</v>
      </c>
      <c r="AY74" s="8" t="s">
        <v>276</v>
      </c>
      <c r="AZ74" s="9">
        <v>4.3999999999999997E-2</v>
      </c>
      <c r="BA74" s="9">
        <v>1.9000000000000003E-2</v>
      </c>
      <c r="BB74" s="9">
        <v>4.063412681687098E-3</v>
      </c>
    </row>
    <row r="75" spans="1:54" x14ac:dyDescent="0.25">
      <c r="A75" s="38" t="s">
        <v>408</v>
      </c>
      <c r="B75" s="42">
        <v>0.121</v>
      </c>
      <c r="C75" s="42">
        <v>9.5430167485760053E-2</v>
      </c>
      <c r="E75" s="38" t="s">
        <v>761</v>
      </c>
      <c r="F75" s="42">
        <v>9.2000000000000012E-2</v>
      </c>
      <c r="G75" s="42">
        <v>9.9066423457668557E-2</v>
      </c>
      <c r="I75" t="s">
        <v>453</v>
      </c>
      <c r="J75" s="1">
        <v>9.8000000000000004E-2</v>
      </c>
      <c r="K75" s="1">
        <v>0.10499565153208279</v>
      </c>
      <c r="M75" s="8" t="s">
        <v>573</v>
      </c>
      <c r="N75" s="31">
        <v>0.10200000000000001</v>
      </c>
      <c r="O75" s="31">
        <v>0.15823079426477071</v>
      </c>
      <c r="Q75" s="8" t="s">
        <v>151</v>
      </c>
      <c r="R75" s="9">
        <v>6.7000000000000004E-2</v>
      </c>
      <c r="S75" s="9">
        <v>6.9671816682293206E-2</v>
      </c>
      <c r="U75" t="s">
        <v>400</v>
      </c>
      <c r="V75" s="1">
        <v>0.10500000000000001</v>
      </c>
      <c r="AD75" s="8" t="s">
        <v>138</v>
      </c>
      <c r="AE75" s="1">
        <v>0.21800000000000003</v>
      </c>
      <c r="AF75" s="9">
        <v>0.10200000000000001</v>
      </c>
      <c r="AG75" s="9">
        <v>0.1198236698312914</v>
      </c>
      <c r="AH75" t="s">
        <v>138</v>
      </c>
      <c r="AJ75" s="34" t="s">
        <v>170</v>
      </c>
      <c r="AK75" s="1">
        <v>0.19600000000000001</v>
      </c>
      <c r="AL75" s="35">
        <v>0.18099999999999999</v>
      </c>
      <c r="AM75" s="35">
        <v>0.17659677578176058</v>
      </c>
      <c r="AO75" t="s">
        <v>305</v>
      </c>
      <c r="AP75" s="1">
        <v>0.11699999999999999</v>
      </c>
      <c r="AQ75" s="1">
        <v>0.11820587581762163</v>
      </c>
      <c r="AR75" s="31">
        <v>0.14100000000000001</v>
      </c>
      <c r="AT75" t="s">
        <v>67</v>
      </c>
      <c r="AU75" s="1">
        <v>-7.0000000000000062E-3</v>
      </c>
      <c r="AV75" s="9">
        <v>3.1E-2</v>
      </c>
      <c r="AW75" s="9">
        <v>6.046274173608826E-2</v>
      </c>
      <c r="AY75" s="8" t="s">
        <v>103</v>
      </c>
      <c r="AZ75" s="9">
        <v>4.9999999999999989E-2</v>
      </c>
      <c r="BA75" s="9">
        <v>0.11400000000000002</v>
      </c>
      <c r="BB75" s="9">
        <v>0.12314166401311524</v>
      </c>
    </row>
    <row r="76" spans="1:54" x14ac:dyDescent="0.25">
      <c r="A76" s="37" t="s">
        <v>579</v>
      </c>
      <c r="B76" s="41">
        <v>7.0000000000000007E-2</v>
      </c>
      <c r="C76" s="41">
        <v>9.5446769362779085E-2</v>
      </c>
      <c r="E76" s="37" t="s">
        <v>242</v>
      </c>
      <c r="F76" s="41">
        <v>0.115</v>
      </c>
      <c r="G76" s="41">
        <v>9.9881110140667195E-2</v>
      </c>
      <c r="I76" t="s">
        <v>541</v>
      </c>
      <c r="J76" s="1">
        <v>9.8000000000000004E-2</v>
      </c>
      <c r="K76" s="1">
        <v>7.6752702892384797E-2</v>
      </c>
      <c r="M76" s="8" t="s">
        <v>321</v>
      </c>
      <c r="N76" s="31">
        <v>0.123</v>
      </c>
      <c r="O76" s="31">
        <v>0.17027877926094587</v>
      </c>
      <c r="Q76" s="8" t="s">
        <v>94</v>
      </c>
      <c r="R76" s="9">
        <v>5.3000000000000005E-2</v>
      </c>
      <c r="S76" s="9">
        <v>3.8458292336666311E-2</v>
      </c>
      <c r="U76" t="s">
        <v>101</v>
      </c>
      <c r="V76" s="1">
        <v>-6.6000000000000003E-2</v>
      </c>
      <c r="AD76" s="8" t="s">
        <v>407</v>
      </c>
      <c r="AE76" s="1">
        <v>0.156</v>
      </c>
      <c r="AF76" s="9">
        <v>0.20400000000000001</v>
      </c>
      <c r="AG76" s="9">
        <v>0.16792120783112557</v>
      </c>
      <c r="AH76" t="s">
        <v>407</v>
      </c>
      <c r="AJ76" s="34" t="s">
        <v>212</v>
      </c>
      <c r="AK76" s="1">
        <v>0.128</v>
      </c>
      <c r="AL76" s="35">
        <v>6.4000000000000001E-2</v>
      </c>
      <c r="AM76" s="35">
        <v>4.8035765306741168E-2</v>
      </c>
      <c r="AO76" t="s">
        <v>551</v>
      </c>
      <c r="AP76" s="1">
        <v>0.16900000000000001</v>
      </c>
      <c r="AQ76" s="1">
        <v>0.17140927097045894</v>
      </c>
      <c r="AR76" s="31">
        <v>0.13999999999999999</v>
      </c>
      <c r="AT76" t="s">
        <v>216</v>
      </c>
      <c r="AU76" s="1">
        <v>0.10899999999999999</v>
      </c>
      <c r="AV76" s="9">
        <v>0.16499999999999998</v>
      </c>
      <c r="AW76" s="9">
        <v>0.14300649173292732</v>
      </c>
      <c r="AY76" s="8" t="s">
        <v>551</v>
      </c>
      <c r="AZ76" s="9">
        <v>0.10799999999999998</v>
      </c>
      <c r="BA76" s="9">
        <v>0.188</v>
      </c>
      <c r="BB76" s="9">
        <v>0.15207890616866854</v>
      </c>
    </row>
    <row r="77" spans="1:54" x14ac:dyDescent="0.25">
      <c r="A77" s="38" t="s">
        <v>447</v>
      </c>
      <c r="B77" s="42">
        <v>9.0999999999999998E-2</v>
      </c>
      <c r="C77" s="42">
        <v>9.5624796658649563E-2</v>
      </c>
      <c r="E77" s="38" t="s">
        <v>1836</v>
      </c>
      <c r="F77" s="42">
        <v>0.112</v>
      </c>
      <c r="G77" s="42">
        <v>0.10001279614485509</v>
      </c>
      <c r="I77" t="s">
        <v>402</v>
      </c>
      <c r="J77" s="1">
        <v>9.9000000000000005E-2</v>
      </c>
      <c r="K77" s="1">
        <v>7.4367911699531247E-2</v>
      </c>
      <c r="M77" s="8" t="s">
        <v>404</v>
      </c>
      <c r="N77" s="31">
        <v>0.183</v>
      </c>
      <c r="O77" s="31">
        <v>0.13055908820383433</v>
      </c>
      <c r="Q77" s="8" t="s">
        <v>248</v>
      </c>
      <c r="R77" s="9">
        <v>6.4000000000000001E-2</v>
      </c>
      <c r="S77" s="9">
        <v>5.5582537045140754E-2</v>
      </c>
      <c r="U77" t="s">
        <v>432</v>
      </c>
      <c r="V77" s="1">
        <v>6.5000000000000016E-2</v>
      </c>
      <c r="AD77" s="8" t="s">
        <v>325</v>
      </c>
      <c r="AE77" s="1">
        <v>0.21699999999999997</v>
      </c>
      <c r="AF77" s="9">
        <v>0.16599999999999998</v>
      </c>
      <c r="AG77" s="9">
        <v>0.16630981345024873</v>
      </c>
      <c r="AH77" t="s">
        <v>325</v>
      </c>
      <c r="AJ77" s="34" t="s">
        <v>191</v>
      </c>
      <c r="AK77" s="1">
        <v>8.4999999999999992E-2</v>
      </c>
      <c r="AL77" s="35">
        <v>0.12300000000000001</v>
      </c>
      <c r="AM77" s="35">
        <v>0.11236457093918341</v>
      </c>
      <c r="AO77" t="s">
        <v>222</v>
      </c>
      <c r="AP77" s="1">
        <v>8.0000000000000016E-2</v>
      </c>
      <c r="AQ77" s="1">
        <v>0.11772160929453698</v>
      </c>
      <c r="AR77" s="31">
        <v>0.121</v>
      </c>
      <c r="AT77" t="s">
        <v>123</v>
      </c>
      <c r="AU77" s="1">
        <v>3.0000000000000027E-3</v>
      </c>
      <c r="AV77" s="9">
        <v>4.2999999999999997E-2</v>
      </c>
      <c r="AW77" s="9">
        <v>5.4435434080172512E-2</v>
      </c>
      <c r="AY77" s="8" t="s">
        <v>222</v>
      </c>
      <c r="AZ77" s="9">
        <v>5.6999999999999995E-2</v>
      </c>
      <c r="BA77" s="9">
        <v>4.6999999999999986E-2</v>
      </c>
      <c r="BB77" s="9">
        <v>6.5898650541052373E-2</v>
      </c>
    </row>
    <row r="78" spans="1:54" x14ac:dyDescent="0.25">
      <c r="A78" s="37" t="s">
        <v>508</v>
      </c>
      <c r="B78" s="41">
        <v>9.4E-2</v>
      </c>
      <c r="C78" s="41">
        <v>9.7457915848122814E-2</v>
      </c>
      <c r="E78" s="37" t="s">
        <v>282</v>
      </c>
      <c r="F78" s="41">
        <v>0.11399999999999999</v>
      </c>
      <c r="G78" s="41">
        <v>0.10223684508077399</v>
      </c>
      <c r="I78" t="s">
        <v>213</v>
      </c>
      <c r="J78" s="1">
        <v>0.1</v>
      </c>
      <c r="K78" s="1">
        <v>9.9721915297910732E-2</v>
      </c>
      <c r="M78" s="8" t="s">
        <v>94</v>
      </c>
      <c r="N78" s="31">
        <v>4.300000000000001E-2</v>
      </c>
      <c r="O78" s="31">
        <v>0.15064665126831073</v>
      </c>
      <c r="Q78" s="8" t="s">
        <v>453</v>
      </c>
      <c r="R78" s="9">
        <v>0.11000000000000001</v>
      </c>
      <c r="S78" s="9">
        <v>0.10020279651063851</v>
      </c>
      <c r="U78" t="s">
        <v>107</v>
      </c>
      <c r="V78" s="1">
        <v>0.28099999999999997</v>
      </c>
      <c r="AD78" s="8" t="s">
        <v>154</v>
      </c>
      <c r="AE78" s="1">
        <v>0.10899999999999999</v>
      </c>
      <c r="AF78" s="9">
        <v>0.15700000000000003</v>
      </c>
      <c r="AG78" s="9">
        <v>0.12672872606050589</v>
      </c>
      <c r="AH78" t="s">
        <v>154</v>
      </c>
      <c r="AJ78" s="34" t="s">
        <v>124</v>
      </c>
      <c r="AK78" s="1">
        <v>0.184</v>
      </c>
      <c r="AL78" s="35">
        <v>0.17700000000000002</v>
      </c>
      <c r="AM78" s="35">
        <v>0.12869640181876729</v>
      </c>
      <c r="AO78" t="s">
        <v>430</v>
      </c>
      <c r="AP78" s="1">
        <v>0.2</v>
      </c>
      <c r="AQ78" s="1">
        <v>0.13745965652308037</v>
      </c>
      <c r="AR78" s="31">
        <v>0.15699999999999997</v>
      </c>
      <c r="AT78" t="s">
        <v>80</v>
      </c>
      <c r="AU78" s="1">
        <v>0.108</v>
      </c>
      <c r="AV78" s="9">
        <v>0.14499999999999999</v>
      </c>
      <c r="AW78" s="9">
        <v>0.16305536989591513</v>
      </c>
      <c r="AY78" s="8" t="s">
        <v>397</v>
      </c>
      <c r="AZ78" s="9">
        <v>7.400000000000001E-2</v>
      </c>
      <c r="BA78" s="9">
        <v>9.5000000000000001E-2</v>
      </c>
      <c r="BB78" s="9">
        <v>7.6484421463037008E-2</v>
      </c>
    </row>
    <row r="79" spans="1:54" x14ac:dyDescent="0.25">
      <c r="A79" s="38" t="s">
        <v>292</v>
      </c>
      <c r="B79" s="42">
        <v>0.123</v>
      </c>
      <c r="C79" s="42">
        <v>9.8358027705953394E-2</v>
      </c>
      <c r="E79" s="38" t="s">
        <v>98</v>
      </c>
      <c r="F79" s="42">
        <v>8.4999999999999992E-2</v>
      </c>
      <c r="G79" s="42">
        <v>0.10345672183517564</v>
      </c>
      <c r="I79" t="s">
        <v>121</v>
      </c>
      <c r="J79" s="1">
        <v>0.1</v>
      </c>
      <c r="K79" s="1">
        <v>9.7635032248608311E-2</v>
      </c>
      <c r="M79" s="8" t="s">
        <v>453</v>
      </c>
      <c r="N79" s="31">
        <v>0.14799999999999999</v>
      </c>
      <c r="O79" s="31">
        <v>0.12283030669692829</v>
      </c>
      <c r="Q79" s="8" t="s">
        <v>496</v>
      </c>
      <c r="R79" s="9">
        <v>0.18600000000000003</v>
      </c>
      <c r="S79" s="9">
        <v>0.18584778093059778</v>
      </c>
      <c r="U79" t="s">
        <v>94</v>
      </c>
      <c r="V79" s="1">
        <v>7.2000000000000008E-2</v>
      </c>
      <c r="AD79" s="8" t="s">
        <v>289</v>
      </c>
      <c r="AE79" s="1">
        <v>0.24900000000000003</v>
      </c>
      <c r="AF79" s="9">
        <v>0.193</v>
      </c>
      <c r="AG79" s="9">
        <v>0.18306859215883192</v>
      </c>
      <c r="AH79" t="s">
        <v>289</v>
      </c>
      <c r="AJ79" s="34" t="s">
        <v>143</v>
      </c>
      <c r="AK79" s="1">
        <v>0.17199999999999999</v>
      </c>
      <c r="AL79" s="35">
        <v>0.11799999999999999</v>
      </c>
      <c r="AM79" s="35">
        <v>0.13460420672337789</v>
      </c>
      <c r="AO79" t="s">
        <v>401</v>
      </c>
      <c r="AP79" s="1">
        <v>0.19699999999999998</v>
      </c>
      <c r="AQ79" s="1">
        <v>0.1713099856546825</v>
      </c>
      <c r="AR79" s="31">
        <v>0.16400000000000001</v>
      </c>
      <c r="AT79" t="s">
        <v>276</v>
      </c>
      <c r="AU79" s="1">
        <v>6.3E-2</v>
      </c>
      <c r="AV79" s="9">
        <v>4.3999999999999997E-2</v>
      </c>
      <c r="AW79" s="9">
        <v>1.0194830163477941E-2</v>
      </c>
      <c r="AY79" s="8" t="s">
        <v>467</v>
      </c>
      <c r="AZ79" s="9">
        <v>0.15700000000000003</v>
      </c>
      <c r="BA79" s="9">
        <v>0.104</v>
      </c>
      <c r="BB79" s="9">
        <v>0.11421423832323474</v>
      </c>
    </row>
    <row r="80" spans="1:54" x14ac:dyDescent="0.25">
      <c r="A80" s="37" t="s">
        <v>440</v>
      </c>
      <c r="B80" s="41">
        <v>0.108</v>
      </c>
      <c r="C80" s="41">
        <v>9.934482903547534E-2</v>
      </c>
      <c r="E80" s="37" t="s">
        <v>287</v>
      </c>
      <c r="F80" s="41">
        <v>7.5999999999999984E-2</v>
      </c>
      <c r="G80" s="41">
        <v>0.105869513429263</v>
      </c>
      <c r="I80" t="s">
        <v>457</v>
      </c>
      <c r="J80" s="1">
        <v>0.10199999999999998</v>
      </c>
      <c r="K80" s="1">
        <v>9.6866391353222947E-2</v>
      </c>
      <c r="M80" s="8" t="s">
        <v>496</v>
      </c>
      <c r="N80" s="31">
        <v>0.17800000000000002</v>
      </c>
      <c r="O80" s="31">
        <v>0.15335229661151975</v>
      </c>
      <c r="Q80" s="8" t="s">
        <v>287</v>
      </c>
      <c r="R80" s="9">
        <v>0.14500000000000002</v>
      </c>
      <c r="S80" s="9">
        <v>0.1692265018181689</v>
      </c>
      <c r="U80" t="s">
        <v>453</v>
      </c>
      <c r="V80" s="1">
        <v>0.126</v>
      </c>
      <c r="AD80" s="8" t="s">
        <v>200</v>
      </c>
      <c r="AE80" s="1">
        <v>0.11600000000000001</v>
      </c>
      <c r="AF80" s="9">
        <v>0.11700000000000001</v>
      </c>
      <c r="AG80" s="9">
        <v>0.13342174284087513</v>
      </c>
      <c r="AH80" t="s">
        <v>200</v>
      </c>
      <c r="AJ80" s="34" t="s">
        <v>244</v>
      </c>
      <c r="AK80" s="1">
        <v>7.5000000000000011E-2</v>
      </c>
      <c r="AL80" s="35">
        <v>0.11000000000000001</v>
      </c>
      <c r="AM80" s="35">
        <v>0.10177894882964333</v>
      </c>
      <c r="AO80" t="s">
        <v>199</v>
      </c>
      <c r="AP80" s="1">
        <v>0.09</v>
      </c>
      <c r="AQ80" s="1">
        <v>9.2173085673227712E-2</v>
      </c>
      <c r="AR80" s="31">
        <v>9.6999999999999975E-2</v>
      </c>
      <c r="AT80" t="s">
        <v>103</v>
      </c>
      <c r="AU80" s="1">
        <v>6.5000000000000002E-2</v>
      </c>
      <c r="AV80" s="9">
        <v>4.9999999999999989E-2</v>
      </c>
      <c r="AW80" s="9">
        <v>8.158105688715471E-2</v>
      </c>
      <c r="AY80" s="8" t="s">
        <v>196</v>
      </c>
      <c r="AZ80" s="9">
        <v>9.1999999999999985E-2</v>
      </c>
      <c r="BA80" s="9">
        <v>0.10700000000000001</v>
      </c>
      <c r="BB80" s="9">
        <v>0.11755398015433877</v>
      </c>
    </row>
    <row r="81" spans="1:54" x14ac:dyDescent="0.25">
      <c r="A81" s="38" t="s">
        <v>1824</v>
      </c>
      <c r="B81" s="42">
        <v>0.13100000000000001</v>
      </c>
      <c r="C81" s="42">
        <v>0.10106212083464566</v>
      </c>
      <c r="E81" s="38" t="s">
        <v>350</v>
      </c>
      <c r="F81" s="42">
        <v>0.13900000000000001</v>
      </c>
      <c r="G81" s="42">
        <v>0.10819880577353903</v>
      </c>
      <c r="I81" t="s">
        <v>242</v>
      </c>
      <c r="J81" s="1">
        <v>0.105</v>
      </c>
      <c r="K81" s="1">
        <v>9.8851227219825283E-2</v>
      </c>
      <c r="M81" s="8" t="s">
        <v>287</v>
      </c>
      <c r="N81" s="31">
        <v>0.14499999999999999</v>
      </c>
      <c r="O81" s="31">
        <v>9.9570208191885209E-2</v>
      </c>
      <c r="Q81" s="8" t="s">
        <v>266</v>
      </c>
      <c r="R81" s="9">
        <v>6.5000000000000002E-2</v>
      </c>
      <c r="S81" s="9">
        <v>6.4737775728593752E-2</v>
      </c>
      <c r="U81" t="s">
        <v>287</v>
      </c>
      <c r="V81" s="1">
        <v>9.6000000000000002E-2</v>
      </c>
      <c r="AD81" s="8" t="s">
        <v>170</v>
      </c>
      <c r="AE81" s="1">
        <v>0.18099999999999999</v>
      </c>
      <c r="AF81" s="9">
        <v>0.18099999999999999</v>
      </c>
      <c r="AG81" s="9">
        <v>0.17659677578176058</v>
      </c>
      <c r="AH81" t="s">
        <v>170</v>
      </c>
      <c r="AJ81" s="34" t="s">
        <v>106</v>
      </c>
      <c r="AK81" s="1">
        <v>8.0999999999999989E-2</v>
      </c>
      <c r="AL81" s="35">
        <v>6.5999999999999989E-2</v>
      </c>
      <c r="AM81" s="35">
        <v>9.3243374899716958E-2</v>
      </c>
      <c r="AO81" t="s">
        <v>170</v>
      </c>
      <c r="AP81" s="1">
        <v>0.24600000000000002</v>
      </c>
      <c r="AQ81" s="1">
        <v>0.23236892248986621</v>
      </c>
      <c r="AR81" s="31">
        <v>0.19600000000000001</v>
      </c>
      <c r="AT81" t="s">
        <v>305</v>
      </c>
      <c r="AU81" s="1">
        <v>0.11699999999999999</v>
      </c>
      <c r="AV81" s="9">
        <v>0.128</v>
      </c>
      <c r="AW81" s="9">
        <v>0.11183437142903868</v>
      </c>
      <c r="AY81" s="8" t="s">
        <v>1704</v>
      </c>
      <c r="AZ81" s="9">
        <v>0.17799999999999999</v>
      </c>
      <c r="BA81" s="9">
        <v>0.124</v>
      </c>
      <c r="BB81" s="9">
        <v>0.10829391742275542</v>
      </c>
    </row>
    <row r="82" spans="1:54" x14ac:dyDescent="0.25">
      <c r="A82" s="37" t="s">
        <v>199</v>
      </c>
      <c r="B82" s="41">
        <v>0.109</v>
      </c>
      <c r="C82" s="41">
        <v>0.10210794835392886</v>
      </c>
      <c r="E82" s="37" t="s">
        <v>97</v>
      </c>
      <c r="F82" s="41">
        <v>0.121</v>
      </c>
      <c r="G82" s="41">
        <v>0.10932492622096789</v>
      </c>
      <c r="I82" t="s">
        <v>344</v>
      </c>
      <c r="J82" s="1">
        <v>0.106</v>
      </c>
      <c r="K82" s="1">
        <v>0.10521155771096113</v>
      </c>
      <c r="M82" s="8" t="s">
        <v>187</v>
      </c>
      <c r="N82" s="31">
        <v>0.12200000000000003</v>
      </c>
      <c r="O82" s="31">
        <v>0.13579134620464517</v>
      </c>
      <c r="Q82" s="8" t="s">
        <v>128</v>
      </c>
      <c r="R82" s="9">
        <v>0.112</v>
      </c>
      <c r="S82" s="9">
        <v>0.10879690305540163</v>
      </c>
      <c r="U82" t="s">
        <v>266</v>
      </c>
      <c r="V82" s="1">
        <v>4.7999999999999987E-2</v>
      </c>
      <c r="AD82" s="8" t="s">
        <v>191</v>
      </c>
      <c r="AE82" s="1">
        <v>5.4000000000000006E-2</v>
      </c>
      <c r="AF82" s="9">
        <v>0.12300000000000001</v>
      </c>
      <c r="AG82" s="9">
        <v>0.11236457093918341</v>
      </c>
      <c r="AH82" t="s">
        <v>191</v>
      </c>
      <c r="AJ82" s="34" t="s">
        <v>175</v>
      </c>
      <c r="AK82" s="1">
        <v>9.9999999999999978E-2</v>
      </c>
      <c r="AL82" s="35">
        <v>4.8000000000000015E-2</v>
      </c>
      <c r="AM82" s="35">
        <v>9.2393272563218193E-2</v>
      </c>
      <c r="AO82" t="s">
        <v>212</v>
      </c>
      <c r="AP82" s="1">
        <v>8.6999999999999994E-2</v>
      </c>
      <c r="AQ82" s="1">
        <v>8.3586090662589818E-2</v>
      </c>
      <c r="AR82" s="31">
        <v>0.128</v>
      </c>
      <c r="AT82" t="s">
        <v>551</v>
      </c>
      <c r="AU82" s="1">
        <v>0.16900000000000001</v>
      </c>
      <c r="AV82" s="9">
        <v>0.10799999999999998</v>
      </c>
      <c r="AW82" s="9">
        <v>0.1163411166436254</v>
      </c>
      <c r="AY82" s="8" t="s">
        <v>408</v>
      </c>
      <c r="AZ82" s="9">
        <v>0.154</v>
      </c>
      <c r="BA82" s="9">
        <v>0.121</v>
      </c>
      <c r="BB82" s="9">
        <v>9.5430167485760053E-2</v>
      </c>
    </row>
    <row r="83" spans="1:54" x14ac:dyDescent="0.25">
      <c r="A83" s="38" t="s">
        <v>272</v>
      </c>
      <c r="B83" s="42">
        <v>5.3000000000000005E-2</v>
      </c>
      <c r="C83" s="42">
        <v>0.10238948571679643</v>
      </c>
      <c r="E83" s="38" t="s">
        <v>1824</v>
      </c>
      <c r="F83" s="42">
        <v>0.127</v>
      </c>
      <c r="G83" s="42">
        <v>0.10936153695092617</v>
      </c>
      <c r="I83" t="s">
        <v>80</v>
      </c>
      <c r="J83" s="1">
        <v>0.108</v>
      </c>
      <c r="K83" s="1">
        <v>0.15423973101135852</v>
      </c>
      <c r="M83" s="8" t="s">
        <v>279</v>
      </c>
      <c r="N83" s="31">
        <v>0.159</v>
      </c>
      <c r="O83" s="31">
        <v>9.9049250513273179E-2</v>
      </c>
      <c r="Q83" s="8" t="s">
        <v>187</v>
      </c>
      <c r="R83" s="9">
        <v>0.14100000000000001</v>
      </c>
      <c r="S83" s="9">
        <v>0.12488383907038067</v>
      </c>
      <c r="U83" t="s">
        <v>188</v>
      </c>
      <c r="V83" s="1">
        <v>0.15299999999999997</v>
      </c>
      <c r="AD83" s="8" t="s">
        <v>124</v>
      </c>
      <c r="AE83" s="1">
        <v>0.15</v>
      </c>
      <c r="AF83" s="9">
        <v>0.17700000000000002</v>
      </c>
      <c r="AG83" s="9">
        <v>0.12869640181876729</v>
      </c>
      <c r="AH83" t="s">
        <v>124</v>
      </c>
      <c r="AJ83" s="34" t="s">
        <v>129</v>
      </c>
      <c r="AK83" s="1">
        <v>0.23100000000000004</v>
      </c>
      <c r="AL83" s="35">
        <v>0.20300000000000001</v>
      </c>
      <c r="AM83" s="35">
        <v>0.20814211430326285</v>
      </c>
      <c r="AO83" t="s">
        <v>620</v>
      </c>
      <c r="AP83" s="1">
        <v>0.129</v>
      </c>
      <c r="AQ83" s="1">
        <v>7.2589779368392032E-2</v>
      </c>
      <c r="AR83" s="31">
        <v>5.099999999999999E-2</v>
      </c>
      <c r="AT83" t="s">
        <v>222</v>
      </c>
      <c r="AU83" s="1">
        <v>8.0000000000000016E-2</v>
      </c>
      <c r="AV83" s="9">
        <v>5.6999999999999995E-2</v>
      </c>
      <c r="AW83" s="9">
        <v>7.3372713491605013E-2</v>
      </c>
      <c r="AY83" s="8" t="s">
        <v>200</v>
      </c>
      <c r="AZ83" s="9">
        <v>0.15400000000000003</v>
      </c>
      <c r="BA83" s="9">
        <v>0.15100000000000002</v>
      </c>
      <c r="BB83" s="9">
        <v>0.1938035770717049</v>
      </c>
    </row>
    <row r="84" spans="1:54" x14ac:dyDescent="0.25">
      <c r="A84" s="37" t="s">
        <v>368</v>
      </c>
      <c r="B84" s="41">
        <v>0.13700000000000001</v>
      </c>
      <c r="C84" s="41">
        <v>0.10393261348824286</v>
      </c>
      <c r="E84" s="37" t="s">
        <v>505</v>
      </c>
      <c r="F84" s="41">
        <v>9.8000000000000004E-2</v>
      </c>
      <c r="G84" s="41">
        <v>0.11145207644453548</v>
      </c>
      <c r="I84" t="s">
        <v>216</v>
      </c>
      <c r="J84" s="1">
        <v>0.10899999999999999</v>
      </c>
      <c r="K84" s="1">
        <v>0.10214314678109979</v>
      </c>
      <c r="M84" s="8" t="s">
        <v>429</v>
      </c>
      <c r="N84" s="31">
        <v>3.6999999999999991E-2</v>
      </c>
      <c r="O84" s="31">
        <v>9.1363623214704384E-2</v>
      </c>
      <c r="Q84" s="8" t="s">
        <v>470</v>
      </c>
      <c r="R84" s="9">
        <v>0.191</v>
      </c>
      <c r="S84" s="9">
        <v>0.174993452771047</v>
      </c>
      <c r="U84" t="s">
        <v>187</v>
      </c>
      <c r="V84" s="1">
        <v>0.16099999999999998</v>
      </c>
      <c r="AD84" s="8" t="s">
        <v>358</v>
      </c>
      <c r="AE84" s="1">
        <v>0.23200000000000004</v>
      </c>
      <c r="AF84" s="9">
        <v>0.17</v>
      </c>
      <c r="AG84" s="9">
        <v>0.13043144380636651</v>
      </c>
      <c r="AH84" t="s">
        <v>358</v>
      </c>
      <c r="AJ84" s="34" t="s">
        <v>520</v>
      </c>
      <c r="AK84" s="1">
        <v>0.13400000000000001</v>
      </c>
      <c r="AL84" s="35">
        <v>0.13200000000000001</v>
      </c>
      <c r="AM84" s="35">
        <v>0.12511049641556912</v>
      </c>
      <c r="AO84" t="s">
        <v>124</v>
      </c>
      <c r="AP84" s="1">
        <v>0.25600000000000001</v>
      </c>
      <c r="AQ84" s="1">
        <v>0.19472834623930801</v>
      </c>
      <c r="AR84" s="31">
        <v>0.184</v>
      </c>
      <c r="AT84" t="s">
        <v>397</v>
      </c>
      <c r="AU84" s="1">
        <v>5.5000000000000007E-2</v>
      </c>
      <c r="AV84" s="9">
        <v>7.400000000000001E-2</v>
      </c>
      <c r="AW84" s="9">
        <v>6.811806300119623E-2</v>
      </c>
      <c r="AY84" s="8" t="s">
        <v>281</v>
      </c>
      <c r="AZ84" s="9">
        <v>0.09</v>
      </c>
      <c r="BA84" s="9">
        <v>0.08</v>
      </c>
      <c r="BB84" s="9">
        <v>7.1466325448076309E-2</v>
      </c>
    </row>
    <row r="85" spans="1:54" x14ac:dyDescent="0.25">
      <c r="A85" s="38" t="s">
        <v>597</v>
      </c>
      <c r="B85" s="42">
        <v>0.10700000000000001</v>
      </c>
      <c r="C85" s="42">
        <v>0.10548216000166902</v>
      </c>
      <c r="E85" s="38" t="s">
        <v>1822</v>
      </c>
      <c r="F85" s="42">
        <v>8.5000000000000006E-2</v>
      </c>
      <c r="G85" s="42">
        <v>0.1116699929020773</v>
      </c>
      <c r="I85" t="s">
        <v>356</v>
      </c>
      <c r="J85" s="1">
        <v>0.111</v>
      </c>
      <c r="K85" s="1">
        <v>9.5922015935613336E-2</v>
      </c>
      <c r="M85" s="8" t="s">
        <v>530</v>
      </c>
      <c r="N85" s="31">
        <v>9.4E-2</v>
      </c>
      <c r="O85" s="31">
        <v>8.2273699076067214E-2</v>
      </c>
      <c r="Q85" s="8" t="s">
        <v>429</v>
      </c>
      <c r="R85" s="9">
        <v>9.0000000000000011E-2</v>
      </c>
      <c r="S85" s="9">
        <v>7.9915970670517783E-2</v>
      </c>
      <c r="U85" t="s">
        <v>279</v>
      </c>
      <c r="V85" s="1">
        <v>4.0000000000000036E-3</v>
      </c>
      <c r="AD85" s="8" t="s">
        <v>294</v>
      </c>
      <c r="AE85" s="1">
        <v>7.3999999999999996E-2</v>
      </c>
      <c r="AF85" s="9">
        <v>8.7999999999999995E-2</v>
      </c>
      <c r="AG85" s="9">
        <v>7.894143932553116E-2</v>
      </c>
      <c r="AH85" t="s">
        <v>294</v>
      </c>
      <c r="AJ85" s="34" t="s">
        <v>166</v>
      </c>
      <c r="AK85" s="1">
        <v>7.0000000000000007E-2</v>
      </c>
      <c r="AL85" s="36">
        <v>4.5999999999999999E-2</v>
      </c>
      <c r="AM85" s="36">
        <v>5.7851700139942855E-2</v>
      </c>
      <c r="AO85" t="s">
        <v>143</v>
      </c>
      <c r="AP85" s="1">
        <v>0.18099999999999999</v>
      </c>
      <c r="AQ85" s="1">
        <v>0.16318157804394448</v>
      </c>
      <c r="AR85" s="31">
        <v>0.17199999999999999</v>
      </c>
      <c r="AT85" t="s">
        <v>430</v>
      </c>
      <c r="AU85" s="1">
        <v>0.2</v>
      </c>
      <c r="AV85" s="9">
        <v>0.184</v>
      </c>
      <c r="AW85" s="9">
        <v>0.15086517868384364</v>
      </c>
      <c r="AY85" s="8" t="s">
        <v>298</v>
      </c>
      <c r="AZ85" s="9">
        <v>0.14899999999999999</v>
      </c>
      <c r="BA85" s="9">
        <v>0.13700000000000001</v>
      </c>
      <c r="BB85" s="9">
        <v>0.12658034274256877</v>
      </c>
    </row>
    <row r="86" spans="1:54" x14ac:dyDescent="0.25">
      <c r="A86" s="37" t="s">
        <v>1822</v>
      </c>
      <c r="B86" s="41">
        <v>6.6000000000000003E-2</v>
      </c>
      <c r="C86" s="41">
        <v>0.10669810203327321</v>
      </c>
      <c r="E86" s="37" t="s">
        <v>305</v>
      </c>
      <c r="F86" s="41">
        <v>0.128</v>
      </c>
      <c r="G86" s="41">
        <v>0.11183437142903868</v>
      </c>
      <c r="I86" t="s">
        <v>131</v>
      </c>
      <c r="J86" s="1">
        <v>0.11299999999999999</v>
      </c>
      <c r="K86" s="1">
        <v>0.13779363889032678</v>
      </c>
      <c r="M86" s="8" t="s">
        <v>261</v>
      </c>
      <c r="N86" s="31">
        <v>4.7999999999999987E-2</v>
      </c>
      <c r="O86" s="31">
        <v>4.134747115673007E-2</v>
      </c>
      <c r="Q86" s="8" t="s">
        <v>180</v>
      </c>
      <c r="R86" s="9">
        <v>0.13900000000000001</v>
      </c>
      <c r="S86" s="9">
        <v>0.15565314367281438</v>
      </c>
      <c r="U86" t="s">
        <v>209</v>
      </c>
      <c r="V86" s="1">
        <v>0.12300000000000001</v>
      </c>
      <c r="AD86" s="8" t="s">
        <v>244</v>
      </c>
      <c r="AE86" s="1">
        <v>0.08</v>
      </c>
      <c r="AF86" s="9">
        <v>0.11000000000000001</v>
      </c>
      <c r="AG86" s="9">
        <v>0.10177894882964333</v>
      </c>
      <c r="AH86" t="s">
        <v>244</v>
      </c>
      <c r="AO86" t="s">
        <v>244</v>
      </c>
      <c r="AP86" s="1">
        <v>9.4000000000000014E-2</v>
      </c>
      <c r="AQ86" s="1">
        <v>9.7507415852532628E-2</v>
      </c>
      <c r="AR86" s="31">
        <v>7.5000000000000011E-2</v>
      </c>
      <c r="AT86" t="s">
        <v>298</v>
      </c>
      <c r="AU86" s="1">
        <v>7.3000000000000009E-2</v>
      </c>
      <c r="AV86" s="9">
        <v>0.14899999999999999</v>
      </c>
      <c r="AW86" s="9">
        <v>0.16470638526539783</v>
      </c>
      <c r="AY86" s="8" t="s">
        <v>211</v>
      </c>
      <c r="AZ86" s="9">
        <v>0.107</v>
      </c>
      <c r="BA86" s="9">
        <v>0.14200000000000002</v>
      </c>
      <c r="BB86" s="9">
        <v>0.10771194264347776</v>
      </c>
    </row>
    <row r="87" spans="1:54" x14ac:dyDescent="0.25">
      <c r="A87" s="38" t="s">
        <v>211</v>
      </c>
      <c r="B87" s="42">
        <v>0.14200000000000002</v>
      </c>
      <c r="C87" s="42">
        <v>0.10771194264347776</v>
      </c>
      <c r="E87" s="38" t="s">
        <v>447</v>
      </c>
      <c r="F87" s="42">
        <v>0.14300000000000002</v>
      </c>
      <c r="G87" s="42">
        <v>0.11297670118581644</v>
      </c>
      <c r="I87" t="s">
        <v>524</v>
      </c>
      <c r="J87" s="1">
        <v>0.11299999999999999</v>
      </c>
      <c r="K87" s="1">
        <v>0.12264970483645457</v>
      </c>
      <c r="M87" s="8" t="s">
        <v>464</v>
      </c>
      <c r="N87" s="31">
        <v>0.10800000000000001</v>
      </c>
      <c r="O87" s="31">
        <v>0.15910020753436499</v>
      </c>
      <c r="Q87" s="8" t="s">
        <v>530</v>
      </c>
      <c r="R87" s="9">
        <v>0.17499999999999999</v>
      </c>
      <c r="S87" s="9">
        <v>0.19201512836124701</v>
      </c>
      <c r="U87" t="s">
        <v>185</v>
      </c>
      <c r="V87" s="1">
        <v>0.151</v>
      </c>
      <c r="AD87" s="8" t="s">
        <v>381</v>
      </c>
      <c r="AE87" s="1">
        <v>0.26300000000000001</v>
      </c>
      <c r="AF87" s="9">
        <v>0.183</v>
      </c>
      <c r="AG87" s="9">
        <v>0.16182382544801435</v>
      </c>
      <c r="AH87" t="s">
        <v>381</v>
      </c>
      <c r="AO87" t="s">
        <v>106</v>
      </c>
      <c r="AP87" s="1">
        <v>9.5000000000000001E-2</v>
      </c>
      <c r="AQ87" s="1">
        <v>0.15138355596092329</v>
      </c>
      <c r="AR87" s="31">
        <v>8.0999999999999989E-2</v>
      </c>
      <c r="AT87" t="s">
        <v>620</v>
      </c>
      <c r="AU87" s="1">
        <v>0.129</v>
      </c>
      <c r="AV87" s="9">
        <v>0.16999999999999998</v>
      </c>
      <c r="AW87" s="9">
        <v>0.1205568680278529</v>
      </c>
      <c r="AY87" s="8" t="s">
        <v>304</v>
      </c>
      <c r="AZ87" s="9">
        <v>8.3999999999999991E-2</v>
      </c>
      <c r="BA87" s="9">
        <v>0.158</v>
      </c>
      <c r="BB87" s="9">
        <v>0.16504349473394533</v>
      </c>
    </row>
    <row r="88" spans="1:54" x14ac:dyDescent="0.25">
      <c r="A88" s="37" t="s">
        <v>257</v>
      </c>
      <c r="B88" s="41">
        <v>9.4999999999999987E-2</v>
      </c>
      <c r="C88" s="41">
        <v>0.10801234798770763</v>
      </c>
      <c r="E88" s="37" t="s">
        <v>531</v>
      </c>
      <c r="F88" s="41">
        <v>9.7000000000000003E-2</v>
      </c>
      <c r="G88" s="41">
        <v>0.11403839325591189</v>
      </c>
      <c r="I88" t="s">
        <v>695</v>
      </c>
      <c r="J88" s="1">
        <v>0.11400000000000002</v>
      </c>
      <c r="K88" s="1">
        <v>0.11243698717008045</v>
      </c>
      <c r="M88" s="8" t="s">
        <v>259</v>
      </c>
      <c r="N88" s="31">
        <v>0.11399999999999999</v>
      </c>
      <c r="O88" s="31">
        <v>0.11521061446053646</v>
      </c>
      <c r="Q88" s="8" t="s">
        <v>261</v>
      </c>
      <c r="R88" s="9">
        <v>9.6000000000000002E-2</v>
      </c>
      <c r="S88" s="9">
        <v>0.10141078572060563</v>
      </c>
      <c r="U88" t="s">
        <v>1710</v>
      </c>
      <c r="V88" s="1">
        <v>0.23400000000000001</v>
      </c>
      <c r="AD88" s="8" t="s">
        <v>106</v>
      </c>
      <c r="AE88" s="1">
        <v>8.8999999999999996E-2</v>
      </c>
      <c r="AF88" s="9">
        <v>6.5999999999999989E-2</v>
      </c>
      <c r="AG88" s="9">
        <v>9.3243374899716958E-2</v>
      </c>
      <c r="AH88" t="s">
        <v>106</v>
      </c>
      <c r="AO88" t="s">
        <v>428</v>
      </c>
      <c r="AP88" s="1">
        <v>8.4000000000000019E-2</v>
      </c>
      <c r="AQ88" s="1">
        <v>0.12234549594985344</v>
      </c>
      <c r="AR88" s="31">
        <v>7.3000000000000009E-2</v>
      </c>
      <c r="AT88" t="s">
        <v>359</v>
      </c>
      <c r="AU88" s="1">
        <v>0.16900000000000004</v>
      </c>
      <c r="AV88" s="9">
        <v>0.13599999999999998</v>
      </c>
      <c r="AW88" s="9">
        <v>8.7852897964368085E-2</v>
      </c>
      <c r="AY88" s="8" t="s">
        <v>106</v>
      </c>
      <c r="AZ88" s="9">
        <v>9.0000000000000011E-2</v>
      </c>
      <c r="BA88" s="9">
        <v>0.105</v>
      </c>
      <c r="BB88" s="9">
        <v>0.12339642429168728</v>
      </c>
    </row>
    <row r="89" spans="1:54" x14ac:dyDescent="0.25">
      <c r="A89" s="38" t="s">
        <v>501</v>
      </c>
      <c r="B89" s="42">
        <v>0.108</v>
      </c>
      <c r="C89" s="42">
        <v>0.10806594944980887</v>
      </c>
      <c r="E89" s="38" t="s">
        <v>695</v>
      </c>
      <c r="F89" s="42">
        <v>0.11199999999999999</v>
      </c>
      <c r="G89" s="42">
        <v>0.11410781685903044</v>
      </c>
      <c r="I89" t="s">
        <v>137</v>
      </c>
      <c r="J89" s="1">
        <v>0.115</v>
      </c>
      <c r="K89" s="1">
        <v>0.12717608342885328</v>
      </c>
      <c r="M89" s="8" t="s">
        <v>145</v>
      </c>
      <c r="N89" s="31">
        <v>9.9000000000000005E-2</v>
      </c>
      <c r="O89" s="31">
        <v>9.5530210301028623E-2</v>
      </c>
      <c r="Q89" s="8" t="s">
        <v>259</v>
      </c>
      <c r="R89" s="9">
        <v>9.4999999999999987E-2</v>
      </c>
      <c r="S89" s="9">
        <v>0.10861776581959659</v>
      </c>
      <c r="U89" t="s">
        <v>180</v>
      </c>
      <c r="V89" s="1">
        <v>0.15800000000000003</v>
      </c>
      <c r="AD89" s="8" t="s">
        <v>175</v>
      </c>
      <c r="AE89" s="1">
        <v>0.14399999999999999</v>
      </c>
      <c r="AF89" s="9">
        <v>4.8000000000000015E-2</v>
      </c>
      <c r="AG89" s="9">
        <v>9.2393272563218193E-2</v>
      </c>
      <c r="AH89" t="s">
        <v>175</v>
      </c>
      <c r="AO89" t="s">
        <v>640</v>
      </c>
      <c r="AP89" s="1">
        <v>4.7E-2</v>
      </c>
      <c r="AQ89" s="1">
        <v>5.5810927462249277E-2</v>
      </c>
      <c r="AR89" s="31">
        <v>8.0999999999999989E-2</v>
      </c>
      <c r="AT89" t="s">
        <v>106</v>
      </c>
      <c r="AU89" s="1">
        <v>9.5000000000000001E-2</v>
      </c>
      <c r="AV89" s="9">
        <v>9.0000000000000011E-2</v>
      </c>
      <c r="AW89" s="9">
        <v>0.11965114609168026</v>
      </c>
      <c r="AY89" s="8" t="s">
        <v>428</v>
      </c>
      <c r="AZ89" s="9">
        <v>4.0999999999999995E-2</v>
      </c>
      <c r="BA89" s="9">
        <v>5.1000000000000004E-2</v>
      </c>
      <c r="BB89" s="9">
        <v>5.3204687324134206E-2</v>
      </c>
    </row>
    <row r="90" spans="1:54" x14ac:dyDescent="0.25">
      <c r="A90" s="37" t="s">
        <v>1704</v>
      </c>
      <c r="B90" s="41">
        <v>0.124</v>
      </c>
      <c r="C90" s="41">
        <v>0.10829391742275542</v>
      </c>
      <c r="E90" s="37" t="s">
        <v>551</v>
      </c>
      <c r="F90" s="41">
        <v>0.10799999999999998</v>
      </c>
      <c r="G90" s="41">
        <v>0.1163411166436254</v>
      </c>
      <c r="I90" t="s">
        <v>568</v>
      </c>
      <c r="J90" s="1">
        <v>0.11599999999999999</v>
      </c>
      <c r="K90" s="1">
        <v>0.16150011816649179</v>
      </c>
      <c r="M90" s="8" t="s">
        <v>380</v>
      </c>
      <c r="N90" s="31">
        <v>0.13200000000000001</v>
      </c>
      <c r="O90" s="31">
        <v>-2.6441908964891139E-2</v>
      </c>
      <c r="Q90" s="8" t="s">
        <v>145</v>
      </c>
      <c r="R90" s="9">
        <v>2.1000000000000005E-2</v>
      </c>
      <c r="S90" s="9">
        <v>3.3287733280830387E-2</v>
      </c>
      <c r="U90" t="s">
        <v>519</v>
      </c>
      <c r="V90" s="1">
        <v>0.09</v>
      </c>
      <c r="AD90" s="8" t="s">
        <v>129</v>
      </c>
      <c r="AE90" s="1">
        <v>0.191</v>
      </c>
      <c r="AF90" s="9">
        <v>0.20300000000000001</v>
      </c>
      <c r="AG90" s="9">
        <v>0.20814211430326285</v>
      </c>
      <c r="AH90" t="s">
        <v>129</v>
      </c>
      <c r="AO90" t="s">
        <v>520</v>
      </c>
      <c r="AP90" s="1">
        <v>0.14199999999999999</v>
      </c>
      <c r="AQ90" s="1">
        <v>0.15400879379178922</v>
      </c>
      <c r="AR90" s="31">
        <v>0.13400000000000001</v>
      </c>
      <c r="AT90" t="s">
        <v>428</v>
      </c>
      <c r="AU90" s="1">
        <v>8.4000000000000019E-2</v>
      </c>
      <c r="AV90" s="9">
        <v>4.0999999999999995E-2</v>
      </c>
      <c r="AW90" s="9">
        <v>6.6222376559559953E-2</v>
      </c>
      <c r="AY90" s="8" t="s">
        <v>1688</v>
      </c>
      <c r="AZ90" s="9">
        <v>0.10500000000000001</v>
      </c>
      <c r="BA90" s="9">
        <v>0.15999999999999998</v>
      </c>
      <c r="BB90" s="9">
        <v>0.12956123075602755</v>
      </c>
    </row>
    <row r="91" spans="1:54" x14ac:dyDescent="0.25">
      <c r="A91" s="38" t="s">
        <v>1859</v>
      </c>
      <c r="B91" s="42">
        <v>8.1000000000000016E-2</v>
      </c>
      <c r="C91" s="42">
        <v>0.10832850115723121</v>
      </c>
      <c r="E91" s="38" t="s">
        <v>453</v>
      </c>
      <c r="F91" s="42">
        <v>0.11299999999999999</v>
      </c>
      <c r="G91" s="42">
        <v>0.11691570010883032</v>
      </c>
      <c r="I91" t="s">
        <v>84</v>
      </c>
      <c r="J91" s="1">
        <v>0.11600000000000001</v>
      </c>
      <c r="K91" s="1">
        <v>0.12105326500382303</v>
      </c>
      <c r="M91" s="8" t="s">
        <v>373</v>
      </c>
      <c r="N91" s="31">
        <v>8.2000000000000017E-2</v>
      </c>
      <c r="O91" s="31">
        <v>0.14057393133897245</v>
      </c>
      <c r="Q91" s="8" t="s">
        <v>194</v>
      </c>
      <c r="R91" s="9">
        <v>0.11</v>
      </c>
      <c r="S91" s="9">
        <v>0.1035701135377531</v>
      </c>
      <c r="U91" t="s">
        <v>261</v>
      </c>
      <c r="V91" s="1">
        <v>4.3999999999999997E-2</v>
      </c>
      <c r="AD91" s="11" t="s">
        <v>166</v>
      </c>
      <c r="AE91" s="1">
        <v>6.5000000000000002E-2</v>
      </c>
      <c r="AF91" s="12">
        <v>4.5999999999999999E-2</v>
      </c>
      <c r="AG91" s="12">
        <v>5.7851700139942855E-2</v>
      </c>
      <c r="AH91" t="s">
        <v>166</v>
      </c>
      <c r="AO91" t="s">
        <v>532</v>
      </c>
      <c r="AP91" s="1">
        <v>9.5000000000000001E-2</v>
      </c>
      <c r="AQ91" s="1">
        <v>7.9440497158101891E-2</v>
      </c>
      <c r="AR91" s="31">
        <v>0.125</v>
      </c>
      <c r="AT91" t="s">
        <v>532</v>
      </c>
      <c r="AU91" s="1">
        <v>9.5000000000000001E-2</v>
      </c>
      <c r="AV91" s="9">
        <v>5.4000000000000006E-2</v>
      </c>
      <c r="AW91" s="9">
        <v>4.7505568781825602E-2</v>
      </c>
      <c r="AY91" s="8" t="s">
        <v>1835</v>
      </c>
      <c r="AZ91" s="9">
        <v>4.7E-2</v>
      </c>
      <c r="BA91" s="12">
        <v>4.1999999999999996E-2</v>
      </c>
      <c r="BB91" s="12">
        <v>7.3370033521334671E-2</v>
      </c>
    </row>
    <row r="92" spans="1:54" x14ac:dyDescent="0.25">
      <c r="A92" s="37" t="s">
        <v>1811</v>
      </c>
      <c r="B92" s="41">
        <v>7.400000000000001E-2</v>
      </c>
      <c r="C92" s="41">
        <v>0.10922225964924485</v>
      </c>
      <c r="E92" s="37" t="s">
        <v>106</v>
      </c>
      <c r="F92" s="41">
        <v>9.0000000000000011E-2</v>
      </c>
      <c r="G92" s="41">
        <v>0.11965114609168026</v>
      </c>
      <c r="I92" t="s">
        <v>305</v>
      </c>
      <c r="J92" s="1">
        <v>0.11699999999999999</v>
      </c>
      <c r="K92" s="1">
        <v>0.11820587581762163</v>
      </c>
      <c r="M92" s="8" t="s">
        <v>194</v>
      </c>
      <c r="N92" s="31">
        <v>0.14299999999999999</v>
      </c>
      <c r="O92" s="31">
        <v>9.1158603768313168E-2</v>
      </c>
      <c r="Q92" s="8" t="s">
        <v>157</v>
      </c>
      <c r="R92" s="9">
        <v>0.159</v>
      </c>
      <c r="S92" s="9">
        <v>0.14121351296088863</v>
      </c>
      <c r="U92" t="s">
        <v>259</v>
      </c>
      <c r="V92" s="1">
        <v>8.3000000000000018E-2</v>
      </c>
      <c r="AO92" t="s">
        <v>166</v>
      </c>
      <c r="AP92" s="1">
        <v>7.1000000000000008E-2</v>
      </c>
      <c r="AQ92" s="1">
        <v>7.7764658047357493E-2</v>
      </c>
      <c r="AR92" s="31">
        <v>7.0000000000000007E-2</v>
      </c>
      <c r="AT92" t="s">
        <v>761</v>
      </c>
      <c r="AU92" s="1">
        <v>3.2000000000000001E-2</v>
      </c>
      <c r="AV92" s="12">
        <v>9.2000000000000012E-2</v>
      </c>
      <c r="AW92" s="12">
        <v>9.9066423457668557E-2</v>
      </c>
    </row>
    <row r="93" spans="1:54" x14ac:dyDescent="0.25">
      <c r="A93" s="38" t="s">
        <v>327</v>
      </c>
      <c r="B93" s="42">
        <v>0.12100000000000001</v>
      </c>
      <c r="C93" s="42">
        <v>0.11138843188692603</v>
      </c>
      <c r="E93" s="38" t="s">
        <v>128</v>
      </c>
      <c r="F93" s="42">
        <v>0.113</v>
      </c>
      <c r="G93" s="42">
        <v>0.11992792001663297</v>
      </c>
      <c r="I93" t="s">
        <v>259</v>
      </c>
      <c r="J93" s="1">
        <v>0.11799999999999999</v>
      </c>
      <c r="K93" s="1">
        <v>0.13087859028872978</v>
      </c>
      <c r="M93" s="8" t="s">
        <v>440</v>
      </c>
      <c r="N93" s="31">
        <v>8.2000000000000003E-2</v>
      </c>
      <c r="O93" s="31">
        <v>6.2256151449512256E-2</v>
      </c>
      <c r="Q93" s="8" t="s">
        <v>192</v>
      </c>
      <c r="R93" s="9">
        <v>6.5000000000000002E-2</v>
      </c>
      <c r="S93" s="9">
        <v>7.2321657168668313E-2</v>
      </c>
      <c r="U93" t="s">
        <v>145</v>
      </c>
      <c r="V93" s="1">
        <v>0.106</v>
      </c>
      <c r="AR93" s="28"/>
    </row>
    <row r="94" spans="1:54" x14ac:dyDescent="0.25">
      <c r="A94" s="37" t="s">
        <v>282</v>
      </c>
      <c r="B94" s="41">
        <v>0.129</v>
      </c>
      <c r="C94" s="41">
        <v>0.11211605952984004</v>
      </c>
      <c r="E94" s="37" t="s">
        <v>620</v>
      </c>
      <c r="F94" s="41">
        <v>0.16999999999999998</v>
      </c>
      <c r="G94" s="41">
        <v>0.1205568680278529</v>
      </c>
      <c r="I94" t="s">
        <v>531</v>
      </c>
      <c r="J94" s="1">
        <v>0.11799999999999999</v>
      </c>
      <c r="K94" s="1">
        <v>0.12664704457957135</v>
      </c>
      <c r="M94" s="8" t="s">
        <v>696</v>
      </c>
      <c r="N94" s="31">
        <v>0.15600000000000003</v>
      </c>
      <c r="O94" s="31">
        <v>0.13667030402154715</v>
      </c>
      <c r="Q94" s="8" t="s">
        <v>146</v>
      </c>
      <c r="R94" s="9">
        <v>0.1</v>
      </c>
      <c r="S94" s="9">
        <v>0.11788024494279442</v>
      </c>
      <c r="U94" t="s">
        <v>112</v>
      </c>
      <c r="V94" s="1">
        <v>7.0000000000000007E-2</v>
      </c>
      <c r="AR94" s="28"/>
    </row>
    <row r="95" spans="1:54" x14ac:dyDescent="0.25">
      <c r="A95" s="38" t="s">
        <v>171</v>
      </c>
      <c r="B95" s="42">
        <v>0.10299999999999999</v>
      </c>
      <c r="C95" s="42">
        <v>0.11273036819909835</v>
      </c>
      <c r="E95" s="38" t="s">
        <v>109</v>
      </c>
      <c r="F95" s="42">
        <v>0.11899999999999999</v>
      </c>
      <c r="G95" s="42">
        <v>0.12158274998458896</v>
      </c>
      <c r="I95" t="s">
        <v>604</v>
      </c>
      <c r="J95" s="1">
        <v>0.11800000000000001</v>
      </c>
      <c r="K95" s="1">
        <v>0.16154427838669705</v>
      </c>
      <c r="M95" s="8" t="s">
        <v>157</v>
      </c>
      <c r="N95" s="31">
        <v>0.14100000000000001</v>
      </c>
      <c r="O95" s="31">
        <v>0.13412033379629756</v>
      </c>
      <c r="Q95" s="8" t="s">
        <v>160</v>
      </c>
      <c r="R95" s="9">
        <v>2.3999999999999994E-2</v>
      </c>
      <c r="S95" s="9">
        <v>2.7190762117787398E-2</v>
      </c>
      <c r="U95" t="s">
        <v>380</v>
      </c>
      <c r="V95" s="1">
        <v>0.12099999999999998</v>
      </c>
      <c r="AR95" s="28"/>
    </row>
    <row r="96" spans="1:54" x14ac:dyDescent="0.25">
      <c r="A96" s="37" t="s">
        <v>467</v>
      </c>
      <c r="B96" s="41">
        <v>0.104</v>
      </c>
      <c r="C96" s="41">
        <v>0.11421423832323474</v>
      </c>
      <c r="E96" s="37" t="s">
        <v>121</v>
      </c>
      <c r="F96" s="41">
        <v>0.16599999999999998</v>
      </c>
      <c r="G96" s="41">
        <v>0.12179054956003188</v>
      </c>
      <c r="I96" t="s">
        <v>192</v>
      </c>
      <c r="J96" s="1">
        <v>0.11800000000000001</v>
      </c>
      <c r="K96" s="1">
        <v>0.12177452224992177</v>
      </c>
      <c r="M96" s="8" t="s">
        <v>192</v>
      </c>
      <c r="N96" s="31">
        <v>4.0999999999999995E-2</v>
      </c>
      <c r="O96" s="31">
        <v>1.5501088871004431E-3</v>
      </c>
      <c r="Q96" s="8" t="s">
        <v>184</v>
      </c>
      <c r="R96" s="9">
        <v>0.1</v>
      </c>
      <c r="S96" s="9">
        <v>0.10709470701427375</v>
      </c>
      <c r="U96" t="s">
        <v>157</v>
      </c>
      <c r="V96" s="1">
        <v>0.17499999999999999</v>
      </c>
      <c r="AR96" s="28"/>
    </row>
    <row r="97" spans="1:22" x14ac:dyDescent="0.25">
      <c r="A97" s="38" t="s">
        <v>510</v>
      </c>
      <c r="B97" s="42">
        <v>0.13300000000000001</v>
      </c>
      <c r="C97" s="42">
        <v>0.116635946588849</v>
      </c>
      <c r="E97" s="38" t="s">
        <v>579</v>
      </c>
      <c r="F97" s="42">
        <v>0.11600000000000001</v>
      </c>
      <c r="G97" s="42">
        <v>0.12190656291978122</v>
      </c>
      <c r="I97" t="s">
        <v>119</v>
      </c>
      <c r="J97" s="1">
        <v>0.12</v>
      </c>
      <c r="K97" s="1">
        <v>0.15186358434196354</v>
      </c>
      <c r="M97" s="8" t="s">
        <v>160</v>
      </c>
      <c r="N97" s="31">
        <v>1.9000000000000003E-2</v>
      </c>
      <c r="O97" s="31">
        <v>0.12366927864787475</v>
      </c>
      <c r="Q97" s="8" t="s">
        <v>344</v>
      </c>
      <c r="R97" s="9">
        <v>0.11000000000000001</v>
      </c>
      <c r="S97" s="9">
        <v>0.12277677547110324</v>
      </c>
      <c r="U97" t="s">
        <v>192</v>
      </c>
      <c r="V97" s="1">
        <v>7.1999999999999995E-2</v>
      </c>
    </row>
    <row r="98" spans="1:22" x14ac:dyDescent="0.25">
      <c r="A98" s="37" t="s">
        <v>136</v>
      </c>
      <c r="B98" s="41">
        <v>8.4000000000000005E-2</v>
      </c>
      <c r="C98" s="41">
        <v>0.11726223881902359</v>
      </c>
      <c r="E98" s="37" t="s">
        <v>521</v>
      </c>
      <c r="F98" s="41">
        <v>9.4E-2</v>
      </c>
      <c r="G98" s="41">
        <v>0.1233113136181121</v>
      </c>
      <c r="I98" t="s">
        <v>296</v>
      </c>
      <c r="J98" s="1">
        <v>0.121</v>
      </c>
      <c r="K98" s="1">
        <v>0.12409308002061326</v>
      </c>
      <c r="M98" s="8" t="s">
        <v>184</v>
      </c>
      <c r="N98" s="31">
        <v>0.11699999999999999</v>
      </c>
      <c r="O98" s="31">
        <v>0.11657757207452843</v>
      </c>
      <c r="Q98" s="8" t="s">
        <v>419</v>
      </c>
      <c r="R98" s="9">
        <v>5.6999999999999995E-2</v>
      </c>
      <c r="S98" s="9">
        <v>8.4145786894934821E-2</v>
      </c>
      <c r="U98" t="s">
        <v>146</v>
      </c>
      <c r="V98" s="1">
        <v>8.4999999999999992E-2</v>
      </c>
    </row>
    <row r="99" spans="1:22" x14ac:dyDescent="0.25">
      <c r="A99" s="38" t="s">
        <v>196</v>
      </c>
      <c r="B99" s="42">
        <v>0.10700000000000001</v>
      </c>
      <c r="C99" s="42">
        <v>0.11755398015433877</v>
      </c>
      <c r="E99" s="38" t="s">
        <v>159</v>
      </c>
      <c r="F99" s="42">
        <v>0.16999999999999998</v>
      </c>
      <c r="G99" s="42">
        <v>0.12363976181203307</v>
      </c>
      <c r="I99" t="s">
        <v>246</v>
      </c>
      <c r="J99" s="1">
        <v>0.121</v>
      </c>
      <c r="K99" s="1">
        <v>0.12283438084757461</v>
      </c>
      <c r="M99" s="8" t="s">
        <v>791</v>
      </c>
      <c r="N99" s="31">
        <v>0.11899999999999999</v>
      </c>
      <c r="O99" s="31">
        <v>0.1313278809150622</v>
      </c>
      <c r="Q99" s="8" t="s">
        <v>213</v>
      </c>
      <c r="R99" s="9">
        <v>7.7000000000000013E-2</v>
      </c>
      <c r="S99" s="9">
        <v>8.9725138770669011E-2</v>
      </c>
      <c r="U99" t="s">
        <v>160</v>
      </c>
      <c r="V99" s="1">
        <v>5.8999999999999997E-2</v>
      </c>
    </row>
    <row r="100" spans="1:22" x14ac:dyDescent="0.25">
      <c r="A100" s="37" t="s">
        <v>402</v>
      </c>
      <c r="B100" s="41">
        <v>0.12100000000000001</v>
      </c>
      <c r="C100" s="41">
        <v>0.11762740640998569</v>
      </c>
      <c r="E100" s="37" t="s">
        <v>122</v>
      </c>
      <c r="F100" s="41">
        <v>9.6999999999999989E-2</v>
      </c>
      <c r="G100" s="41">
        <v>0.12371811700202488</v>
      </c>
      <c r="I100" t="s">
        <v>1824</v>
      </c>
      <c r="J100" s="1">
        <v>0.12300000000000001</v>
      </c>
      <c r="K100" s="1">
        <v>0.11036144422851737</v>
      </c>
      <c r="M100" s="8" t="s">
        <v>419</v>
      </c>
      <c r="N100" s="31">
        <v>8.6000000000000007E-2</v>
      </c>
      <c r="O100" s="31">
        <v>0.13322779352498446</v>
      </c>
      <c r="Q100" s="8" t="s">
        <v>67</v>
      </c>
      <c r="R100" s="9">
        <v>1.7000000000000015E-2</v>
      </c>
      <c r="S100" s="9">
        <v>1.121850324078788E-2</v>
      </c>
      <c r="U100" t="s">
        <v>184</v>
      </c>
      <c r="V100" s="1">
        <v>0.14200000000000002</v>
      </c>
    </row>
    <row r="101" spans="1:22" x14ac:dyDescent="0.25">
      <c r="A101" s="38" t="s">
        <v>453</v>
      </c>
      <c r="B101" s="42">
        <v>9.0000000000000011E-2</v>
      </c>
      <c r="C101" s="42">
        <v>0.11937407877148727</v>
      </c>
      <c r="E101" s="38" t="s">
        <v>1831</v>
      </c>
      <c r="F101" s="42">
        <v>0.12200000000000001</v>
      </c>
      <c r="G101" s="42">
        <v>0.12457701854779887</v>
      </c>
      <c r="I101" t="s">
        <v>230</v>
      </c>
      <c r="J101" s="1">
        <v>0.124</v>
      </c>
      <c r="K101" s="1">
        <v>0.11217375675323527</v>
      </c>
      <c r="M101" s="8" t="s">
        <v>213</v>
      </c>
      <c r="N101" s="31">
        <v>8.5000000000000006E-2</v>
      </c>
      <c r="O101" s="31">
        <v>0.13856711425453028</v>
      </c>
      <c r="Q101" s="8" t="s">
        <v>123</v>
      </c>
      <c r="R101" s="9">
        <v>5.9999999999999776E-3</v>
      </c>
      <c r="S101" s="9">
        <v>3.0855265785874053E-3</v>
      </c>
      <c r="U101" t="s">
        <v>344</v>
      </c>
      <c r="V101" s="1">
        <v>0.11700000000000001</v>
      </c>
    </row>
    <row r="102" spans="1:22" x14ac:dyDescent="0.25">
      <c r="A102" s="37" t="s">
        <v>1853</v>
      </c>
      <c r="B102" s="41">
        <v>0.184</v>
      </c>
      <c r="C102" s="41">
        <v>0.12296073539796569</v>
      </c>
      <c r="E102" s="37" t="s">
        <v>183</v>
      </c>
      <c r="F102" s="41">
        <v>0.11</v>
      </c>
      <c r="G102" s="41">
        <v>0.12464484393109228</v>
      </c>
      <c r="I102" t="s">
        <v>521</v>
      </c>
      <c r="J102" s="1">
        <v>0.12400000000000001</v>
      </c>
      <c r="K102" s="1">
        <v>0.12817069519929442</v>
      </c>
      <c r="M102" s="8" t="s">
        <v>67</v>
      </c>
      <c r="N102" s="31">
        <v>2.9999999999999749E-3</v>
      </c>
      <c r="O102" s="31">
        <v>0.12482826193032963</v>
      </c>
      <c r="Q102" s="8" t="s">
        <v>80</v>
      </c>
      <c r="R102" s="9">
        <v>0.14400000000000002</v>
      </c>
      <c r="S102" s="9">
        <v>0.14143622921817092</v>
      </c>
      <c r="U102" t="s">
        <v>132</v>
      </c>
      <c r="V102" s="1">
        <v>0.35099999999999998</v>
      </c>
    </row>
    <row r="103" spans="1:22" x14ac:dyDescent="0.25">
      <c r="A103" s="38" t="s">
        <v>103</v>
      </c>
      <c r="B103" s="42">
        <v>0.11400000000000002</v>
      </c>
      <c r="C103" s="42">
        <v>0.12314166401311524</v>
      </c>
      <c r="E103" s="38" t="s">
        <v>519</v>
      </c>
      <c r="F103" s="42">
        <v>0.10500000000000001</v>
      </c>
      <c r="G103" s="42">
        <v>0.12674810735132397</v>
      </c>
      <c r="I103" t="s">
        <v>1819</v>
      </c>
      <c r="J103" s="1">
        <v>0.126</v>
      </c>
      <c r="K103" s="1">
        <v>0.12937298135398895</v>
      </c>
      <c r="M103" s="8" t="s">
        <v>313</v>
      </c>
      <c r="N103" s="31">
        <v>0.115</v>
      </c>
      <c r="O103" s="31">
        <v>3.1959422276633509E-2</v>
      </c>
      <c r="Q103" s="8" t="s">
        <v>186</v>
      </c>
      <c r="R103" s="9">
        <v>0.153</v>
      </c>
      <c r="S103" s="9">
        <v>0.16599218908951333</v>
      </c>
      <c r="U103" t="s">
        <v>67</v>
      </c>
      <c r="V103" s="1">
        <v>8.7000000000000022E-2</v>
      </c>
    </row>
    <row r="104" spans="1:22" x14ac:dyDescent="0.25">
      <c r="A104" s="37" t="s">
        <v>106</v>
      </c>
      <c r="B104" s="41">
        <v>0.105</v>
      </c>
      <c r="C104" s="41">
        <v>0.12339642429168728</v>
      </c>
      <c r="E104" s="37" t="s">
        <v>1811</v>
      </c>
      <c r="F104" s="41">
        <v>0.10099999999999998</v>
      </c>
      <c r="G104" s="41">
        <v>0.12772348444358192</v>
      </c>
      <c r="I104" t="s">
        <v>620</v>
      </c>
      <c r="J104" s="1">
        <v>0.129</v>
      </c>
      <c r="K104" s="1">
        <v>7.2589779368392032E-2</v>
      </c>
      <c r="M104" s="8" t="s">
        <v>123</v>
      </c>
      <c r="N104" s="31">
        <v>1.5999999999999986E-2</v>
      </c>
      <c r="O104" s="31">
        <v>0.11721356551012252</v>
      </c>
      <c r="Q104" s="8" t="s">
        <v>374</v>
      </c>
      <c r="R104" s="9">
        <v>9.799999999999999E-2</v>
      </c>
      <c r="S104" s="9">
        <v>0.11216969753918252</v>
      </c>
      <c r="U104" t="s">
        <v>201</v>
      </c>
      <c r="V104" s="1">
        <v>0.11099999999999999</v>
      </c>
    </row>
    <row r="105" spans="1:22" x14ac:dyDescent="0.25">
      <c r="A105" s="38" t="s">
        <v>455</v>
      </c>
      <c r="B105" s="42">
        <v>0.09</v>
      </c>
      <c r="C105" s="42">
        <v>0.12609486457049107</v>
      </c>
      <c r="E105" s="38" t="s">
        <v>1688</v>
      </c>
      <c r="F105" s="42">
        <v>0.10500000000000001</v>
      </c>
      <c r="G105" s="42">
        <v>0.12830521959346605</v>
      </c>
      <c r="I105" t="s">
        <v>350</v>
      </c>
      <c r="J105" s="1">
        <v>0.13300000000000001</v>
      </c>
      <c r="K105" s="1">
        <v>0.13987783761370745</v>
      </c>
      <c r="M105" s="8" t="s">
        <v>80</v>
      </c>
      <c r="N105" s="31">
        <v>0.11299999999999999</v>
      </c>
      <c r="O105" s="31">
        <v>9.1351476337220572E-2</v>
      </c>
      <c r="Q105" s="8" t="s">
        <v>103</v>
      </c>
      <c r="R105" s="9">
        <v>4.6000000000000013E-2</v>
      </c>
      <c r="S105" s="9">
        <v>8.1246324053975472E-2</v>
      </c>
      <c r="U105" t="s">
        <v>123</v>
      </c>
      <c r="V105" s="1">
        <v>5.5999999999999994E-2</v>
      </c>
    </row>
    <row r="106" spans="1:22" x14ac:dyDescent="0.25">
      <c r="A106" s="37" t="s">
        <v>298</v>
      </c>
      <c r="B106" s="41">
        <v>0.13700000000000001</v>
      </c>
      <c r="C106" s="41">
        <v>0.12658034274256877</v>
      </c>
      <c r="E106" s="37" t="s">
        <v>402</v>
      </c>
      <c r="F106" s="41">
        <v>0.17799999999999999</v>
      </c>
      <c r="G106" s="41">
        <v>0.12859670634239043</v>
      </c>
      <c r="I106" t="s">
        <v>464</v>
      </c>
      <c r="J106" s="1">
        <v>0.13400000000000001</v>
      </c>
      <c r="K106" s="1">
        <v>0.12175815491079861</v>
      </c>
      <c r="M106" s="8" t="s">
        <v>186</v>
      </c>
      <c r="N106" s="31">
        <v>0.15100000000000002</v>
      </c>
      <c r="O106" s="31">
        <v>0.10304663570994914</v>
      </c>
      <c r="Q106" s="8" t="s">
        <v>568</v>
      </c>
      <c r="R106" s="9">
        <v>0.12100000000000001</v>
      </c>
      <c r="S106" s="9">
        <v>0.13810732450680641</v>
      </c>
      <c r="U106" t="s">
        <v>80</v>
      </c>
      <c r="V106" s="1">
        <v>0.15400000000000003</v>
      </c>
    </row>
    <row r="107" spans="1:22" x14ac:dyDescent="0.25">
      <c r="A107" s="38" t="s">
        <v>1864</v>
      </c>
      <c r="B107" s="42">
        <v>0.11700000000000001</v>
      </c>
      <c r="C107" s="42">
        <v>0.12783315095791237</v>
      </c>
      <c r="E107" s="38" t="s">
        <v>502</v>
      </c>
      <c r="F107" s="42">
        <v>0.125</v>
      </c>
      <c r="G107" s="42">
        <v>0.12884234261454813</v>
      </c>
      <c r="I107" t="s">
        <v>393</v>
      </c>
      <c r="J107" s="1">
        <v>0.13500000000000001</v>
      </c>
      <c r="K107" s="1">
        <v>0.12466224532420106</v>
      </c>
      <c r="M107" s="8" t="s">
        <v>374</v>
      </c>
      <c r="N107" s="31">
        <v>0.12200000000000001</v>
      </c>
      <c r="O107" s="31">
        <v>0.13020487523604551</v>
      </c>
      <c r="Q107" s="8" t="s">
        <v>197</v>
      </c>
      <c r="R107" s="9">
        <v>8.3000000000000004E-2</v>
      </c>
      <c r="S107" s="9">
        <v>0.10645546488307675</v>
      </c>
      <c r="U107" t="s">
        <v>186</v>
      </c>
      <c r="V107" s="1">
        <v>0.20599999999999996</v>
      </c>
    </row>
    <row r="108" spans="1:22" x14ac:dyDescent="0.25">
      <c r="A108" s="37" t="s">
        <v>1862</v>
      </c>
      <c r="B108" s="41">
        <v>0.14700000000000002</v>
      </c>
      <c r="C108" s="41">
        <v>0.12827820690984548</v>
      </c>
      <c r="E108" s="37" t="s">
        <v>145</v>
      </c>
      <c r="F108" s="41">
        <v>0.14200000000000002</v>
      </c>
      <c r="G108" s="41">
        <v>0.1304101163142011</v>
      </c>
      <c r="I108" t="s">
        <v>1818</v>
      </c>
      <c r="J108" s="1">
        <v>0.13500000000000001</v>
      </c>
      <c r="K108" s="1">
        <v>0.11211101942733173</v>
      </c>
      <c r="M108" s="8" t="s">
        <v>276</v>
      </c>
      <c r="N108" s="31">
        <v>1.100000000000001E-2</v>
      </c>
      <c r="O108" s="31">
        <v>9.9352995101076563E-2</v>
      </c>
      <c r="Q108" s="8" t="s">
        <v>328</v>
      </c>
      <c r="R108" s="9">
        <v>0.13100000000000001</v>
      </c>
      <c r="S108" s="9">
        <v>0.14136863573174058</v>
      </c>
      <c r="U108" t="s">
        <v>374</v>
      </c>
      <c r="V108" s="1">
        <v>0.129</v>
      </c>
    </row>
    <row r="109" spans="1:22" x14ac:dyDescent="0.25">
      <c r="A109" s="38" t="s">
        <v>216</v>
      </c>
      <c r="B109" s="42">
        <v>0.155</v>
      </c>
      <c r="C109" s="42">
        <v>0.12891383494232769</v>
      </c>
      <c r="E109" s="38" t="s">
        <v>260</v>
      </c>
      <c r="F109" s="42">
        <v>0.14000000000000001</v>
      </c>
      <c r="G109" s="42">
        <v>0.13110450745649066</v>
      </c>
      <c r="I109" t="s">
        <v>1811</v>
      </c>
      <c r="J109" s="1">
        <v>0.13800000000000001</v>
      </c>
      <c r="K109" s="1">
        <v>0.13300552941227806</v>
      </c>
      <c r="M109" s="8" t="s">
        <v>103</v>
      </c>
      <c r="N109" s="31">
        <v>7.2999999999999995E-2</v>
      </c>
      <c r="O109" s="31">
        <v>5.9375603366447732E-2</v>
      </c>
      <c r="Q109" s="8" t="s">
        <v>222</v>
      </c>
      <c r="R109" s="9">
        <v>0.129</v>
      </c>
      <c r="S109" s="9">
        <v>0.12870919534881298</v>
      </c>
      <c r="U109" t="s">
        <v>140</v>
      </c>
      <c r="V109" s="1">
        <v>0.10299999999999999</v>
      </c>
    </row>
    <row r="110" spans="1:22" x14ac:dyDescent="0.25">
      <c r="A110" s="37" t="s">
        <v>1688</v>
      </c>
      <c r="B110" s="41">
        <v>0.15999999999999998</v>
      </c>
      <c r="C110" s="41">
        <v>0.12956123075602755</v>
      </c>
      <c r="E110" s="37" t="s">
        <v>388</v>
      </c>
      <c r="F110" s="41">
        <v>0.113</v>
      </c>
      <c r="G110" s="41">
        <v>0.13162694420939336</v>
      </c>
      <c r="I110" t="s">
        <v>263</v>
      </c>
      <c r="J110" s="1">
        <v>0.13900000000000001</v>
      </c>
      <c r="K110" s="1">
        <v>0.17979275732727076</v>
      </c>
      <c r="M110" s="8" t="s">
        <v>305</v>
      </c>
      <c r="N110" s="31">
        <v>0.14100000000000001</v>
      </c>
      <c r="O110" s="31">
        <v>5.8821754158006376E-2</v>
      </c>
      <c r="Q110" s="8" t="s">
        <v>115</v>
      </c>
      <c r="R110" s="9">
        <v>0.16000000000000003</v>
      </c>
      <c r="S110" s="9">
        <v>0.12244771796252843</v>
      </c>
      <c r="U110" t="s">
        <v>592</v>
      </c>
      <c r="V110" s="1">
        <v>0.12</v>
      </c>
    </row>
    <row r="111" spans="1:22" x14ac:dyDescent="0.25">
      <c r="A111" s="38" t="s">
        <v>1852</v>
      </c>
      <c r="B111" s="42">
        <v>0.123</v>
      </c>
      <c r="C111" s="42">
        <v>0.13317816420560796</v>
      </c>
      <c r="E111" s="38" t="s">
        <v>378</v>
      </c>
      <c r="F111" s="42">
        <v>0.126</v>
      </c>
      <c r="G111" s="42">
        <v>0.13496566567335899</v>
      </c>
      <c r="I111" t="s">
        <v>613</v>
      </c>
      <c r="J111" s="1">
        <v>0.13999999999999999</v>
      </c>
      <c r="K111" s="1">
        <v>9.6889245897403997E-2</v>
      </c>
      <c r="M111" s="8" t="s">
        <v>551</v>
      </c>
      <c r="N111" s="31">
        <v>0.13999999999999999</v>
      </c>
      <c r="O111" s="31">
        <v>9.4964805150918818E-2</v>
      </c>
      <c r="Q111" s="8" t="s">
        <v>138</v>
      </c>
      <c r="R111" s="9">
        <v>0.10200000000000001</v>
      </c>
      <c r="S111" s="9">
        <v>0.1198236698312914</v>
      </c>
      <c r="U111" t="s">
        <v>103</v>
      </c>
      <c r="V111" s="1">
        <v>2.5000000000000008E-2</v>
      </c>
    </row>
    <row r="112" spans="1:22" x14ac:dyDescent="0.25">
      <c r="A112" s="37" t="s">
        <v>145</v>
      </c>
      <c r="B112" s="41">
        <v>0.15</v>
      </c>
      <c r="C112" s="41">
        <v>0.13341639730698288</v>
      </c>
      <c r="E112" s="37" t="s">
        <v>1841</v>
      </c>
      <c r="F112" s="41">
        <v>0.17500000000000004</v>
      </c>
      <c r="G112" s="41">
        <v>0.13707958058798142</v>
      </c>
      <c r="I112" t="s">
        <v>378</v>
      </c>
      <c r="J112" s="1">
        <v>0.14000000000000001</v>
      </c>
      <c r="K112" s="1">
        <v>0.15712091885367263</v>
      </c>
      <c r="M112" s="8" t="s">
        <v>197</v>
      </c>
      <c r="N112" s="31">
        <v>0.11700000000000002</v>
      </c>
      <c r="O112" s="31">
        <v>0.15243247649715991</v>
      </c>
      <c r="Q112" s="8" t="s">
        <v>407</v>
      </c>
      <c r="R112" s="9">
        <v>0.20400000000000001</v>
      </c>
      <c r="S112" s="9">
        <v>0.16792120783112557</v>
      </c>
      <c r="U112" t="s">
        <v>568</v>
      </c>
      <c r="V112" s="1">
        <v>9.5000000000000015E-2</v>
      </c>
    </row>
    <row r="113" spans="1:22" x14ac:dyDescent="0.25">
      <c r="A113" s="38" t="s">
        <v>252</v>
      </c>
      <c r="B113" s="42">
        <v>0.12199999999999998</v>
      </c>
      <c r="C113" s="42">
        <v>0.13358564283175761</v>
      </c>
      <c r="E113" s="38" t="s">
        <v>410</v>
      </c>
      <c r="F113" s="42">
        <v>0.126</v>
      </c>
      <c r="G113" s="42">
        <v>0.13863078129095194</v>
      </c>
      <c r="I113" t="s">
        <v>520</v>
      </c>
      <c r="J113" s="1">
        <v>0.14199999999999999</v>
      </c>
      <c r="K113" s="1">
        <v>0.15400879379178922</v>
      </c>
      <c r="M113" s="8" t="s">
        <v>222</v>
      </c>
      <c r="N113" s="31">
        <v>0.121</v>
      </c>
      <c r="O113" s="31">
        <v>0.13243300413190418</v>
      </c>
      <c r="Q113" s="8" t="s">
        <v>325</v>
      </c>
      <c r="R113" s="9">
        <v>0.16599999999999998</v>
      </c>
      <c r="S113" s="9">
        <v>0.16630981345024873</v>
      </c>
      <c r="U113" t="s">
        <v>222</v>
      </c>
      <c r="V113" s="1">
        <v>2.5999999999999995E-2</v>
      </c>
    </row>
    <row r="114" spans="1:22" x14ac:dyDescent="0.25">
      <c r="A114" s="37" t="s">
        <v>1869</v>
      </c>
      <c r="B114" s="41">
        <v>9.9000000000000005E-2</v>
      </c>
      <c r="C114" s="41">
        <v>0.13513476319602441</v>
      </c>
      <c r="E114" s="37" t="s">
        <v>216</v>
      </c>
      <c r="F114" s="41">
        <v>0.16499999999999998</v>
      </c>
      <c r="G114" s="41">
        <v>0.14300649173292732</v>
      </c>
      <c r="I114" t="s">
        <v>379</v>
      </c>
      <c r="J114" s="1">
        <v>0.14300000000000002</v>
      </c>
      <c r="K114" s="1">
        <v>0.11563747540161644</v>
      </c>
      <c r="M114" s="8" t="s">
        <v>218</v>
      </c>
      <c r="N114" s="31">
        <v>9.5000000000000001E-2</v>
      </c>
      <c r="O114" s="31">
        <v>7.2475384445149588E-2</v>
      </c>
      <c r="Q114" s="8" t="s">
        <v>218</v>
      </c>
      <c r="R114" s="9">
        <v>7.9999999999999988E-2</v>
      </c>
      <c r="S114" s="9">
        <v>8.2093641400048989E-2</v>
      </c>
      <c r="U114" t="s">
        <v>115</v>
      </c>
      <c r="V114" s="1">
        <v>0.155</v>
      </c>
    </row>
    <row r="115" spans="1:22" x14ac:dyDescent="0.25">
      <c r="A115" s="38" t="s">
        <v>230</v>
      </c>
      <c r="B115" s="42">
        <v>0.152</v>
      </c>
      <c r="C115" s="42">
        <v>0.13945351098367281</v>
      </c>
      <c r="E115" s="38" t="s">
        <v>230</v>
      </c>
      <c r="F115" s="42">
        <v>0.11199999999999999</v>
      </c>
      <c r="G115" s="42">
        <v>0.14410213979308487</v>
      </c>
      <c r="I115" t="s">
        <v>579</v>
      </c>
      <c r="J115" s="1">
        <v>0.14600000000000002</v>
      </c>
      <c r="K115" s="1">
        <v>0.14829575377896401</v>
      </c>
      <c r="M115" s="8" t="s">
        <v>430</v>
      </c>
      <c r="N115" s="31">
        <v>0.15699999999999997</v>
      </c>
      <c r="O115" s="31">
        <v>8.1552088113104743E-2</v>
      </c>
      <c r="Q115" s="8" t="s">
        <v>154</v>
      </c>
      <c r="R115" s="9">
        <v>0.15700000000000003</v>
      </c>
      <c r="S115" s="9">
        <v>0.12672872606050589</v>
      </c>
      <c r="U115" t="s">
        <v>138</v>
      </c>
      <c r="V115" s="1">
        <v>0.21800000000000003</v>
      </c>
    </row>
    <row r="116" spans="1:22" x14ac:dyDescent="0.25">
      <c r="A116" s="37" t="s">
        <v>696</v>
      </c>
      <c r="B116" s="41">
        <v>0.16700000000000001</v>
      </c>
      <c r="C116" s="41">
        <v>0.14757897222663208</v>
      </c>
      <c r="E116" s="37" t="s">
        <v>259</v>
      </c>
      <c r="F116" s="41">
        <v>0.11800000000000001</v>
      </c>
      <c r="G116" s="41">
        <v>0.14485614903369065</v>
      </c>
      <c r="I116" t="s">
        <v>85</v>
      </c>
      <c r="J116" s="1">
        <v>0.14900000000000002</v>
      </c>
      <c r="K116" s="1">
        <v>0.15299411583143499</v>
      </c>
      <c r="M116" s="8" t="s">
        <v>401</v>
      </c>
      <c r="N116" s="31">
        <v>0.16400000000000001</v>
      </c>
      <c r="O116" s="31">
        <v>6.5816549666861762E-2</v>
      </c>
      <c r="Q116" s="8" t="s">
        <v>430</v>
      </c>
      <c r="R116" s="9">
        <v>0.216</v>
      </c>
      <c r="S116" s="9">
        <v>0.17150529492298272</v>
      </c>
      <c r="U116" t="s">
        <v>406</v>
      </c>
      <c r="V116" s="1">
        <v>0.11599999999999999</v>
      </c>
    </row>
    <row r="117" spans="1:22" x14ac:dyDescent="0.25">
      <c r="A117" s="38" t="s">
        <v>80</v>
      </c>
      <c r="B117" s="42">
        <v>0.16</v>
      </c>
      <c r="C117" s="42">
        <v>0.1478568992961081</v>
      </c>
      <c r="E117" s="38" t="s">
        <v>341</v>
      </c>
      <c r="F117" s="42">
        <v>0.189</v>
      </c>
      <c r="G117" s="42">
        <v>0.14857180646231277</v>
      </c>
      <c r="I117" t="s">
        <v>341</v>
      </c>
      <c r="J117" s="1">
        <v>0.15000000000000002</v>
      </c>
      <c r="K117" s="1">
        <v>0.11519625767168878</v>
      </c>
      <c r="M117" s="8" t="s">
        <v>1704</v>
      </c>
      <c r="N117" s="31">
        <v>0.16800000000000001</v>
      </c>
      <c r="O117" s="31">
        <v>7.0989679112987342E-2</v>
      </c>
      <c r="Q117" s="8" t="s">
        <v>196</v>
      </c>
      <c r="R117" s="9">
        <v>0.13999999999999999</v>
      </c>
      <c r="S117" s="9">
        <v>0.1409756363654997</v>
      </c>
      <c r="U117" t="s">
        <v>190</v>
      </c>
      <c r="V117" s="1">
        <v>0.15300000000000002</v>
      </c>
    </row>
    <row r="118" spans="1:22" x14ac:dyDescent="0.25">
      <c r="A118" s="37" t="s">
        <v>393</v>
      </c>
      <c r="B118" s="41">
        <v>0.13499999999999998</v>
      </c>
      <c r="C118" s="41">
        <v>0.15040784615745226</v>
      </c>
      <c r="E118" s="37" t="s">
        <v>408</v>
      </c>
      <c r="F118" s="41">
        <v>0.154</v>
      </c>
      <c r="G118" s="41">
        <v>0.14898757314590882</v>
      </c>
      <c r="I118" t="s">
        <v>186</v>
      </c>
      <c r="J118" s="1">
        <v>0.152</v>
      </c>
      <c r="K118" s="1">
        <v>0.14850315777755047</v>
      </c>
      <c r="M118" s="8" t="s">
        <v>634</v>
      </c>
      <c r="N118" s="31">
        <v>0.13</v>
      </c>
      <c r="O118" s="31">
        <v>3.5050599205935937E-2</v>
      </c>
      <c r="Q118" s="8" t="s">
        <v>289</v>
      </c>
      <c r="R118" s="9">
        <v>0.193</v>
      </c>
      <c r="S118" s="9">
        <v>0.18306859215883192</v>
      </c>
      <c r="U118" t="s">
        <v>407</v>
      </c>
      <c r="V118" s="1">
        <v>0.156</v>
      </c>
    </row>
    <row r="119" spans="1:22" x14ac:dyDescent="0.25">
      <c r="A119" s="38" t="s">
        <v>287</v>
      </c>
      <c r="B119" s="42">
        <v>0.17299999999999999</v>
      </c>
      <c r="C119" s="42">
        <v>0.1515872789430989</v>
      </c>
      <c r="E119" s="38" t="s">
        <v>430</v>
      </c>
      <c r="F119" s="42">
        <v>0.184</v>
      </c>
      <c r="G119" s="42">
        <v>0.15086517868384364</v>
      </c>
      <c r="I119" t="s">
        <v>221</v>
      </c>
      <c r="J119" s="1">
        <v>0.15300000000000002</v>
      </c>
      <c r="K119" s="1">
        <v>0.15765059011775351</v>
      </c>
      <c r="M119" s="8" t="s">
        <v>199</v>
      </c>
      <c r="N119" s="31">
        <v>9.6999999999999975E-2</v>
      </c>
      <c r="O119" s="31">
        <v>0.17786162910321146</v>
      </c>
      <c r="Q119" s="8" t="s">
        <v>295</v>
      </c>
      <c r="R119" s="9">
        <v>0.22599999999999998</v>
      </c>
      <c r="S119" s="9">
        <v>0.20054991267286115</v>
      </c>
      <c r="U119" t="s">
        <v>325</v>
      </c>
      <c r="V119" s="1">
        <v>0.21699999999999997</v>
      </c>
    </row>
    <row r="120" spans="1:22" x14ac:dyDescent="0.25">
      <c r="A120" s="37" t="s">
        <v>551</v>
      </c>
      <c r="B120" s="41">
        <v>0.188</v>
      </c>
      <c r="C120" s="41">
        <v>0.15207890616866854</v>
      </c>
      <c r="E120" s="37" t="s">
        <v>200</v>
      </c>
      <c r="F120" s="41">
        <v>0.15400000000000003</v>
      </c>
      <c r="G120" s="41">
        <v>0.15099844632293441</v>
      </c>
      <c r="I120" t="s">
        <v>1691</v>
      </c>
      <c r="J120" s="1">
        <v>0.15399999999999997</v>
      </c>
      <c r="K120" s="1">
        <v>0.14426569325460839</v>
      </c>
      <c r="M120" s="8" t="s">
        <v>408</v>
      </c>
      <c r="N120" s="31">
        <v>0.11800000000000001</v>
      </c>
      <c r="O120" s="31">
        <v>6.3074649170639319E-2</v>
      </c>
      <c r="Q120" s="8" t="s">
        <v>199</v>
      </c>
      <c r="R120" s="9">
        <v>0.13200000000000001</v>
      </c>
      <c r="S120" s="9">
        <v>0.15601513644527221</v>
      </c>
      <c r="U120" t="s">
        <v>473</v>
      </c>
      <c r="V120" s="1">
        <v>0.14200000000000002</v>
      </c>
    </row>
    <row r="121" spans="1:22" x14ac:dyDescent="0.25">
      <c r="A121" s="38" t="s">
        <v>1858</v>
      </c>
      <c r="B121" s="42">
        <v>0.17199999999999999</v>
      </c>
      <c r="C121" s="42">
        <v>0.15323069386849958</v>
      </c>
      <c r="E121" s="38" t="s">
        <v>458</v>
      </c>
      <c r="F121" s="42">
        <v>0.13400000000000001</v>
      </c>
      <c r="G121" s="42">
        <v>0.15275932728107139</v>
      </c>
      <c r="I121" t="s">
        <v>395</v>
      </c>
      <c r="J121" s="1">
        <v>0.157</v>
      </c>
      <c r="K121" s="1">
        <v>0.11090245534000723</v>
      </c>
      <c r="M121" s="8" t="s">
        <v>200</v>
      </c>
      <c r="N121" s="31">
        <v>0.122</v>
      </c>
      <c r="O121" s="31">
        <v>0.17889352920778012</v>
      </c>
      <c r="Q121" s="8" t="s">
        <v>408</v>
      </c>
      <c r="R121" s="9">
        <v>0.123</v>
      </c>
      <c r="S121" s="9">
        <v>9.2020771390213779E-2</v>
      </c>
      <c r="U121" t="s">
        <v>441</v>
      </c>
      <c r="V121" s="1">
        <v>8.900000000000001E-2</v>
      </c>
    </row>
    <row r="122" spans="1:22" x14ac:dyDescent="0.25">
      <c r="A122" s="37" t="s">
        <v>1856</v>
      </c>
      <c r="B122" s="41">
        <v>0.18800000000000003</v>
      </c>
      <c r="C122" s="41">
        <v>0.15505114972802705</v>
      </c>
      <c r="E122" s="37" t="s">
        <v>1704</v>
      </c>
      <c r="F122" s="41">
        <v>0.17799999999999999</v>
      </c>
      <c r="G122" s="41">
        <v>0.15547284828567914</v>
      </c>
      <c r="I122" t="s">
        <v>319</v>
      </c>
      <c r="J122" s="1">
        <v>0.158</v>
      </c>
      <c r="K122" s="1">
        <v>0.15298465084351609</v>
      </c>
      <c r="M122" s="8" t="s">
        <v>410</v>
      </c>
      <c r="N122" s="31">
        <v>0.11899999999999999</v>
      </c>
      <c r="O122" s="31">
        <v>6.5987297646581095E-2</v>
      </c>
      <c r="Q122" s="8" t="s">
        <v>200</v>
      </c>
      <c r="R122" s="9">
        <v>0.11700000000000001</v>
      </c>
      <c r="S122" s="9">
        <v>0.13342174284087513</v>
      </c>
      <c r="U122" t="s">
        <v>154</v>
      </c>
      <c r="V122" s="1">
        <v>0.10899999999999999</v>
      </c>
    </row>
    <row r="123" spans="1:22" x14ac:dyDescent="0.25">
      <c r="A123" s="38" t="s">
        <v>1851</v>
      </c>
      <c r="B123" s="42">
        <v>0.187</v>
      </c>
      <c r="C123" s="42">
        <v>0.1570910266238989</v>
      </c>
      <c r="E123" s="38" t="s">
        <v>111</v>
      </c>
      <c r="F123" s="42">
        <v>0.153</v>
      </c>
      <c r="G123" s="42">
        <v>0.15565442914516303</v>
      </c>
      <c r="I123" t="s">
        <v>198</v>
      </c>
      <c r="J123" s="1">
        <v>0.15999999999999998</v>
      </c>
      <c r="K123" s="1">
        <v>0.13097698526261478</v>
      </c>
      <c r="M123" s="8" t="s">
        <v>317</v>
      </c>
      <c r="N123" s="31">
        <v>0.23399999999999999</v>
      </c>
      <c r="O123" s="31">
        <v>0.14278490716257752</v>
      </c>
      <c r="Q123" s="8" t="s">
        <v>170</v>
      </c>
      <c r="R123" s="9">
        <v>0.18099999999999999</v>
      </c>
      <c r="S123" s="9">
        <v>0.17659677578176058</v>
      </c>
      <c r="U123" t="s">
        <v>289</v>
      </c>
      <c r="V123" s="1">
        <v>0.24900000000000003</v>
      </c>
    </row>
    <row r="124" spans="1:22" x14ac:dyDescent="0.25">
      <c r="A124" s="37" t="s">
        <v>174</v>
      </c>
      <c r="B124" s="41">
        <v>0.13399999999999998</v>
      </c>
      <c r="C124" s="41">
        <v>0.15896163495745608</v>
      </c>
      <c r="E124" s="37" t="s">
        <v>393</v>
      </c>
      <c r="F124" s="41">
        <v>0.11300000000000002</v>
      </c>
      <c r="G124" s="41">
        <v>0.15675955246497772</v>
      </c>
      <c r="I124" t="s">
        <v>666</v>
      </c>
      <c r="J124" s="1">
        <v>0.16199999999999998</v>
      </c>
      <c r="K124" s="1">
        <v>0.14330192365272601</v>
      </c>
      <c r="M124" s="8" t="s">
        <v>170</v>
      </c>
      <c r="N124" s="31">
        <v>0.19600000000000001</v>
      </c>
      <c r="O124" s="31">
        <v>0.11247899425890831</v>
      </c>
      <c r="Q124" s="8" t="s">
        <v>212</v>
      </c>
      <c r="R124" s="9">
        <v>6.4000000000000001E-2</v>
      </c>
      <c r="S124" s="9">
        <v>4.8035765306741168E-2</v>
      </c>
      <c r="U124" t="s">
        <v>200</v>
      </c>
      <c r="V124" s="1">
        <v>0.11600000000000001</v>
      </c>
    </row>
    <row r="125" spans="1:22" x14ac:dyDescent="0.25">
      <c r="A125" s="38" t="s">
        <v>404</v>
      </c>
      <c r="B125" s="42">
        <v>0.14600000000000002</v>
      </c>
      <c r="C125" s="42">
        <v>0.15997211605488795</v>
      </c>
      <c r="E125" s="38" t="s">
        <v>327</v>
      </c>
      <c r="F125" s="42">
        <v>0.14899999999999999</v>
      </c>
      <c r="G125" s="42">
        <v>0.15780395753307652</v>
      </c>
      <c r="I125" t="s">
        <v>283</v>
      </c>
      <c r="J125" s="1">
        <v>0.16200000000000001</v>
      </c>
      <c r="K125" s="1">
        <v>0.13927581258056565</v>
      </c>
      <c r="M125" s="8" t="s">
        <v>212</v>
      </c>
      <c r="N125" s="31">
        <v>0.128</v>
      </c>
      <c r="O125" s="31">
        <v>0.15604079936487972</v>
      </c>
      <c r="Q125" s="8" t="s">
        <v>191</v>
      </c>
      <c r="R125" s="9">
        <v>0.12300000000000001</v>
      </c>
      <c r="S125" s="9">
        <v>0.11236457093918341</v>
      </c>
      <c r="U125" t="s">
        <v>317</v>
      </c>
      <c r="V125" s="1">
        <v>0.23599999999999999</v>
      </c>
    </row>
    <row r="126" spans="1:22" x14ac:dyDescent="0.25">
      <c r="A126" s="37" t="s">
        <v>521</v>
      </c>
      <c r="B126" s="41">
        <v>0.14199999999999999</v>
      </c>
      <c r="C126" s="41">
        <v>0.16174563099489644</v>
      </c>
      <c r="E126" s="37" t="s">
        <v>177</v>
      </c>
      <c r="F126" s="41">
        <v>0.20300000000000001</v>
      </c>
      <c r="G126" s="41">
        <v>0.15829478201167929</v>
      </c>
      <c r="I126" t="s">
        <v>404</v>
      </c>
      <c r="J126" s="1">
        <v>0.16599999999999998</v>
      </c>
      <c r="K126" s="1">
        <v>0.1547455493951195</v>
      </c>
      <c r="M126" s="8" t="s">
        <v>620</v>
      </c>
      <c r="N126" s="31">
        <v>5.099999999999999E-2</v>
      </c>
      <c r="O126" s="31">
        <v>0.15215929334153711</v>
      </c>
      <c r="Q126" s="8" t="s">
        <v>124</v>
      </c>
      <c r="R126" s="9">
        <v>0.17700000000000002</v>
      </c>
      <c r="S126" s="9">
        <v>0.12869640181876729</v>
      </c>
      <c r="U126" t="s">
        <v>170</v>
      </c>
      <c r="V126" s="1">
        <v>0.18099999999999999</v>
      </c>
    </row>
    <row r="127" spans="1:22" x14ac:dyDescent="0.25">
      <c r="A127" s="38" t="s">
        <v>604</v>
      </c>
      <c r="B127" s="42">
        <v>0.14300000000000002</v>
      </c>
      <c r="C127" s="42">
        <v>0.16257061734235498</v>
      </c>
      <c r="E127" s="38" t="s">
        <v>457</v>
      </c>
      <c r="F127" s="42">
        <v>0.15100000000000002</v>
      </c>
      <c r="G127" s="42">
        <v>0.15833693729996606</v>
      </c>
      <c r="I127" t="s">
        <v>551</v>
      </c>
      <c r="J127" s="1">
        <v>0.16900000000000001</v>
      </c>
      <c r="K127" s="1">
        <v>0.17140927097045894</v>
      </c>
      <c r="M127" s="8" t="s">
        <v>191</v>
      </c>
      <c r="N127" s="31">
        <v>8.4999999999999992E-2</v>
      </c>
      <c r="O127" s="31">
        <v>0.18409900550546693</v>
      </c>
      <c r="Q127" s="8" t="s">
        <v>143</v>
      </c>
      <c r="R127" s="9">
        <v>0.11799999999999999</v>
      </c>
      <c r="S127" s="9">
        <v>0.13460420672337789</v>
      </c>
      <c r="U127" t="s">
        <v>189</v>
      </c>
      <c r="V127" s="1">
        <v>0.14099999999999999</v>
      </c>
    </row>
    <row r="128" spans="1:22" x14ac:dyDescent="0.25">
      <c r="A128" s="37" t="s">
        <v>304</v>
      </c>
      <c r="B128" s="41">
        <v>0.158</v>
      </c>
      <c r="C128" s="41">
        <v>0.16504349473394533</v>
      </c>
      <c r="E128" s="37" t="s">
        <v>1839</v>
      </c>
      <c r="F128" s="41">
        <v>0.18</v>
      </c>
      <c r="G128" s="41">
        <v>0.16123860216061853</v>
      </c>
      <c r="I128" t="s">
        <v>359</v>
      </c>
      <c r="J128" s="1">
        <v>0.16900000000000004</v>
      </c>
      <c r="K128" s="1">
        <v>0.12186425274111781</v>
      </c>
      <c r="M128" s="8" t="s">
        <v>124</v>
      </c>
      <c r="N128" s="31">
        <v>0.184</v>
      </c>
      <c r="O128" s="31">
        <v>0.14555231300681085</v>
      </c>
      <c r="Q128" s="8" t="s">
        <v>358</v>
      </c>
      <c r="R128" s="9">
        <v>0.17</v>
      </c>
      <c r="S128" s="9">
        <v>0.13043144380636651</v>
      </c>
      <c r="U128" t="s">
        <v>206</v>
      </c>
      <c r="V128" s="1">
        <v>-6.5000000000000002E-2</v>
      </c>
    </row>
    <row r="129" spans="1:22" x14ac:dyDescent="0.25">
      <c r="A129" s="38" t="s">
        <v>1854</v>
      </c>
      <c r="B129" s="42">
        <v>0.192</v>
      </c>
      <c r="C129" s="42">
        <v>0.17524614539123026</v>
      </c>
      <c r="E129" s="38" t="s">
        <v>604</v>
      </c>
      <c r="F129" s="42">
        <v>0.13100000000000001</v>
      </c>
      <c r="G129" s="42">
        <v>0.16249748272488973</v>
      </c>
      <c r="I129" t="s">
        <v>308</v>
      </c>
      <c r="J129" s="1">
        <v>0.17299999999999999</v>
      </c>
      <c r="K129" s="1">
        <v>0.16319810642492869</v>
      </c>
      <c r="M129" s="8" t="s">
        <v>143</v>
      </c>
      <c r="N129" s="31">
        <v>0.17199999999999999</v>
      </c>
      <c r="O129" s="31">
        <v>0.10645441927237802</v>
      </c>
      <c r="Q129" s="8" t="s">
        <v>294</v>
      </c>
      <c r="R129" s="9">
        <v>8.7999999999999995E-2</v>
      </c>
      <c r="S129" s="9">
        <v>7.894143932553116E-2</v>
      </c>
      <c r="U129" t="s">
        <v>191</v>
      </c>
      <c r="V129" s="1">
        <v>5.4000000000000006E-2</v>
      </c>
    </row>
    <row r="130" spans="1:22" x14ac:dyDescent="0.25">
      <c r="A130" s="37" t="s">
        <v>301</v>
      </c>
      <c r="B130" s="41">
        <v>0.22199999999999998</v>
      </c>
      <c r="C130" s="41">
        <v>0.17686406050154957</v>
      </c>
      <c r="E130" s="37" t="s">
        <v>80</v>
      </c>
      <c r="F130" s="41">
        <v>0.14499999999999999</v>
      </c>
      <c r="G130" s="41">
        <v>0.16305536989591513</v>
      </c>
      <c r="I130" t="s">
        <v>670</v>
      </c>
      <c r="J130" s="1">
        <v>0.17699999999999999</v>
      </c>
      <c r="K130" s="1">
        <v>0.16044428808853547</v>
      </c>
      <c r="M130" s="8" t="s">
        <v>436</v>
      </c>
      <c r="N130" s="31">
        <v>8.1000000000000003E-2</v>
      </c>
      <c r="O130" s="31">
        <v>0.1563087406506016</v>
      </c>
      <c r="Q130" s="8" t="s">
        <v>244</v>
      </c>
      <c r="R130" s="9">
        <v>0.11000000000000001</v>
      </c>
      <c r="S130" s="9">
        <v>0.10177894882964333</v>
      </c>
      <c r="U130" t="s">
        <v>362</v>
      </c>
      <c r="V130" s="1">
        <v>0.13100000000000001</v>
      </c>
    </row>
    <row r="131" spans="1:22" x14ac:dyDescent="0.25">
      <c r="A131" s="38" t="s">
        <v>670</v>
      </c>
      <c r="B131" s="42">
        <v>0.17599999999999999</v>
      </c>
      <c r="C131" s="42">
        <v>0.1774870401714351</v>
      </c>
      <c r="E131" s="38" t="s">
        <v>298</v>
      </c>
      <c r="F131" s="42">
        <v>0.14899999999999999</v>
      </c>
      <c r="G131" s="42">
        <v>0.16470638526539783</v>
      </c>
      <c r="I131" t="s">
        <v>571</v>
      </c>
      <c r="J131" s="1">
        <v>0.17899999999999999</v>
      </c>
      <c r="K131" s="1">
        <v>0.19608702680676576</v>
      </c>
      <c r="M131" s="8" t="s">
        <v>1812</v>
      </c>
      <c r="N131" s="31">
        <v>3.3000000000000002E-2</v>
      </c>
      <c r="O131" s="31">
        <v>0.13685306362013888</v>
      </c>
      <c r="Q131" s="8" t="s">
        <v>381</v>
      </c>
      <c r="R131" s="9">
        <v>0.183</v>
      </c>
      <c r="S131" s="9">
        <v>0.16182382544801435</v>
      </c>
      <c r="U131" t="s">
        <v>124</v>
      </c>
      <c r="V131" s="1">
        <v>0.15</v>
      </c>
    </row>
    <row r="132" spans="1:22" x14ac:dyDescent="0.25">
      <c r="A132" s="37" t="s">
        <v>583</v>
      </c>
      <c r="B132" s="41">
        <v>0.185</v>
      </c>
      <c r="C132" s="41">
        <v>0.18060780649070735</v>
      </c>
      <c r="E132" s="37" t="s">
        <v>380</v>
      </c>
      <c r="F132" s="41">
        <v>0.186</v>
      </c>
      <c r="G132" s="41">
        <v>0.16475666079777085</v>
      </c>
      <c r="I132" t="s">
        <v>1820</v>
      </c>
      <c r="J132" s="1">
        <v>0.18</v>
      </c>
      <c r="K132" s="1">
        <v>0.16493395172640196</v>
      </c>
      <c r="M132" s="8" t="s">
        <v>244</v>
      </c>
      <c r="N132" s="31">
        <v>7.5000000000000011E-2</v>
      </c>
      <c r="O132" s="31">
        <v>0.17555736769247751</v>
      </c>
      <c r="Q132" s="8" t="s">
        <v>304</v>
      </c>
      <c r="R132" s="9">
        <v>4.8000000000000001E-2</v>
      </c>
      <c r="S132" s="9">
        <v>0.11511199533723479</v>
      </c>
      <c r="U132" t="s">
        <v>318</v>
      </c>
      <c r="V132" s="1">
        <v>0.16899999999999998</v>
      </c>
    </row>
    <row r="133" spans="1:22" x14ac:dyDescent="0.25">
      <c r="A133" s="38" t="s">
        <v>458</v>
      </c>
      <c r="B133" s="42">
        <v>0.20499999999999996</v>
      </c>
      <c r="C133" s="42">
        <v>0.18214852485208829</v>
      </c>
      <c r="E133" s="38" t="s">
        <v>161</v>
      </c>
      <c r="F133" s="42">
        <v>0.185</v>
      </c>
      <c r="G133" s="42">
        <v>0.16726008941528323</v>
      </c>
      <c r="I133" t="s">
        <v>143</v>
      </c>
      <c r="J133" s="1">
        <v>0.18099999999999999</v>
      </c>
      <c r="K133" s="1">
        <v>0.16318157804394448</v>
      </c>
      <c r="M133" s="8" t="s">
        <v>156</v>
      </c>
      <c r="N133" s="31">
        <v>0.125</v>
      </c>
      <c r="O133" s="31">
        <v>3.8816314585097295E-2</v>
      </c>
      <c r="Q133" s="8" t="s">
        <v>106</v>
      </c>
      <c r="R133" s="9">
        <v>6.5999999999999989E-2</v>
      </c>
      <c r="S133" s="9">
        <v>9.3243374899716958E-2</v>
      </c>
      <c r="U133" t="s">
        <v>358</v>
      </c>
      <c r="V133" s="1">
        <v>0.23200000000000004</v>
      </c>
    </row>
    <row r="134" spans="1:22" x14ac:dyDescent="0.25">
      <c r="A134" s="37" t="s">
        <v>128</v>
      </c>
      <c r="B134" s="41">
        <v>0.188</v>
      </c>
      <c r="C134" s="41">
        <v>0.18357095512394733</v>
      </c>
      <c r="E134" s="37" t="s">
        <v>1330</v>
      </c>
      <c r="F134" s="41">
        <v>0.187</v>
      </c>
      <c r="G134" s="41">
        <v>0.16832140632730411</v>
      </c>
      <c r="I134" t="s">
        <v>161</v>
      </c>
      <c r="J134" s="1">
        <v>0.186</v>
      </c>
      <c r="K134" s="1">
        <v>0.18342879513204333</v>
      </c>
      <c r="M134" s="8" t="s">
        <v>106</v>
      </c>
      <c r="N134" s="31">
        <v>8.0999999999999989E-2</v>
      </c>
      <c r="O134" s="31">
        <v>0.11999472272012754</v>
      </c>
      <c r="Q134" s="8" t="s">
        <v>285</v>
      </c>
      <c r="R134" s="9">
        <v>0.14600000000000002</v>
      </c>
      <c r="S134" s="9">
        <v>0.16098143974719895</v>
      </c>
      <c r="U134" t="s">
        <v>294</v>
      </c>
      <c r="V134" s="1">
        <v>7.3999999999999996E-2</v>
      </c>
    </row>
    <row r="135" spans="1:22" x14ac:dyDescent="0.25">
      <c r="A135" s="38" t="s">
        <v>111</v>
      </c>
      <c r="B135" s="42">
        <v>0.19</v>
      </c>
      <c r="C135" s="42">
        <v>0.18856662774710753</v>
      </c>
      <c r="E135" s="38" t="s">
        <v>670</v>
      </c>
      <c r="F135" s="42">
        <v>0.17899999999999999</v>
      </c>
      <c r="G135" s="42">
        <v>0.17090136627563529</v>
      </c>
      <c r="I135" t="s">
        <v>496</v>
      </c>
      <c r="J135" s="1">
        <v>0.187</v>
      </c>
      <c r="K135" s="1">
        <v>0.15080366535481621</v>
      </c>
      <c r="M135" s="8" t="s">
        <v>428</v>
      </c>
      <c r="N135" s="31">
        <v>7.3000000000000009E-2</v>
      </c>
      <c r="O135" s="31">
        <v>5.1638826858966647E-2</v>
      </c>
      <c r="Q135" s="8" t="s">
        <v>175</v>
      </c>
      <c r="R135" s="9">
        <v>4.8000000000000015E-2</v>
      </c>
      <c r="S135" s="9">
        <v>9.2393272563218193E-2</v>
      </c>
      <c r="U135" t="s">
        <v>244</v>
      </c>
      <c r="V135" s="1">
        <v>0.08</v>
      </c>
    </row>
    <row r="136" spans="1:22" x14ac:dyDescent="0.25">
      <c r="A136" s="37" t="s">
        <v>186</v>
      </c>
      <c r="B136" s="41">
        <v>0.189</v>
      </c>
      <c r="C136" s="41">
        <v>0.19361263315095556</v>
      </c>
      <c r="E136" s="37" t="s">
        <v>467</v>
      </c>
      <c r="F136" s="41">
        <v>0.15700000000000003</v>
      </c>
      <c r="G136" s="41">
        <v>0.17197777579968984</v>
      </c>
      <c r="I136" t="s">
        <v>401</v>
      </c>
      <c r="J136" s="1">
        <v>0.19699999999999998</v>
      </c>
      <c r="K136" s="1">
        <v>0.1713099856546825</v>
      </c>
      <c r="M136" s="8" t="s">
        <v>640</v>
      </c>
      <c r="N136" s="31">
        <v>8.0999999999999989E-2</v>
      </c>
      <c r="O136" s="31">
        <v>0.13418467450088145</v>
      </c>
      <c r="Q136" s="8" t="s">
        <v>129</v>
      </c>
      <c r="R136" s="9">
        <v>0.20300000000000001</v>
      </c>
      <c r="S136" s="9">
        <v>0.20814211430326285</v>
      </c>
      <c r="U136" t="s">
        <v>359</v>
      </c>
      <c r="V136" s="1">
        <v>0.17399999999999999</v>
      </c>
    </row>
    <row r="137" spans="1:22" x14ac:dyDescent="0.25">
      <c r="A137" s="38" t="s">
        <v>200</v>
      </c>
      <c r="B137" s="42">
        <v>0.15100000000000002</v>
      </c>
      <c r="C137" s="42">
        <v>0.1938035770717049</v>
      </c>
      <c r="E137" s="38" t="s">
        <v>404</v>
      </c>
      <c r="F137" s="42">
        <v>0.20599999999999996</v>
      </c>
      <c r="G137" s="42">
        <v>0.17577207161826025</v>
      </c>
      <c r="I137" t="s">
        <v>430</v>
      </c>
      <c r="J137" s="1">
        <v>0.2</v>
      </c>
      <c r="K137" s="1">
        <v>0.13745965652308037</v>
      </c>
      <c r="M137" s="8" t="s">
        <v>175</v>
      </c>
      <c r="N137" s="31">
        <v>9.9999999999999978E-2</v>
      </c>
      <c r="O137" s="31">
        <v>0.13476820846734669</v>
      </c>
      <c r="Q137" s="8" t="s">
        <v>520</v>
      </c>
      <c r="R137" s="9">
        <v>0.13200000000000001</v>
      </c>
      <c r="S137" s="9">
        <v>0.12511049641556912</v>
      </c>
      <c r="U137" t="s">
        <v>156</v>
      </c>
      <c r="V137" s="1">
        <v>0.16400000000000001</v>
      </c>
    </row>
    <row r="138" spans="1:22" x14ac:dyDescent="0.25">
      <c r="A138" s="37" t="s">
        <v>707</v>
      </c>
      <c r="B138" s="41">
        <v>0.21400000000000002</v>
      </c>
      <c r="C138" s="41">
        <v>0.19462237274998354</v>
      </c>
      <c r="E138" s="37" t="s">
        <v>1838</v>
      </c>
      <c r="F138" s="41">
        <v>0.14300000000000002</v>
      </c>
      <c r="G138" s="41">
        <v>0.17669733886742556</v>
      </c>
      <c r="I138" t="s">
        <v>177</v>
      </c>
      <c r="J138" s="1">
        <v>0.20300000000000001</v>
      </c>
      <c r="K138" s="1">
        <v>0.15019409410478241</v>
      </c>
      <c r="M138" s="8" t="s">
        <v>129</v>
      </c>
      <c r="N138" s="31">
        <v>0.23100000000000004</v>
      </c>
      <c r="O138" s="31">
        <v>0.14147795749650963</v>
      </c>
      <c r="Q138" s="11" t="s">
        <v>166</v>
      </c>
      <c r="R138" s="12">
        <v>4.5999999999999999E-2</v>
      </c>
      <c r="S138" s="12">
        <v>5.7851700139942855E-2</v>
      </c>
      <c r="U138" t="s">
        <v>381</v>
      </c>
      <c r="V138" s="1">
        <v>0.26300000000000001</v>
      </c>
    </row>
    <row r="139" spans="1:22" x14ac:dyDescent="0.25">
      <c r="A139" s="38" t="s">
        <v>1855</v>
      </c>
      <c r="B139" s="42">
        <v>0.22000000000000003</v>
      </c>
      <c r="C139" s="42">
        <v>0.20148744743242619</v>
      </c>
      <c r="E139" s="38" t="s">
        <v>301</v>
      </c>
      <c r="F139" s="42">
        <v>0.17099999999999999</v>
      </c>
      <c r="G139" s="42">
        <v>0.18127804994019323</v>
      </c>
      <c r="I139" t="s">
        <v>243</v>
      </c>
      <c r="J139" s="1">
        <v>0.21999999999999997</v>
      </c>
      <c r="K139" s="1">
        <v>0.21409466055627652</v>
      </c>
      <c r="M139" s="8" t="s">
        <v>520</v>
      </c>
      <c r="N139" s="31">
        <v>0.13400000000000001</v>
      </c>
      <c r="O139" s="31">
        <v>0.1639475519822606</v>
      </c>
      <c r="U139" t="s">
        <v>182</v>
      </c>
      <c r="V139" s="1">
        <v>0.10800000000000001</v>
      </c>
    </row>
    <row r="140" spans="1:22" x14ac:dyDescent="0.25">
      <c r="A140" s="37" t="s">
        <v>495</v>
      </c>
      <c r="B140" s="41">
        <v>0.24099999999999999</v>
      </c>
      <c r="C140" s="41">
        <v>0.22195057690464495</v>
      </c>
      <c r="E140" s="37" t="s">
        <v>565</v>
      </c>
      <c r="F140" s="41">
        <v>0.183</v>
      </c>
      <c r="G140" s="41">
        <v>0.18558768786958779</v>
      </c>
      <c r="I140" t="s">
        <v>217</v>
      </c>
      <c r="J140" s="1">
        <v>0.22399999999999998</v>
      </c>
      <c r="K140" s="1">
        <v>0.25669648779673088</v>
      </c>
      <c r="M140" s="8" t="s">
        <v>532</v>
      </c>
      <c r="N140" s="31">
        <v>0.125</v>
      </c>
      <c r="O140" s="31">
        <v>0.10628834634822237</v>
      </c>
      <c r="U140" t="s">
        <v>106</v>
      </c>
      <c r="V140" s="1">
        <v>8.8999999999999996E-2</v>
      </c>
    </row>
    <row r="141" spans="1:22" x14ac:dyDescent="0.25">
      <c r="A141" s="38" t="s">
        <v>1861</v>
      </c>
      <c r="B141" s="42">
        <v>0.21400000000000002</v>
      </c>
      <c r="C141" s="42">
        <v>0.23329878708072022</v>
      </c>
      <c r="E141" s="38" t="s">
        <v>696</v>
      </c>
      <c r="F141" s="42">
        <v>0.17800000000000002</v>
      </c>
      <c r="G141" s="42">
        <v>0.18577679103257516</v>
      </c>
      <c r="I141" t="s">
        <v>372</v>
      </c>
      <c r="J141" s="1">
        <v>0.22699999999999998</v>
      </c>
      <c r="K141" s="1">
        <v>0.20366666440433301</v>
      </c>
      <c r="M141" s="8" t="s">
        <v>166</v>
      </c>
      <c r="N141" s="31">
        <v>7.0000000000000007E-2</v>
      </c>
      <c r="O141" s="31">
        <v>3.438964096973221E-2</v>
      </c>
      <c r="U141" t="s">
        <v>175</v>
      </c>
      <c r="V141" s="1">
        <v>0.14399999999999999</v>
      </c>
    </row>
    <row r="142" spans="1:22" x14ac:dyDescent="0.25">
      <c r="A142" s="45" t="s">
        <v>263</v>
      </c>
      <c r="B142" s="46">
        <v>0.17499999999999999</v>
      </c>
      <c r="C142" s="46">
        <v>0.23809608099009119</v>
      </c>
      <c r="E142" s="37" t="s">
        <v>319</v>
      </c>
      <c r="F142" s="41">
        <v>0.18</v>
      </c>
      <c r="G142" s="41">
        <v>0.19126272413767767</v>
      </c>
      <c r="I142" t="s">
        <v>96</v>
      </c>
      <c r="J142" s="1">
        <v>0.22700000000000001</v>
      </c>
      <c r="K142" s="1">
        <v>0.21094657814355916</v>
      </c>
      <c r="U142" t="s">
        <v>129</v>
      </c>
      <c r="V142" s="1">
        <v>0.191</v>
      </c>
    </row>
    <row r="143" spans="1:22" x14ac:dyDescent="0.25">
      <c r="E143" s="38" t="s">
        <v>1840</v>
      </c>
      <c r="F143" s="42">
        <v>0.20200000000000001</v>
      </c>
      <c r="G143" s="42">
        <v>0.20164056039458073</v>
      </c>
      <c r="I143" t="s">
        <v>170</v>
      </c>
      <c r="J143" s="1">
        <v>0.24600000000000002</v>
      </c>
      <c r="K143" s="1">
        <v>0.23236892248986621</v>
      </c>
      <c r="U143" t="s">
        <v>166</v>
      </c>
      <c r="V143" s="1">
        <v>6.5000000000000002E-2</v>
      </c>
    </row>
    <row r="144" spans="1:22" x14ac:dyDescent="0.25">
      <c r="E144" s="37" t="s">
        <v>583</v>
      </c>
      <c r="F144" s="41">
        <v>0.19700000000000001</v>
      </c>
      <c r="G144" s="41">
        <v>0.20256831700171873</v>
      </c>
      <c r="I144" t="s">
        <v>583</v>
      </c>
      <c r="J144" s="1">
        <v>0.25600000000000001</v>
      </c>
      <c r="K144" s="1">
        <v>0.22281678973590907</v>
      </c>
    </row>
    <row r="145" spans="5:11" x14ac:dyDescent="0.25">
      <c r="E145" s="38" t="s">
        <v>1829</v>
      </c>
      <c r="F145" s="42">
        <v>0.19999999999999998</v>
      </c>
      <c r="G145" s="42">
        <v>0.20446462522626477</v>
      </c>
      <c r="I145" t="s">
        <v>124</v>
      </c>
      <c r="J145" s="1">
        <v>0.25600000000000001</v>
      </c>
      <c r="K145" s="1">
        <v>0.19472834623930801</v>
      </c>
    </row>
    <row r="146" spans="5:11" x14ac:dyDescent="0.25">
      <c r="E146" s="37" t="s">
        <v>496</v>
      </c>
      <c r="F146" s="41">
        <v>0.20300000000000001</v>
      </c>
      <c r="G146" s="41">
        <v>0.20709679218347021</v>
      </c>
    </row>
    <row r="147" spans="5:11" x14ac:dyDescent="0.25">
      <c r="E147" s="43" t="s">
        <v>1830</v>
      </c>
      <c r="F147" s="44">
        <v>0.21899999999999997</v>
      </c>
      <c r="G147" s="44">
        <v>0.22627235787326336</v>
      </c>
    </row>
  </sheetData>
  <mergeCells count="10">
    <mergeCell ref="AY1:BB1"/>
    <mergeCell ref="AD1:AH1"/>
    <mergeCell ref="X3:AA4"/>
    <mergeCell ref="AJ1:AM1"/>
    <mergeCell ref="X10:AA11"/>
    <mergeCell ref="X31:AA32"/>
    <mergeCell ref="AO1:AR1"/>
    <mergeCell ref="X17:AA18"/>
    <mergeCell ref="AT1:AW1"/>
    <mergeCell ref="X24:AA25"/>
  </mergeCells>
  <conditionalFormatting sqref="AJ3:AJ85">
    <cfRule type="duplicateValues" dxfId="3" priority="73"/>
  </conditionalFormatting>
  <conditionalFormatting sqref="AO3:AO92">
    <cfRule type="duplicateValues" dxfId="2" priority="137"/>
  </conditionalFormatting>
  <conditionalFormatting sqref="AT3:AT92">
    <cfRule type="duplicateValues" dxfId="1" priority="201"/>
  </conditionalFormatting>
  <conditionalFormatting sqref="AY3:AY91">
    <cfRule type="duplicateValues" dxfId="0" priority="276"/>
  </conditionalFormatting>
  <pageMargins left="0.7" right="0.7" top="0.75" bottom="0.75" header="0.3" footer="0.3"/>
  <tableParts count="13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2020 Qualified</vt:lpstr>
      <vt:lpstr>2020 All MLB Players</vt:lpstr>
      <vt:lpstr>500PA 2019</vt:lpstr>
      <vt:lpstr>All MLB Players 2019</vt:lpstr>
      <vt:lpstr>2018 Qualified</vt:lpstr>
      <vt:lpstr>2017 Qualified</vt:lpstr>
      <vt:lpstr>2016 Qualified</vt:lpstr>
      <vt:lpstr>2015 Qualified</vt:lpstr>
      <vt:lpstr>vLookUp</vt:lpstr>
      <vt:lpstr>Glossary</vt:lpstr>
      <vt:lpstr>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 Cecil</cp:lastModifiedBy>
  <dcterms:created xsi:type="dcterms:W3CDTF">2020-08-03T14:29:31Z</dcterms:created>
  <dcterms:modified xsi:type="dcterms:W3CDTF">2021-01-18T20:38:40Z</dcterms:modified>
</cp:coreProperties>
</file>