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8_{DCDC7E34-E807-4FD5-967A-4AE107021F50}"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<sst xmlns="http://schemas.openxmlformats.org/spreadsheetml/2006/main" count="77" uniqueCount="50">
  <si>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</si>
  <si>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</si>
  <si>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</si>
  <si>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</si>
  <si>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</si>
  <si>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</si>
  <si>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</si>
  <si>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</si>
  <si>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</si>
  <si>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</si>
  <si>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</si>
  <si>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</si>
  <si>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</si>
  <si>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</si>
  <si>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</si>
  <si>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Phase 1 Title</t>
  </si>
  <si>
    <t>Task 1</t>
  </si>
  <si>
    <t>Task 2</t>
  </si>
  <si>
    <t>Task 3</t>
  </si>
  <si>
    <t>Task 4</t>
  </si>
  <si>
    <t>Task 5</t>
  </si>
  <si>
    <t>Phase 2 Title</t>
  </si>
  <si>
    <t>Phase 3 Title</t>
  </si>
  <si>
    <t>Phase 4 Title</t>
  </si>
  <si>
    <t>Insert new rows ABOVE this one</t>
  </si>
  <si>
    <t>Project Start:</t>
  </si>
  <si>
    <t>Display Week:</t>
  </si>
  <si>
    <t>ASSIGNED
TO</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</si>
  <si>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</si>
  <si>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</si>
  <si>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</si>
  <si>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</si>
  <si>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</si>
  <si>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</si>
  <si>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</si>
  <si>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</si>
  <si>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</si>
  <si>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</si>
  <si>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</si>
  <si>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</si>
  <si>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</si>
  <si>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</si>
  <si>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</si>
  <si>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</si>
  <si>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</si>
  <si>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</si>
  <si>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</si>
  <si>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</si>
  <si>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Collaborative Development</t>
  </si>
  <si>
    <t>PM: Jack Morgan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</si>
</sst>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D2" sqref="D2"/>
    </sheetView>
  </sheetViews>
  <sheetFormatPr defaultRowHeight="30" customHeight="1" x14ac:dyDescent="0.3"/>
  <cols>
    <col min="1" max="1" width="2.6640625" style="45"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6" t="s">
        <v>0</v>
      </c>
      <c r="B1" s="49" t="s">
        <v>48</v>
      </c>
      <c r="C1" s="1"/>
      <c r="D1" s="2"/>
      <c r="E1" s="4"/>
      <c r="F1" s="34"/>
      <c r="H1" s="2"/>
      <c r="I1" s="67" t="s">
        <v>33</v>
      </c>
    </row>
    <row r="2" spans="1:64" ht="30" customHeight="1" x14ac:dyDescent="0.35">
      <c r="A2" s="45" t="s">
        <v>1</v>
      </c>
      <c r="B2" s="50"/>
      <c r="I2" s="68" t="s">
        <v>34</v>
      </c>
    </row>
    <row r="3" spans="1:64" ht="30" customHeight="1" x14ac:dyDescent="0.3">
      <c r="A3" s="45" t="s">
        <v>2</v>
      </c>
      <c r="B3" s="51" t="s">
        <v>49</v>
      </c>
      <c r="C3" s="92" t="s">
        <v>25</v>
      </c>
      <c r="D3" s="93"/>
      <c r="E3" s="91">
        <f>DATE(2023, 2, 13)</f>
        <v>44970</v>
      </c>
      <c r="F3" s="91"/>
    </row>
    <row r="4" spans="1:64" ht="30" customHeight="1" x14ac:dyDescent="0.3">
      <c r="A4" s="46" t="s">
        <v>3</v>
      </c>
      <c r="C4" s="92" t="s">
        <v>26</v>
      </c>
      <c r="D4" s="93"/>
      <c r="E4" s="7">
        <v>1</v>
      </c>
      <c r="I4" s="88">
        <f>I5</f>
        <v>44970</v>
      </c>
      <c r="J4" s="89"/>
      <c r="K4" s="89"/>
      <c r="L4" s="89"/>
      <c r="M4" s="89"/>
      <c r="N4" s="89"/>
      <c r="O4" s="90"/>
      <c r="P4" s="88">
        <f>P5</f>
        <v>44977</v>
      </c>
      <c r="Q4" s="89"/>
      <c r="R4" s="89"/>
      <c r="S4" s="89"/>
      <c r="T4" s="89"/>
      <c r="U4" s="89"/>
      <c r="V4" s="90"/>
      <c r="W4" s="88">
        <f>W5</f>
        <v>44984</v>
      </c>
      <c r="X4" s="89"/>
      <c r="Y4" s="89"/>
      <c r="Z4" s="89"/>
      <c r="AA4" s="89"/>
      <c r="AB4" s="89"/>
      <c r="AC4" s="90"/>
      <c r="AD4" s="88">
        <f>AD5</f>
        <v>44991</v>
      </c>
      <c r="AE4" s="89"/>
      <c r="AF4" s="89"/>
      <c r="AG4" s="89"/>
      <c r="AH4" s="89"/>
      <c r="AI4" s="89"/>
      <c r="AJ4" s="90"/>
      <c r="AK4" s="88">
        <f>AK5</f>
        <v>44998</v>
      </c>
      <c r="AL4" s="89"/>
      <c r="AM4" s="89"/>
      <c r="AN4" s="89"/>
      <c r="AO4" s="89"/>
      <c r="AP4" s="89"/>
      <c r="AQ4" s="90"/>
      <c r="AR4" s="88">
        <f>AR5</f>
        <v>45005</v>
      </c>
      <c r="AS4" s="89"/>
      <c r="AT4" s="89"/>
      <c r="AU4" s="89"/>
      <c r="AV4" s="89"/>
      <c r="AW4" s="89"/>
      <c r="AX4" s="90"/>
      <c r="AY4" s="88">
        <f>AY5</f>
        <v>45012</v>
      </c>
      <c r="AZ4" s="89"/>
      <c r="BA4" s="89"/>
      <c r="BB4" s="89"/>
      <c r="BC4" s="89"/>
      <c r="BD4" s="89"/>
      <c r="BE4" s="90"/>
      <c r="BF4" s="88">
        <f>BF5</f>
        <v>45019</v>
      </c>
      <c r="BG4" s="89"/>
      <c r="BH4" s="89"/>
      <c r="BI4" s="89"/>
      <c r="BJ4" s="89"/>
      <c r="BK4" s="89"/>
      <c r="BL4" s="90"/>
    </row>
    <row r="5" spans="1:64" ht="15" customHeight="1" x14ac:dyDescent="0.3">
      <c r="A5" s="46" t="s">
        <v>4</v>
      </c>
      <c r="B5" s="66"/>
      <c r="C5" s="66"/>
      <c r="D5" s="66"/>
      <c r="E5" s="66"/>
      <c r="F5" s="66"/>
      <c r="G5" s="66"/>
      <c r="I5" s="85">
        <f>Project_Start-WEEKDAY(Project_Start,1)+2+7*(Display_Week-1)</f>
        <v>44970</v>
      </c>
      <c r="J5" s="86">
        <f>I5+1</f>
        <v>44971</v>
      </c>
      <c r="K5" s="86">
        <f t="shared" ref="K5:AX5" si="0">J5+1</f>
        <v>44972</v>
      </c>
      <c r="L5" s="86">
        <f t="shared" si="0"/>
        <v>44973</v>
      </c>
      <c r="M5" s="86">
        <f t="shared" si="0"/>
        <v>44974</v>
      </c>
      <c r="N5" s="86">
        <f t="shared" si="0"/>
        <v>44975</v>
      </c>
      <c r="O5" s="87">
        <f t="shared" si="0"/>
        <v>44976</v>
      </c>
      <c r="P5" s="85">
        <f>O5+1</f>
        <v>44977</v>
      </c>
      <c r="Q5" s="86">
        <f>P5+1</f>
        <v>44978</v>
      </c>
      <c r="R5" s="86">
        <f t="shared" si="0"/>
        <v>44979</v>
      </c>
      <c r="S5" s="86">
        <f t="shared" si="0"/>
        <v>44980</v>
      </c>
      <c r="T5" s="86">
        <f t="shared" si="0"/>
        <v>44981</v>
      </c>
      <c r="U5" s="86">
        <f t="shared" si="0"/>
        <v>44982</v>
      </c>
      <c r="V5" s="87">
        <f t="shared" si="0"/>
        <v>44983</v>
      </c>
      <c r="W5" s="85">
        <f>V5+1</f>
        <v>44984</v>
      </c>
      <c r="X5" s="86">
        <f>W5+1</f>
        <v>44985</v>
      </c>
      <c r="Y5" s="86">
        <f t="shared" si="0"/>
        <v>44986</v>
      </c>
      <c r="Z5" s="86">
        <f t="shared" si="0"/>
        <v>44987</v>
      </c>
      <c r="AA5" s="86">
        <f t="shared" si="0"/>
        <v>44988</v>
      </c>
      <c r="AB5" s="86">
        <f t="shared" si="0"/>
        <v>44989</v>
      </c>
      <c r="AC5" s="87">
        <f t="shared" si="0"/>
        <v>44990</v>
      </c>
      <c r="AD5" s="85">
        <f>AC5+1</f>
        <v>44991</v>
      </c>
      <c r="AE5" s="86">
        <f>AD5+1</f>
        <v>44992</v>
      </c>
      <c r="AF5" s="86">
        <f t="shared" si="0"/>
        <v>44993</v>
      </c>
      <c r="AG5" s="86">
        <f t="shared" si="0"/>
        <v>44994</v>
      </c>
      <c r="AH5" s="86">
        <f t="shared" si="0"/>
        <v>44995</v>
      </c>
      <c r="AI5" s="86">
        <f t="shared" si="0"/>
        <v>44996</v>
      </c>
      <c r="AJ5" s="87">
        <f t="shared" si="0"/>
        <v>44997</v>
      </c>
      <c r="AK5" s="85">
        <f>AJ5+1</f>
        <v>44998</v>
      </c>
      <c r="AL5" s="86">
        <f>AK5+1</f>
        <v>44999</v>
      </c>
      <c r="AM5" s="86">
        <f t="shared" si="0"/>
        <v>45000</v>
      </c>
      <c r="AN5" s="86">
        <f t="shared" si="0"/>
        <v>45001</v>
      </c>
      <c r="AO5" s="86">
        <f t="shared" si="0"/>
        <v>45002</v>
      </c>
      <c r="AP5" s="86">
        <f t="shared" si="0"/>
        <v>45003</v>
      </c>
      <c r="AQ5" s="87">
        <f t="shared" si="0"/>
        <v>45004</v>
      </c>
      <c r="AR5" s="85">
        <f>AQ5+1</f>
        <v>45005</v>
      </c>
      <c r="AS5" s="86">
        <f>AR5+1</f>
        <v>45006</v>
      </c>
      <c r="AT5" s="86">
        <f t="shared" si="0"/>
        <v>45007</v>
      </c>
      <c r="AU5" s="86">
        <f t="shared" si="0"/>
        <v>45008</v>
      </c>
      <c r="AV5" s="86">
        <f t="shared" si="0"/>
        <v>45009</v>
      </c>
      <c r="AW5" s="86">
        <f t="shared" si="0"/>
        <v>45010</v>
      </c>
      <c r="AX5" s="87">
        <f t="shared" si="0"/>
        <v>45011</v>
      </c>
      <c r="AY5" s="85">
        <f>AX5+1</f>
        <v>45012</v>
      </c>
      <c r="AZ5" s="86">
        <f>AY5+1</f>
        <v>45013</v>
      </c>
      <c r="BA5" s="86">
        <f t="shared" ref="BA5:BE5" si="1">AZ5+1</f>
        <v>45014</v>
      </c>
      <c r="BB5" s="86">
        <f t="shared" si="1"/>
        <v>45015</v>
      </c>
      <c r="BC5" s="86">
        <f t="shared" si="1"/>
        <v>45016</v>
      </c>
      <c r="BD5" s="86">
        <f t="shared" si="1"/>
        <v>45017</v>
      </c>
      <c r="BE5" s="87">
        <f t="shared" si="1"/>
        <v>45018</v>
      </c>
      <c r="BF5" s="85">
        <f>BE5+1</f>
        <v>45019</v>
      </c>
      <c r="BG5" s="86">
        <f>BF5+1</f>
        <v>45020</v>
      </c>
      <c r="BH5" s="86">
        <f t="shared" ref="BH5:BL5" si="2">BG5+1</f>
        <v>45021</v>
      </c>
      <c r="BI5" s="86">
        <f t="shared" si="2"/>
        <v>45022</v>
      </c>
      <c r="BJ5" s="86">
        <f t="shared" si="2"/>
        <v>45023</v>
      </c>
      <c r="BK5" s="86">
        <f t="shared" si="2"/>
        <v>45024</v>
      </c>
      <c r="BL5" s="87">
        <f t="shared" si="2"/>
        <v>45025</v>
      </c>
    </row>
    <row r="6" spans="1:64" ht="30" customHeight="1" thickBot="1" x14ac:dyDescent="0.35">
      <c r="A6" s="46" t="s">
        <v>5</v>
      </c>
      <c r="B6" s="8" t="s">
        <v>14</v>
      </c>
      <c r="C6" s="9" t="s">
        <v>27</v>
      </c>
      <c r="D6" s="9" t="s">
        <v>28</v>
      </c>
      <c r="E6" s="9" t="s">
        <v>29</v>
      </c>
      <c r="F6" s="9" t="s">
        <v>31</v>
      </c>
      <c r="G6" s="9"/>
      <c r="H6" s="9" t="s">
        <v>32</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15</v>
      </c>
      <c r="C8" s="52"/>
      <c r="D8" s="16"/>
      <c r="E8" s="70"/>
      <c r="F8" s="71"/>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16</v>
      </c>
      <c r="C9" s="53"/>
      <c r="D9" s="17"/>
      <c r="E9" s="72">
        <f>Project_Start</f>
        <v>44970</v>
      </c>
      <c r="F9" s="72">
        <f>E9+3</f>
        <v>44973</v>
      </c>
      <c r="G9" s="14"/>
      <c r="H9" s="14">
        <f t="shared"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61" t="s">
        <v>17</v>
      </c>
      <c r="C10" s="53"/>
      <c r="D10" s="17"/>
      <c r="E10" s="72">
        <f>F9</f>
        <v>44973</v>
      </c>
      <c r="F10" s="72">
        <f>E10+2</f>
        <v>44975</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18</v>
      </c>
      <c r="C11" s="53"/>
      <c r="D11" s="17"/>
      <c r="E11" s="72">
        <f>F10</f>
        <v>44975</v>
      </c>
      <c r="F11" s="72">
        <f>E11+4</f>
        <v>44979</v>
      </c>
      <c r="G11" s="14"/>
      <c r="H11" s="14">
        <f t="shared"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19</v>
      </c>
      <c r="C12" s="53"/>
      <c r="D12" s="17"/>
      <c r="E12" s="72">
        <f>F11</f>
        <v>44979</v>
      </c>
      <c r="F12" s="72">
        <f>E12+5</f>
        <v>44984</v>
      </c>
      <c r="G12" s="14"/>
      <c r="H12" s="14">
        <f t="shared"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20</v>
      </c>
      <c r="C13" s="53"/>
      <c r="D13" s="17"/>
      <c r="E13" s="72">
        <f>E10+1</f>
        <v>44974</v>
      </c>
      <c r="F13" s="72">
        <f>E13+2</f>
        <v>44976</v>
      </c>
      <c r="G13" s="14"/>
      <c r="H13" s="14">
        <f t="shared"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21</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16</v>
      </c>
      <c r="C15" s="55"/>
      <c r="D15" s="20"/>
      <c r="E15" s="75">
        <f>E13+1</f>
        <v>44975</v>
      </c>
      <c r="F15" s="75">
        <f>E15+4</f>
        <v>44979</v>
      </c>
      <c r="G15" s="14"/>
      <c r="H15" s="14">
        <f t="shared"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2" t="s">
        <v>17</v>
      </c>
      <c r="C16" s="55"/>
      <c r="D16" s="20"/>
      <c r="E16" s="75">
        <f>E15+2</f>
        <v>44977</v>
      </c>
      <c r="F16" s="75">
        <f>E16+5</f>
        <v>44982</v>
      </c>
      <c r="G16" s="14"/>
      <c r="H16" s="14">
        <f t="shared"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18</v>
      </c>
      <c r="C17" s="55"/>
      <c r="D17" s="20"/>
      <c r="E17" s="75">
        <f>F16</f>
        <v>44982</v>
      </c>
      <c r="F17" s="75">
        <f>E17+3</f>
        <v>44985</v>
      </c>
      <c r="G17" s="14"/>
      <c r="H17" s="14">
        <f t="shared"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19</v>
      </c>
      <c r="C18" s="55"/>
      <c r="D18" s="20"/>
      <c r="E18" s="75">
        <f>E17</f>
        <v>44982</v>
      </c>
      <c r="F18" s="75">
        <f>E18+2</f>
        <v>44984</v>
      </c>
      <c r="G18" s="14"/>
      <c r="H18" s="14">
        <f t="shared"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20</v>
      </c>
      <c r="C19" s="55"/>
      <c r="D19" s="20"/>
      <c r="E19" s="75">
        <f>E18</f>
        <v>44982</v>
      </c>
      <c r="F19" s="75">
        <f>E19+3</f>
        <v>44985</v>
      </c>
      <c r="G19" s="14"/>
      <c r="H19" s="14">
        <f t="shared"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22</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16</v>
      </c>
      <c r="C21" s="57"/>
      <c r="D21" s="23"/>
      <c r="E21" s="78">
        <f>E9+15</f>
        <v>44985</v>
      </c>
      <c r="F21" s="78">
        <f>E21+5</f>
        <v>44990</v>
      </c>
      <c r="G21" s="14"/>
      <c r="H21" s="14">
        <f t="shared"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t="s">
        <v>17</v>
      </c>
      <c r="C22" s="57"/>
      <c r="D22" s="23"/>
      <c r="E22" s="78">
        <f>F21+1</f>
        <v>44991</v>
      </c>
      <c r="F22" s="78">
        <f>E22+4</f>
        <v>44995</v>
      </c>
      <c r="G22" s="14"/>
      <c r="H22" s="14">
        <f t="shared"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18</v>
      </c>
      <c r="C23" s="57"/>
      <c r="D23" s="23"/>
      <c r="E23" s="78">
        <f>E22+5</f>
        <v>44996</v>
      </c>
      <c r="F23" s="78">
        <f>E23+5</f>
        <v>45001</v>
      </c>
      <c r="G23" s="14"/>
      <c r="H23" s="14">
        <f t="shared"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19</v>
      </c>
      <c r="C24" s="57"/>
      <c r="D24" s="23"/>
      <c r="E24" s="78">
        <f>F23+1</f>
        <v>45002</v>
      </c>
      <c r="F24" s="78">
        <f>E24+4</f>
        <v>45006</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t="s">
        <v>20</v>
      </c>
      <c r="C25" s="57"/>
      <c r="D25" s="23"/>
      <c r="E25" s="78">
        <f>E23</f>
        <v>44996</v>
      </c>
      <c r="F25" s="78">
        <f>E25+4</f>
        <v>45000</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23</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16</v>
      </c>
      <c r="C27" s="59"/>
      <c r="D27" s="26"/>
      <c r="E27" s="81" t="s">
        <v>30</v>
      </c>
      <c r="F27" s="81" t="s">
        <v>30</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17</v>
      </c>
      <c r="C28" s="59"/>
      <c r="D28" s="26"/>
      <c r="E28" s="81" t="s">
        <v>30</v>
      </c>
      <c r="F28" s="81" t="s">
        <v>30</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t="s">
        <v>18</v>
      </c>
      <c r="C29" s="59"/>
      <c r="D29" s="26"/>
      <c r="E29" s="81" t="s">
        <v>30</v>
      </c>
      <c r="F29" s="81" t="s">
        <v>30</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19</v>
      </c>
      <c r="C30" s="59"/>
      <c r="D30" s="26"/>
      <c r="E30" s="81" t="s">
        <v>30</v>
      </c>
      <c r="F30" s="81" t="s">
        <v>30</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t="s">
        <v>20</v>
      </c>
      <c r="C31" s="59"/>
      <c r="D31" s="26"/>
      <c r="E31" s="81" t="s">
        <v>30</v>
      </c>
      <c r="F31" s="81" t="s">
        <v>30</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24</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33</v>
      </c>
      <c r="B2" s="36"/>
    </row>
    <row r="3" spans="1:2" s="41" customFormat="1" ht="27" customHeight="1" x14ac:dyDescent="0.3">
      <c r="A3" s="69" t="s">
        <v>34</v>
      </c>
      <c r="B3" s="42"/>
    </row>
    <row r="4" spans="1:2" s="38" customFormat="1" ht="25.8" x14ac:dyDescent="0.5">
      <c r="A4" s="39" t="s">
        <v>35</v>
      </c>
    </row>
    <row r="5" spans="1:2" ht="74.099999999999994" customHeight="1" x14ac:dyDescent="0.3">
      <c r="A5" s="40" t="s">
        <v>36</v>
      </c>
    </row>
    <row r="6" spans="1:2" ht="26.25" customHeight="1" x14ac:dyDescent="0.3">
      <c r="A6" s="39" t="s">
        <v>37</v>
      </c>
    </row>
    <row r="7" spans="1:2" s="35" customFormat="1" ht="204.9" customHeight="1" x14ac:dyDescent="0.3">
      <c r="A7" s="44" t="s">
        <v>38</v>
      </c>
    </row>
    <row r="8" spans="1:2" s="38" customFormat="1" ht="25.8" x14ac:dyDescent="0.5">
      <c r="A8" s="39" t="s">
        <v>39</v>
      </c>
    </row>
    <row r="9" spans="1:2" ht="57.6" x14ac:dyDescent="0.3">
      <c r="A9" s="40" t="s">
        <v>40</v>
      </c>
    </row>
    <row r="10" spans="1:2" s="35" customFormat="1" ht="27.9" customHeight="1" x14ac:dyDescent="0.3">
      <c r="A10" s="43" t="s">
        <v>41</v>
      </c>
    </row>
    <row r="11" spans="1:2" s="38" customFormat="1" ht="25.8" x14ac:dyDescent="0.5">
      <c r="A11" s="39" t="s">
        <v>42</v>
      </c>
    </row>
    <row r="12" spans="1:2" ht="28.8" x14ac:dyDescent="0.3">
      <c r="A12" s="40" t="s">
        <v>43</v>
      </c>
    </row>
    <row r="13" spans="1:2" s="35" customFormat="1" ht="27.9" customHeight="1" x14ac:dyDescent="0.3">
      <c r="A13" s="43" t="s">
        <v>44</v>
      </c>
    </row>
    <row r="14" spans="1:2" s="38" customFormat="1" ht="25.8" x14ac:dyDescent="0.5">
      <c r="A14" s="39" t="s">
        <v>45</v>
      </c>
    </row>
    <row r="15" spans="1:2" ht="75" customHeight="1" x14ac:dyDescent="0.3">
      <c r="A15" s="40" t="s">
        <v>46</v>
      </c>
    </row>
    <row r="16" spans="1:2" ht="72" x14ac:dyDescent="0.3">
      <c r="A16" s="40" t="s">
        <v>47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2023-02-09T16:26:22Z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