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0217640\Desktop\Computer-Graphics\"/>
    </mc:Choice>
  </mc:AlternateContent>
  <xr:revisionPtr revIDLastSave="0" documentId="13_ncr:1_{CC767A5A-6BDD-4077-9C7B-794F973726AA}" xr6:coauthVersionLast="36" xr6:coauthVersionMax="36" xr10:uidLastSave="{00000000-0000-0000-0000-000000000000}"/>
  <bookViews>
    <workbookView xWindow="0" yWindow="0" windowWidth="11280" windowHeight="7545" activeTab="2" xr2:uid="{00000000-000D-0000-FFFF-FFFF00000000}"/>
  </bookViews>
  <sheets>
    <sheet name="Assignment generation" sheetId="1" r:id="rId1"/>
    <sheet name="Map of Assignment" sheetId="2" r:id="rId2"/>
    <sheet name="Sheet2" sheetId="4" r:id="rId3"/>
  </sheets>
  <definedNames>
    <definedName name="ExternalData_1" localSheetId="2" hidden="1">Sheet2!$A$1:$B$25</definedName>
  </definedNames>
  <calcPr calcId="191029"/>
</workbook>
</file>

<file path=xl/calcChain.xml><?xml version="1.0" encoding="utf-8"?>
<calcChain xmlns="http://schemas.openxmlformats.org/spreadsheetml/2006/main">
  <c r="C6" i="1" l="1"/>
  <c r="C7" i="1"/>
  <c r="E13" i="1" s="1"/>
  <c r="D7" i="1"/>
  <c r="C12" i="1" s="1"/>
  <c r="E7" i="1"/>
  <c r="E11" i="1" s="1"/>
  <c r="D12" i="1"/>
  <c r="D8" i="1"/>
  <c r="E8" i="1"/>
  <c r="E12" i="1" s="1"/>
  <c r="C9" i="1"/>
  <c r="D9" i="1"/>
  <c r="E9" i="1"/>
  <c r="C13" i="1" s="1"/>
  <c r="D11" i="1" l="1"/>
  <c r="D13" i="1"/>
  <c r="C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6AB22B-0416-48FB-ABEA-D5260A4CA16F}" keepAlive="1" name="Query - easytoremember" description="Connection to the 'easytoremember' query in the workbook." type="5" refreshedVersion="6" background="1">
    <dbPr connection="Provider=Microsoft.Mashup.OleDb.1;Data Source=$Workbook$;Location=easytoremember;Extended Properties=&quot;&quot;" command="SELECT * FROM [easytoremember]"/>
  </connection>
  <connection id="2" xr16:uid="{D39588CB-5320-47C7-B64E-518281BDD46A}" keepAlive="1" name="Query - easytoremember (2)" description="Connection to the 'easytoremember (2)' query in the workbook." type="5" refreshedVersion="6" background="1" saveData="1">
    <dbPr connection="Provider=Microsoft.Mashup.OleDb.1;Data Source=$Workbook$;Location=easytoremember (2);Extended Properties=&quot;&quot;" command="SELECT * FROM [easytoremember (2)]"/>
  </connection>
  <connection id="3" xr16:uid="{FFED4C16-E47E-4E5A-8EDC-50D5AB7E396A}" keepAlive="1" name="Query - easytoremember (3)" description="Connection to the 'easytoremember (3)' query in the workbook." type="5" refreshedVersion="6" background="1" saveData="1">
    <dbPr connection="Provider=Microsoft.Mashup.OleDb.1;Data Source=$Workbook$;Location=easytoremember (3);Extended Properties=&quot;&quot;" command="SELECT * FROM [easytoremember (3)]"/>
  </connection>
  <connection id="4" xr16:uid="{BD9CF7EA-5551-45DD-80AE-C86276B0C6C0}" keepAlive="1" name="Query - easytoremember (4)" description="Connection to the 'easytoremember (4)' query in the workbook." type="5" refreshedVersion="6" background="1" saveData="1">
    <dbPr connection="Provider=Microsoft.Mashup.OleDb.1;Data Source=$Workbook$;Location=easytoremember (4);Extended Properties=&quot;&quot;" command="SELECT * FROM [easytoremember (4)]"/>
  </connection>
  <connection id="5" xr16:uid="{BAC2CFAF-66EB-4A8B-8097-8FA7922D0E41}" keepAlive="1" name="Query - gp_2d" description="Connection to the 'gp_2d' query in the workbook." type="5" refreshedVersion="6" background="1" saveData="1">
    <dbPr connection="Provider=Microsoft.Mashup.OleDb.1;Data Source=$Workbook$;Location=gp_2d;Extended Properties=&quot;&quot;" command="SELECT * FROM [gp_2d]"/>
  </connection>
</connections>
</file>

<file path=xl/sharedStrings.xml><?xml version="1.0" encoding="utf-8"?>
<sst xmlns="http://schemas.openxmlformats.org/spreadsheetml/2006/main" count="47" uniqueCount="44">
  <si>
    <t>z = -1</t>
  </si>
  <si>
    <t>Image after transformations</t>
  </si>
  <si>
    <t>translation</t>
  </si>
  <si>
    <t>Translation Matrix</t>
  </si>
  <si>
    <t>Scale Matrix</t>
  </si>
  <si>
    <t>rotation angle (degrees)</t>
  </si>
  <si>
    <t>Camera position</t>
  </si>
  <si>
    <t>Image after translation</t>
  </si>
  <si>
    <t xml:space="preserve">2nd Transformation Scale </t>
  </si>
  <si>
    <t>Camera look at</t>
  </si>
  <si>
    <t>Viewing Matrix</t>
  </si>
  <si>
    <t>Image after Scale</t>
  </si>
  <si>
    <t>Final Image</t>
  </si>
  <si>
    <t>Rotation Matrix</t>
  </si>
  <si>
    <t xml:space="preserve">scale </t>
  </si>
  <si>
    <t>Projection matrix</t>
  </si>
  <si>
    <t>Single Matrix of transformations</t>
  </si>
  <si>
    <t>1st Transformation a rotation by</t>
  </si>
  <si>
    <t>Image after Viewing Matrix</t>
  </si>
  <si>
    <t>Due Friday 17th October. To be e-mailed to robert.sheehy@ittralee.ie before midnight. Late submissions get no marks.</t>
  </si>
  <si>
    <t>Graphics Assignment No 1.</t>
  </si>
  <si>
    <t>Final Image on graph paper, or excell chart</t>
  </si>
  <si>
    <t>Single Matrix for everything</t>
  </si>
  <si>
    <t>t-number</t>
  </si>
  <si>
    <t>about the axis</t>
  </si>
  <si>
    <t>rotation axis</t>
  </si>
  <si>
    <t>Name</t>
  </si>
  <si>
    <t>3rd Translation</t>
  </si>
  <si>
    <t>Projection</t>
  </si>
  <si>
    <t>Camera up</t>
  </si>
  <si>
    <t>Camera setup</t>
  </si>
  <si>
    <t>Image after Rotation</t>
  </si>
  <si>
    <t>Should be equal (ish)   :-)</t>
  </si>
  <si>
    <t>=</t>
  </si>
  <si>
    <t>Projection by hand i.e. division</t>
  </si>
  <si>
    <t>Projection onto plane</t>
  </si>
  <si>
    <t>Can Be negative</t>
  </si>
  <si>
    <t>Can be negative, needs to be normalised</t>
  </si>
  <si>
    <t>Cannot have 0 or negatives</t>
  </si>
  <si>
    <t>0 replace with 2, negative change sign</t>
  </si>
  <si>
    <t>Vertices of your letter</t>
  </si>
  <si>
    <t xml:space="preserve"> </t>
  </si>
  <si>
    <t>2D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</si>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</sst>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8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wrapText="1"/>
    </xf>
    <xf numFmtId="0" fontId="1" fillId="0" borderId="9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wrapText="1"/>
    </xf>
    <xf numFmtId="0" fontId="0" fillId="0" borderId="3" xfId="0" applyNumberFormat="1" applyFont="1" applyFill="1" applyBorder="1" applyAlignment="1">
      <alignment wrapText="1"/>
    </xf>
    <xf numFmtId="0" fontId="0" fillId="0" borderId="7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wrapText="1"/>
    </xf>
    <xf numFmtId="0" fontId="2" fillId="2" borderId="0" xfId="1" applyNumberFormat="1" applyAlignment="1">
      <alignment horizontal="right"/>
    </xf>
    <xf numFmtId="0" fontId="2" fillId="2" borderId="0" xfId="1" applyAlignment="1">
      <alignment vertical="center"/>
    </xf>
    <xf numFmtId="0" fontId="4" fillId="4" borderId="0" xfId="3" applyNumberFormat="1" applyAlignment="1">
      <alignment horizontal="right"/>
    </xf>
    <xf numFmtId="0" fontId="4" fillId="4" borderId="0" xfId="3" applyAlignment="1">
      <alignment vertical="center"/>
    </xf>
    <xf numFmtId="0" fontId="3" fillId="3" borderId="0" xfId="2" applyNumberFormat="1" applyAlignment="1">
      <alignment horizontal="right"/>
    </xf>
    <xf numFmtId="0" fontId="3" fillId="3" borderId="0" xfId="2" applyAlignment="1">
      <alignment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left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Sheet2!$A$2:$A$25</c:f>
              <c:numCache>
                <c:formatCode>General</c:formatCode>
                <c:ptCount val="24"/>
                <c:pt idx="0">
                  <c:v>0.40182639999999997</c:v>
                </c:pt>
                <c:pt idx="1">
                  <c:v>0.2117812</c:v>
                </c:pt>
                <c:pt idx="2">
                  <c:v>0.1026135</c:v>
                </c:pt>
                <c:pt idx="3">
                  <c:v>0.26845940000000001</c:v>
                </c:pt>
                <c:pt idx="4">
                  <c:v>0.1551003</c:v>
                </c:pt>
                <c:pt idx="5">
                  <c:v>0.222165</c:v>
                </c:pt>
                <c:pt idx="6">
                  <c:v>0.1994998</c:v>
                </c:pt>
                <c:pt idx="7">
                  <c:v>0.53569310000000003</c:v>
                </c:pt>
                <c:pt idx="8">
                  <c:v>0.50795159999999995</c:v>
                </c:pt>
                <c:pt idx="9">
                  <c:v>0.60746540000000004</c:v>
                </c:pt>
                <c:pt idx="10">
                  <c:v>0.62158069999999999</c:v>
                </c:pt>
                <c:pt idx="11">
                  <c:v>0.69723860000000004</c:v>
                </c:pt>
                <c:pt idx="12">
                  <c:v>0.41134900000000002</c:v>
                </c:pt>
                <c:pt idx="13">
                  <c:v>0.22347040000000001</c:v>
                </c:pt>
                <c:pt idx="14">
                  <c:v>0.11548310000000001</c:v>
                </c:pt>
                <c:pt idx="15">
                  <c:v>0.27953539999999999</c:v>
                </c:pt>
                <c:pt idx="16">
                  <c:v>0.1674629</c:v>
                </c:pt>
                <c:pt idx="17">
                  <c:v>0.21137230000000001</c:v>
                </c:pt>
                <c:pt idx="18">
                  <c:v>0.2337805</c:v>
                </c:pt>
                <c:pt idx="19">
                  <c:v>0.54342409999999997</c:v>
                </c:pt>
                <c:pt idx="20">
                  <c:v>0.51608259999999995</c:v>
                </c:pt>
                <c:pt idx="21">
                  <c:v>0.61415430000000004</c:v>
                </c:pt>
                <c:pt idx="22">
                  <c:v>0.62802789999999997</c:v>
                </c:pt>
                <c:pt idx="23">
                  <c:v>0.70251949999999996</c:v>
                </c:pt>
              </c:numCache>
            </c:numRef>
          </c:xVal>
          <c:yVal>
            <c:numRef>
              <c:f>Sheet2!$B$2:$B$25</c:f>
              <c:numCache>
                <c:formatCode>General</c:formatCode>
                <c:ptCount val="24"/>
                <c:pt idx="0">
                  <c:v>0.179008</c:v>
                </c:pt>
                <c:pt idx="1">
                  <c:v>0.37907449999999998</c:v>
                </c:pt>
                <c:pt idx="2">
                  <c:v>7.0192350000000004E-3</c:v>
                </c:pt>
                <c:pt idx="3">
                  <c:v>0.37087140000000002</c:v>
                </c:pt>
                <c:pt idx="4">
                  <c:v>-8.5755520000000002E-3</c:v>
                </c:pt>
                <c:pt idx="5">
                  <c:v>0.21591009999999999</c:v>
                </c:pt>
                <c:pt idx="6">
                  <c:v>0.1400428</c:v>
                </c:pt>
                <c:pt idx="7">
                  <c:v>0.15151210000000001</c:v>
                </c:pt>
                <c:pt idx="8">
                  <c:v>6.7286780000000004E-2</c:v>
                </c:pt>
                <c:pt idx="9">
                  <c:v>0.13677020000000001</c:v>
                </c:pt>
                <c:pt idx="10">
                  <c:v>0.412273</c:v>
                </c:pt>
                <c:pt idx="11">
                  <c:v>0.4036072</c:v>
                </c:pt>
                <c:pt idx="12">
                  <c:v>0.17225260000000001</c:v>
                </c:pt>
                <c:pt idx="13">
                  <c:v>0.36981350000000002</c:v>
                </c:pt>
                <c:pt idx="14">
                  <c:v>3.4044309999999999E-3</c:v>
                </c:pt>
                <c:pt idx="15">
                  <c:v>0.36153999999999997</c:v>
                </c:pt>
                <c:pt idx="16">
                  <c:v>-1.203545E-2</c:v>
                </c:pt>
                <c:pt idx="17">
                  <c:v>0.13432939999999999</c:v>
                </c:pt>
                <c:pt idx="18">
                  <c:v>0.2090234</c:v>
                </c:pt>
                <c:pt idx="19">
                  <c:v>0.14490259999999999</c:v>
                </c:pt>
                <c:pt idx="20">
                  <c:v>6.2121460000000003E-2</c:v>
                </c:pt>
                <c:pt idx="21">
                  <c:v>0.1302558</c:v>
                </c:pt>
                <c:pt idx="22">
                  <c:v>0.40105649999999998</c:v>
                </c:pt>
                <c:pt idx="23">
                  <c:v>0.39227010000000001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61-4206-B0B5-8AFFBBEDF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055567"/>
        <c:axId val="532525071"/>
      </c:scatterChart>
      <c:valAx>
        <c:axId val="131105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25071"/>
        <c:crosses val="autoZero"/>
        <c:crossBetween val="midCat"/>
      </c:valAx>
      <c:valAx>
        <c:axId val="53252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05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Sheet2!$A$2:$A$25</c:f>
              <c:numCache>
                <c:formatCode>General</c:formatCode>
                <c:ptCount val="24"/>
                <c:pt idx="0">
                  <c:v>0.40182639999999997</c:v>
                </c:pt>
                <c:pt idx="1">
                  <c:v>0.2117812</c:v>
                </c:pt>
                <c:pt idx="2">
                  <c:v>0.1026135</c:v>
                </c:pt>
                <c:pt idx="3">
                  <c:v>0.26845940000000001</c:v>
                </c:pt>
                <c:pt idx="4">
                  <c:v>0.1551003</c:v>
                </c:pt>
                <c:pt idx="5">
                  <c:v>0.222165</c:v>
                </c:pt>
                <c:pt idx="6">
                  <c:v>0.1994998</c:v>
                </c:pt>
                <c:pt idx="7">
                  <c:v>0.53569310000000003</c:v>
                </c:pt>
                <c:pt idx="8">
                  <c:v>0.50795159999999995</c:v>
                </c:pt>
                <c:pt idx="9">
                  <c:v>0.60746540000000004</c:v>
                </c:pt>
                <c:pt idx="10">
                  <c:v>0.62158069999999999</c:v>
                </c:pt>
                <c:pt idx="11">
                  <c:v>0.69723860000000004</c:v>
                </c:pt>
                <c:pt idx="12">
                  <c:v>0.41134900000000002</c:v>
                </c:pt>
                <c:pt idx="13">
                  <c:v>0.22347040000000001</c:v>
                </c:pt>
                <c:pt idx="14">
                  <c:v>0.11548310000000001</c:v>
                </c:pt>
                <c:pt idx="15">
                  <c:v>0.27953539999999999</c:v>
                </c:pt>
                <c:pt idx="16">
                  <c:v>0.1674629</c:v>
                </c:pt>
                <c:pt idx="17">
                  <c:v>0.21137230000000001</c:v>
                </c:pt>
                <c:pt idx="18">
                  <c:v>0.2337805</c:v>
                </c:pt>
                <c:pt idx="19">
                  <c:v>0.54342409999999997</c:v>
                </c:pt>
                <c:pt idx="20">
                  <c:v>0.51608259999999995</c:v>
                </c:pt>
                <c:pt idx="21">
                  <c:v>0.61415430000000004</c:v>
                </c:pt>
                <c:pt idx="22">
                  <c:v>0.62802789999999997</c:v>
                </c:pt>
                <c:pt idx="23">
                  <c:v>0.70251949999999996</c:v>
                </c:pt>
              </c:numCache>
            </c:numRef>
          </c:xVal>
          <c:yVal>
            <c:numRef>
              <c:f>Sheet2!$B$2:$B$25</c:f>
              <c:numCache>
                <c:formatCode>General</c:formatCode>
                <c:ptCount val="24"/>
                <c:pt idx="0">
                  <c:v>0.179008</c:v>
                </c:pt>
                <c:pt idx="1">
                  <c:v>0.37907449999999998</c:v>
                </c:pt>
                <c:pt idx="2">
                  <c:v>7.0192350000000004E-3</c:v>
                </c:pt>
                <c:pt idx="3">
                  <c:v>0.37087140000000002</c:v>
                </c:pt>
                <c:pt idx="4">
                  <c:v>-8.5755520000000002E-3</c:v>
                </c:pt>
                <c:pt idx="5">
                  <c:v>0.21591009999999999</c:v>
                </c:pt>
                <c:pt idx="6">
                  <c:v>0.1400428</c:v>
                </c:pt>
                <c:pt idx="7">
                  <c:v>0.15151210000000001</c:v>
                </c:pt>
                <c:pt idx="8">
                  <c:v>6.7286780000000004E-2</c:v>
                </c:pt>
                <c:pt idx="9">
                  <c:v>0.13677020000000001</c:v>
                </c:pt>
                <c:pt idx="10">
                  <c:v>0.412273</c:v>
                </c:pt>
                <c:pt idx="11">
                  <c:v>0.4036072</c:v>
                </c:pt>
                <c:pt idx="12">
                  <c:v>0.17225260000000001</c:v>
                </c:pt>
                <c:pt idx="13">
                  <c:v>0.36981350000000002</c:v>
                </c:pt>
                <c:pt idx="14">
                  <c:v>3.4044309999999999E-3</c:v>
                </c:pt>
                <c:pt idx="15">
                  <c:v>0.36153999999999997</c:v>
                </c:pt>
                <c:pt idx="16">
                  <c:v>-1.203545E-2</c:v>
                </c:pt>
                <c:pt idx="17">
                  <c:v>0.13432939999999999</c:v>
                </c:pt>
                <c:pt idx="18">
                  <c:v>0.2090234</c:v>
                </c:pt>
                <c:pt idx="19">
                  <c:v>0.14490259999999999</c:v>
                </c:pt>
                <c:pt idx="20">
                  <c:v>6.2121460000000003E-2</c:v>
                </c:pt>
                <c:pt idx="21">
                  <c:v>0.1302558</c:v>
                </c:pt>
                <c:pt idx="22">
                  <c:v>0.40105649999999998</c:v>
                </c:pt>
                <c:pt idx="23">
                  <c:v>0.39227010000000001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78-4DE9-B096-F67A97B62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055567"/>
        <c:axId val="532525071"/>
      </c:scatterChart>
      <c:valAx>
        <c:axId val="131105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25071"/>
        <c:crosses val="autoZero"/>
        <c:crossBetween val="midCat"/>
      </c:valAx>
      <c:valAx>
        <c:axId val="53252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05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6.emf"/><Relationship Id="rId2" Type="http://schemas.openxmlformats.org/officeDocument/2006/relationships/image" Target="../media/image2.emf"/><Relationship Id="rId16" Type="http://schemas.openxmlformats.org/officeDocument/2006/relationships/chart" Target="../charts/chart1.xml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1171575</xdr:colOff>
      <xdr:row>2</xdr:row>
      <xdr:rowOff>47625</xdr:rowOff>
    </xdr:from>
    <xdr:to>
      <xdr:col>3</xdr:col>
      <xdr:colOff>2314575</xdr:colOff>
      <xdr:row>2</xdr:row>
      <xdr:rowOff>3952875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E352D9-63A7-49D8-A61A-17944BA9C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371475"/>
          <a:ext cx="1143000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390525</xdr:colOff>
      <xdr:row>5</xdr:row>
      <xdr:rowOff>38100</xdr:rowOff>
    </xdr:from>
    <xdr:to>
      <xdr:col>3</xdr:col>
      <xdr:colOff>2924175</xdr:colOff>
      <xdr:row>5</xdr:row>
      <xdr:rowOff>857250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E61B86-0071-47F7-BB94-2014C6346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4705350"/>
          <a:ext cx="253365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323850</xdr:colOff>
      <xdr:row>8</xdr:row>
      <xdr:rowOff>9525</xdr:rowOff>
    </xdr:from>
    <xdr:to>
      <xdr:col>3</xdr:col>
      <xdr:colOff>3057525</xdr:colOff>
      <xdr:row>8</xdr:row>
      <xdr:rowOff>3914775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0C4318E-082A-4B18-A72F-F43FEE9F1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5972175"/>
          <a:ext cx="2733675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1238250</xdr:colOff>
      <xdr:row>11</xdr:row>
      <xdr:rowOff>85725</xdr:rowOff>
    </xdr:from>
    <xdr:to>
      <xdr:col>3</xdr:col>
      <xdr:colOff>2095500</xdr:colOff>
      <xdr:row>12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A221DFA-1C9C-4122-8A4A-15D3EFBB6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10344150"/>
          <a:ext cx="85725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361950</xdr:colOff>
      <xdr:row>14</xdr:row>
      <xdr:rowOff>0</xdr:rowOff>
    </xdr:from>
    <xdr:to>
      <xdr:col>3</xdr:col>
      <xdr:colOff>2924175</xdr:colOff>
      <xdr:row>14</xdr:row>
      <xdr:rowOff>3905250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8CB195E-B9B6-473D-B405-F887E6857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11325225"/>
          <a:ext cx="2562225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1276350</xdr:colOff>
      <xdr:row>17</xdr:row>
      <xdr:rowOff>47625</xdr:rowOff>
    </xdr:from>
    <xdr:to>
      <xdr:col>3</xdr:col>
      <xdr:colOff>2085975</xdr:colOff>
      <xdr:row>18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A1E25EF-1080-43FC-8B9A-820C5828E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15621000"/>
          <a:ext cx="8096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123825</xdr:colOff>
      <xdr:row>11</xdr:row>
      <xdr:rowOff>76200</xdr:rowOff>
    </xdr:from>
    <xdr:to>
      <xdr:col>7</xdr:col>
      <xdr:colOff>838200</xdr:colOff>
      <xdr:row>11</xdr:row>
      <xdr:rowOff>733425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F3C9EFD-139F-4B5B-8E8A-9DD2BFA89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10334625"/>
          <a:ext cx="25527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542925</xdr:colOff>
      <xdr:row>23</xdr:row>
      <xdr:rowOff>19050</xdr:rowOff>
    </xdr:from>
    <xdr:to>
      <xdr:col>3</xdr:col>
      <xdr:colOff>3009900</xdr:colOff>
      <xdr:row>23</xdr:row>
      <xdr:rowOff>676275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4FE3B2E-FF7F-4475-9488-82FE7CFA4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5" y="20850225"/>
          <a:ext cx="246697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847725</xdr:colOff>
      <xdr:row>29</xdr:row>
      <xdr:rowOff>9525</xdr:rowOff>
    </xdr:from>
    <xdr:to>
      <xdr:col>3</xdr:col>
      <xdr:colOff>2590800</xdr:colOff>
      <xdr:row>29</xdr:row>
      <xdr:rowOff>666750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5EAE6EC-2E07-4847-A06C-65CCB6BC7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26108025"/>
          <a:ext cx="174307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285750</xdr:colOff>
      <xdr:row>23</xdr:row>
      <xdr:rowOff>38100</xdr:rowOff>
    </xdr:from>
    <xdr:to>
      <xdr:col>11</xdr:col>
      <xdr:colOff>180975</xdr:colOff>
      <xdr:row>23</xdr:row>
      <xdr:rowOff>695325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7FDAF70-BE1E-4E66-B21B-EB8180FF0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20869275"/>
          <a:ext cx="277177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409575</xdr:colOff>
      <xdr:row>20</xdr:row>
      <xdr:rowOff>28575</xdr:rowOff>
    </xdr:from>
    <xdr:to>
      <xdr:col>3</xdr:col>
      <xdr:colOff>2809875</xdr:colOff>
      <xdr:row>21</xdr:row>
      <xdr:rowOff>28575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1F906BA-01E3-46AD-91D4-DCA05E266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6630650"/>
          <a:ext cx="2400300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457200</xdr:colOff>
      <xdr:row>26</xdr:row>
      <xdr:rowOff>0</xdr:rowOff>
    </xdr:from>
    <xdr:to>
      <xdr:col>3</xdr:col>
      <xdr:colOff>2857500</xdr:colOff>
      <xdr:row>27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DCAA267-F089-4ED3-A3D9-BCFF25E99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1869400"/>
          <a:ext cx="2400300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476250</xdr:colOff>
      <xdr:row>31</xdr:row>
      <xdr:rowOff>152400</xdr:rowOff>
    </xdr:from>
    <xdr:to>
      <xdr:col>3</xdr:col>
      <xdr:colOff>2876550</xdr:colOff>
      <xdr:row>33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3DE9DEE1-60CF-46FE-B492-29345172C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28536900"/>
          <a:ext cx="2400300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152400</xdr:colOff>
      <xdr:row>20</xdr:row>
      <xdr:rowOff>9525</xdr:rowOff>
    </xdr:from>
    <xdr:to>
      <xdr:col>7</xdr:col>
      <xdr:colOff>714375</xdr:colOff>
      <xdr:row>21</xdr:row>
      <xdr:rowOff>9525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1023D22-8846-4162-8645-4C034AF58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611600"/>
          <a:ext cx="2400300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704850</xdr:colOff>
      <xdr:row>32</xdr:row>
      <xdr:rowOff>9525</xdr:rowOff>
    </xdr:from>
    <xdr:to>
      <xdr:col>11</xdr:col>
      <xdr:colOff>228600</xdr:colOff>
      <xdr:row>33</xdr:row>
      <xdr:rowOff>19050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3C9B0F7-954A-4F04-878E-B32EC6F49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8555950"/>
          <a:ext cx="2400300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4</xdr:col>
      <xdr:colOff>1066800</xdr:colOff>
      <xdr:row>51</xdr:row>
      <xdr:rowOff>152400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4164FF16-E3B6-4404-BB27-5AA907DA19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0</xdr:col>
      <xdr:colOff>85725</xdr:colOff>
      <xdr:row>29</xdr:row>
      <xdr:rowOff>57150</xdr:rowOff>
    </xdr:from>
    <xdr:to>
      <xdr:col>1</xdr:col>
      <xdr:colOff>561975</xdr:colOff>
      <xdr:row>30</xdr:row>
      <xdr:rowOff>19050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C6CF1BA-9E84-490C-AE6B-B843665E8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6155650"/>
          <a:ext cx="1695450" cy="389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12</xdr:row>
      <xdr:rowOff>57150</xdr:rowOff>
    </xdr:from>
    <xdr:to>
      <xdr:col>14</xdr:col>
      <xdr:colOff>466725</xdr:colOff>
      <xdr:row>29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E14B3A-1DB0-42C6-BB66-45C6C925FA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578BD6E-9A7C-40DE-AFCC-9AC98D0BD8EB}" autoFormatId="16" applyNumberFormats="0" applyBorderFormats="0" applyFontFormats="0" applyPatternFormats="0" applyAlignmentFormats="0" applyWidthHeightFormats="0">
  <queryTableRefresh nextId="3">
    <queryTableFields count="2">
      <queryTableField id="1" name="2D" tableColumnId="1"/>
      <queryTableField id="2" name="Column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9B452-1B24-4798-8CA6-ED66B0143746}" name="gp_2d" displayName="gp_2d" ref="A1:B25" tableType="queryTable" totalsRowShown="0">
  <autoFilter ref="A1:B25" xr:uid="{6BA56625-66AB-4B62-8269-17C74622421D}"/>
  <tableColumns count="2">
    <tableColumn id="1" xr3:uid="{95FCCE53-C5E9-46B8-B33F-1158A1E905BD}" uniqueName="1" name="2D" queryTableFieldId="1"/>
    <tableColumn id="2" xr3:uid="{38988939-BFBB-4911-A03B-7B6B3DD8BF17}" uniqueName="2" name="Column1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zoomScaleNormal="100" workbookViewId="0">
      <selection activeCell="G12" sqref="G12"/>
    </sheetView>
  </sheetViews>
  <sheetFormatPr defaultColWidth="9.140625" defaultRowHeight="12.75" customHeight="1" x14ac:dyDescent="0.2"/>
  <cols>
    <col min="1" max="1" width="46.7109375" customWidth="1"/>
    <col min="2" max="2" width="22.5703125" customWidth="1"/>
    <col min="3" max="3" width="10.85546875" customWidth="1"/>
    <col min="4" max="6" width="9.140625" customWidth="1"/>
    <col min="11" max="11" width="39.5703125" customWidth="1"/>
    <col min="12" max="12" width="57" customWidth="1"/>
  </cols>
  <sheetData>
    <row r="1" spans="1:12" ht="12.75" customHeight="1" x14ac:dyDescent="0.2">
      <c r="A1" s="35" t="s">
        <v>20</v>
      </c>
      <c r="B1" s="35"/>
      <c r="C1" s="35"/>
      <c r="D1" s="35"/>
      <c r="E1" s="35"/>
      <c r="F1" s="35"/>
    </row>
    <row r="2" spans="1:12" ht="12.75" customHeight="1" x14ac:dyDescent="0.2">
      <c r="A2" s="36" t="s">
        <v>19</v>
      </c>
      <c r="B2" s="36"/>
      <c r="C2" s="36"/>
      <c r="D2" s="36"/>
      <c r="E2" s="36"/>
      <c r="F2" s="36"/>
      <c r="K2" s="27" t="s">
        <v>36</v>
      </c>
    </row>
    <row r="3" spans="1:12" ht="12.75" customHeight="1" x14ac:dyDescent="0.2">
      <c r="A3" s="1" t="s">
        <v>26</v>
      </c>
    </row>
    <row r="4" spans="1:12" ht="12.75" customHeight="1" x14ac:dyDescent="0.2">
      <c r="B4" s="1" t="s">
        <v>23</v>
      </c>
      <c r="C4" s="2">
        <v>217640</v>
      </c>
    </row>
    <row r="5" spans="1:12" ht="12.75" customHeight="1" x14ac:dyDescent="0.2">
      <c r="K5" s="29" t="s">
        <v>37</v>
      </c>
    </row>
    <row r="6" spans="1:12" ht="12.75" customHeight="1" x14ac:dyDescent="0.25">
      <c r="A6" s="1" t="s">
        <v>17</v>
      </c>
      <c r="B6" s="1" t="s">
        <v>5</v>
      </c>
      <c r="C6" s="26">
        <f>MOD(C4,100)-50</f>
        <v>-10</v>
      </c>
    </row>
    <row r="7" spans="1:12" ht="12.75" customHeight="1" x14ac:dyDescent="0.25">
      <c r="A7" s="1" t="s">
        <v>24</v>
      </c>
      <c r="B7" s="1" t="s">
        <v>25</v>
      </c>
      <c r="C7" s="28">
        <f>INT((C4/10000))-5</f>
        <v>16</v>
      </c>
      <c r="D7" s="28">
        <f>MOD(INT((C4/100)),10)-5</f>
        <v>1</v>
      </c>
      <c r="E7" s="28">
        <f>MOD(INT((C4/100)),10)-5</f>
        <v>1</v>
      </c>
    </row>
    <row r="8" spans="1:12" ht="12.75" customHeight="1" x14ac:dyDescent="0.25">
      <c r="A8" s="1" t="s">
        <v>8</v>
      </c>
      <c r="B8" s="1" t="s">
        <v>14</v>
      </c>
      <c r="C8" s="30">
        <v>4</v>
      </c>
      <c r="D8" s="30">
        <f>MOD(INT((C4/1000)),10)-4</f>
        <v>3</v>
      </c>
      <c r="E8" s="30">
        <f>MOD(INT((C4/100)),10)-5</f>
        <v>1</v>
      </c>
      <c r="K8" s="31" t="s">
        <v>38</v>
      </c>
      <c r="L8" t="s">
        <v>39</v>
      </c>
    </row>
    <row r="9" spans="1:12" ht="12.75" customHeight="1" x14ac:dyDescent="0.25">
      <c r="A9" s="1" t="s">
        <v>27</v>
      </c>
      <c r="B9" s="1" t="s">
        <v>2</v>
      </c>
      <c r="C9" s="26">
        <f>MOD(C4,10)-5</f>
        <v>-5</v>
      </c>
      <c r="D9" s="26">
        <f>MOD(INT((C4/10)),10)-5</f>
        <v>-1</v>
      </c>
      <c r="E9" s="26">
        <f>MOD(INT((C4/100)),10)-4</f>
        <v>2</v>
      </c>
    </row>
    <row r="11" spans="1:12" ht="12.75" customHeight="1" x14ac:dyDescent="0.25">
      <c r="A11" s="3" t="s">
        <v>30</v>
      </c>
      <c r="B11" s="1" t="s">
        <v>6</v>
      </c>
      <c r="C11" s="26">
        <f>2+C7</f>
        <v>18</v>
      </c>
      <c r="D11" s="26">
        <f>3+D7</f>
        <v>4</v>
      </c>
      <c r="E11" s="26">
        <f>E7+50</f>
        <v>51</v>
      </c>
    </row>
    <row r="12" spans="1:12" ht="12.75" customHeight="1" x14ac:dyDescent="0.25">
      <c r="A12" s="3"/>
      <c r="B12" s="1" t="s">
        <v>9</v>
      </c>
      <c r="C12" s="28">
        <f>D7</f>
        <v>1</v>
      </c>
      <c r="D12" s="28">
        <f>C8</f>
        <v>4</v>
      </c>
      <c r="E12" s="28">
        <f>E8</f>
        <v>1</v>
      </c>
    </row>
    <row r="13" spans="1:12" ht="12.75" customHeight="1" x14ac:dyDescent="0.25">
      <c r="A13" s="3"/>
      <c r="B13" s="1" t="s">
        <v>29</v>
      </c>
      <c r="C13" s="28">
        <f>E9</f>
        <v>2</v>
      </c>
      <c r="D13" s="28">
        <f>D7</f>
        <v>1</v>
      </c>
      <c r="E13" s="28">
        <f>C7</f>
        <v>16</v>
      </c>
    </row>
    <row r="15" spans="1:12" ht="12.75" customHeight="1" x14ac:dyDescent="0.2">
      <c r="A15" s="1" t="s">
        <v>35</v>
      </c>
      <c r="B15" s="1" t="s">
        <v>28</v>
      </c>
      <c r="C15" s="1" t="s">
        <v>0</v>
      </c>
    </row>
  </sheetData>
  <mergeCells count="2">
    <mergeCell ref="A1:F1"/>
    <mergeCell ref="A2:F2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topLeftCell="A31" zoomScaleNormal="100" workbookViewId="0">
      <selection activeCell="G46" sqref="G46"/>
    </sheetView>
  </sheetViews>
  <sheetFormatPr defaultColWidth="9.140625" defaultRowHeight="12.75" customHeight="1" x14ac:dyDescent="0.2"/>
  <cols>
    <col min="1" max="1" width="18.28515625" customWidth="1"/>
    <col min="2" max="3" width="9.140625" customWidth="1"/>
    <col min="4" max="4" width="52.5703125" customWidth="1"/>
    <col min="5" max="5" width="21" customWidth="1"/>
    <col min="6" max="6" width="9.140625" customWidth="1"/>
    <col min="7" max="7" width="27.5703125" customWidth="1"/>
    <col min="8" max="8" width="13.42578125" customWidth="1"/>
    <col min="9" max="9" width="9.140625" customWidth="1"/>
    <col min="10" max="10" width="3.7109375" customWidth="1"/>
    <col min="11" max="11" width="43.140625" customWidth="1"/>
    <col min="12" max="12" width="14.42578125" customWidth="1"/>
  </cols>
  <sheetData>
    <row r="1" spans="3:12" ht="12.75" customHeight="1" x14ac:dyDescent="0.2">
      <c r="D1" s="4"/>
    </row>
    <row r="2" spans="3:12" ht="12.75" customHeight="1" x14ac:dyDescent="0.2">
      <c r="C2" s="5"/>
      <c r="D2" s="32" t="s">
        <v>40</v>
      </c>
      <c r="E2" s="8"/>
      <c r="F2" s="4"/>
      <c r="G2" s="4"/>
      <c r="H2" s="4"/>
      <c r="I2" s="4"/>
      <c r="J2" s="4"/>
      <c r="K2" s="4"/>
    </row>
    <row r="3" spans="3:12" ht="316.5" customHeight="1" x14ac:dyDescent="0.2">
      <c r="C3" s="5"/>
      <c r="D3" s="33" t="s">
        <v>41</v>
      </c>
      <c r="E3" s="6"/>
      <c r="F3" s="11"/>
      <c r="G3" s="7"/>
      <c r="H3" s="6"/>
      <c r="I3" s="11"/>
      <c r="J3" s="11"/>
      <c r="K3" s="7"/>
      <c r="L3" s="12"/>
    </row>
    <row r="4" spans="3:12" ht="12.75" customHeight="1" x14ac:dyDescent="0.2">
      <c r="D4" s="13"/>
      <c r="G4" s="15"/>
      <c r="H4" s="12"/>
      <c r="K4" s="15"/>
      <c r="L4" s="12"/>
    </row>
    <row r="5" spans="3:12" ht="12.75" customHeight="1" x14ac:dyDescent="0.2">
      <c r="C5" s="5"/>
      <c r="D5" s="32" t="s">
        <v>13</v>
      </c>
      <c r="E5" s="8"/>
      <c r="G5" s="15"/>
      <c r="H5" s="12"/>
      <c r="K5" s="15"/>
      <c r="L5" s="12"/>
    </row>
    <row r="6" spans="3:12" ht="70.5" customHeight="1" x14ac:dyDescent="0.2">
      <c r="C6" s="5"/>
      <c r="D6" s="33"/>
      <c r="E6" s="16"/>
      <c r="F6" s="12"/>
      <c r="G6" s="15"/>
      <c r="H6" s="12"/>
      <c r="K6" s="15"/>
      <c r="L6" s="12"/>
    </row>
    <row r="7" spans="3:12" ht="12.75" customHeight="1" x14ac:dyDescent="0.2">
      <c r="D7" s="13"/>
      <c r="E7" s="15"/>
      <c r="F7" s="12"/>
      <c r="G7" s="15"/>
      <c r="H7" s="12"/>
      <c r="K7" s="15"/>
      <c r="L7" s="12"/>
    </row>
    <row r="8" spans="3:12" ht="18.75" customHeight="1" x14ac:dyDescent="0.2">
      <c r="C8" s="5"/>
      <c r="D8" s="32" t="s">
        <v>31</v>
      </c>
      <c r="E8" s="17"/>
      <c r="F8" s="12"/>
      <c r="G8" s="15"/>
      <c r="H8" s="12"/>
      <c r="K8" s="15"/>
      <c r="L8" s="12"/>
    </row>
    <row r="9" spans="3:12" ht="312.75" customHeight="1" x14ac:dyDescent="0.2">
      <c r="C9" s="5"/>
      <c r="D9" s="33"/>
      <c r="E9" s="17"/>
      <c r="F9" s="12"/>
      <c r="G9" s="15"/>
      <c r="H9" s="12"/>
      <c r="K9" s="15"/>
      <c r="L9" s="12"/>
    </row>
    <row r="10" spans="3:12" ht="12.75" customHeight="1" x14ac:dyDescent="0.2">
      <c r="D10" s="13"/>
      <c r="E10" s="15"/>
      <c r="F10" s="12"/>
      <c r="G10" s="10"/>
      <c r="H10" s="8"/>
      <c r="K10" s="15"/>
      <c r="L10" s="12"/>
    </row>
    <row r="11" spans="3:12" ht="12.75" customHeight="1" x14ac:dyDescent="0.2">
      <c r="C11" s="5"/>
      <c r="D11" s="32" t="s">
        <v>4</v>
      </c>
      <c r="E11" s="18"/>
      <c r="F11" s="19"/>
      <c r="G11" s="46" t="s">
        <v>16</v>
      </c>
      <c r="H11" s="47"/>
      <c r="I11" s="8"/>
      <c r="K11" s="15"/>
      <c r="L11" s="12"/>
    </row>
    <row r="12" spans="3:12" ht="58.5" customHeight="1" x14ac:dyDescent="0.2">
      <c r="C12" s="5"/>
      <c r="D12" s="33"/>
      <c r="E12" s="16"/>
      <c r="F12" s="16"/>
      <c r="G12" s="42"/>
      <c r="H12" s="43"/>
      <c r="I12" s="16"/>
      <c r="J12" s="12"/>
      <c r="K12" s="15"/>
      <c r="L12" s="12"/>
    </row>
    <row r="13" spans="3:12" ht="12.75" customHeight="1" x14ac:dyDescent="0.2">
      <c r="D13" s="13"/>
      <c r="E13" s="15"/>
      <c r="F13" s="12"/>
      <c r="G13" s="7"/>
      <c r="H13" s="20"/>
      <c r="I13" s="15"/>
      <c r="J13" s="12"/>
      <c r="K13" s="15"/>
      <c r="L13" s="12"/>
    </row>
    <row r="14" spans="3:12" ht="12.75" customHeight="1" x14ac:dyDescent="0.2">
      <c r="C14" s="5"/>
      <c r="D14" s="32" t="s">
        <v>11</v>
      </c>
      <c r="E14" s="17"/>
      <c r="F14" s="12"/>
      <c r="G14" s="15"/>
      <c r="H14" s="12"/>
      <c r="I14" s="15"/>
      <c r="J14" s="12"/>
      <c r="K14" s="15"/>
      <c r="L14" s="12"/>
    </row>
    <row r="15" spans="3:12" ht="309" customHeight="1" x14ac:dyDescent="0.2">
      <c r="C15" s="5"/>
      <c r="D15" s="33"/>
      <c r="E15" s="17"/>
      <c r="F15" s="12"/>
      <c r="G15" s="15"/>
      <c r="H15" s="12"/>
      <c r="I15" s="15"/>
      <c r="J15" s="12"/>
      <c r="K15" s="15"/>
      <c r="L15" s="12"/>
    </row>
    <row r="16" spans="3:12" ht="12.75" customHeight="1" x14ac:dyDescent="0.2">
      <c r="D16" s="13"/>
      <c r="E16" s="15"/>
      <c r="F16" s="12"/>
      <c r="G16" s="15"/>
      <c r="H16" s="12"/>
      <c r="I16" s="15"/>
      <c r="J16" s="12"/>
      <c r="K16" s="15"/>
      <c r="L16" s="12"/>
    </row>
    <row r="17" spans="1:12" ht="12.75" customHeight="1" x14ac:dyDescent="0.2">
      <c r="C17" s="5"/>
      <c r="D17" s="32" t="s">
        <v>3</v>
      </c>
      <c r="E17" s="18"/>
      <c r="F17" s="12"/>
      <c r="G17" s="15"/>
      <c r="H17" s="12"/>
      <c r="I17" s="15"/>
      <c r="J17" s="12"/>
      <c r="K17" s="15"/>
      <c r="L17" s="12"/>
    </row>
    <row r="18" spans="1:12" ht="55.5" customHeight="1" x14ac:dyDescent="0.2">
      <c r="C18" s="5"/>
      <c r="D18" s="33"/>
      <c r="E18" s="20"/>
      <c r="G18" s="15"/>
      <c r="H18" s="12"/>
      <c r="I18" s="15"/>
      <c r="J18" s="12"/>
      <c r="K18" s="15"/>
      <c r="L18" s="12"/>
    </row>
    <row r="19" spans="1:12" ht="12.75" customHeight="1" x14ac:dyDescent="0.2">
      <c r="D19" s="13"/>
      <c r="G19" s="10"/>
      <c r="H19" s="8"/>
      <c r="I19" s="15"/>
      <c r="J19" s="12"/>
      <c r="K19" s="15"/>
      <c r="L19" s="12"/>
    </row>
    <row r="20" spans="1:12" ht="12.75" customHeight="1" x14ac:dyDescent="0.2">
      <c r="C20" s="5"/>
      <c r="D20" s="32" t="s">
        <v>7</v>
      </c>
      <c r="E20" s="39" t="s">
        <v>33</v>
      </c>
      <c r="F20" s="41"/>
      <c r="G20" s="46" t="s">
        <v>1</v>
      </c>
      <c r="H20" s="47"/>
      <c r="I20" s="17"/>
      <c r="J20" s="12"/>
      <c r="K20" s="15"/>
      <c r="L20" s="12"/>
    </row>
    <row r="21" spans="1:12" ht="307.5" customHeight="1" x14ac:dyDescent="0.2">
      <c r="C21" s="5"/>
      <c r="D21" s="33"/>
      <c r="E21" s="39"/>
      <c r="F21" s="41"/>
      <c r="G21" s="42"/>
      <c r="H21" s="43"/>
      <c r="I21" s="17"/>
      <c r="J21" s="12"/>
      <c r="K21" s="15"/>
      <c r="L21" s="12"/>
    </row>
    <row r="22" spans="1:12" ht="12.75" customHeight="1" x14ac:dyDescent="0.2">
      <c r="D22" s="13"/>
      <c r="G22" s="21"/>
      <c r="H22" s="21"/>
      <c r="I22" s="15"/>
      <c r="J22" s="12"/>
      <c r="K22" s="10"/>
      <c r="L22" s="8"/>
    </row>
    <row r="23" spans="1:12" ht="12.75" customHeight="1" x14ac:dyDescent="0.2">
      <c r="C23" s="5"/>
      <c r="D23" s="32" t="s">
        <v>10</v>
      </c>
      <c r="E23" s="9"/>
      <c r="F23" s="22"/>
      <c r="G23" s="22"/>
      <c r="H23" s="22"/>
      <c r="I23" s="10"/>
      <c r="J23" s="18"/>
      <c r="K23" s="46" t="s">
        <v>22</v>
      </c>
      <c r="L23" s="47"/>
    </row>
    <row r="24" spans="1:12" ht="56.25" customHeight="1" x14ac:dyDescent="0.2">
      <c r="C24" s="5"/>
      <c r="D24" s="33"/>
      <c r="E24" s="6"/>
      <c r="F24" s="11"/>
      <c r="G24" s="11"/>
      <c r="H24" s="11"/>
      <c r="I24" s="7"/>
      <c r="J24" s="23"/>
      <c r="K24" s="42"/>
      <c r="L24" s="43"/>
    </row>
    <row r="25" spans="1:12" ht="12.75" customHeight="1" x14ac:dyDescent="0.2">
      <c r="D25" s="13"/>
      <c r="I25" s="15"/>
      <c r="J25" s="12"/>
      <c r="K25" s="7"/>
      <c r="L25" s="20"/>
    </row>
    <row r="26" spans="1:12" ht="12.75" customHeight="1" x14ac:dyDescent="0.2">
      <c r="B26" s="4"/>
      <c r="C26" s="24"/>
      <c r="D26" s="34" t="s">
        <v>18</v>
      </c>
      <c r="E26" s="12"/>
      <c r="I26" s="15"/>
      <c r="J26" s="12"/>
      <c r="K26" s="15"/>
      <c r="L26" s="12"/>
    </row>
    <row r="27" spans="1:12" ht="307.5" customHeight="1" x14ac:dyDescent="0.2">
      <c r="A27" s="5"/>
      <c r="B27" s="6"/>
      <c r="C27" s="7"/>
      <c r="D27" s="33"/>
      <c r="E27" s="12"/>
      <c r="I27" s="15"/>
      <c r="J27" s="12"/>
      <c r="K27" s="15"/>
      <c r="L27" s="12"/>
    </row>
    <row r="28" spans="1:12" ht="12.75" customHeight="1" x14ac:dyDescent="0.2">
      <c r="A28" s="24"/>
      <c r="B28" s="9"/>
      <c r="D28" s="13"/>
      <c r="I28" s="15"/>
      <c r="J28" s="12"/>
      <c r="K28" s="15"/>
      <c r="L28" s="12"/>
    </row>
    <row r="29" spans="1:12" x14ac:dyDescent="0.2">
      <c r="A29" s="46" t="s">
        <v>34</v>
      </c>
      <c r="B29" s="47"/>
      <c r="C29" s="25"/>
      <c r="D29" s="32" t="s">
        <v>15</v>
      </c>
      <c r="E29" s="9"/>
      <c r="F29" s="22"/>
      <c r="G29" s="22"/>
      <c r="H29" s="22"/>
      <c r="I29" s="10"/>
      <c r="J29" s="12"/>
      <c r="K29" s="15"/>
      <c r="L29" s="12"/>
    </row>
    <row r="30" spans="1:12" ht="309.75" customHeight="1" x14ac:dyDescent="0.2">
      <c r="A30" s="42"/>
      <c r="B30" s="43"/>
      <c r="C30" s="25"/>
      <c r="D30" s="33"/>
      <c r="E30" s="20"/>
      <c r="F30" s="21"/>
      <c r="G30" s="21"/>
      <c r="H30" s="21"/>
      <c r="I30" s="21"/>
      <c r="K30" s="15"/>
      <c r="L30" s="12"/>
    </row>
    <row r="31" spans="1:12" x14ac:dyDescent="0.2">
      <c r="A31" s="13"/>
      <c r="B31" s="14"/>
      <c r="D31" s="13"/>
      <c r="K31" s="10"/>
      <c r="L31" s="8"/>
    </row>
    <row r="32" spans="1:12" x14ac:dyDescent="0.2">
      <c r="A32" s="44" t="s">
        <v>12</v>
      </c>
      <c r="B32" s="45"/>
      <c r="C32" s="17" t="s">
        <v>33</v>
      </c>
      <c r="D32" s="32" t="s">
        <v>12</v>
      </c>
      <c r="E32" s="39" t="s">
        <v>32</v>
      </c>
      <c r="F32" s="40"/>
      <c r="G32" s="40"/>
      <c r="H32" s="40"/>
      <c r="I32" s="40"/>
      <c r="J32" s="41"/>
      <c r="K32" s="44" t="s">
        <v>12</v>
      </c>
      <c r="L32" s="45"/>
    </row>
    <row r="33" spans="1:12" ht="306.75" customHeight="1" x14ac:dyDescent="0.2">
      <c r="A33" s="37"/>
      <c r="B33" s="38"/>
      <c r="C33" s="17"/>
      <c r="D33" s="33"/>
      <c r="E33" s="39"/>
      <c r="F33" s="40"/>
      <c r="G33" s="40"/>
      <c r="H33" s="40"/>
      <c r="I33" s="40"/>
      <c r="J33" s="41"/>
      <c r="K33" s="42"/>
      <c r="L33" s="43"/>
    </row>
    <row r="34" spans="1:12" x14ac:dyDescent="0.2">
      <c r="A34" s="21"/>
      <c r="B34" s="21"/>
      <c r="D34" s="13"/>
      <c r="K34" s="21"/>
      <c r="L34" s="21"/>
    </row>
    <row r="35" spans="1:12" x14ac:dyDescent="0.2">
      <c r="C35" s="5"/>
      <c r="D35" s="34" t="s">
        <v>21</v>
      </c>
      <c r="E35" s="12"/>
    </row>
    <row r="36" spans="1:12" x14ac:dyDescent="0.2">
      <c r="C36" s="5"/>
      <c r="D36" s="33"/>
      <c r="E36" s="12"/>
    </row>
  </sheetData>
  <mergeCells count="16">
    <mergeCell ref="G20:H20"/>
    <mergeCell ref="E21:F21"/>
    <mergeCell ref="G21:H21"/>
    <mergeCell ref="G11:H11"/>
    <mergeCell ref="G12:H12"/>
    <mergeCell ref="E20:F20"/>
    <mergeCell ref="A29:B29"/>
    <mergeCell ref="A30:B30"/>
    <mergeCell ref="K23:L23"/>
    <mergeCell ref="K24:L24"/>
    <mergeCell ref="K32:L32"/>
    <mergeCell ref="A33:B33"/>
    <mergeCell ref="E33:J33"/>
    <mergeCell ref="K33:L33"/>
    <mergeCell ref="A32:B32"/>
    <mergeCell ref="E32:J3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5688-FD8C-42B4-BA6E-54D2CF58E5DE}">
  <dimension ref="A1:B25"/>
  <sheetViews>
    <sheetView tabSelected="1" workbookViewId="0">
      <selection activeCell="E32" sqref="E32"/>
    </sheetView>
  </sheetViews>
  <sheetFormatPr defaultRowHeight="12.75" x14ac:dyDescent="0.2"/>
  <cols>
    <col min="1" max="1" width="10" bestFit="1" customWidth="1"/>
    <col min="2" max="2" width="12.5703125" bestFit="1" customWidth="1"/>
  </cols>
  <sheetData>
    <row r="1" spans="1:2" x14ac:dyDescent="0.2">
      <c r="A1" t="s">
        <v>42</v>
      </c>
      <c r="B1" t="s">
        <v>43</v>
      </c>
    </row>
    <row r="2" spans="1:2" x14ac:dyDescent="0.2">
      <c r="A2">
        <v>0.40182639999999997</v>
      </c>
      <c r="B2">
        <v>0.179008</v>
      </c>
    </row>
    <row r="3" spans="1:2" x14ac:dyDescent="0.2">
      <c r="A3">
        <v>0.2117812</v>
      </c>
      <c r="B3">
        <v>0.37907449999999998</v>
      </c>
    </row>
    <row r="4" spans="1:2" x14ac:dyDescent="0.2">
      <c r="A4">
        <v>0.1026135</v>
      </c>
      <c r="B4">
        <v>7.0192350000000004E-3</v>
      </c>
    </row>
    <row r="5" spans="1:2" x14ac:dyDescent="0.2">
      <c r="A5">
        <v>0.26845940000000001</v>
      </c>
      <c r="B5">
        <v>0.37087140000000002</v>
      </c>
    </row>
    <row r="6" spans="1:2" x14ac:dyDescent="0.2">
      <c r="A6">
        <v>0.1551003</v>
      </c>
      <c r="B6">
        <v>-8.5755520000000002E-3</v>
      </c>
    </row>
    <row r="7" spans="1:2" x14ac:dyDescent="0.2">
      <c r="A7">
        <v>0.222165</v>
      </c>
      <c r="B7">
        <v>0.21591009999999999</v>
      </c>
    </row>
    <row r="8" spans="1:2" x14ac:dyDescent="0.2">
      <c r="A8">
        <v>0.1994998</v>
      </c>
      <c r="B8">
        <v>0.1400428</v>
      </c>
    </row>
    <row r="9" spans="1:2" x14ac:dyDescent="0.2">
      <c r="A9">
        <v>0.53569310000000003</v>
      </c>
      <c r="B9">
        <v>0.15151210000000001</v>
      </c>
    </row>
    <row r="10" spans="1:2" x14ac:dyDescent="0.2">
      <c r="A10">
        <v>0.50795159999999995</v>
      </c>
      <c r="B10">
        <v>6.7286780000000004E-2</v>
      </c>
    </row>
    <row r="11" spans="1:2" x14ac:dyDescent="0.2">
      <c r="A11">
        <v>0.60746540000000004</v>
      </c>
      <c r="B11">
        <v>0.13677020000000001</v>
      </c>
    </row>
    <row r="12" spans="1:2" x14ac:dyDescent="0.2">
      <c r="A12">
        <v>0.62158069999999999</v>
      </c>
      <c r="B12">
        <v>0.412273</v>
      </c>
    </row>
    <row r="13" spans="1:2" x14ac:dyDescent="0.2">
      <c r="A13">
        <v>0.69723860000000004</v>
      </c>
      <c r="B13">
        <v>0.4036072</v>
      </c>
    </row>
    <row r="14" spans="1:2" x14ac:dyDescent="0.2">
      <c r="A14">
        <v>0.41134900000000002</v>
      </c>
      <c r="B14">
        <v>0.17225260000000001</v>
      </c>
    </row>
    <row r="15" spans="1:2" x14ac:dyDescent="0.2">
      <c r="A15">
        <v>0.22347040000000001</v>
      </c>
      <c r="B15">
        <v>0.36981350000000002</v>
      </c>
    </row>
    <row r="16" spans="1:2" x14ac:dyDescent="0.2">
      <c r="A16">
        <v>0.11548310000000001</v>
      </c>
      <c r="B16">
        <v>3.4044309999999999E-3</v>
      </c>
    </row>
    <row r="17" spans="1:2" x14ac:dyDescent="0.2">
      <c r="A17">
        <v>0.27953539999999999</v>
      </c>
      <c r="B17">
        <v>0.36153999999999997</v>
      </c>
    </row>
    <row r="18" spans="1:2" x14ac:dyDescent="0.2">
      <c r="A18">
        <v>0.1674629</v>
      </c>
      <c r="B18">
        <v>-1.203545E-2</v>
      </c>
    </row>
    <row r="19" spans="1:2" x14ac:dyDescent="0.2">
      <c r="A19">
        <v>0.21137230000000001</v>
      </c>
      <c r="B19">
        <v>0.13432939999999999</v>
      </c>
    </row>
    <row r="20" spans="1:2" x14ac:dyDescent="0.2">
      <c r="A20">
        <v>0.2337805</v>
      </c>
      <c r="B20">
        <v>0.2090234</v>
      </c>
    </row>
    <row r="21" spans="1:2" x14ac:dyDescent="0.2">
      <c r="A21">
        <v>0.54342409999999997</v>
      </c>
      <c r="B21">
        <v>0.14490259999999999</v>
      </c>
    </row>
    <row r="22" spans="1:2" x14ac:dyDescent="0.2">
      <c r="A22">
        <v>0.51608259999999995</v>
      </c>
      <c r="B22">
        <v>6.2121460000000003E-2</v>
      </c>
    </row>
    <row r="23" spans="1:2" x14ac:dyDescent="0.2">
      <c r="A23">
        <v>0.61415430000000004</v>
      </c>
      <c r="B23">
        <v>0.1302558</v>
      </c>
    </row>
    <row r="24" spans="1:2" x14ac:dyDescent="0.2">
      <c r="A24">
        <v>0.62802789999999997</v>
      </c>
      <c r="B24">
        <v>0.40105649999999998</v>
      </c>
    </row>
    <row r="25" spans="1:2" x14ac:dyDescent="0.2">
      <c r="A25">
        <v>0.70251949999999996</v>
      </c>
      <c r="B25">
        <v>0.39227010000000001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72AD8-C770-478D-BC33-339B656446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generation</vt:lpstr>
      <vt:lpstr>Map of Assignment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second</cp:lastModifiedBy>
  <dcterms:created xsi:type="dcterms:W3CDTF">2011-10-19T09:55:01Z</dcterms:created>
  <dcterms:modified xsi:type="dcterms:W3CDTF">2022-10-18T09:25:50Z</dcterms:modified>
</cp:coreProperties>
</file>