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han/Documents/I go to school by bus/03 The Chinese University of Hong Kong/Year 2/Semester 2/SEEM2460 Introduction to Data Science/03 Assignments/Assignment 3/"/>
    </mc:Choice>
  </mc:AlternateContent>
  <xr:revisionPtr revIDLastSave="0" documentId="13_ncr:1_{88B9E76E-A26B-4041-90C8-01ADE30CE1E9}" xr6:coauthVersionLast="45" xr6:coauthVersionMax="45" xr10:uidLastSave="{00000000-0000-0000-0000-000000000000}"/>
  <bookViews>
    <workbookView xWindow="0" yWindow="460" windowWidth="16800" windowHeight="190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8" i="1" l="1" a="1"/>
  <c r="R18" i="1" s="1"/>
  <c r="M18" i="1" a="1"/>
  <c r="M18" i="1" s="1"/>
  <c r="H18" i="1" a="1"/>
  <c r="H18" i="1" s="1"/>
  <c r="V17" i="1" l="1"/>
  <c r="V16" i="1"/>
  <c r="V11" i="1"/>
  <c r="V10" i="1"/>
  <c r="V9" i="1"/>
  <c r="V8" i="1"/>
  <c r="V7" i="1"/>
  <c r="W7" i="1" s="1"/>
  <c r="V6" i="1"/>
  <c r="W6" i="1" s="1"/>
  <c r="V5" i="1"/>
  <c r="W5" i="1" s="1"/>
  <c r="V4" i="1"/>
  <c r="W4" i="1" s="1"/>
  <c r="V3" i="1"/>
  <c r="U3" i="1"/>
  <c r="W3" i="1" s="1"/>
  <c r="V13" i="1"/>
  <c r="V14" i="1"/>
  <c r="W8" i="1"/>
  <c r="W9" i="1"/>
  <c r="W10" i="1"/>
  <c r="W11" i="1"/>
  <c r="G3" i="1" l="1"/>
  <c r="G4" i="1"/>
  <c r="G5" i="1"/>
  <c r="G6" i="1"/>
  <c r="G7" i="1"/>
  <c r="G8" i="1"/>
  <c r="G9" i="1"/>
  <c r="G10" i="1"/>
  <c r="G11" i="1"/>
  <c r="E9" i="1" l="1"/>
  <c r="F11" i="1" l="1"/>
  <c r="E11" i="1"/>
  <c r="H11" i="1" s="1"/>
  <c r="F10" i="1"/>
  <c r="E10" i="1"/>
  <c r="F9" i="1"/>
  <c r="H9" i="1" s="1"/>
  <c r="F8" i="1"/>
  <c r="E8" i="1"/>
  <c r="H8" i="1" s="1"/>
  <c r="F7" i="1"/>
  <c r="E7" i="1"/>
  <c r="F6" i="1"/>
  <c r="E6" i="1"/>
  <c r="H6" i="1" s="1"/>
  <c r="F5" i="1"/>
  <c r="E5" i="1"/>
  <c r="F4" i="1"/>
  <c r="E4" i="1"/>
  <c r="F3" i="1"/>
  <c r="E3" i="1"/>
  <c r="H3" i="1" s="1"/>
  <c r="H4" i="1" l="1"/>
  <c r="F17" i="1" s="1"/>
  <c r="H5" i="1"/>
  <c r="H7" i="1"/>
  <c r="H10" i="1"/>
  <c r="E16" i="1"/>
  <c r="F16" i="1"/>
  <c r="K13" i="1" s="1"/>
  <c r="G16" i="1" l="1"/>
  <c r="L13" i="1" s="1"/>
  <c r="G17" i="1"/>
  <c r="L14" i="1" s="1"/>
  <c r="L4" i="1"/>
  <c r="L5" i="1"/>
  <c r="L8" i="1"/>
  <c r="L11" i="1"/>
  <c r="L6" i="1"/>
  <c r="L7" i="1"/>
  <c r="L9" i="1"/>
  <c r="L10" i="1"/>
  <c r="L3" i="1"/>
  <c r="J13" i="1"/>
  <c r="K14" i="1"/>
  <c r="K10" i="1" s="1"/>
  <c r="E17" i="1"/>
  <c r="J14" i="1" s="1"/>
  <c r="J3" i="1" l="1"/>
  <c r="K3" i="1"/>
  <c r="J11" i="1"/>
  <c r="M11" i="1" s="1"/>
  <c r="K4" i="1"/>
  <c r="J6" i="1"/>
  <c r="J8" i="1"/>
  <c r="J5" i="1"/>
  <c r="K8" i="1"/>
  <c r="K5" i="1"/>
  <c r="K9" i="1"/>
  <c r="J10" i="1"/>
  <c r="M10" i="1" s="1"/>
  <c r="K7" i="1"/>
  <c r="K11" i="1"/>
  <c r="J9" i="1"/>
  <c r="J7" i="1"/>
  <c r="K6" i="1"/>
  <c r="J4" i="1"/>
  <c r="M3" i="1" l="1"/>
  <c r="M4" i="1"/>
  <c r="M6" i="1"/>
  <c r="M5" i="1"/>
  <c r="M9" i="1"/>
  <c r="M8" i="1"/>
  <c r="M7" i="1"/>
  <c r="K16" i="1" l="1"/>
  <c r="P13" i="1" s="1"/>
  <c r="L16" i="1"/>
  <c r="Q13" i="1" s="1"/>
  <c r="L17" i="1"/>
  <c r="Q14" i="1" s="1"/>
  <c r="K17" i="1"/>
  <c r="P14" i="1" s="1"/>
  <c r="J16" i="1"/>
  <c r="O13" i="1" s="1"/>
  <c r="J17" i="1"/>
  <c r="O14" i="1" s="1"/>
  <c r="Q11" i="1" l="1"/>
  <c r="Q3" i="1"/>
  <c r="Q4" i="1"/>
  <c r="Q6" i="1"/>
  <c r="Q7" i="1"/>
  <c r="Q8" i="1"/>
  <c r="Q5" i="1"/>
  <c r="Q10" i="1"/>
  <c r="Q9" i="1"/>
  <c r="P3" i="1"/>
  <c r="P6" i="1"/>
  <c r="O10" i="1"/>
  <c r="R10" i="1" s="1"/>
  <c r="P8" i="1"/>
  <c r="O7" i="1"/>
  <c r="P11" i="1"/>
  <c r="O4" i="1"/>
  <c r="O6" i="1"/>
  <c r="P5" i="1"/>
  <c r="O9" i="1"/>
  <c r="O3" i="1"/>
  <c r="P9" i="1"/>
  <c r="P10" i="1"/>
  <c r="P4" i="1"/>
  <c r="P7" i="1"/>
  <c r="O8" i="1"/>
  <c r="O5" i="1"/>
  <c r="O11" i="1"/>
  <c r="R11" i="1" s="1"/>
  <c r="R3" i="1" l="1"/>
  <c r="R9" i="1"/>
  <c r="R6" i="1"/>
  <c r="R4" i="1"/>
  <c r="R5" i="1"/>
  <c r="R7" i="1"/>
  <c r="R8" i="1"/>
  <c r="Q16" i="1"/>
  <c r="Q17" i="1"/>
  <c r="P17" i="1"/>
  <c r="U14" i="1" s="1"/>
  <c r="P16" i="1"/>
  <c r="U13" i="1" s="1"/>
  <c r="O17" i="1"/>
  <c r="T14" i="1" s="1"/>
  <c r="O16" i="1"/>
  <c r="T13" i="1" s="1"/>
  <c r="U8" i="1" l="1"/>
  <c r="T6" i="1"/>
  <c r="T5" i="1"/>
  <c r="U4" i="1"/>
  <c r="U5" i="1"/>
  <c r="U11" i="1"/>
  <c r="U6" i="1"/>
  <c r="U7" i="1"/>
  <c r="T4" i="1"/>
  <c r="U9" i="1"/>
  <c r="U10" i="1"/>
  <c r="T3" i="1"/>
  <c r="T8" i="1"/>
  <c r="T9" i="1"/>
  <c r="T11" i="1"/>
  <c r="T7" i="1"/>
  <c r="T10" i="1"/>
  <c r="U16" i="1" l="1"/>
  <c r="T16" i="1"/>
  <c r="U17" i="1"/>
  <c r="T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<sst xmlns="http://schemas.openxmlformats.org/spreadsheetml/2006/main" count="38" uniqueCount="26">
  <si>
    <t>Data</t>
  </si>
  <si>
    <t>Age</t>
  </si>
  <si>
    <t>Income</t>
  </si>
  <si>
    <t>Individual</t>
  </si>
  <si>
    <t>Iteration 1</t>
  </si>
  <si>
    <t>Distance from center 1</t>
  </si>
  <si>
    <t>Distance from center 2</t>
  </si>
  <si>
    <t>Classification</t>
  </si>
  <si>
    <t>Iteration 2</t>
  </si>
  <si>
    <t>Iteration 3</t>
  </si>
  <si>
    <t>Iteration 4</t>
  </si>
  <si>
    <t>Age of Center
(After iteration)</t>
  </si>
  <si>
    <t>Income of Center
(After iteration)</t>
  </si>
  <si>
    <t>SSE
(After iteration)</t>
  </si>
  <si>
    <t>Distance from center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</si>
  <si>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</si>
  <si>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</si>
  <si>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</si>
  <si>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</si>
  <si>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</si>
  <si>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</si>
  <si>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</si>
  <si>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</si>
  <si>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</si>
  <si>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Income of Center (Before iteration)</t>
  </si>
  <si>
    <t>Age of Center
(Before iteration)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</si>
</sst>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O1" zoomScale="150" zoomScaleNormal="150" workbookViewId="0">
      <selection activeCell="V11" sqref="V11"/>
    </sheetView>
  </sheetViews>
  <sheetFormatPr baseColWidth="10" defaultColWidth="8.83203125" defaultRowHeight="15" x14ac:dyDescent="0.2"/>
  <cols>
    <col min="1" max="1" width="17.5" customWidth="1"/>
    <col min="2" max="2" width="7" bestFit="1" customWidth="1"/>
    <col min="3" max="3" width="4.1640625" bestFit="1" customWidth="1"/>
    <col min="4" max="4" width="3" customWidth="1"/>
    <col min="5" max="6" width="8.5" bestFit="1" customWidth="1"/>
    <col min="7" max="7" width="8.5" customWidth="1"/>
    <col min="8" max="8" width="12.6640625" bestFit="1" customWidth="1"/>
    <col min="9" max="9" width="2.5" customWidth="1"/>
    <col min="10" max="10" width="10.1640625" bestFit="1" customWidth="1"/>
    <col min="11" max="11" width="8.5" bestFit="1" customWidth="1"/>
    <col min="12" max="12" width="8.5" customWidth="1"/>
    <col min="13" max="13" width="12.6640625" bestFit="1" customWidth="1"/>
    <col min="14" max="14" width="3.6640625" customWidth="1"/>
    <col min="15" max="15" width="10.1640625" bestFit="1" customWidth="1"/>
    <col min="16" max="16" width="8.5" bestFit="1" customWidth="1"/>
    <col min="17" max="17" width="8.5" customWidth="1"/>
    <col min="18" max="18" width="12.6640625" bestFit="1" customWidth="1"/>
    <col min="19" max="19" width="3" customWidth="1"/>
    <col min="20" max="20" width="10.1640625" bestFit="1" customWidth="1"/>
    <col min="21" max="21" width="8.5" bestFit="1" customWidth="1"/>
    <col min="22" max="22" width="8.5" customWidth="1"/>
    <col min="23" max="23" width="12.5" bestFit="1" customWidth="1"/>
    <col min="25" max="26" width="8.5" bestFit="1" customWidth="1"/>
    <col min="27" max="27" width="12.6640625" bestFit="1" customWidth="1"/>
  </cols>
  <sheetData>
    <row r="1" spans="1:23" x14ac:dyDescent="0.2">
      <c r="A1" s="4"/>
      <c r="B1" s="8" t="s">
        <v>0</v>
      </c>
      <c r="C1" s="10"/>
      <c r="D1" s="4"/>
      <c r="E1" s="8" t="s">
        <v>4</v>
      </c>
      <c r="F1" s="9"/>
      <c r="G1" s="9"/>
      <c r="H1" s="10"/>
      <c r="I1" s="4"/>
      <c r="J1" s="8" t="s">
        <v>8</v>
      </c>
      <c r="K1" s="9"/>
      <c r="L1" s="9"/>
      <c r="M1" s="10"/>
      <c r="N1" s="4"/>
      <c r="O1" s="8" t="s">
        <v>9</v>
      </c>
      <c r="P1" s="9"/>
      <c r="Q1" s="9"/>
      <c r="R1" s="10"/>
      <c r="S1" s="4"/>
      <c r="T1" s="8" t="s">
        <v>10</v>
      </c>
      <c r="U1" s="9"/>
      <c r="V1" s="9"/>
      <c r="W1" s="10"/>
    </row>
    <row r="2" spans="1:23" ht="48" x14ac:dyDescent="0.2">
      <c r="A2" s="5" t="s">
        <v>3</v>
      </c>
      <c r="B2" s="5" t="s">
        <v>2</v>
      </c>
      <c r="C2" s="5" t="s">
        <v>1</v>
      </c>
      <c r="D2" s="4"/>
      <c r="E2" s="6" t="s">
        <v>5</v>
      </c>
      <c r="F2" s="6" t="s">
        <v>6</v>
      </c>
      <c r="G2" s="6" t="s">
        <v>14</v>
      </c>
      <c r="H2" s="4" t="s">
        <v>7</v>
      </c>
      <c r="I2" s="4"/>
      <c r="J2" s="6" t="s">
        <v>5</v>
      </c>
      <c r="K2" s="6" t="s">
        <v>6</v>
      </c>
      <c r="L2" s="6" t="s">
        <v>14</v>
      </c>
      <c r="M2" s="4" t="s">
        <v>7</v>
      </c>
      <c r="N2" s="4"/>
      <c r="O2" s="6" t="s">
        <v>5</v>
      </c>
      <c r="P2" s="6" t="s">
        <v>6</v>
      </c>
      <c r="Q2" s="6" t="s">
        <v>14</v>
      </c>
      <c r="R2" s="4" t="s">
        <v>7</v>
      </c>
      <c r="S2" s="4"/>
      <c r="T2" s="6" t="s">
        <v>5</v>
      </c>
      <c r="U2" s="6" t="s">
        <v>6</v>
      </c>
      <c r="V2" s="6" t="s">
        <v>14</v>
      </c>
      <c r="W2" s="4" t="s">
        <v>7</v>
      </c>
    </row>
    <row r="3" spans="1:23" x14ac:dyDescent="0.2">
      <c r="A3" s="2" t="s">
        <v>15</v>
      </c>
      <c r="B3" s="2">
        <v>1</v>
      </c>
      <c r="C3" s="2">
        <v>2</v>
      </c>
      <c r="D3" s="2"/>
      <c r="E3" s="3">
        <f t="shared" ref="E3:G11" si="0">SQRT(($B3-E$13)^2+($C3-E$14)^2)</f>
        <v>0</v>
      </c>
      <c r="F3" s="3">
        <f t="shared" si="0"/>
        <v>3.6055512754639891</v>
      </c>
      <c r="G3" s="3">
        <f t="shared" si="0"/>
        <v>5.3851648071345037</v>
      </c>
      <c r="H3" s="2">
        <f>IF(MIN(E3:G3)=E3,1,IF(MIN(E3:G3)=F3,2,3))</f>
        <v>1</v>
      </c>
      <c r="I3" s="3"/>
      <c r="J3" s="3">
        <f>SQRT(($B3-J$13)^2+($C3-J$14)^2)</f>
        <v>0.74535599249993001</v>
      </c>
      <c r="K3" s="3">
        <f>SQRT(($B3-K$13)^2+($C3-K$14)^2)</f>
        <v>3.8832975677895201</v>
      </c>
      <c r="L3" s="3">
        <f>SQRT(($B3-L$13)^2+($C3-L$14)^2)</f>
        <v>5.3851648071345037</v>
      </c>
      <c r="M3" s="2">
        <f>IF(MIN(J3:L3)=J3,1,IF(MIN(J3:L3)=K3,2,3))</f>
        <v>1</v>
      </c>
      <c r="N3" s="2"/>
      <c r="O3" s="3">
        <f t="shared" ref="O3:Q11" si="1">SQRT(($B3-O$13)^2+($C3-O$14)^2)</f>
        <v>0.74535599249993001</v>
      </c>
      <c r="P3" s="3">
        <f>SQRT(($B3-P$13)^2+($C3-P$14)^2)</f>
        <v>3.905124837953327</v>
      </c>
      <c r="Q3" s="3">
        <f>SQRT(($B3-Q$13)^2+($C3-Q$14)^2)</f>
        <v>4.7434164902525691</v>
      </c>
      <c r="R3" s="2">
        <f>IF(MIN(O3:Q3)=O3,1,IF(MIN(O3:Q3)=P3,2,3))</f>
        <v>1</v>
      </c>
      <c r="S3" s="2"/>
      <c r="T3" s="3">
        <f t="shared" ref="T3:V11" si="2">SQRT(($B3-T$13)^2+($C3-T$14)^2)</f>
        <v>0.74535599249993001</v>
      </c>
      <c r="U3" s="3">
        <f>SQRT(($B3-U$13)^2+($C3-U$14)^2)</f>
        <v>3.7712361663282534</v>
      </c>
      <c r="V3" s="3">
        <f>SQRT(($B3-V$13)^2+($C3-V$14)^2)</f>
        <v>4.6427960923947058</v>
      </c>
      <c r="W3" s="2">
        <f>IF(MIN(T3:V3)=T3,1,IF(MIN(T3:V3)=U3,2,3))</f>
        <v>1</v>
      </c>
    </row>
    <row r="4" spans="1:23" x14ac:dyDescent="0.2">
      <c r="A4" s="2" t="s">
        <v>16</v>
      </c>
      <c r="B4" s="2">
        <v>2</v>
      </c>
      <c r="C4" s="2">
        <v>2</v>
      </c>
      <c r="D4" s="2"/>
      <c r="E4" s="3">
        <f t="shared" si="0"/>
        <v>1</v>
      </c>
      <c r="F4" s="3">
        <f t="shared" si="0"/>
        <v>2.8284271247461903</v>
      </c>
      <c r="G4" s="3">
        <f t="shared" si="0"/>
        <v>4.4721359549995796</v>
      </c>
      <c r="H4" s="2">
        <f>IF(MIN(E4:G4)=E4,1,IF(MIN(E4:G4)=F4,2,3))</f>
        <v>1</v>
      </c>
      <c r="I4" s="2"/>
      <c r="J4" s="3">
        <f t="shared" ref="J4:L11" si="3">SQRT(($B4-J$13)^2+($C4-J$14)^2)</f>
        <v>0.47140452079103173</v>
      </c>
      <c r="K4" s="3">
        <f t="shared" si="3"/>
        <v>3.1112698372208092</v>
      </c>
      <c r="L4" s="3">
        <f t="shared" si="3"/>
        <v>4.4721359549995796</v>
      </c>
      <c r="M4" s="2">
        <f t="shared" ref="M4:M11" si="4">IF(MIN(J4:L4)=J4,1,IF(MIN(J4:L4)=K4,2,3))</f>
        <v>1</v>
      </c>
      <c r="N4" s="2"/>
      <c r="O4" s="3">
        <f t="shared" si="1"/>
        <v>0.47140452079103173</v>
      </c>
      <c r="P4" s="3">
        <f t="shared" si="1"/>
        <v>3.2015621187164243</v>
      </c>
      <c r="Q4" s="3">
        <f t="shared" si="1"/>
        <v>3.8078865529319543</v>
      </c>
      <c r="R4" s="2">
        <f t="shared" ref="R4:R11" si="5">IF(MIN(O4:Q4)=O4,1,IF(MIN(O4:Q4)=P4,2,3))</f>
        <v>1</v>
      </c>
      <c r="S4" s="2"/>
      <c r="T4" s="3">
        <f t="shared" si="2"/>
        <v>0.47140452079103173</v>
      </c>
      <c r="U4" s="3">
        <f t="shared" si="2"/>
        <v>3.1446603773522015</v>
      </c>
      <c r="V4" s="3">
        <f t="shared" si="2"/>
        <v>3.7267799624996489</v>
      </c>
      <c r="W4" s="2">
        <f t="shared" ref="W4:W11" si="6">IF(MIN(T4:V4)=T4,1,IF(MIN(T4:V4)=U4,2,3))</f>
        <v>1</v>
      </c>
    </row>
    <row r="5" spans="1:23" x14ac:dyDescent="0.2">
      <c r="A5" s="2" t="s">
        <v>17</v>
      </c>
      <c r="B5" s="2">
        <v>5</v>
      </c>
      <c r="C5" s="2">
        <v>4</v>
      </c>
      <c r="D5" s="2"/>
      <c r="E5" s="3">
        <f t="shared" si="0"/>
        <v>4.4721359549995796</v>
      </c>
      <c r="F5" s="3">
        <f t="shared" si="0"/>
        <v>1</v>
      </c>
      <c r="G5" s="3">
        <f t="shared" si="0"/>
        <v>1</v>
      </c>
      <c r="H5" s="2">
        <f t="shared" ref="H5:H11" si="7">IF(MIN(E5:G5)=E5,1,IF(MIN(E5:G5)=F5,2,3))</f>
        <v>2</v>
      </c>
      <c r="I5" s="2"/>
      <c r="J5" s="3">
        <f t="shared" si="3"/>
        <v>3.7267799624996489</v>
      </c>
      <c r="K5" s="3">
        <f t="shared" si="3"/>
        <v>0.82462112512353192</v>
      </c>
      <c r="L5" s="3">
        <f t="shared" si="3"/>
        <v>1</v>
      </c>
      <c r="M5" s="2">
        <f t="shared" si="4"/>
        <v>2</v>
      </c>
      <c r="N5" s="2"/>
      <c r="O5" s="3">
        <f t="shared" si="1"/>
        <v>3.7267799624996489</v>
      </c>
      <c r="P5" s="3">
        <f t="shared" si="1"/>
        <v>1.1180339887498949</v>
      </c>
      <c r="Q5" s="3">
        <f t="shared" si="1"/>
        <v>0.70710678118654757</v>
      </c>
      <c r="R5" s="2">
        <f t="shared" si="5"/>
        <v>3</v>
      </c>
      <c r="S5" s="2"/>
      <c r="T5" s="3">
        <f t="shared" si="2"/>
        <v>3.7267799624996489</v>
      </c>
      <c r="U5" s="3">
        <f t="shared" si="2"/>
        <v>1.49071198499986</v>
      </c>
      <c r="V5" s="3">
        <f t="shared" si="2"/>
        <v>0.47140452079103157</v>
      </c>
      <c r="W5" s="2">
        <f t="shared" si="6"/>
        <v>3</v>
      </c>
    </row>
    <row r="6" spans="1:23" x14ac:dyDescent="0.2">
      <c r="A6" s="2" t="s">
        <v>18</v>
      </c>
      <c r="B6" s="2">
        <v>4</v>
      </c>
      <c r="C6" s="2">
        <v>4</v>
      </c>
      <c r="D6" s="2"/>
      <c r="E6" s="3">
        <f t="shared" si="0"/>
        <v>3.6055512754639891</v>
      </c>
      <c r="F6" s="3">
        <f t="shared" si="0"/>
        <v>0</v>
      </c>
      <c r="G6" s="3">
        <f t="shared" si="0"/>
        <v>2</v>
      </c>
      <c r="H6" s="2">
        <f t="shared" si="7"/>
        <v>2</v>
      </c>
      <c r="I6" s="3"/>
      <c r="J6" s="3">
        <f t="shared" si="3"/>
        <v>2.8674417556808751</v>
      </c>
      <c r="K6" s="3">
        <f t="shared" si="3"/>
        <v>0.28284271247461928</v>
      </c>
      <c r="L6" s="3">
        <f t="shared" si="3"/>
        <v>2</v>
      </c>
      <c r="M6" s="2">
        <f t="shared" si="4"/>
        <v>2</v>
      </c>
      <c r="N6" s="2"/>
      <c r="O6" s="3">
        <f t="shared" si="1"/>
        <v>2.8674417556808751</v>
      </c>
      <c r="P6" s="3">
        <f t="shared" si="1"/>
        <v>0.5</v>
      </c>
      <c r="Q6" s="3">
        <f t="shared" si="1"/>
        <v>1.5811388300841898</v>
      </c>
      <c r="R6" s="2">
        <f t="shared" si="5"/>
        <v>2</v>
      </c>
      <c r="S6" s="2"/>
      <c r="T6" s="3">
        <f t="shared" si="2"/>
        <v>2.8674417556808751</v>
      </c>
      <c r="U6" s="3">
        <f t="shared" si="2"/>
        <v>0.74535599249993023</v>
      </c>
      <c r="V6" s="3">
        <f t="shared" si="2"/>
        <v>1.3743685418725533</v>
      </c>
      <c r="W6" s="2">
        <f t="shared" si="6"/>
        <v>2</v>
      </c>
    </row>
    <row r="7" spans="1:23" x14ac:dyDescent="0.2">
      <c r="A7" s="2" t="s">
        <v>19</v>
      </c>
      <c r="B7" s="2">
        <v>4</v>
      </c>
      <c r="C7" s="2">
        <v>5</v>
      </c>
      <c r="D7" s="2"/>
      <c r="E7" s="3">
        <f t="shared" si="0"/>
        <v>4.2426406871192848</v>
      </c>
      <c r="F7" s="3">
        <f t="shared" si="0"/>
        <v>1</v>
      </c>
      <c r="G7" s="3">
        <f t="shared" si="0"/>
        <v>2.2360679774997898</v>
      </c>
      <c r="H7" s="2">
        <f t="shared" si="7"/>
        <v>2</v>
      </c>
      <c r="I7" s="2"/>
      <c r="J7" s="3">
        <f t="shared" si="3"/>
        <v>3.5433819375782161</v>
      </c>
      <c r="K7" s="3">
        <f t="shared" si="3"/>
        <v>0.82462112512353192</v>
      </c>
      <c r="L7" s="3">
        <f t="shared" si="3"/>
        <v>2.2360679774997898</v>
      </c>
      <c r="M7" s="2">
        <f t="shared" si="4"/>
        <v>2</v>
      </c>
      <c r="N7" s="2"/>
      <c r="O7" s="3">
        <f t="shared" si="1"/>
        <v>3.5433819375782161</v>
      </c>
      <c r="P7" s="3">
        <f t="shared" si="1"/>
        <v>0.5</v>
      </c>
      <c r="Q7" s="3">
        <f t="shared" si="1"/>
        <v>2.1213203435596424</v>
      </c>
      <c r="R7" s="2">
        <f t="shared" si="5"/>
        <v>2</v>
      </c>
      <c r="S7" s="2"/>
      <c r="T7" s="3">
        <f t="shared" si="2"/>
        <v>3.5433819375782161</v>
      </c>
      <c r="U7" s="3">
        <f t="shared" si="2"/>
        <v>0.47140452079103157</v>
      </c>
      <c r="V7" s="3">
        <f t="shared" si="2"/>
        <v>1.8856180831641267</v>
      </c>
      <c r="W7" s="2">
        <f t="shared" si="6"/>
        <v>2</v>
      </c>
    </row>
    <row r="8" spans="1:23" x14ac:dyDescent="0.2">
      <c r="A8" s="2" t="s">
        <v>20</v>
      </c>
      <c r="B8" s="2">
        <v>2</v>
      </c>
      <c r="C8" s="2">
        <v>3</v>
      </c>
      <c r="D8" s="2"/>
      <c r="E8" s="3">
        <f t="shared" si="0"/>
        <v>1.4142135623730951</v>
      </c>
      <c r="F8" s="3">
        <f t="shared" si="0"/>
        <v>2.2360679774997898</v>
      </c>
      <c r="G8" s="3">
        <f t="shared" si="0"/>
        <v>4.1231056256176606</v>
      </c>
      <c r="H8" s="2">
        <f t="shared" si="7"/>
        <v>1</v>
      </c>
      <c r="I8" s="2"/>
      <c r="J8" s="3">
        <f t="shared" si="3"/>
        <v>0.74535599249992979</v>
      </c>
      <c r="K8" s="3">
        <f t="shared" si="3"/>
        <v>2.5059928172283339</v>
      </c>
      <c r="L8" s="3">
        <f t="shared" si="3"/>
        <v>4.1231056256176606</v>
      </c>
      <c r="M8" s="2">
        <f t="shared" si="4"/>
        <v>1</v>
      </c>
      <c r="N8" s="2"/>
      <c r="O8" s="3">
        <f t="shared" si="1"/>
        <v>0.74535599249992979</v>
      </c>
      <c r="P8" s="3">
        <f t="shared" si="1"/>
        <v>2.5</v>
      </c>
      <c r="Q8" s="3">
        <f t="shared" si="1"/>
        <v>3.5355339059327378</v>
      </c>
      <c r="R8" s="2">
        <f t="shared" si="5"/>
        <v>1</v>
      </c>
      <c r="S8" s="2"/>
      <c r="T8" s="3">
        <f t="shared" si="2"/>
        <v>0.74535599249992979</v>
      </c>
      <c r="U8" s="3">
        <f t="shared" si="2"/>
        <v>2.3570226039551585</v>
      </c>
      <c r="V8" s="3">
        <f t="shared" si="2"/>
        <v>3.3993463423951895</v>
      </c>
      <c r="W8" s="2">
        <f>IF(MIN(T8:V8)=T8,1,IF(MIN(T8:V8)=U8,2,3))</f>
        <v>1</v>
      </c>
    </row>
    <row r="9" spans="1:23" x14ac:dyDescent="0.2">
      <c r="A9" s="2" t="s">
        <v>21</v>
      </c>
      <c r="B9" s="2">
        <v>5</v>
      </c>
      <c r="C9" s="2">
        <v>3</v>
      </c>
      <c r="D9" s="2"/>
      <c r="E9" s="3">
        <f t="shared" si="0"/>
        <v>4.1231056256176606</v>
      </c>
      <c r="F9" s="3">
        <f t="shared" si="0"/>
        <v>1.4142135623730951</v>
      </c>
      <c r="G9" s="3">
        <f t="shared" si="0"/>
        <v>1.4142135623730951</v>
      </c>
      <c r="H9" s="2">
        <f>IF(MIN(E9:G9)=E9,1,IF(MIN(E9:G9)=F9,2,3))</f>
        <v>2</v>
      </c>
      <c r="I9" s="2"/>
      <c r="J9" s="3">
        <f t="shared" si="3"/>
        <v>3.3993463423951895</v>
      </c>
      <c r="K9" s="3">
        <f t="shared" si="3"/>
        <v>1.4422205101855958</v>
      </c>
      <c r="L9" s="3">
        <f t="shared" si="3"/>
        <v>1.4142135623730951</v>
      </c>
      <c r="M9" s="2">
        <f t="shared" si="4"/>
        <v>3</v>
      </c>
      <c r="N9" s="2"/>
      <c r="O9" s="3">
        <f t="shared" si="1"/>
        <v>3.3993463423951895</v>
      </c>
      <c r="P9" s="3">
        <f t="shared" si="1"/>
        <v>1.8027756377319946</v>
      </c>
      <c r="Q9" s="3">
        <f t="shared" si="1"/>
        <v>0.70710678118654757</v>
      </c>
      <c r="R9" s="2">
        <f t="shared" si="5"/>
        <v>3</v>
      </c>
      <c r="S9" s="2"/>
      <c r="T9" s="3">
        <f t="shared" si="2"/>
        <v>3.3993463423951895</v>
      </c>
      <c r="U9" s="3">
        <f t="shared" si="2"/>
        <v>2.1343747458109501</v>
      </c>
      <c r="V9" s="3">
        <f t="shared" si="2"/>
        <v>0.74535599249992956</v>
      </c>
      <c r="W9" s="2">
        <f t="shared" si="6"/>
        <v>3</v>
      </c>
    </row>
    <row r="10" spans="1:23" x14ac:dyDescent="0.2">
      <c r="A10" s="2" t="s">
        <v>22</v>
      </c>
      <c r="B10" s="2">
        <v>6</v>
      </c>
      <c r="C10" s="2">
        <v>4</v>
      </c>
      <c r="D10" s="2"/>
      <c r="E10" s="3">
        <f t="shared" si="0"/>
        <v>5.3851648071345037</v>
      </c>
      <c r="F10" s="3">
        <f t="shared" si="0"/>
        <v>2</v>
      </c>
      <c r="G10" s="3">
        <f t="shared" si="0"/>
        <v>0</v>
      </c>
      <c r="H10" s="2">
        <f t="shared" si="7"/>
        <v>3</v>
      </c>
      <c r="I10" s="2"/>
      <c r="J10" s="3">
        <f t="shared" si="3"/>
        <v>4.6427960923947058</v>
      </c>
      <c r="K10" s="3">
        <f t="shared" si="3"/>
        <v>1.8110770276274832</v>
      </c>
      <c r="L10" s="3">
        <f t="shared" si="3"/>
        <v>0</v>
      </c>
      <c r="M10" s="2">
        <f t="shared" si="4"/>
        <v>3</v>
      </c>
      <c r="N10" s="2"/>
      <c r="O10" s="3">
        <f t="shared" si="1"/>
        <v>4.6427960923947058</v>
      </c>
      <c r="P10" s="3">
        <f t="shared" si="1"/>
        <v>2.0615528128088303</v>
      </c>
      <c r="Q10" s="3">
        <f t="shared" si="1"/>
        <v>0.70710678118654757</v>
      </c>
      <c r="R10" s="2">
        <f t="shared" si="5"/>
        <v>3</v>
      </c>
      <c r="S10" s="2"/>
      <c r="T10" s="3">
        <f t="shared" si="2"/>
        <v>4.6427960923947058</v>
      </c>
      <c r="U10" s="3">
        <f t="shared" si="2"/>
        <v>2.4267032964268398</v>
      </c>
      <c r="V10" s="3">
        <f t="shared" si="2"/>
        <v>0.74535599249993023</v>
      </c>
      <c r="W10" s="2">
        <f t="shared" si="6"/>
        <v>3</v>
      </c>
    </row>
    <row r="11" spans="1:23" x14ac:dyDescent="0.2">
      <c r="A11" s="2" t="s">
        <v>23</v>
      </c>
      <c r="B11" s="2">
        <v>3</v>
      </c>
      <c r="C11" s="2">
        <v>5</v>
      </c>
      <c r="D11" s="2"/>
      <c r="E11" s="3">
        <f t="shared" si="0"/>
        <v>3.6055512754639891</v>
      </c>
      <c r="F11" s="3">
        <f t="shared" si="0"/>
        <v>1.4142135623730951</v>
      </c>
      <c r="G11" s="3">
        <f t="shared" si="0"/>
        <v>3.1622776601683795</v>
      </c>
      <c r="H11" s="2">
        <f t="shared" si="7"/>
        <v>2</v>
      </c>
      <c r="I11" s="2"/>
      <c r="J11" s="3">
        <f t="shared" si="3"/>
        <v>2.9814239699997196</v>
      </c>
      <c r="K11" s="3">
        <f t="shared" si="3"/>
        <v>1.4422205101855958</v>
      </c>
      <c r="L11" s="3">
        <f t="shared" si="3"/>
        <v>3.1622776601683795</v>
      </c>
      <c r="M11" s="2">
        <f t="shared" si="4"/>
        <v>2</v>
      </c>
      <c r="N11" s="2"/>
      <c r="O11" s="3">
        <f t="shared" si="1"/>
        <v>2.9814239699997196</v>
      </c>
      <c r="P11" s="3">
        <f t="shared" si="1"/>
        <v>1.1180339887498949</v>
      </c>
      <c r="Q11" s="3">
        <f t="shared" si="1"/>
        <v>2.9154759474226504</v>
      </c>
      <c r="R11" s="2">
        <f t="shared" si="5"/>
        <v>2</v>
      </c>
      <c r="S11" s="2"/>
      <c r="T11" s="3">
        <f t="shared" si="2"/>
        <v>2.9814239699997196</v>
      </c>
      <c r="U11" s="3">
        <f t="shared" si="2"/>
        <v>0.74535599249992956</v>
      </c>
      <c r="V11" s="3">
        <f t="shared" si="2"/>
        <v>2.6874192494328497</v>
      </c>
      <c r="W11" s="2">
        <f t="shared" si="6"/>
        <v>2</v>
      </c>
    </row>
    <row r="12" spans="1:2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32" x14ac:dyDescent="0.2">
      <c r="A13" s="7" t="s">
        <v>24</v>
      </c>
      <c r="B13" s="2"/>
      <c r="C13" s="2"/>
      <c r="D13" s="2"/>
      <c r="E13" s="2">
        <v>1</v>
      </c>
      <c r="F13" s="2">
        <v>4</v>
      </c>
      <c r="G13" s="2">
        <v>6</v>
      </c>
      <c r="H13" s="2"/>
      <c r="I13" s="2"/>
      <c r="J13" s="3">
        <f>E16</f>
        <v>1.6666666666666667</v>
      </c>
      <c r="K13" s="3">
        <f>F16</f>
        <v>4.2</v>
      </c>
      <c r="L13" s="3">
        <f>G16</f>
        <v>6</v>
      </c>
      <c r="M13" s="2"/>
      <c r="N13" s="2"/>
      <c r="O13" s="3">
        <f>J16</f>
        <v>1.6666666666666667</v>
      </c>
      <c r="P13" s="3">
        <f t="shared" ref="P13:Q14" si="8">K16</f>
        <v>4</v>
      </c>
      <c r="Q13" s="3">
        <f t="shared" si="8"/>
        <v>5.5</v>
      </c>
      <c r="R13" s="2"/>
      <c r="S13" s="2"/>
      <c r="T13" s="3">
        <f>O16</f>
        <v>1.6666666666666667</v>
      </c>
      <c r="U13" s="3">
        <f t="shared" ref="U13:V14" si="9">P16</f>
        <v>3.6666666666666665</v>
      </c>
      <c r="V13" s="3">
        <f t="shared" si="9"/>
        <v>5.333333333333333</v>
      </c>
      <c r="W13" s="2"/>
    </row>
    <row r="14" spans="1:23" ht="32" x14ac:dyDescent="0.2">
      <c r="A14" s="7" t="s">
        <v>25</v>
      </c>
      <c r="B14" s="2"/>
      <c r="C14" s="2"/>
      <c r="D14" s="2"/>
      <c r="E14" s="2">
        <v>2</v>
      </c>
      <c r="F14" s="2">
        <v>4</v>
      </c>
      <c r="G14" s="2">
        <v>4</v>
      </c>
      <c r="H14" s="2"/>
      <c r="I14" s="2"/>
      <c r="J14" s="3">
        <f t="shared" ref="J14" si="10">E17</f>
        <v>2.3333333333333335</v>
      </c>
      <c r="K14" s="3">
        <f t="shared" ref="K14:L14" si="11">F17</f>
        <v>4.2</v>
      </c>
      <c r="L14" s="3">
        <f t="shared" si="11"/>
        <v>4</v>
      </c>
      <c r="M14" s="2"/>
      <c r="N14" s="2"/>
      <c r="O14" s="3">
        <f t="shared" ref="O14" si="12">J17</f>
        <v>2.3333333333333335</v>
      </c>
      <c r="P14" s="3">
        <f t="shared" si="8"/>
        <v>4.5</v>
      </c>
      <c r="Q14" s="3">
        <f t="shared" si="8"/>
        <v>3.5</v>
      </c>
      <c r="R14" s="2"/>
      <c r="S14" s="2"/>
      <c r="T14" s="3">
        <f t="shared" ref="T14" si="13">O17</f>
        <v>2.3333333333333335</v>
      </c>
      <c r="U14" s="3">
        <f t="shared" si="9"/>
        <v>4.666666666666667</v>
      </c>
      <c r="V14" s="3">
        <f t="shared" si="9"/>
        <v>3.6666666666666665</v>
      </c>
      <c r="W14" s="2"/>
    </row>
    <row r="15" spans="1:23" x14ac:dyDescent="0.2">
      <c r="A15" s="7"/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2"/>
      <c r="N15" s="2"/>
      <c r="O15" s="3"/>
      <c r="P15" s="3"/>
      <c r="Q15" s="3"/>
      <c r="R15" s="2"/>
      <c r="S15" s="2"/>
      <c r="T15" s="3"/>
      <c r="U15" s="3"/>
      <c r="V15" s="3"/>
      <c r="W15" s="2"/>
    </row>
    <row r="16" spans="1:23" ht="32" x14ac:dyDescent="0.2">
      <c r="A16" s="7" t="s">
        <v>12</v>
      </c>
      <c r="B16" s="2"/>
      <c r="C16" s="2"/>
      <c r="D16" s="2"/>
      <c r="E16" s="3">
        <f>AVERAGEIF(H3:H11,"=1",$B3:$B11)</f>
        <v>1.6666666666666667</v>
      </c>
      <c r="F16" s="3">
        <f>AVERAGEIF(H3:H11,"=2",$B3:$B11)</f>
        <v>4.2</v>
      </c>
      <c r="G16" s="3">
        <f>AVERAGEIF(H3:H11,"=3",$B3:$B11)</f>
        <v>6</v>
      </c>
      <c r="H16" s="2"/>
      <c r="I16" s="2"/>
      <c r="J16" s="3">
        <f>AVERAGEIF(M3:M11,"=1",$B3:$B11)</f>
        <v>1.6666666666666667</v>
      </c>
      <c r="K16" s="3">
        <f>AVERAGEIF(M3:M11,"=2",$B3:$B11)</f>
        <v>4</v>
      </c>
      <c r="L16" s="3">
        <f>AVERAGEIF(M3:M11,"=3",$B3:$B11)</f>
        <v>5.5</v>
      </c>
      <c r="M16" s="2"/>
      <c r="N16" s="2"/>
      <c r="O16" s="3">
        <f>AVERAGEIF(R3:R11,"=1",$B3:$B11)</f>
        <v>1.6666666666666667</v>
      </c>
      <c r="P16" s="3">
        <f>AVERAGEIF(R3:R11,"=2",$B3:$B11)</f>
        <v>3.6666666666666665</v>
      </c>
      <c r="Q16" s="3">
        <f>AVERAGEIF(R3:R11,"=3",$B3:$B11)</f>
        <v>5.333333333333333</v>
      </c>
      <c r="R16" s="2"/>
      <c r="S16" s="2"/>
      <c r="T16" s="3">
        <f>AVERAGEIF(W3:W11,"=1",$B3:$B11)</f>
        <v>1.6666666666666667</v>
      </c>
      <c r="U16" s="3">
        <f>AVERAGEIF(W3:W11,"=2",$B3:$B11)</f>
        <v>3.6666666666666665</v>
      </c>
      <c r="V16" s="3">
        <f>AVERAGEIF(W3:W11,"=3",$B3:$B11)</f>
        <v>5.333333333333333</v>
      </c>
      <c r="W16" s="2"/>
    </row>
    <row r="17" spans="1:23" ht="32" x14ac:dyDescent="0.2">
      <c r="A17" s="7" t="s">
        <v>11</v>
      </c>
      <c r="B17" s="2"/>
      <c r="C17" s="2"/>
      <c r="D17" s="2"/>
      <c r="E17" s="3">
        <f>AVERAGEIF(H3:H11,"=1",$C3:$C11)</f>
        <v>2.3333333333333335</v>
      </c>
      <c r="F17" s="3">
        <f>AVERAGEIF(H3:H11,"=2",$C3:$C11)</f>
        <v>4.2</v>
      </c>
      <c r="G17" s="3">
        <f>AVERAGEIF(H3:H11,"=3",$C3:$C11)</f>
        <v>4</v>
      </c>
      <c r="H17" s="2"/>
      <c r="I17" s="2"/>
      <c r="J17" s="3">
        <f>AVERAGEIF(M3:M11,"=1",$C3:$C11)</f>
        <v>2.3333333333333335</v>
      </c>
      <c r="K17" s="3">
        <f>AVERAGEIF(M3:M11,"=2",$C3:$C11)</f>
        <v>4.5</v>
      </c>
      <c r="L17" s="3">
        <f>AVERAGEIF(M3:M11,"=3",$C3:$C11)</f>
        <v>3.5</v>
      </c>
      <c r="M17" s="2"/>
      <c r="N17" s="2"/>
      <c r="O17" s="3">
        <f>AVERAGEIF(R3:R11,"=1",$C3:$C11)</f>
        <v>2.3333333333333335</v>
      </c>
      <c r="P17" s="3">
        <f>AVERAGEIF(R3:R11,"=2",$C3:$C11)</f>
        <v>4.666666666666667</v>
      </c>
      <c r="Q17" s="3">
        <f>AVERAGEIF(R3:R11,"=3",$C3:$C11)</f>
        <v>3.6666666666666665</v>
      </c>
      <c r="R17" s="2"/>
      <c r="S17" s="2"/>
      <c r="T17" s="3">
        <f>AVERAGEIF(W3:W11,"=1",$C3:$C11)</f>
        <v>2.3333333333333335</v>
      </c>
      <c r="U17" s="3">
        <f>AVERAGEIF(W3:W11,"=2",$C3:$C11)</f>
        <v>4.666666666666667</v>
      </c>
      <c r="V17" s="3">
        <f>AVERAGEIF(W3:W11,"=3",$C3:$C11)</f>
        <v>3.6666666666666665</v>
      </c>
      <c r="W17" s="2"/>
    </row>
    <row r="18" spans="1:23" ht="32" x14ac:dyDescent="0.2">
      <c r="A18" s="7" t="s">
        <v>13</v>
      </c>
      <c r="B18" s="2"/>
      <c r="C18" s="2"/>
      <c r="D18" s="2"/>
      <c r="E18" s="2"/>
      <c r="F18" s="2"/>
      <c r="G18" s="2"/>
      <c r="H18" s="3" cm="1">
        <f t="array" ref="H18">SUMPRODUCT((H3:H11=1)*J3:J11*J3:J11)+SUMPRODUCT((H3:H11=2)*K3:K11*K3:K11)+SUMPRODUCT((H3:H11=32)*L3:L11*L3:L11)</f>
        <v>6.9333333333333336</v>
      </c>
      <c r="I18" s="2"/>
      <c r="J18" s="2"/>
      <c r="K18" s="2"/>
      <c r="L18" s="2"/>
      <c r="M18" s="3" cm="1">
        <f t="array" ref="M18">SUMPRODUCT((M3:M11=1)*O3:O11*O3:O11)+SUMPRODUCT((M3:M11=2)*P3:P11*P3:P11)+SUMPRODUCT((M3:M11=32)*Q3:Q11*Q3:Q11)</f>
        <v>4.3333333333333339</v>
      </c>
      <c r="N18" s="2"/>
      <c r="O18" s="2"/>
      <c r="P18" s="2"/>
      <c r="Q18" s="2"/>
      <c r="R18" s="3" cm="1">
        <f t="array" ref="R18">SUMPRODUCT((R3:R11=1)*T3:T11*T3:T11)+SUMPRODUCT((R3:R11=2)*U3:U11*U3:U11)+SUMPRODUCT((R3:R11=32)*V3:V11*V3:V11)</f>
        <v>2.6666666666666661</v>
      </c>
      <c r="S18" s="2"/>
      <c r="T18" s="2"/>
      <c r="U18" s="2"/>
      <c r="V18" s="2"/>
      <c r="W18" s="3"/>
    </row>
  </sheetData>
  <sortState xmlns:xlrd2="http://schemas.microsoft.com/office/spreadsheetml/2017/richdata2" ref="B3:C11">
    <sortCondition ref="C3:C11"/>
  </sortState>
  <mergeCells count="5">
    <mergeCell ref="E1:H1"/>
    <mergeCell ref="B1:C1"/>
    <mergeCell ref="J1:M1"/>
    <mergeCell ref="O1:R1"/>
    <mergeCell ref="T1:W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8:D29"/>
  <sheetViews>
    <sheetView workbookViewId="0">
      <selection activeCell="B24" sqref="B24:S32"/>
    </sheetView>
  </sheetViews>
  <sheetFormatPr baseColWidth="10" defaultColWidth="8.83203125" defaultRowHeight="15" x14ac:dyDescent="0.2"/>
  <sheetData>
    <row r="28" spans="4:4" x14ac:dyDescent="0.2">
      <c r="D28" s="1"/>
    </row>
    <row r="29" spans="4:4" x14ac:dyDescent="0.2"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Tung Ho</dc:creator>
  <cp:lastModifiedBy>Jack Chan</cp:lastModifiedBy>
  <dcterms:created xsi:type="dcterms:W3CDTF">2018-02-21T06:21:22Z</dcterms:created>
  <dcterms:modified xsi:type="dcterms:W3CDTF">2020-04-05T07:10:51Z</dcterms:modified>
</cp:coreProperties>
</file>