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preadsheet123\files\free-templates\"/>
    </mc:Choice>
  </mc:AlternateContent>
  <bookViews>
    <workbookView xWindow="240" yWindow="180" windowWidth="20955" windowHeight="10935"/>
  </bookViews>
  <sheets>
    <sheet name="Household Budget" sheetId="1" r:id="rId1"/>
    <sheet name="EULA" sheetId="2" r:id="rId2"/>
  </sheets>
  <definedNames>
    <definedName name="_xlnm.Print_Area" localSheetId="1">EULA!#REF!</definedName>
    <definedName name="_xlnm.Print_Area" localSheetId="0">'Household Budget'!$A$1:$I$102</definedName>
  </definedNames>
  <calcPr calcId="152511"/>
</workbook>
</file>

<file path=xl/calcChain.xml><?xml version="1.0" encoding="utf-8"?>
<calcChain xmlns="http://schemas.openxmlformats.org/spreadsheetml/2006/main">
  <c r="I3" i="2" l="1"/>
  <c r="I2" i="1" s="1"/>
  <c r="A102" i="1" l="1"/>
  <c r="C28" i="1"/>
  <c r="C12" i="1"/>
  <c r="H9" i="1" s="1"/>
  <c r="I9" i="1" s="1"/>
  <c r="C42" i="1"/>
  <c r="H59" i="1"/>
  <c r="H51" i="1"/>
  <c r="C51" i="1"/>
  <c r="C61" i="1"/>
  <c r="C73" i="1"/>
  <c r="C80" i="1"/>
  <c r="H69" i="1"/>
  <c r="H81" i="1"/>
  <c r="C102" i="1"/>
  <c r="H89" i="1"/>
  <c r="H102" i="1"/>
  <c r="H96" i="1"/>
  <c r="C88" i="1"/>
  <c r="F51" i="1"/>
  <c r="F69" i="1"/>
  <c r="F81" i="1"/>
  <c r="F59" i="1"/>
  <c r="F89" i="1"/>
  <c r="F102" i="1"/>
  <c r="A80" i="1"/>
  <c r="A73" i="1"/>
  <c r="A61" i="1"/>
  <c r="A51" i="1"/>
  <c r="A42" i="1"/>
  <c r="A28" i="1"/>
  <c r="A12" i="1"/>
  <c r="B102" i="1"/>
  <c r="G59" i="1"/>
  <c r="G81" i="1"/>
  <c r="G69" i="1"/>
  <c r="G51" i="1"/>
  <c r="B28" i="1"/>
  <c r="B42" i="1"/>
  <c r="B51" i="1"/>
  <c r="B61" i="1"/>
  <c r="B73" i="1"/>
  <c r="B80" i="1"/>
  <c r="G89" i="1"/>
  <c r="G102" i="1"/>
  <c r="G96" i="1"/>
  <c r="B88" i="1"/>
  <c r="A88" i="1"/>
  <c r="D87" i="1"/>
  <c r="D86" i="1"/>
  <c r="D85" i="1"/>
  <c r="D84" i="1"/>
  <c r="D83" i="1"/>
  <c r="F96" i="1"/>
  <c r="I95" i="1"/>
  <c r="I94" i="1"/>
  <c r="I93" i="1"/>
  <c r="I92" i="1"/>
  <c r="B12" i="1"/>
  <c r="G9" i="1"/>
  <c r="D11" i="1"/>
  <c r="D10" i="1"/>
  <c r="D9" i="1"/>
  <c r="D8" i="1"/>
  <c r="D7" i="1"/>
  <c r="D6" i="1"/>
  <c r="D5" i="1"/>
  <c r="I101" i="1"/>
  <c r="I100" i="1"/>
  <c r="I99" i="1"/>
  <c r="I102" i="1"/>
  <c r="I88" i="1"/>
  <c r="I87" i="1"/>
  <c r="I84" i="1"/>
  <c r="I85" i="1"/>
  <c r="I86" i="1"/>
  <c r="I58" i="1"/>
  <c r="I57" i="1"/>
  <c r="I56" i="1"/>
  <c r="I55" i="1"/>
  <c r="I54" i="1"/>
  <c r="D101" i="1"/>
  <c r="D100" i="1"/>
  <c r="D99" i="1"/>
  <c r="D98" i="1"/>
  <c r="D97" i="1"/>
  <c r="D96" i="1"/>
  <c r="D95" i="1"/>
  <c r="D91" i="1"/>
  <c r="D102" i="1" s="1"/>
  <c r="D92" i="1"/>
  <c r="D93" i="1"/>
  <c r="D94" i="1"/>
  <c r="I80" i="1"/>
  <c r="I79" i="1"/>
  <c r="I78" i="1"/>
  <c r="I77" i="1"/>
  <c r="I72" i="1"/>
  <c r="I73" i="1"/>
  <c r="I74" i="1"/>
  <c r="I75" i="1"/>
  <c r="I76" i="1"/>
  <c r="I68" i="1"/>
  <c r="I67" i="1"/>
  <c r="I66" i="1"/>
  <c r="I65" i="1"/>
  <c r="I64" i="1"/>
  <c r="I63" i="1"/>
  <c r="I62" i="1"/>
  <c r="I50" i="1"/>
  <c r="I49" i="1"/>
  <c r="I48" i="1"/>
  <c r="I44" i="1"/>
  <c r="I51" i="1" s="1"/>
  <c r="I45" i="1"/>
  <c r="I46" i="1"/>
  <c r="I47" i="1"/>
  <c r="D79" i="1"/>
  <c r="D78" i="1"/>
  <c r="D77" i="1"/>
  <c r="D76" i="1"/>
  <c r="D80" i="1"/>
  <c r="D72" i="1"/>
  <c r="D71" i="1"/>
  <c r="D70" i="1"/>
  <c r="D69" i="1"/>
  <c r="D68" i="1"/>
  <c r="D67" i="1"/>
  <c r="D66" i="1"/>
  <c r="D64" i="1"/>
  <c r="D73" i="1" s="1"/>
  <c r="D65" i="1"/>
  <c r="D60" i="1"/>
  <c r="D59" i="1"/>
  <c r="D58" i="1"/>
  <c r="D57" i="1"/>
  <c r="D56" i="1"/>
  <c r="D54" i="1"/>
  <c r="D55" i="1"/>
  <c r="D50" i="1"/>
  <c r="D49" i="1"/>
  <c r="D48" i="1"/>
  <c r="D47" i="1"/>
  <c r="D46" i="1"/>
  <c r="D45" i="1"/>
  <c r="D51" i="1"/>
  <c r="D41" i="1"/>
  <c r="D40" i="1"/>
  <c r="D39" i="1"/>
  <c r="D38" i="1"/>
  <c r="D37" i="1"/>
  <c r="D36" i="1"/>
  <c r="D35" i="1"/>
  <c r="D34" i="1"/>
  <c r="D33" i="1"/>
  <c r="D32" i="1"/>
  <c r="D31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28" i="1" l="1"/>
  <c r="I59" i="1"/>
  <c r="I69" i="1"/>
  <c r="I89" i="1"/>
  <c r="G11" i="1"/>
  <c r="D42" i="1"/>
  <c r="D88" i="1"/>
  <c r="H10" i="1"/>
  <c r="H11" i="1" s="1"/>
  <c r="I11" i="1" s="1"/>
  <c r="D61" i="1"/>
  <c r="D12" i="1"/>
  <c r="I81" i="1"/>
  <c r="G10" i="1"/>
  <c r="I96" i="1"/>
  <c r="G12" i="1"/>
  <c r="I10" i="1"/>
  <c r="H12" i="1" l="1"/>
  <c r="I12" i="1" s="1"/>
</calcChain>
</file>

<file path=xl/comments1.xml><?xml version="1.0" encoding="utf-8"?>
<comments xmlns="http://schemas.openxmlformats.org/spreadsheetml/2006/main">
  <authors>
    <author>Alex Bejanishvili</author>
  </authors>
  <commentList>
    <comment ref="H11" authorId="0" shapeId="0">
      <text>
        <r>
          <rPr>
            <sz val="10"/>
            <color indexed="81"/>
            <rFont val="Tahoma"/>
            <family val="2"/>
          </rPr>
          <t>If value of the cell is negative, this mean that you've spent more than you have budgeted.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End Balance</t>
        </r>
        <r>
          <rPr>
            <sz val="9"/>
            <color indexed="81"/>
            <rFont val="Tahoma"/>
            <family val="2"/>
          </rPr>
          <t xml:space="preserve"> of the month includes the </t>
        </r>
        <r>
          <rPr>
            <b/>
            <sz val="9"/>
            <color indexed="81"/>
            <rFont val="Tahoma"/>
            <family val="2"/>
          </rPr>
          <t>Starting Balance</t>
        </r>
        <r>
          <rPr>
            <sz val="9"/>
            <color indexed="81"/>
            <rFont val="Tahoma"/>
            <family val="2"/>
          </rPr>
          <t xml:space="preserve"> (if any) with added </t>
        </r>
        <r>
          <rPr>
            <b/>
            <sz val="9"/>
            <color indexed="81"/>
            <rFont val="Tahoma"/>
            <family val="2"/>
          </rPr>
          <t>Income</t>
        </r>
        <r>
          <rPr>
            <sz val="9"/>
            <color indexed="81"/>
            <rFont val="Tahoma"/>
            <family val="2"/>
          </rPr>
          <t xml:space="preserve"> less </t>
        </r>
        <r>
          <rPr>
            <b/>
            <sz val="9"/>
            <color indexed="81"/>
            <rFont val="Tahoma"/>
            <family val="2"/>
          </rPr>
          <t>Expenses</t>
        </r>
        <r>
          <rPr>
            <sz val="9"/>
            <color indexed="81"/>
            <rFont val="Tahoma"/>
            <family val="2"/>
          </rPr>
          <t xml:space="preserve">. The cell highlights in red color if the </t>
        </r>
        <r>
          <rPr>
            <b/>
            <sz val="9"/>
            <color indexed="81"/>
            <rFont val="Tahoma"/>
            <family val="2"/>
          </rPr>
          <t>NET</t>
        </r>
        <r>
          <rPr>
            <sz val="9"/>
            <color indexed="81"/>
            <rFont val="Tahoma"/>
            <family val="2"/>
          </rPr>
          <t xml:space="preserve"> amount is lower than the </t>
        </r>
        <r>
          <rPr>
            <b/>
            <sz val="9"/>
            <color indexed="81"/>
            <rFont val="Tahoma"/>
            <family val="2"/>
          </rPr>
          <t>Starting Balance</t>
        </r>
        <r>
          <rPr>
            <sz val="9"/>
            <color indexed="81"/>
            <rFont val="Tahoma"/>
            <family val="2"/>
          </rPr>
          <t xml:space="preserve"> and also when </t>
        </r>
        <r>
          <rPr>
            <b/>
            <sz val="9"/>
            <color indexed="81"/>
            <rFont val="Tahoma"/>
            <family val="2"/>
          </rPr>
          <t>Starting Balance</t>
        </r>
        <r>
          <rPr>
            <sz val="9"/>
            <color indexed="81"/>
            <rFont val="Tahoma"/>
            <family val="2"/>
          </rPr>
          <t xml:space="preserve"> is 0 and </t>
        </r>
        <r>
          <rPr>
            <b/>
            <sz val="9"/>
            <color indexed="81"/>
            <rFont val="Tahoma"/>
            <family val="2"/>
          </rPr>
          <t>NET</t>
        </r>
        <r>
          <rPr>
            <sz val="9"/>
            <color indexed="81"/>
            <rFont val="Tahoma"/>
            <family val="2"/>
          </rPr>
          <t xml:space="preserve"> is negative value.</t>
        </r>
      </text>
    </comment>
  </commentList>
</comments>
</file>

<file path=xl/sharedStrings.xml><?xml version="1.0" encoding="utf-8"?>
<sst xmlns="http://schemas.openxmlformats.org/spreadsheetml/2006/main" count="231" uniqueCount="157">
  <si>
    <t>Income</t>
  </si>
  <si>
    <t>Wages</t>
  </si>
  <si>
    <t>Interest/dividends</t>
  </si>
  <si>
    <t>Mortgage/rent</t>
  </si>
  <si>
    <t>Home telephone</t>
  </si>
  <si>
    <t>Mobile telephone</t>
  </si>
  <si>
    <t>Home repairs</t>
  </si>
  <si>
    <t>Home improvement</t>
  </si>
  <si>
    <t>Home security</t>
  </si>
  <si>
    <t>Garden supplies</t>
  </si>
  <si>
    <t>Daily living</t>
  </si>
  <si>
    <t xml:space="preserve">Groceries </t>
  </si>
  <si>
    <t>Dry cleaning</t>
  </si>
  <si>
    <t>Dining out</t>
  </si>
  <si>
    <t>Housecleaning service</t>
  </si>
  <si>
    <t>Dog walker</t>
  </si>
  <si>
    <t>Gas/fuel</t>
  </si>
  <si>
    <t>Insurance</t>
  </si>
  <si>
    <t>Repairs</t>
  </si>
  <si>
    <t>Car wash/detailing services</t>
  </si>
  <si>
    <t>Parking</t>
  </si>
  <si>
    <t>Public transportation</t>
  </si>
  <si>
    <t>Cable TV</t>
  </si>
  <si>
    <t>Video/DVD rentals</t>
  </si>
  <si>
    <t>Movies/plays</t>
  </si>
  <si>
    <t>Concerts/clubs</t>
  </si>
  <si>
    <t>Health club dues</t>
  </si>
  <si>
    <t>Prescriptions</t>
  </si>
  <si>
    <t>Over-the-counter drugs</t>
  </si>
  <si>
    <t>Co-payments/out-of-pocket</t>
  </si>
  <si>
    <t>Veterinarians/pet medicines</t>
  </si>
  <si>
    <t>Life insurance</t>
  </si>
  <si>
    <t>Air fare</t>
  </si>
  <si>
    <t>Accommodations</t>
  </si>
  <si>
    <t>Food</t>
  </si>
  <si>
    <t>Souvenirs</t>
  </si>
  <si>
    <t>Pet boarding</t>
  </si>
  <si>
    <t>Rental car</t>
  </si>
  <si>
    <t>Gym fees</t>
  </si>
  <si>
    <t>Sports equipment</t>
  </si>
  <si>
    <t>Team dues</t>
  </si>
  <si>
    <t>Toys/child gear</t>
  </si>
  <si>
    <t>Magazines</t>
  </si>
  <si>
    <t>Newspapers</t>
  </si>
  <si>
    <t>Internet connection</t>
  </si>
  <si>
    <t>Public radio</t>
  </si>
  <si>
    <t>Public television</t>
  </si>
  <si>
    <t>Charity</t>
  </si>
  <si>
    <t>Clothing</t>
  </si>
  <si>
    <t>Books</t>
  </si>
  <si>
    <t>Music (CDs, etc.)</t>
  </si>
  <si>
    <t>Long-term savings</t>
  </si>
  <si>
    <t>Retirement (401k, Roth IRA)</t>
  </si>
  <si>
    <t>Credit card payments</t>
  </si>
  <si>
    <t>Income tax (additional)</t>
  </si>
  <si>
    <t>Other obligations</t>
  </si>
  <si>
    <t>Starting Balance</t>
  </si>
  <si>
    <t>Total Income</t>
  </si>
  <si>
    <t>Total Expenses</t>
  </si>
  <si>
    <t>Transfer From Savings</t>
  </si>
  <si>
    <t>Other</t>
  </si>
  <si>
    <t>Home Expenses</t>
  </si>
  <si>
    <t>Electricity</t>
  </si>
  <si>
    <t>Gas/Oil</t>
  </si>
  <si>
    <t>Water/Sewer/Trash</t>
  </si>
  <si>
    <t>Other Utilities</t>
  </si>
  <si>
    <t>Transportation Expenses</t>
  </si>
  <si>
    <t>Entertainment Expenses</t>
  </si>
  <si>
    <t>Health Expenses</t>
  </si>
  <si>
    <t>Recreation Expenses</t>
  </si>
  <si>
    <t>Personal Supplies</t>
  </si>
  <si>
    <t>Cleaning Services</t>
  </si>
  <si>
    <t>Salon/Barber</t>
  </si>
  <si>
    <t>Doctor/Dentist</t>
  </si>
  <si>
    <t>Emergency</t>
  </si>
  <si>
    <t>Car Tax/Insurance</t>
  </si>
  <si>
    <t>Children</t>
  </si>
  <si>
    <t>Medical</t>
  </si>
  <si>
    <t>School Tuition</t>
  </si>
  <si>
    <t>School Lunch</t>
  </si>
  <si>
    <t>School Supplies</t>
  </si>
  <si>
    <t>Babysitting</t>
  </si>
  <si>
    <t>Toys/Games</t>
  </si>
  <si>
    <t>Education</t>
  </si>
  <si>
    <t>Tuition</t>
  </si>
  <si>
    <t>Music Lessons</t>
  </si>
  <si>
    <t>Subscriptions</t>
  </si>
  <si>
    <t>College</t>
  </si>
  <si>
    <t>Emergency Fund</t>
  </si>
  <si>
    <t>Alimony/Child Support</t>
  </si>
  <si>
    <t>State/Local Taxes</t>
  </si>
  <si>
    <t>Legal Fees</t>
  </si>
  <si>
    <t xml:space="preserve">Other </t>
  </si>
  <si>
    <t>Business</t>
  </si>
  <si>
    <t>Deductible Expenses</t>
  </si>
  <si>
    <t>Non-Deductible Expenses</t>
  </si>
  <si>
    <t>Actual</t>
  </si>
  <si>
    <t>Budget</t>
  </si>
  <si>
    <t>Month</t>
  </si>
  <si>
    <t>Miscellaneous</t>
  </si>
  <si>
    <t>NET (Income less Expenses)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</si>
  <si>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</si>
  <si>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</si>
  <si>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</si>
  <si>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</si>
  <si>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</si>
  <si>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Difference</t>
  </si>
  <si>
    <t>Refunds/Reimbursements</t>
  </si>
  <si>
    <t>Religious organizations</t>
  </si>
  <si>
    <t>Toys/Supplies</t>
  </si>
  <si>
    <t>Life</t>
  </si>
  <si>
    <t>Home Insurance</t>
  </si>
  <si>
    <t>Health Insurance</t>
  </si>
  <si>
    <t>Pets</t>
  </si>
  <si>
    <t>Monthly Budget Total</t>
  </si>
  <si>
    <t>Vacation Expenses</t>
  </si>
  <si>
    <t>End Balance</t>
  </si>
  <si>
    <t>Terms of Use - EULA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</si>
  <si>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</si>
  <si>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</si>
  <si>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</si>
  <si>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</si>
  <si>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</si>
  <si>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family.</t>
    </r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</si>
  <si>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</si>
  <si>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</si>
  <si>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</si>
  <si>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</si>
  <si>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</si>
  <si>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</si>
  <si>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</si>
  <si>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</si>
  <si>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</si>
  <si>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</si>
  <si>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</si>
  <si>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</si>
  <si>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</si>
  <si>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</si>
  <si>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</si>
  <si>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</si>
  <si>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</si>
  <si>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</si>
  <si>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</si>
  <si>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</si>
  <si>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</si>
  <si>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</si>
  <si>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</si>
  <si>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</si>
  <si>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</si>
  <si>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</si>
  <si>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</si>
  <si>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</si>
  <si>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</si>
  <si>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</si>
  <si>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</si>
  <si>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Obligations &amp; Savings</t>
  </si>
  <si>
    <t>HOUSEHOLD BUDGET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</si>
</sst>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-F800]dddd\,\ mmmm\ dd\,\ yyyy"/>
    <numFmt numFmtId="165" formatCode="#,##0_ ;[Red]\(\-#,##0\)"/>
    <numFmt numFmtId="166" formatCode="_-* #,##0.00_-;[Red]\(\-\ #,##0.00\);_-* &quot;-&quot;??_-;_-@_-"/>
    <numFmt numFmtId="167" formatCode="_-* #,##0_-;[Red]\(\-\ #,##0\);_-* &quot;-&quot;??_-;_-@_-"/>
    <numFmt numFmtId="168" formatCode="_(* #,##0.00_);_(* \(#,##0.00\);_(* &quot;-&quot;??_);_(@_)"/>
    <numFmt numFmtId="169" formatCode="_-* #,##0.00_-;\(\-\ #,##0.00\);_-* &quot;-&quot;??_-;_-@_-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indexed="9"/>
      <name val="Arial"/>
      <family val="2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sz val="20"/>
      <color indexed="9"/>
      <name val="Arial"/>
      <family val="2"/>
    </font>
    <font>
      <b/>
      <sz val="11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1"/>
      <color indexed="16"/>
      <name val="Calibri"/>
      <family val="2"/>
    </font>
    <font>
      <b/>
      <sz val="11"/>
      <color indexed="8"/>
      <name val="Calibri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medium">
        <color indexed="23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55"/>
      </left>
      <right style="thin">
        <color indexed="55"/>
      </right>
      <top style="thin">
        <color indexed="58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1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18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left" vertical="center" indent="1"/>
    </xf>
    <xf numFmtId="0" fontId="13" fillId="2" borderId="2" xfId="0" applyFont="1" applyFill="1" applyBorder="1" applyAlignment="1" applyProtection="1">
      <alignment vertical="center"/>
      <protection locked="0" hidden="1"/>
    </xf>
    <xf numFmtId="0" fontId="13" fillId="3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165" fontId="5" fillId="5" borderId="0" xfId="2" applyNumberFormat="1" applyFont="1" applyFill="1" applyBorder="1" applyAlignment="1" applyProtection="1">
      <alignment horizontal="right" vertical="center"/>
      <protection locked="0"/>
    </xf>
    <xf numFmtId="165" fontId="14" fillId="6" borderId="5" xfId="2" applyNumberFormat="1" applyFont="1" applyFill="1" applyBorder="1" applyAlignment="1">
      <alignment horizontal="right" vertical="center"/>
    </xf>
    <xf numFmtId="0" fontId="13" fillId="3" borderId="6" xfId="0" applyFont="1" applyFill="1" applyBorder="1" applyAlignment="1" applyProtection="1">
      <alignment vertical="center"/>
      <protection locked="0" hidden="1"/>
    </xf>
    <xf numFmtId="165" fontId="14" fillId="6" borderId="7" xfId="2" applyNumberFormat="1" applyFont="1" applyFill="1" applyBorder="1" applyAlignment="1">
      <alignment horizontal="right" vertical="center"/>
    </xf>
    <xf numFmtId="165" fontId="5" fillId="5" borderId="7" xfId="2" applyNumberFormat="1" applyFont="1" applyFill="1" applyBorder="1" applyAlignment="1" applyProtection="1">
      <alignment horizontal="right" vertical="center"/>
      <protection locked="0"/>
    </xf>
    <xf numFmtId="0" fontId="3" fillId="0" borderId="0" xfId="3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40" fontId="4" fillId="0" borderId="10" xfId="0" applyNumberFormat="1" applyFont="1" applyFill="1" applyBorder="1" applyAlignment="1" applyProtection="1">
      <alignment vertical="center"/>
      <protection locked="0" hidden="1"/>
    </xf>
    <xf numFmtId="169" fontId="5" fillId="5" borderId="0" xfId="0" applyNumberFormat="1" applyFont="1" applyFill="1" applyBorder="1" applyAlignment="1" applyProtection="1">
      <alignment vertical="center"/>
      <protection hidden="1"/>
    </xf>
    <xf numFmtId="40" fontId="5" fillId="0" borderId="0" xfId="0" applyNumberFormat="1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right" vertical="center"/>
    </xf>
    <xf numFmtId="40" fontId="4" fillId="0" borderId="1" xfId="0" applyNumberFormat="1" applyFont="1" applyFill="1" applyBorder="1" applyAlignment="1" applyProtection="1">
      <alignment vertical="center"/>
      <protection locked="0" hidden="1"/>
    </xf>
    <xf numFmtId="167" fontId="4" fillId="0" borderId="11" xfId="1" applyNumberFormat="1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right" vertical="center"/>
    </xf>
    <xf numFmtId="165" fontId="5" fillId="5" borderId="0" xfId="0" applyNumberFormat="1" applyFont="1" applyFill="1" applyAlignment="1" applyProtection="1">
      <alignment vertical="center"/>
      <protection locked="0"/>
    </xf>
    <xf numFmtId="40" fontId="4" fillId="0" borderId="12" xfId="0" applyNumberFormat="1" applyFont="1" applyFill="1" applyBorder="1" applyAlignment="1" applyProtection="1">
      <alignment vertical="center"/>
      <protection locked="0" hidden="1"/>
    </xf>
    <xf numFmtId="166" fontId="5" fillId="7" borderId="5" xfId="0" applyNumberFormat="1" applyFont="1" applyFill="1" applyBorder="1" applyAlignment="1" applyProtection="1">
      <alignment vertical="center"/>
      <protection hidden="1"/>
    </xf>
    <xf numFmtId="165" fontId="5" fillId="6" borderId="5" xfId="0" applyNumberFormat="1" applyFont="1" applyFill="1" applyBorder="1" applyAlignment="1">
      <alignment vertical="center"/>
    </xf>
    <xf numFmtId="40" fontId="5" fillId="0" borderId="0" xfId="0" applyNumberFormat="1" applyFont="1" applyFill="1" applyBorder="1" applyAlignment="1" applyProtection="1">
      <alignment vertical="center"/>
      <protection hidden="1"/>
    </xf>
    <xf numFmtId="40" fontId="4" fillId="0" borderId="13" xfId="0" applyNumberFormat="1" applyFont="1" applyFill="1" applyBorder="1" applyAlignment="1" applyProtection="1">
      <alignment vertical="center"/>
      <protection locked="0" hidden="1"/>
    </xf>
    <xf numFmtId="40" fontId="4" fillId="0" borderId="0" xfId="0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6" fontId="5" fillId="6" borderId="5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vertical="center"/>
    </xf>
    <xf numFmtId="166" fontId="5" fillId="5" borderId="0" xfId="0" applyNumberFormat="1" applyFont="1" applyFill="1" applyBorder="1" applyAlignment="1" applyProtection="1">
      <alignment vertical="center"/>
      <protection hidden="1"/>
    </xf>
    <xf numFmtId="166" fontId="5" fillId="6" borderId="5" xfId="0" applyNumberFormat="1" applyFont="1" applyFill="1" applyBorder="1" applyAlignment="1" applyProtection="1">
      <alignment vertical="center"/>
      <protection locked="0" hidden="1"/>
    </xf>
    <xf numFmtId="40" fontId="4" fillId="0" borderId="13" xfId="0" applyNumberFormat="1" applyFont="1" applyFill="1" applyBorder="1" applyAlignment="1" applyProtection="1">
      <alignment vertical="center"/>
      <protection hidden="1"/>
    </xf>
    <xf numFmtId="40" fontId="4" fillId="0" borderId="1" xfId="0" applyNumberFormat="1" applyFont="1" applyFill="1" applyBorder="1" applyAlignment="1" applyProtection="1">
      <alignment vertical="center"/>
      <protection hidden="1"/>
    </xf>
    <xf numFmtId="40" fontId="4" fillId="0" borderId="12" xfId="0" applyNumberFormat="1" applyFont="1" applyFill="1" applyBorder="1" applyAlignment="1" applyProtection="1">
      <alignment vertical="center"/>
      <protection hidden="1"/>
    </xf>
    <xf numFmtId="0" fontId="13" fillId="3" borderId="6" xfId="0" applyFont="1" applyFill="1" applyBorder="1" applyAlignment="1">
      <alignment vertical="center"/>
    </xf>
    <xf numFmtId="4" fontId="4" fillId="0" borderId="14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4" fontId="4" fillId="0" borderId="12" xfId="1" applyNumberFormat="1" applyFont="1" applyFill="1" applyBorder="1" applyAlignment="1">
      <alignment vertical="center"/>
    </xf>
    <xf numFmtId="166" fontId="4" fillId="6" borderId="5" xfId="0" applyNumberFormat="1" applyFont="1" applyFill="1" applyBorder="1" applyAlignment="1">
      <alignment vertical="center"/>
    </xf>
    <xf numFmtId="168" fontId="4" fillId="6" borderId="5" xfId="0" applyNumberFormat="1" applyFont="1" applyFill="1" applyBorder="1" applyAlignment="1">
      <alignment vertical="center"/>
    </xf>
    <xf numFmtId="40" fontId="18" fillId="2" borderId="15" xfId="0" applyNumberFormat="1" applyFont="1" applyFill="1" applyBorder="1" applyAlignment="1">
      <alignment horizontal="centerContinuous" vertical="center"/>
    </xf>
    <xf numFmtId="0" fontId="18" fillId="2" borderId="16" xfId="0" applyFont="1" applyFill="1" applyBorder="1" applyAlignment="1">
      <alignment horizontal="right" vertical="center"/>
    </xf>
    <xf numFmtId="40" fontId="18" fillId="4" borderId="17" xfId="0" applyNumberFormat="1" applyFont="1" applyFill="1" applyBorder="1" applyAlignment="1">
      <alignment horizontal="centerContinuous" vertical="center"/>
    </xf>
    <xf numFmtId="0" fontId="18" fillId="4" borderId="18" xfId="0" applyFont="1" applyFill="1" applyBorder="1" applyAlignment="1">
      <alignment horizontal="right" vertical="center"/>
    </xf>
    <xf numFmtId="40" fontId="18" fillId="3" borderId="8" xfId="0" applyNumberFormat="1" applyFont="1" applyFill="1" applyBorder="1" applyAlignment="1">
      <alignment horizontal="centerContinuous" vertical="center"/>
    </xf>
    <xf numFmtId="0" fontId="18" fillId="3" borderId="9" xfId="0" applyFont="1" applyFill="1" applyBorder="1" applyAlignment="1">
      <alignment horizontal="right" vertical="center"/>
    </xf>
    <xf numFmtId="168" fontId="17" fillId="3" borderId="8" xfId="0" applyNumberFormat="1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3" fillId="0" borderId="0" xfId="3" applyBorder="1" applyAlignment="1" applyProtection="1"/>
    <xf numFmtId="0" fontId="0" fillId="0" borderId="0" xfId="0" applyBorder="1"/>
    <xf numFmtId="0" fontId="25" fillId="0" borderId="0" xfId="0" applyFont="1" applyBorder="1" applyAlignment="1">
      <alignment horizontal="right" readingOrder="1"/>
    </xf>
    <xf numFmtId="0" fontId="0" fillId="0" borderId="0" xfId="0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27" fillId="0" borderId="0" xfId="0" applyFont="1" applyFill="1" applyBorder="1"/>
    <xf numFmtId="0" fontId="28" fillId="0" borderId="0" xfId="0" applyFont="1" applyFill="1" applyBorder="1" applyAlignment="1">
      <alignment horizontal="left"/>
    </xf>
    <xf numFmtId="0" fontId="28" fillId="0" borderId="0" xfId="0" applyFont="1" applyFill="1" applyBorder="1"/>
    <xf numFmtId="0" fontId="4" fillId="0" borderId="0" xfId="0" applyFont="1" applyFill="1" applyBorder="1" applyAlignment="1">
      <alignment horizontal="right" vertical="center"/>
    </xf>
    <xf numFmtId="40" fontId="5" fillId="7" borderId="5" xfId="0" applyNumberFormat="1" applyFont="1" applyFill="1" applyBorder="1" applyAlignment="1" applyProtection="1">
      <alignment horizontal="left" vertical="center"/>
      <protection hidden="1"/>
    </xf>
    <xf numFmtId="0" fontId="5" fillId="6" borderId="5" xfId="0" applyFont="1" applyFill="1" applyBorder="1" applyAlignment="1">
      <alignment horizontal="left" vertical="center"/>
    </xf>
    <xf numFmtId="40" fontId="5" fillId="6" borderId="5" xfId="0" applyNumberFormat="1" applyFont="1" applyFill="1" applyBorder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horizontal="left" vertical="center" indent="1"/>
      <protection locked="0" hidden="1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justify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22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3">
    <dxf>
      <font>
        <b/>
        <i val="0"/>
        <condense val="0"/>
        <extend val="0"/>
        <color indexed="9"/>
      </font>
      <fill>
        <patternFill>
          <bgColor indexed="14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 tint="-4.9989318521683403E-2"/>
      </font>
      <fill>
        <patternFill>
          <bgColor theme="6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FF0000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277634961439591"/>
          <c:y val="2.2727306355507747E-2"/>
          <c:w val="0.55012853470437018"/>
          <c:h val="0.898486177921072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'Household Budget'!$B$4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293B01" mc:Ignorable="a14" a14:legacySpreadsheetColorIndex="33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587F03" mc:Ignorable="a14" a14:legacySpreadsheetColorIndex="33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('Household Budget'!$A$14,'Household Budget'!$A$30,'Household Budget'!$A$44,'Household Budget'!$A$53,'Household Budget'!$A$63,'Household Budget'!$A$75,'Household Budget'!$A$82,'Household Budget'!$A$90,'Household Budget'!$F$53,'Household Budget'!$F$43,'Household Budget'!$F$61,'Household Budget'!$F$71,'Household Budget'!$F$83,'Household Budget'!$F$91,'Household Budget'!$F$98)</c:f>
              <c:strCache>
                <c:ptCount val="15"/>
                <c:pt idx="0">
                  <c:v>Home Expenses</c:v>
                </c:pt>
                <c:pt idx="1">
                  <c:v>Daily living</c:v>
                </c:pt>
                <c:pt idx="2">
                  <c:v>Transportation Expenses</c:v>
                </c:pt>
                <c:pt idx="3">
                  <c:v>Entertainment Expenses</c:v>
                </c:pt>
                <c:pt idx="4">
                  <c:v>Health Expenses</c:v>
                </c:pt>
                <c:pt idx="5">
                  <c:v>Recreation Expenses</c:v>
                </c:pt>
                <c:pt idx="6">
                  <c:v>Insurance</c:v>
                </c:pt>
                <c:pt idx="7">
                  <c:v>Obligations &amp; Savings</c:v>
                </c:pt>
                <c:pt idx="8">
                  <c:v>Education</c:v>
                </c:pt>
                <c:pt idx="9">
                  <c:v>Vacation Expenses</c:v>
                </c:pt>
                <c:pt idx="10">
                  <c:v>Subscriptions</c:v>
                </c:pt>
                <c:pt idx="11">
                  <c:v>Children</c:v>
                </c:pt>
                <c:pt idx="12">
                  <c:v>Business</c:v>
                </c:pt>
                <c:pt idx="13">
                  <c:v>Pets</c:v>
                </c:pt>
                <c:pt idx="14">
                  <c:v>Miscellaneous</c:v>
                </c:pt>
              </c:strCache>
            </c:strRef>
          </c:cat>
          <c:val>
            <c:numRef>
              <c:f>('Household Budget'!$B$28,'Household Budget'!$B$42,'Household Budget'!$B$51,'Household Budget'!$B$61,'Household Budget'!$B$73,'Household Budget'!$B$80,'Household Budget'!$B$88,'Household Budget'!$B$102,'Household Budget'!$G$59,'Household Budget'!$G$51,'Household Budget'!$G$69,'Household Budget'!$G$81,'Household Budget'!$G$89,'Household Budget'!$G$96,'Household Budget'!$G$102)</c:f>
              <c:numCache>
                <c:formatCode>_-* #,##0.00_-;[Red]\(\-\ #,##0.00\);_-* "-"??_-;_-@_-</c:formatCode>
                <c:ptCount val="15"/>
                <c:pt idx="0">
                  <c:v>200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150</c:v>
                </c:pt>
                <c:pt idx="5">
                  <c:v>30</c:v>
                </c:pt>
                <c:pt idx="6">
                  <c:v>70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'Household Budget'!$C$4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3122D" mc:Ignorable="a14" a14:legacySpreadsheetColorIndex="16"/>
                </a:gs>
                <a:gs pos="100000">
                  <a:srgbClr xmlns:mc="http://schemas.openxmlformats.org/markup-compatibility/2006" xmlns:a14="http://schemas.microsoft.com/office/drawing/2010/main" val="530815" mc:Ignorable="a14" a14:legacySpreadsheetColorIndex="16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('Household Budget'!$A$14,'Household Budget'!$A$30,'Household Budget'!$A$44,'Household Budget'!$A$53,'Household Budget'!$A$63,'Household Budget'!$A$75,'Household Budget'!$A$82,'Household Budget'!$A$90,'Household Budget'!$F$53,'Household Budget'!$F$43,'Household Budget'!$F$61,'Household Budget'!$F$71,'Household Budget'!$F$83,'Household Budget'!$F$91,'Household Budget'!$F$98)</c:f>
              <c:strCache>
                <c:ptCount val="15"/>
                <c:pt idx="0">
                  <c:v>Home Expenses</c:v>
                </c:pt>
                <c:pt idx="1">
                  <c:v>Daily living</c:v>
                </c:pt>
                <c:pt idx="2">
                  <c:v>Transportation Expenses</c:v>
                </c:pt>
                <c:pt idx="3">
                  <c:v>Entertainment Expenses</c:v>
                </c:pt>
                <c:pt idx="4">
                  <c:v>Health Expenses</c:v>
                </c:pt>
                <c:pt idx="5">
                  <c:v>Recreation Expenses</c:v>
                </c:pt>
                <c:pt idx="6">
                  <c:v>Insurance</c:v>
                </c:pt>
                <c:pt idx="7">
                  <c:v>Obligations &amp; Savings</c:v>
                </c:pt>
                <c:pt idx="8">
                  <c:v>Education</c:v>
                </c:pt>
                <c:pt idx="9">
                  <c:v>Vacation Expenses</c:v>
                </c:pt>
                <c:pt idx="10">
                  <c:v>Subscriptions</c:v>
                </c:pt>
                <c:pt idx="11">
                  <c:v>Children</c:v>
                </c:pt>
                <c:pt idx="12">
                  <c:v>Business</c:v>
                </c:pt>
                <c:pt idx="13">
                  <c:v>Pets</c:v>
                </c:pt>
                <c:pt idx="14">
                  <c:v>Miscellaneous</c:v>
                </c:pt>
              </c:strCache>
            </c:strRef>
          </c:cat>
          <c:val>
            <c:numRef>
              <c:f>('Household Budget'!$C$28,'Household Budget'!$C$42,'Household Budget'!$C$51,'Household Budget'!$C$61,'Household Budget'!$C$73,'Household Budget'!$C$80,'Household Budget'!$C$88,'Household Budget'!$C$102,'Household Budget'!$H$59,'Household Budget'!$H$51,'Household Budget'!$H$69,'Household Budget'!$H$81,'Household Budget'!$H$89,'Household Budget'!$H$96,'Household Budget'!$H$102)</c:f>
              <c:numCache>
                <c:formatCode>_-* #,##0.00_-;[Red]\(\-\ #,##0.00\);_-* "-"??_-;_-@_-</c:formatCode>
                <c:ptCount val="15"/>
                <c:pt idx="0">
                  <c:v>220</c:v>
                </c:pt>
                <c:pt idx="1">
                  <c:v>210</c:v>
                </c:pt>
                <c:pt idx="2">
                  <c:v>90</c:v>
                </c:pt>
                <c:pt idx="3">
                  <c:v>60</c:v>
                </c:pt>
                <c:pt idx="4">
                  <c:v>150</c:v>
                </c:pt>
                <c:pt idx="5">
                  <c:v>30</c:v>
                </c:pt>
                <c:pt idx="6">
                  <c:v>70</c:v>
                </c:pt>
                <c:pt idx="7">
                  <c:v>200</c:v>
                </c:pt>
                <c:pt idx="8">
                  <c:v>110</c:v>
                </c:pt>
                <c:pt idx="9">
                  <c:v>100</c:v>
                </c:pt>
                <c:pt idx="10">
                  <c:v>15</c:v>
                </c:pt>
                <c:pt idx="11">
                  <c:v>220</c:v>
                </c:pt>
                <c:pt idx="12">
                  <c:v>100</c:v>
                </c:pt>
                <c:pt idx="13">
                  <c:v>50</c:v>
                </c:pt>
                <c:pt idx="1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5"/>
        <c:axId val="354446552"/>
        <c:axId val="354446944"/>
      </c:barChart>
      <c:catAx>
        <c:axId val="35444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54446944"/>
        <c:crosses val="autoZero"/>
        <c:auto val="1"/>
        <c:lblAlgn val="ctr"/>
        <c:lblOffset val="100"/>
        <c:noMultiLvlLbl val="0"/>
      </c:catAx>
      <c:valAx>
        <c:axId val="354446944"/>
        <c:scaling>
          <c:orientation val="minMax"/>
        </c:scaling>
        <c:delete val="1"/>
        <c:axPos val="b"/>
        <c:numFmt formatCode="_-* #,##0.00_-;[Red]\(\-\ #,##0.00\);_-* &quot;-&quot;??_-;_-@_-" sourceLinked="1"/>
        <c:majorTickMark val="out"/>
        <c:minorTickMark val="none"/>
        <c:tickLblPos val="nextTo"/>
        <c:crossAx val="3544465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879177377892032"/>
          <c:y val="0.95909232820242696"/>
          <c:w val="0.55526992287917742"/>
          <c:h val="3.63636901688123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s://twitter.com/Spreadsheet123" TargetMode="External"/><Relationship Id="rId18" Type="http://schemas.openxmlformats.org/officeDocument/2006/relationships/image" Target="../media/image11.png"/><Relationship Id="rId3" Type="http://schemas.openxmlformats.org/officeDocument/2006/relationships/image" Target="../media/image2.jpeg"/><Relationship Id="rId21" Type="http://schemas.openxmlformats.org/officeDocument/2006/relationships/image" Target="../media/image14.png"/><Relationship Id="rId7" Type="http://schemas.openxmlformats.org/officeDocument/2006/relationships/hyperlink" Target="https://plus.google.com/u/0/b/117014028071621729542/117014028071621729542/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image" Target="../media/image9.jpeg"/><Relationship Id="rId20" Type="http://schemas.openxmlformats.org/officeDocument/2006/relationships/image" Target="../media/image13.jpe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hyperlink" Target="http://pinterest.com/spreadsheet123" TargetMode="External"/><Relationship Id="rId5" Type="http://schemas.openxmlformats.org/officeDocument/2006/relationships/hyperlink" Target="http://www.linkedin.com/company/spreadsheet123-ltd" TargetMode="External"/><Relationship Id="rId15" Type="http://schemas.openxmlformats.org/officeDocument/2006/relationships/hyperlink" Target="http://www.spreadsheet123.com/ExcelTemplates/household-budget-planner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2.jpeg"/><Relationship Id="rId4" Type="http://schemas.openxmlformats.org/officeDocument/2006/relationships/image" Target="../media/image3.png"/><Relationship Id="rId9" Type="http://schemas.openxmlformats.org/officeDocument/2006/relationships/hyperlink" Target="http://www.facebook.com/spreadsheet123" TargetMode="External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12</xdr:row>
      <xdr:rowOff>142875</xdr:rowOff>
    </xdr:from>
    <xdr:to>
      <xdr:col>8</xdr:col>
      <xdr:colOff>600075</xdr:colOff>
      <xdr:row>41</xdr:row>
      <xdr:rowOff>76200</xdr:rowOff>
    </xdr:to>
    <xdr:graphicFrame macro="">
      <xdr:nvGraphicFramePr>
        <xdr:cNvPr id="210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161925</xdr:colOff>
      <xdr:row>0</xdr:row>
      <xdr:rowOff>28575</xdr:rowOff>
    </xdr:from>
    <xdr:to>
      <xdr:col>9</xdr:col>
      <xdr:colOff>0</xdr:colOff>
      <xdr:row>0</xdr:row>
      <xdr:rowOff>409575</xdr:rowOff>
    </xdr:to>
    <xdr:pic>
      <xdr:nvPicPr>
        <xdr:cNvPr id="2137" name="Picture 89" descr="whit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8575"/>
          <a:ext cx="16954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76200</xdr:colOff>
      <xdr:row>0</xdr:row>
      <xdr:rowOff>66675</xdr:rowOff>
    </xdr:from>
    <xdr:to>
      <xdr:col>14</xdr:col>
      <xdr:colOff>76200</xdr:colOff>
      <xdr:row>9</xdr:row>
      <xdr:rowOff>38100</xdr:rowOff>
    </xdr:to>
    <xdr:grpSp>
      <xdr:nvGrpSpPr>
        <xdr:cNvPr id="2158" name="Group 110"/>
        <xdr:cNvGrpSpPr>
          <a:grpSpLocks/>
        </xdr:cNvGrpSpPr>
      </xdr:nvGrpSpPr>
      <xdr:grpSpPr bwMode="auto">
        <a:xfrm>
          <a:off x="7600950" y="66675"/>
          <a:ext cx="3048000" cy="2162175"/>
          <a:chOff x="798" y="7"/>
          <a:chExt cx="320" cy="227"/>
        </a:xfrm>
      </xdr:grpSpPr>
      <xdr:grpSp>
        <xdr:nvGrpSpPr>
          <xdr:cNvPr id="2139" name="Group 91"/>
          <xdr:cNvGrpSpPr>
            <a:grpSpLocks/>
          </xdr:cNvGrpSpPr>
        </xdr:nvGrpSpPr>
        <xdr:grpSpPr bwMode="auto">
          <a:xfrm>
            <a:off x="798" y="189"/>
            <a:ext cx="320" cy="45"/>
            <a:chOff x="1204" y="240"/>
            <a:chExt cx="320" cy="45"/>
          </a:xfrm>
        </xdr:grpSpPr>
        <xdr:pic>
          <xdr:nvPicPr>
            <xdr:cNvPr id="2140" name="Picture 9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1" name="Picture 93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2" name="Picture 94" descr="linked-in">
              <a:hlinkClick xmlns:r="http://schemas.openxmlformats.org/officeDocument/2006/relationships" r:id="rId5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3" name="Picture 95" descr="gplus">
              <a:hlinkClick xmlns:r="http://schemas.openxmlformats.org/officeDocument/2006/relationships" r:id="rId7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4" name="Picture 96" descr="facebook1">
              <a:hlinkClick xmlns:r="http://schemas.openxmlformats.org/officeDocument/2006/relationships" r:id="rId9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5" name="Picture 97" descr="pinterest1">
              <a:hlinkClick xmlns:r="http://schemas.openxmlformats.org/officeDocument/2006/relationships" r:id="rId11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6" name="Picture 98" descr="twitter1">
              <a:hlinkClick xmlns:r="http://schemas.openxmlformats.org/officeDocument/2006/relationships" r:id="rId13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147" name="Group 99">
            <a:hlinkClick xmlns:r="http://schemas.openxmlformats.org/officeDocument/2006/relationships" r:id="rId15" tooltip="Write your review about this template"/>
          </xdr:cNvPr>
          <xdr:cNvGrpSpPr>
            <a:grpSpLocks/>
          </xdr:cNvGrpSpPr>
        </xdr:nvGrpSpPr>
        <xdr:grpSpPr bwMode="auto">
          <a:xfrm>
            <a:off x="798" y="7"/>
            <a:ext cx="320" cy="45"/>
            <a:chOff x="881" y="58"/>
            <a:chExt cx="320" cy="45"/>
          </a:xfrm>
        </xdr:grpSpPr>
        <xdr:pic>
          <xdr:nvPicPr>
            <xdr:cNvPr id="2148" name="Picture 100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9" name="Picture 101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150" name="Picture 102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151" name="Group 103">
            <a:hlinkClick xmlns:r="http://schemas.openxmlformats.org/officeDocument/2006/relationships" r:id="rId15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98" y="58"/>
            <a:ext cx="320" cy="125"/>
            <a:chOff x="881" y="109"/>
            <a:chExt cx="320" cy="125"/>
          </a:xfrm>
        </xdr:grpSpPr>
        <xdr:pic>
          <xdr:nvPicPr>
            <xdr:cNvPr id="2152" name="Picture 104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153" name="Rectangle 105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2154" name="Picture 106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55" name="Picture 107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1061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5"/>
  <sheetViews>
    <sheetView showGridLines="0" tabSelected="1" workbookViewId="0">
      <selection activeCell="J2" sqref="J2"/>
    </sheetView>
  </sheetViews>
  <sheetFormatPr defaultRowHeight="12.75" x14ac:dyDescent="0.2"/>
  <cols>
    <col min="1" max="1" width="27.7109375" style="1" customWidth="1"/>
    <col min="2" max="4" width="9.28515625" style="1" customWidth="1"/>
    <col min="5" max="5" width="1.7109375" style="1" customWidth="1"/>
    <col min="6" max="6" width="27.7109375" style="1" customWidth="1"/>
    <col min="7" max="9" width="9.28515625" style="1" customWidth="1"/>
    <col min="10" max="16384" width="9.140625" style="1"/>
  </cols>
  <sheetData>
    <row r="1" spans="1:10" ht="35.1" customHeight="1" x14ac:dyDescent="0.2">
      <c r="A1" s="79" t="s">
        <v>156</v>
      </c>
      <c r="B1" s="79"/>
      <c r="C1" s="79"/>
      <c r="D1" s="79"/>
      <c r="E1" s="79"/>
      <c r="F1" s="79"/>
      <c r="G1" s="79"/>
      <c r="H1" s="79"/>
      <c r="I1" s="79"/>
    </row>
    <row r="2" spans="1:10" s="16" customFormat="1" ht="17.649999999999999" customHeight="1" x14ac:dyDescent="0.2">
      <c r="A2" s="14"/>
      <c r="B2" s="15"/>
      <c r="E2" s="17"/>
      <c r="F2" s="17"/>
      <c r="G2" s="17"/>
      <c r="H2" s="17"/>
      <c r="I2" s="72" t="str">
        <f ca="1">EULA!I3</f>
        <v>© 2014 Spreadsheet123 LTD. All rights reserved</v>
      </c>
      <c r="J2" s="15"/>
    </row>
    <row r="3" spans="1:10" s="16" customFormat="1" ht="17.649999999999999" customHeight="1" x14ac:dyDescent="0.2">
      <c r="A3" s="18"/>
    </row>
    <row r="4" spans="1:10" s="19" customFormat="1" ht="17.649999999999999" customHeight="1" x14ac:dyDescent="0.2">
      <c r="A4" s="6" t="s">
        <v>0</v>
      </c>
      <c r="B4" s="49" t="s">
        <v>97</v>
      </c>
      <c r="C4" s="49" t="s">
        <v>96</v>
      </c>
      <c r="D4" s="50" t="s">
        <v>106</v>
      </c>
      <c r="F4" s="7" t="s">
        <v>98</v>
      </c>
      <c r="G4" s="80"/>
      <c r="H4" s="81"/>
      <c r="I4" s="82"/>
    </row>
    <row r="5" spans="1:10" s="16" customFormat="1" ht="17.649999999999999" customHeight="1" x14ac:dyDescent="0.2">
      <c r="A5" s="76" t="s">
        <v>1</v>
      </c>
      <c r="B5" s="20">
        <v>2000</v>
      </c>
      <c r="C5" s="20">
        <v>2150</v>
      </c>
      <c r="D5" s="21">
        <f>C5-B5</f>
        <v>150</v>
      </c>
      <c r="G5" s="22"/>
      <c r="H5" s="22"/>
      <c r="I5" s="23"/>
    </row>
    <row r="6" spans="1:10" s="16" customFormat="1" ht="17.649999999999999" customHeight="1" x14ac:dyDescent="0.2">
      <c r="A6" s="76" t="s">
        <v>2</v>
      </c>
      <c r="B6" s="24"/>
      <c r="C6" s="24"/>
      <c r="D6" s="21">
        <f t="shared" ref="D6:D11" si="0">C6-B6</f>
        <v>0</v>
      </c>
    </row>
    <row r="7" spans="1:10" s="16" customFormat="1" ht="17.649999999999999" customHeight="1" x14ac:dyDescent="0.2">
      <c r="A7" s="76" t="s">
        <v>107</v>
      </c>
      <c r="B7" s="24"/>
      <c r="C7" s="24"/>
      <c r="D7" s="21">
        <f t="shared" si="0"/>
        <v>0</v>
      </c>
      <c r="F7" s="8" t="s">
        <v>114</v>
      </c>
      <c r="G7" s="51" t="s">
        <v>97</v>
      </c>
      <c r="H7" s="51" t="s">
        <v>96</v>
      </c>
      <c r="I7" s="52" t="s">
        <v>106</v>
      </c>
    </row>
    <row r="8" spans="1:10" s="16" customFormat="1" ht="17.649999999999999" customHeight="1" x14ac:dyDescent="0.2">
      <c r="A8" s="76" t="s">
        <v>59</v>
      </c>
      <c r="B8" s="24"/>
      <c r="C8" s="24"/>
      <c r="D8" s="21">
        <f t="shared" si="0"/>
        <v>0</v>
      </c>
      <c r="F8" s="5" t="s">
        <v>56</v>
      </c>
      <c r="G8" s="25">
        <v>-1000</v>
      </c>
      <c r="H8" s="26"/>
      <c r="I8" s="27"/>
    </row>
    <row r="9" spans="1:10" s="16" customFormat="1" ht="17.649999999999999" customHeight="1" x14ac:dyDescent="0.2">
      <c r="A9" s="76" t="s">
        <v>60</v>
      </c>
      <c r="B9" s="24"/>
      <c r="C9" s="24"/>
      <c r="D9" s="21">
        <f t="shared" si="0"/>
        <v>0</v>
      </c>
      <c r="F9" s="5" t="s">
        <v>57</v>
      </c>
      <c r="G9" s="9">
        <f>B12</f>
        <v>2000</v>
      </c>
      <c r="H9" s="9">
        <f>C12</f>
        <v>2150</v>
      </c>
      <c r="I9" s="28">
        <f>H9-G9</f>
        <v>150</v>
      </c>
    </row>
    <row r="10" spans="1:10" s="16" customFormat="1" ht="17.649999999999999" customHeight="1" thickBot="1" x14ac:dyDescent="0.25">
      <c r="A10" s="76" t="s">
        <v>60</v>
      </c>
      <c r="B10" s="24"/>
      <c r="C10" s="24"/>
      <c r="D10" s="21">
        <f t="shared" si="0"/>
        <v>0</v>
      </c>
      <c r="F10" s="5" t="s">
        <v>58</v>
      </c>
      <c r="G10" s="9">
        <f>B28+B42+B51+B61+B73+G51+B80+G69+G81+B102+G59+G89+G102+G96+B88</f>
        <v>1720</v>
      </c>
      <c r="H10" s="9">
        <f>C28+C42+C51+C61+C73+H51+C80+H69+H81+C102+H59+H89+H102+H96+C88</f>
        <v>1715</v>
      </c>
      <c r="I10" s="28">
        <f>G10-H10</f>
        <v>5</v>
      </c>
    </row>
    <row r="11" spans="1:10" s="16" customFormat="1" ht="17.649999999999999" customHeight="1" thickBot="1" x14ac:dyDescent="0.25">
      <c r="A11" s="76" t="s">
        <v>60</v>
      </c>
      <c r="B11" s="29"/>
      <c r="C11" s="29"/>
      <c r="D11" s="21">
        <f t="shared" si="0"/>
        <v>0</v>
      </c>
      <c r="F11" s="5" t="s">
        <v>100</v>
      </c>
      <c r="G11" s="9">
        <f>G9-G10</f>
        <v>280</v>
      </c>
      <c r="H11" s="13">
        <f>H9-H10</f>
        <v>435</v>
      </c>
      <c r="I11" s="28">
        <f>G11-H11</f>
        <v>-155</v>
      </c>
    </row>
    <row r="12" spans="1:10" s="16" customFormat="1" ht="17.649999999999999" customHeight="1" thickBot="1" x14ac:dyDescent="0.25">
      <c r="A12" s="73" t="str">
        <f>"Total "&amp;A4</f>
        <v>Total Income</v>
      </c>
      <c r="B12" s="30">
        <f>SUM(B5:B11)</f>
        <v>2000</v>
      </c>
      <c r="C12" s="30">
        <f>SUM(C5:C11)</f>
        <v>2150</v>
      </c>
      <c r="D12" s="30">
        <f>SUM(D5:D11)</f>
        <v>150</v>
      </c>
      <c r="F12" s="74" t="s">
        <v>116</v>
      </c>
      <c r="G12" s="10">
        <f>G9-G10+G8</f>
        <v>-720</v>
      </c>
      <c r="H12" s="12">
        <f>G8+H9-H10</f>
        <v>-565</v>
      </c>
      <c r="I12" s="31">
        <f>G12-H12</f>
        <v>-155</v>
      </c>
    </row>
    <row r="13" spans="1:10" s="16" customFormat="1" ht="17.649999999999999" customHeight="1" x14ac:dyDescent="0.2">
      <c r="A13" s="32"/>
      <c r="B13" s="32"/>
      <c r="C13" s="32"/>
      <c r="D13" s="32"/>
      <c r="G13" s="22"/>
      <c r="H13" s="22"/>
      <c r="I13" s="23"/>
    </row>
    <row r="14" spans="1:10" s="19" customFormat="1" ht="17.649999999999999" customHeight="1" x14ac:dyDescent="0.2">
      <c r="A14" s="11" t="s">
        <v>61</v>
      </c>
      <c r="B14" s="53" t="s">
        <v>97</v>
      </c>
      <c r="C14" s="53" t="s">
        <v>96</v>
      </c>
      <c r="D14" s="54" t="s">
        <v>106</v>
      </c>
    </row>
    <row r="15" spans="1:10" s="16" customFormat="1" ht="17.649999999999999" customHeight="1" x14ac:dyDescent="0.2">
      <c r="A15" s="76" t="s">
        <v>3</v>
      </c>
      <c r="B15" s="33">
        <v>200</v>
      </c>
      <c r="C15" s="33">
        <v>220</v>
      </c>
      <c r="D15" s="21">
        <f t="shared" ref="D15:D27" si="1">B15-C15</f>
        <v>-20</v>
      </c>
      <c r="G15" s="34"/>
      <c r="H15" s="34"/>
    </row>
    <row r="16" spans="1:10" s="16" customFormat="1" ht="17.649999999999999" customHeight="1" x14ac:dyDescent="0.2">
      <c r="A16" s="76" t="s">
        <v>62</v>
      </c>
      <c r="B16" s="24"/>
      <c r="C16" s="24"/>
      <c r="D16" s="21">
        <f t="shared" si="1"/>
        <v>0</v>
      </c>
      <c r="G16" s="34"/>
      <c r="H16" s="34"/>
    </row>
    <row r="17" spans="1:8" s="16" customFormat="1" ht="17.649999999999999" customHeight="1" x14ac:dyDescent="0.2">
      <c r="A17" s="76" t="s">
        <v>63</v>
      </c>
      <c r="B17" s="24"/>
      <c r="C17" s="24"/>
      <c r="D17" s="21">
        <f t="shared" si="1"/>
        <v>0</v>
      </c>
      <c r="G17" s="34"/>
      <c r="H17" s="34"/>
    </row>
    <row r="18" spans="1:8" s="16" customFormat="1" ht="17.649999999999999" customHeight="1" x14ac:dyDescent="0.2">
      <c r="A18" s="76" t="s">
        <v>64</v>
      </c>
      <c r="B18" s="24"/>
      <c r="C18" s="24"/>
      <c r="D18" s="21">
        <f t="shared" si="1"/>
        <v>0</v>
      </c>
      <c r="G18" s="34"/>
      <c r="H18" s="34"/>
    </row>
    <row r="19" spans="1:8" s="16" customFormat="1" ht="17.649999999999999" customHeight="1" x14ac:dyDescent="0.2">
      <c r="A19" s="76" t="s">
        <v>65</v>
      </c>
      <c r="B19" s="24"/>
      <c r="C19" s="24"/>
      <c r="D19" s="21">
        <f t="shared" si="1"/>
        <v>0</v>
      </c>
      <c r="G19" s="34"/>
      <c r="H19" s="34"/>
    </row>
    <row r="20" spans="1:8" s="16" customFormat="1" ht="17.649999999999999" customHeight="1" x14ac:dyDescent="0.2">
      <c r="A20" s="76" t="s">
        <v>4</v>
      </c>
      <c r="B20" s="24"/>
      <c r="C20" s="24"/>
      <c r="D20" s="21">
        <f t="shared" si="1"/>
        <v>0</v>
      </c>
      <c r="G20" s="34"/>
      <c r="H20" s="34"/>
    </row>
    <row r="21" spans="1:8" s="16" customFormat="1" ht="17.649999999999999" customHeight="1" x14ac:dyDescent="0.2">
      <c r="A21" s="76" t="s">
        <v>5</v>
      </c>
      <c r="B21" s="24"/>
      <c r="C21" s="24"/>
      <c r="D21" s="21">
        <f t="shared" si="1"/>
        <v>0</v>
      </c>
      <c r="G21" s="34"/>
      <c r="H21" s="34"/>
    </row>
    <row r="22" spans="1:8" s="16" customFormat="1" ht="17.649999999999999" customHeight="1" x14ac:dyDescent="0.2">
      <c r="A22" s="76" t="s">
        <v>6</v>
      </c>
      <c r="B22" s="24"/>
      <c r="C22" s="24"/>
      <c r="D22" s="21">
        <f t="shared" si="1"/>
        <v>0</v>
      </c>
      <c r="G22" s="34"/>
      <c r="H22" s="34"/>
    </row>
    <row r="23" spans="1:8" s="16" customFormat="1" ht="17.649999999999999" customHeight="1" x14ac:dyDescent="0.2">
      <c r="A23" s="76" t="s">
        <v>7</v>
      </c>
      <c r="B23" s="24"/>
      <c r="C23" s="24"/>
      <c r="D23" s="21">
        <f t="shared" si="1"/>
        <v>0</v>
      </c>
      <c r="G23" s="35"/>
      <c r="H23" s="35"/>
    </row>
    <row r="24" spans="1:8" s="16" customFormat="1" ht="17.649999999999999" customHeight="1" x14ac:dyDescent="0.2">
      <c r="A24" s="76" t="s">
        <v>8</v>
      </c>
      <c r="B24" s="24"/>
      <c r="C24" s="24"/>
      <c r="D24" s="21">
        <f t="shared" si="1"/>
        <v>0</v>
      </c>
      <c r="G24" s="34"/>
      <c r="H24" s="34"/>
    </row>
    <row r="25" spans="1:8" s="16" customFormat="1" ht="17.649999999999999" customHeight="1" x14ac:dyDescent="0.2">
      <c r="A25" s="76" t="s">
        <v>9</v>
      </c>
      <c r="B25" s="24"/>
      <c r="C25" s="24"/>
      <c r="D25" s="21">
        <f t="shared" si="1"/>
        <v>0</v>
      </c>
      <c r="G25" s="34"/>
      <c r="H25" s="34"/>
    </row>
    <row r="26" spans="1:8" s="16" customFormat="1" ht="17.649999999999999" customHeight="1" x14ac:dyDescent="0.2">
      <c r="A26" s="76" t="s">
        <v>60</v>
      </c>
      <c r="B26" s="24"/>
      <c r="C26" s="24"/>
      <c r="D26" s="21">
        <f t="shared" si="1"/>
        <v>0</v>
      </c>
      <c r="G26" s="34"/>
      <c r="H26" s="34"/>
    </row>
    <row r="27" spans="1:8" s="16" customFormat="1" ht="17.649999999999999" customHeight="1" thickBot="1" x14ac:dyDescent="0.25">
      <c r="A27" s="76" t="s">
        <v>60</v>
      </c>
      <c r="B27" s="29"/>
      <c r="C27" s="29"/>
      <c r="D27" s="21">
        <f t="shared" si="1"/>
        <v>0</v>
      </c>
      <c r="G27" s="34"/>
      <c r="H27" s="34"/>
    </row>
    <row r="28" spans="1:8" s="16" customFormat="1" ht="17.649999999999999" customHeight="1" x14ac:dyDescent="0.2">
      <c r="A28" s="75" t="str">
        <f>"Total "&amp;A14</f>
        <v>Total Home Expenses</v>
      </c>
      <c r="B28" s="36">
        <f>SUM(B15:B27)</f>
        <v>200</v>
      </c>
      <c r="C28" s="36">
        <f>SUM(C15:C27)</f>
        <v>220</v>
      </c>
      <c r="D28" s="36">
        <f>SUM(D15:D27)</f>
        <v>-20</v>
      </c>
      <c r="G28" s="34"/>
      <c r="H28" s="34"/>
    </row>
    <row r="29" spans="1:8" s="16" customFormat="1" ht="17.649999999999999" customHeight="1" x14ac:dyDescent="0.2">
      <c r="A29" s="37"/>
      <c r="B29" s="37"/>
      <c r="C29" s="37"/>
      <c r="D29" s="37"/>
    </row>
    <row r="30" spans="1:8" s="19" customFormat="1" ht="17.649999999999999" customHeight="1" x14ac:dyDescent="0.2">
      <c r="A30" s="11" t="s">
        <v>10</v>
      </c>
      <c r="B30" s="53" t="s">
        <v>97</v>
      </c>
      <c r="C30" s="53" t="s">
        <v>96</v>
      </c>
      <c r="D30" s="54" t="s">
        <v>106</v>
      </c>
    </row>
    <row r="31" spans="1:8" s="16" customFormat="1" ht="17.649999999999999" customHeight="1" x14ac:dyDescent="0.2">
      <c r="A31" s="76" t="s">
        <v>11</v>
      </c>
      <c r="B31" s="33">
        <v>250</v>
      </c>
      <c r="C31" s="33">
        <v>210</v>
      </c>
      <c r="D31" s="38">
        <f t="shared" ref="D31:D41" si="2">B31-C31</f>
        <v>40</v>
      </c>
    </row>
    <row r="32" spans="1:8" s="16" customFormat="1" ht="17.649999999999999" customHeight="1" x14ac:dyDescent="0.2">
      <c r="A32" s="76" t="s">
        <v>70</v>
      </c>
      <c r="B32" s="24"/>
      <c r="C32" s="24"/>
      <c r="D32" s="21">
        <f t="shared" si="2"/>
        <v>0</v>
      </c>
    </row>
    <row r="33" spans="1:9" s="16" customFormat="1" ht="17.649999999999999" customHeight="1" x14ac:dyDescent="0.2">
      <c r="A33" s="76" t="s">
        <v>12</v>
      </c>
      <c r="B33" s="24"/>
      <c r="C33" s="24"/>
      <c r="D33" s="21">
        <f t="shared" si="2"/>
        <v>0</v>
      </c>
    </row>
    <row r="34" spans="1:9" s="16" customFormat="1" ht="17.649999999999999" customHeight="1" x14ac:dyDescent="0.2">
      <c r="A34" s="76" t="s">
        <v>48</v>
      </c>
      <c r="B34" s="24"/>
      <c r="C34" s="24"/>
      <c r="D34" s="21">
        <f t="shared" si="2"/>
        <v>0</v>
      </c>
    </row>
    <row r="35" spans="1:9" s="16" customFormat="1" ht="17.649999999999999" customHeight="1" x14ac:dyDescent="0.2">
      <c r="A35" s="76" t="s">
        <v>71</v>
      </c>
      <c r="B35" s="24"/>
      <c r="C35" s="24"/>
      <c r="D35" s="21">
        <f t="shared" si="2"/>
        <v>0</v>
      </c>
    </row>
    <row r="36" spans="1:9" s="16" customFormat="1" ht="17.649999999999999" customHeight="1" x14ac:dyDescent="0.2">
      <c r="A36" s="76" t="s">
        <v>72</v>
      </c>
      <c r="B36" s="24"/>
      <c r="C36" s="24"/>
      <c r="D36" s="21">
        <f t="shared" si="2"/>
        <v>0</v>
      </c>
    </row>
    <row r="37" spans="1:9" s="16" customFormat="1" ht="17.649999999999999" customHeight="1" x14ac:dyDescent="0.2">
      <c r="A37" s="76" t="s">
        <v>13</v>
      </c>
      <c r="B37" s="24"/>
      <c r="C37" s="24"/>
      <c r="D37" s="21">
        <f t="shared" si="2"/>
        <v>0</v>
      </c>
    </row>
    <row r="38" spans="1:9" s="16" customFormat="1" ht="17.649999999999999" customHeight="1" x14ac:dyDescent="0.2">
      <c r="A38" s="76" t="s">
        <v>14</v>
      </c>
      <c r="B38" s="24"/>
      <c r="C38" s="24"/>
      <c r="D38" s="21">
        <f t="shared" si="2"/>
        <v>0</v>
      </c>
    </row>
    <row r="39" spans="1:9" s="16" customFormat="1" ht="17.649999999999999" customHeight="1" x14ac:dyDescent="0.2">
      <c r="A39" s="76" t="s">
        <v>15</v>
      </c>
      <c r="B39" s="24"/>
      <c r="C39" s="24"/>
      <c r="D39" s="21">
        <f t="shared" si="2"/>
        <v>0</v>
      </c>
    </row>
    <row r="40" spans="1:9" s="16" customFormat="1" ht="17.649999999999999" customHeight="1" x14ac:dyDescent="0.2">
      <c r="A40" s="76" t="s">
        <v>60</v>
      </c>
      <c r="B40" s="24"/>
      <c r="C40" s="24"/>
      <c r="D40" s="21">
        <f t="shared" si="2"/>
        <v>0</v>
      </c>
    </row>
    <row r="41" spans="1:9" s="16" customFormat="1" ht="17.649999999999999" customHeight="1" thickBot="1" x14ac:dyDescent="0.25">
      <c r="A41" s="76" t="s">
        <v>60</v>
      </c>
      <c r="B41" s="29"/>
      <c r="C41" s="29"/>
      <c r="D41" s="21">
        <f t="shared" si="2"/>
        <v>0</v>
      </c>
    </row>
    <row r="42" spans="1:9" s="16" customFormat="1" ht="17.649999999999999" customHeight="1" x14ac:dyDescent="0.2">
      <c r="A42" s="75" t="str">
        <f>"Total "&amp;A30</f>
        <v>Total Daily living</v>
      </c>
      <c r="B42" s="36">
        <f>SUM(B31:B41)</f>
        <v>250</v>
      </c>
      <c r="C42" s="36">
        <f>SUM(C31:C41)</f>
        <v>210</v>
      </c>
      <c r="D42" s="36">
        <f>SUM(D31:D41)</f>
        <v>40</v>
      </c>
    </row>
    <row r="43" spans="1:9" s="16" customFormat="1" ht="17.649999999999999" customHeight="1" x14ac:dyDescent="0.2">
      <c r="A43" s="37"/>
      <c r="B43" s="37"/>
      <c r="C43" s="37"/>
      <c r="D43" s="37"/>
      <c r="F43" s="11" t="s">
        <v>115</v>
      </c>
      <c r="G43" s="53" t="s">
        <v>97</v>
      </c>
      <c r="H43" s="53" t="s">
        <v>96</v>
      </c>
      <c r="I43" s="54" t="s">
        <v>106</v>
      </c>
    </row>
    <row r="44" spans="1:9" s="19" customFormat="1" ht="17.649999999999999" customHeight="1" x14ac:dyDescent="0.2">
      <c r="A44" s="11" t="s">
        <v>66</v>
      </c>
      <c r="B44" s="53" t="s">
        <v>97</v>
      </c>
      <c r="C44" s="53" t="s">
        <v>96</v>
      </c>
      <c r="D44" s="54" t="s">
        <v>106</v>
      </c>
      <c r="F44" s="76" t="s">
        <v>32</v>
      </c>
      <c r="G44" s="33"/>
      <c r="H44" s="33"/>
      <c r="I44" s="21">
        <f t="shared" ref="I44:I50" si="3">G44-H44</f>
        <v>0</v>
      </c>
    </row>
    <row r="45" spans="1:9" s="16" customFormat="1" ht="17.649999999999999" customHeight="1" x14ac:dyDescent="0.2">
      <c r="A45" s="76" t="s">
        <v>16</v>
      </c>
      <c r="B45" s="33">
        <v>100</v>
      </c>
      <c r="C45" s="33">
        <v>90</v>
      </c>
      <c r="D45" s="21">
        <f t="shared" ref="D45:D50" si="4">B45-C45</f>
        <v>10</v>
      </c>
      <c r="F45" s="76" t="s">
        <v>33</v>
      </c>
      <c r="G45" s="24">
        <v>150</v>
      </c>
      <c r="H45" s="24">
        <v>100</v>
      </c>
      <c r="I45" s="21">
        <f t="shared" si="3"/>
        <v>50</v>
      </c>
    </row>
    <row r="46" spans="1:9" s="16" customFormat="1" ht="17.649999999999999" customHeight="1" x14ac:dyDescent="0.2">
      <c r="A46" s="76" t="s">
        <v>18</v>
      </c>
      <c r="B46" s="24"/>
      <c r="C46" s="24"/>
      <c r="D46" s="21">
        <f t="shared" si="4"/>
        <v>0</v>
      </c>
      <c r="F46" s="76" t="s">
        <v>34</v>
      </c>
      <c r="G46" s="24"/>
      <c r="H46" s="24"/>
      <c r="I46" s="21">
        <f t="shared" si="3"/>
        <v>0</v>
      </c>
    </row>
    <row r="47" spans="1:9" s="16" customFormat="1" ht="17.649999999999999" customHeight="1" x14ac:dyDescent="0.2">
      <c r="A47" s="76" t="s">
        <v>19</v>
      </c>
      <c r="B47" s="24"/>
      <c r="C47" s="24"/>
      <c r="D47" s="21">
        <f t="shared" si="4"/>
        <v>0</v>
      </c>
      <c r="F47" s="76" t="s">
        <v>35</v>
      </c>
      <c r="G47" s="24"/>
      <c r="H47" s="24"/>
      <c r="I47" s="21">
        <f t="shared" si="3"/>
        <v>0</v>
      </c>
    </row>
    <row r="48" spans="1:9" s="16" customFormat="1" ht="17.649999999999999" customHeight="1" x14ac:dyDescent="0.2">
      <c r="A48" s="76" t="s">
        <v>20</v>
      </c>
      <c r="B48" s="24"/>
      <c r="C48" s="24"/>
      <c r="D48" s="21">
        <f t="shared" si="4"/>
        <v>0</v>
      </c>
      <c r="F48" s="76" t="s">
        <v>36</v>
      </c>
      <c r="G48" s="24"/>
      <c r="H48" s="24"/>
      <c r="I48" s="21">
        <f t="shared" si="3"/>
        <v>0</v>
      </c>
    </row>
    <row r="49" spans="1:9" s="16" customFormat="1" ht="17.649999999999999" customHeight="1" x14ac:dyDescent="0.2">
      <c r="A49" s="76" t="s">
        <v>21</v>
      </c>
      <c r="B49" s="24"/>
      <c r="C49" s="24"/>
      <c r="D49" s="21">
        <f t="shared" si="4"/>
        <v>0</v>
      </c>
      <c r="F49" s="76" t="s">
        <v>37</v>
      </c>
      <c r="G49" s="24"/>
      <c r="H49" s="24"/>
      <c r="I49" s="21">
        <f t="shared" si="3"/>
        <v>0</v>
      </c>
    </row>
    <row r="50" spans="1:9" s="16" customFormat="1" ht="17.649999999999999" customHeight="1" thickBot="1" x14ac:dyDescent="0.25">
      <c r="A50" s="76" t="s">
        <v>60</v>
      </c>
      <c r="B50" s="29"/>
      <c r="C50" s="29"/>
      <c r="D50" s="21">
        <f t="shared" si="4"/>
        <v>0</v>
      </c>
      <c r="F50" s="76" t="s">
        <v>60</v>
      </c>
      <c r="G50" s="29"/>
      <c r="H50" s="29"/>
      <c r="I50" s="21">
        <f t="shared" si="3"/>
        <v>0</v>
      </c>
    </row>
    <row r="51" spans="1:9" s="16" customFormat="1" ht="17.649999999999999" customHeight="1" x14ac:dyDescent="0.2">
      <c r="A51" s="75" t="str">
        <f>"Total "&amp;A44</f>
        <v>Total Transportation Expenses</v>
      </c>
      <c r="B51" s="36">
        <f>SUM(B45:B50)</f>
        <v>100</v>
      </c>
      <c r="C51" s="36">
        <f>SUM(C45:C50)</f>
        <v>90</v>
      </c>
      <c r="D51" s="36">
        <f>SUM(D45:D50)</f>
        <v>10</v>
      </c>
      <c r="F51" s="75" t="str">
        <f>"Total "&amp;F43</f>
        <v>Total Vacation Expenses</v>
      </c>
      <c r="G51" s="36">
        <f>SUM(G44:G50)</f>
        <v>150</v>
      </c>
      <c r="H51" s="36">
        <f>SUM(H44:H50)</f>
        <v>100</v>
      </c>
      <c r="I51" s="36">
        <f>SUM(I44:I50)</f>
        <v>50</v>
      </c>
    </row>
    <row r="52" spans="1:9" s="16" customFormat="1" ht="17.649999999999999" customHeight="1" x14ac:dyDescent="0.2"/>
    <row r="53" spans="1:9" s="16" customFormat="1" ht="17.649999999999999" customHeight="1" x14ac:dyDescent="0.2">
      <c r="A53" s="11" t="s">
        <v>67</v>
      </c>
      <c r="B53" s="53" t="s">
        <v>97</v>
      </c>
      <c r="C53" s="53" t="s">
        <v>96</v>
      </c>
      <c r="D53" s="54" t="s">
        <v>106</v>
      </c>
      <c r="F53" s="11" t="s">
        <v>83</v>
      </c>
      <c r="G53" s="53" t="s">
        <v>97</v>
      </c>
      <c r="H53" s="53" t="s">
        <v>96</v>
      </c>
      <c r="I53" s="54" t="s">
        <v>106</v>
      </c>
    </row>
    <row r="54" spans="1:9" s="19" customFormat="1" ht="17.649999999999999" customHeight="1" x14ac:dyDescent="0.2">
      <c r="A54" s="76" t="s">
        <v>22</v>
      </c>
      <c r="B54" s="33">
        <v>50</v>
      </c>
      <c r="C54" s="40">
        <v>60</v>
      </c>
      <c r="D54" s="21">
        <f t="shared" ref="D54:D60" si="5">B54-C54</f>
        <v>-10</v>
      </c>
      <c r="F54" s="76" t="s">
        <v>84</v>
      </c>
      <c r="G54" s="33">
        <v>150</v>
      </c>
      <c r="H54" s="33">
        <v>110</v>
      </c>
      <c r="I54" s="21">
        <f>G54-H54</f>
        <v>40</v>
      </c>
    </row>
    <row r="55" spans="1:9" s="16" customFormat="1" ht="17.649999999999999" customHeight="1" x14ac:dyDescent="0.2">
      <c r="A55" s="76" t="s">
        <v>23</v>
      </c>
      <c r="B55" s="24"/>
      <c r="C55" s="41"/>
      <c r="D55" s="21">
        <f t="shared" si="5"/>
        <v>0</v>
      </c>
      <c r="F55" s="76" t="s">
        <v>49</v>
      </c>
      <c r="G55" s="24"/>
      <c r="H55" s="24"/>
      <c r="I55" s="21">
        <f>G55-H55</f>
        <v>0</v>
      </c>
    </row>
    <row r="56" spans="1:9" s="16" customFormat="1" ht="17.649999999999999" customHeight="1" x14ac:dyDescent="0.2">
      <c r="A56" s="76" t="s">
        <v>24</v>
      </c>
      <c r="B56" s="24"/>
      <c r="C56" s="41"/>
      <c r="D56" s="21">
        <f t="shared" si="5"/>
        <v>0</v>
      </c>
      <c r="F56" s="76" t="s">
        <v>85</v>
      </c>
      <c r="G56" s="24"/>
      <c r="H56" s="24"/>
      <c r="I56" s="21">
        <f>G56-H56</f>
        <v>0</v>
      </c>
    </row>
    <row r="57" spans="1:9" s="16" customFormat="1" ht="17.649999999999999" customHeight="1" x14ac:dyDescent="0.2">
      <c r="A57" s="76" t="s">
        <v>25</v>
      </c>
      <c r="B57" s="24"/>
      <c r="C57" s="24"/>
      <c r="D57" s="21">
        <f t="shared" si="5"/>
        <v>0</v>
      </c>
      <c r="F57" s="76" t="s">
        <v>60</v>
      </c>
      <c r="G57" s="24"/>
      <c r="H57" s="24"/>
      <c r="I57" s="21">
        <f>G57-H57</f>
        <v>0</v>
      </c>
    </row>
    <row r="58" spans="1:9" s="16" customFormat="1" ht="17.649999999999999" customHeight="1" thickBot="1" x14ac:dyDescent="0.25">
      <c r="A58" s="76" t="s">
        <v>49</v>
      </c>
      <c r="B58" s="24"/>
      <c r="C58" s="24"/>
      <c r="D58" s="21">
        <f t="shared" si="5"/>
        <v>0</v>
      </c>
      <c r="F58" s="76" t="s">
        <v>60</v>
      </c>
      <c r="G58" s="29"/>
      <c r="H58" s="29"/>
      <c r="I58" s="21">
        <f>G58-H58</f>
        <v>0</v>
      </c>
    </row>
    <row r="59" spans="1:9" s="16" customFormat="1" ht="17.649999999999999" customHeight="1" x14ac:dyDescent="0.2">
      <c r="A59" s="76" t="s">
        <v>50</v>
      </c>
      <c r="B59" s="24"/>
      <c r="C59" s="24"/>
      <c r="D59" s="21">
        <f t="shared" si="5"/>
        <v>0</v>
      </c>
      <c r="F59" s="75" t="str">
        <f>"Total "&amp;F53</f>
        <v>Total Education</v>
      </c>
      <c r="G59" s="39">
        <f>SUM(G54:G58)</f>
        <v>150</v>
      </c>
      <c r="H59" s="39">
        <f>SUM(H54:H58)</f>
        <v>110</v>
      </c>
      <c r="I59" s="39">
        <f>SUM(I54:I58)</f>
        <v>40</v>
      </c>
    </row>
    <row r="60" spans="1:9" s="16" customFormat="1" ht="17.649999999999999" customHeight="1" thickBot="1" x14ac:dyDescent="0.25">
      <c r="A60" s="76" t="s">
        <v>60</v>
      </c>
      <c r="B60" s="29"/>
      <c r="C60" s="29"/>
      <c r="D60" s="21">
        <f t="shared" si="5"/>
        <v>0</v>
      </c>
    </row>
    <row r="61" spans="1:9" s="16" customFormat="1" ht="17.649999999999999" customHeight="1" x14ac:dyDescent="0.2">
      <c r="A61" s="75" t="str">
        <f>"Total "&amp;A53</f>
        <v>Total Entertainment Expenses</v>
      </c>
      <c r="B61" s="36">
        <f>SUM(B54:B60)</f>
        <v>50</v>
      </c>
      <c r="C61" s="36">
        <f>SUM(C54:C60)</f>
        <v>60</v>
      </c>
      <c r="D61" s="36">
        <f>SUM(D54:D60)</f>
        <v>-10</v>
      </c>
      <c r="F61" s="11" t="s">
        <v>86</v>
      </c>
      <c r="G61" s="53" t="s">
        <v>97</v>
      </c>
      <c r="H61" s="53" t="s">
        <v>96</v>
      </c>
      <c r="I61" s="54" t="s">
        <v>106</v>
      </c>
    </row>
    <row r="62" spans="1:9" s="16" customFormat="1" ht="17.649999999999999" customHeight="1" x14ac:dyDescent="0.2">
      <c r="F62" s="76" t="s">
        <v>42</v>
      </c>
      <c r="G62" s="33">
        <v>20</v>
      </c>
      <c r="H62" s="33">
        <v>15</v>
      </c>
      <c r="I62" s="21">
        <f t="shared" ref="I62:I68" si="6">G62-H62</f>
        <v>5</v>
      </c>
    </row>
    <row r="63" spans="1:9" s="16" customFormat="1" ht="17.649999999999999" customHeight="1" x14ac:dyDescent="0.2">
      <c r="A63" s="11" t="s">
        <v>68</v>
      </c>
      <c r="B63" s="53" t="s">
        <v>97</v>
      </c>
      <c r="C63" s="53" t="s">
        <v>96</v>
      </c>
      <c r="D63" s="54" t="s">
        <v>106</v>
      </c>
      <c r="F63" s="76" t="s">
        <v>43</v>
      </c>
      <c r="G63" s="24"/>
      <c r="H63" s="24"/>
      <c r="I63" s="21">
        <f t="shared" si="6"/>
        <v>0</v>
      </c>
    </row>
    <row r="64" spans="1:9" s="19" customFormat="1" ht="17.649999999999999" customHeight="1" x14ac:dyDescent="0.2">
      <c r="A64" s="76" t="s">
        <v>26</v>
      </c>
      <c r="B64" s="40">
        <v>150</v>
      </c>
      <c r="C64" s="33">
        <v>150</v>
      </c>
      <c r="D64" s="21">
        <f t="shared" ref="D64:D72" si="7">B64-C64</f>
        <v>0</v>
      </c>
      <c r="F64" s="76" t="s">
        <v>44</v>
      </c>
      <c r="G64" s="24"/>
      <c r="H64" s="24"/>
      <c r="I64" s="21">
        <f t="shared" si="6"/>
        <v>0</v>
      </c>
    </row>
    <row r="65" spans="1:9" s="16" customFormat="1" ht="17.649999999999999" customHeight="1" x14ac:dyDescent="0.2">
      <c r="A65" s="76" t="s">
        <v>74</v>
      </c>
      <c r="B65" s="41"/>
      <c r="C65" s="24"/>
      <c r="D65" s="21">
        <f t="shared" si="7"/>
        <v>0</v>
      </c>
      <c r="F65" s="76" t="s">
        <v>45</v>
      </c>
      <c r="G65" s="24"/>
      <c r="H65" s="24"/>
      <c r="I65" s="21">
        <f t="shared" si="6"/>
        <v>0</v>
      </c>
    </row>
    <row r="66" spans="1:9" s="16" customFormat="1" ht="17.649999999999999" customHeight="1" x14ac:dyDescent="0.2">
      <c r="A66" s="76" t="s">
        <v>73</v>
      </c>
      <c r="B66" s="41"/>
      <c r="C66" s="24"/>
      <c r="D66" s="21">
        <f t="shared" si="7"/>
        <v>0</v>
      </c>
      <c r="F66" s="76" t="s">
        <v>46</v>
      </c>
      <c r="G66" s="24"/>
      <c r="H66" s="24"/>
      <c r="I66" s="21">
        <f t="shared" si="6"/>
        <v>0</v>
      </c>
    </row>
    <row r="67" spans="1:9" s="16" customFormat="1" ht="17.649999999999999" customHeight="1" x14ac:dyDescent="0.2">
      <c r="A67" s="76" t="s">
        <v>27</v>
      </c>
      <c r="B67" s="41"/>
      <c r="C67" s="24"/>
      <c r="D67" s="21">
        <f t="shared" si="7"/>
        <v>0</v>
      </c>
      <c r="F67" s="76" t="s">
        <v>108</v>
      </c>
      <c r="G67" s="24"/>
      <c r="H67" s="24"/>
      <c r="I67" s="21">
        <f t="shared" si="6"/>
        <v>0</v>
      </c>
    </row>
    <row r="68" spans="1:9" s="16" customFormat="1" ht="17.649999999999999" customHeight="1" thickBot="1" x14ac:dyDescent="0.25">
      <c r="A68" s="76" t="s">
        <v>28</v>
      </c>
      <c r="B68" s="41"/>
      <c r="C68" s="41"/>
      <c r="D68" s="21">
        <f t="shared" si="7"/>
        <v>0</v>
      </c>
      <c r="F68" s="76" t="s">
        <v>47</v>
      </c>
      <c r="G68" s="29"/>
      <c r="H68" s="29"/>
      <c r="I68" s="21">
        <f t="shared" si="6"/>
        <v>0</v>
      </c>
    </row>
    <row r="69" spans="1:9" s="16" customFormat="1" ht="17.649999999999999" customHeight="1" x14ac:dyDescent="0.2">
      <c r="A69" s="76" t="s">
        <v>29</v>
      </c>
      <c r="B69" s="41"/>
      <c r="C69" s="24"/>
      <c r="D69" s="21">
        <f t="shared" si="7"/>
        <v>0</v>
      </c>
      <c r="F69" s="75" t="str">
        <f>"Total "&amp;F61</f>
        <v>Total Subscriptions</v>
      </c>
      <c r="G69" s="36">
        <f>SUM(G62:G68)</f>
        <v>20</v>
      </c>
      <c r="H69" s="36">
        <f>SUM(H62:H68)</f>
        <v>15</v>
      </c>
      <c r="I69" s="36">
        <f>SUM(I62:I68)</f>
        <v>5</v>
      </c>
    </row>
    <row r="70" spans="1:9" s="16" customFormat="1" ht="17.649999999999999" customHeight="1" x14ac:dyDescent="0.2">
      <c r="A70" s="76" t="s">
        <v>30</v>
      </c>
      <c r="B70" s="41"/>
      <c r="C70" s="24"/>
      <c r="D70" s="21">
        <f t="shared" si="7"/>
        <v>0</v>
      </c>
    </row>
    <row r="71" spans="1:9" s="16" customFormat="1" ht="17.649999999999999" customHeight="1" x14ac:dyDescent="0.2">
      <c r="A71" s="76" t="s">
        <v>31</v>
      </c>
      <c r="B71" s="41"/>
      <c r="C71" s="24"/>
      <c r="D71" s="21">
        <f t="shared" si="7"/>
        <v>0</v>
      </c>
      <c r="F71" s="11" t="s">
        <v>76</v>
      </c>
      <c r="G71" s="53" t="s">
        <v>97</v>
      </c>
      <c r="H71" s="53" t="s">
        <v>96</v>
      </c>
      <c r="I71" s="54" t="s">
        <v>106</v>
      </c>
    </row>
    <row r="72" spans="1:9" s="16" customFormat="1" ht="17.649999999999999" customHeight="1" thickBot="1" x14ac:dyDescent="0.25">
      <c r="A72" s="76" t="s">
        <v>60</v>
      </c>
      <c r="B72" s="42"/>
      <c r="C72" s="29"/>
      <c r="D72" s="21">
        <f t="shared" si="7"/>
        <v>0</v>
      </c>
      <c r="F72" s="76" t="s">
        <v>77</v>
      </c>
      <c r="G72" s="33"/>
      <c r="H72" s="33"/>
      <c r="I72" s="21">
        <f t="shared" ref="I72:I80" si="8">G72-H72</f>
        <v>0</v>
      </c>
    </row>
    <row r="73" spans="1:9" s="16" customFormat="1" ht="17.649999999999999" customHeight="1" x14ac:dyDescent="0.2">
      <c r="A73" s="75" t="str">
        <f>"Total "&amp;A63</f>
        <v>Total Health Expenses</v>
      </c>
      <c r="B73" s="36">
        <f>SUM(B64:B72)</f>
        <v>150</v>
      </c>
      <c r="C73" s="36">
        <f>SUM(C64:C72)</f>
        <v>150</v>
      </c>
      <c r="D73" s="36">
        <f>SUM(D64:D72)</f>
        <v>0</v>
      </c>
      <c r="F73" s="76" t="s">
        <v>48</v>
      </c>
      <c r="G73" s="24">
        <v>150</v>
      </c>
      <c r="H73" s="24">
        <v>220</v>
      </c>
      <c r="I73" s="21">
        <f t="shared" si="8"/>
        <v>-70</v>
      </c>
    </row>
    <row r="74" spans="1:9" s="16" customFormat="1" ht="17.649999999999999" customHeight="1" x14ac:dyDescent="0.2">
      <c r="F74" s="76" t="s">
        <v>78</v>
      </c>
      <c r="G74" s="24"/>
      <c r="H74" s="24"/>
      <c r="I74" s="21">
        <f t="shared" si="8"/>
        <v>0</v>
      </c>
    </row>
    <row r="75" spans="1:9" s="16" customFormat="1" ht="17.649999999999999" customHeight="1" x14ac:dyDescent="0.2">
      <c r="A75" s="11" t="s">
        <v>69</v>
      </c>
      <c r="B75" s="53" t="s">
        <v>97</v>
      </c>
      <c r="C75" s="53" t="s">
        <v>96</v>
      </c>
      <c r="D75" s="54" t="s">
        <v>106</v>
      </c>
      <c r="F75" s="76" t="s">
        <v>79</v>
      </c>
      <c r="G75" s="24"/>
      <c r="H75" s="24"/>
      <c r="I75" s="21">
        <f t="shared" si="8"/>
        <v>0</v>
      </c>
    </row>
    <row r="76" spans="1:9" s="16" customFormat="1" ht="17.649999999999999" customHeight="1" x14ac:dyDescent="0.2">
      <c r="A76" s="76" t="s">
        <v>38</v>
      </c>
      <c r="B76" s="33">
        <v>30</v>
      </c>
      <c r="C76" s="33">
        <v>30</v>
      </c>
      <c r="D76" s="21">
        <f>B76-C76</f>
        <v>0</v>
      </c>
      <c r="F76" s="76" t="s">
        <v>80</v>
      </c>
      <c r="G76" s="24"/>
      <c r="H76" s="24"/>
      <c r="I76" s="21">
        <f t="shared" si="8"/>
        <v>0</v>
      </c>
    </row>
    <row r="77" spans="1:9" s="19" customFormat="1" ht="17.649999999999999" customHeight="1" x14ac:dyDescent="0.2">
      <c r="A77" s="76" t="s">
        <v>39</v>
      </c>
      <c r="B77" s="24"/>
      <c r="C77" s="24"/>
      <c r="D77" s="21">
        <f>B77-C77</f>
        <v>0</v>
      </c>
      <c r="F77" s="76" t="s">
        <v>81</v>
      </c>
      <c r="G77" s="24"/>
      <c r="H77" s="24"/>
      <c r="I77" s="21">
        <f t="shared" si="8"/>
        <v>0</v>
      </c>
    </row>
    <row r="78" spans="1:9" s="16" customFormat="1" ht="17.649999999999999" customHeight="1" x14ac:dyDescent="0.2">
      <c r="A78" s="76" t="s">
        <v>40</v>
      </c>
      <c r="B78" s="24"/>
      <c r="C78" s="24"/>
      <c r="D78" s="21">
        <f>B78-C78</f>
        <v>0</v>
      </c>
      <c r="F78" s="76" t="s">
        <v>82</v>
      </c>
      <c r="G78" s="24"/>
      <c r="H78" s="24"/>
      <c r="I78" s="21">
        <f t="shared" si="8"/>
        <v>0</v>
      </c>
    </row>
    <row r="79" spans="1:9" s="16" customFormat="1" ht="17.649999999999999" customHeight="1" thickBot="1" x14ac:dyDescent="0.25">
      <c r="A79" s="76" t="s">
        <v>41</v>
      </c>
      <c r="B79" s="29"/>
      <c r="C79" s="29"/>
      <c r="D79" s="21">
        <f>B79-C79</f>
        <v>0</v>
      </c>
      <c r="F79" s="76" t="s">
        <v>60</v>
      </c>
      <c r="G79" s="24"/>
      <c r="H79" s="24"/>
      <c r="I79" s="21">
        <f t="shared" si="8"/>
        <v>0</v>
      </c>
    </row>
    <row r="80" spans="1:9" s="16" customFormat="1" ht="17.649999999999999" customHeight="1" thickBot="1" x14ac:dyDescent="0.25">
      <c r="A80" s="75" t="str">
        <f>"Total "&amp;A75</f>
        <v>Total Recreation Expenses</v>
      </c>
      <c r="B80" s="36">
        <f>SUM(B76:B79)</f>
        <v>30</v>
      </c>
      <c r="C80" s="36">
        <f>SUM(C76:C79)</f>
        <v>30</v>
      </c>
      <c r="D80" s="36">
        <f>SUM(D76:D79)</f>
        <v>0</v>
      </c>
      <c r="F80" s="76" t="s">
        <v>60</v>
      </c>
      <c r="G80" s="29"/>
      <c r="H80" s="29"/>
      <c r="I80" s="21">
        <f t="shared" si="8"/>
        <v>0</v>
      </c>
    </row>
    <row r="81" spans="1:9" s="16" customFormat="1" ht="17.649999999999999" customHeight="1" x14ac:dyDescent="0.2">
      <c r="F81" s="75" t="str">
        <f>"Total "&amp;F71</f>
        <v>Total Children</v>
      </c>
      <c r="G81" s="36">
        <f>SUM(G72:G80)</f>
        <v>150</v>
      </c>
      <c r="H81" s="36">
        <f>SUM(H72:H80)</f>
        <v>220</v>
      </c>
      <c r="I81" s="36">
        <f>SUM(I72:I80)</f>
        <v>-70</v>
      </c>
    </row>
    <row r="82" spans="1:9" s="16" customFormat="1" ht="17.649999999999999" customHeight="1" x14ac:dyDescent="0.2">
      <c r="A82" s="43" t="s">
        <v>17</v>
      </c>
      <c r="B82" s="55" t="s">
        <v>97</v>
      </c>
      <c r="C82" s="56" t="s">
        <v>96</v>
      </c>
      <c r="D82" s="57" t="s">
        <v>106</v>
      </c>
    </row>
    <row r="83" spans="1:9" s="16" customFormat="1" ht="17.649999999999999" customHeight="1" x14ac:dyDescent="0.2">
      <c r="A83" s="77" t="s">
        <v>75</v>
      </c>
      <c r="B83" s="44">
        <v>70</v>
      </c>
      <c r="C83" s="44">
        <v>70</v>
      </c>
      <c r="D83" s="45">
        <f t="shared" ref="D83:D88" si="9">B83-C83</f>
        <v>0</v>
      </c>
      <c r="F83" s="11" t="s">
        <v>93</v>
      </c>
      <c r="G83" s="53" t="s">
        <v>97</v>
      </c>
      <c r="H83" s="53" t="s">
        <v>96</v>
      </c>
      <c r="I83" s="54" t="s">
        <v>106</v>
      </c>
    </row>
    <row r="84" spans="1:9" s="16" customFormat="1" ht="17.649999999999999" customHeight="1" x14ac:dyDescent="0.2">
      <c r="A84" s="77" t="s">
        <v>112</v>
      </c>
      <c r="B84" s="44"/>
      <c r="C84" s="44"/>
      <c r="D84" s="45">
        <f t="shared" si="9"/>
        <v>0</v>
      </c>
      <c r="F84" s="76" t="s">
        <v>94</v>
      </c>
      <c r="G84" s="33">
        <v>100</v>
      </c>
      <c r="H84" s="33">
        <v>100</v>
      </c>
      <c r="I84" s="21">
        <f>G84-H84</f>
        <v>0</v>
      </c>
    </row>
    <row r="85" spans="1:9" s="16" customFormat="1" ht="17.649999999999999" customHeight="1" x14ac:dyDescent="0.2">
      <c r="A85" s="78" t="s">
        <v>111</v>
      </c>
      <c r="B85" s="44"/>
      <c r="C85" s="44"/>
      <c r="D85" s="45">
        <f t="shared" si="9"/>
        <v>0</v>
      </c>
      <c r="F85" s="76" t="s">
        <v>95</v>
      </c>
      <c r="G85" s="24"/>
      <c r="H85" s="24"/>
      <c r="I85" s="21">
        <f>G85-H85</f>
        <v>0</v>
      </c>
    </row>
    <row r="86" spans="1:9" s="16" customFormat="1" ht="17.649999999999999" customHeight="1" x14ac:dyDescent="0.2">
      <c r="A86" s="78" t="s">
        <v>110</v>
      </c>
      <c r="B86" s="44"/>
      <c r="C86" s="44"/>
      <c r="D86" s="45">
        <f t="shared" si="9"/>
        <v>0</v>
      </c>
      <c r="F86" s="76" t="s">
        <v>60</v>
      </c>
      <c r="G86" s="24"/>
      <c r="H86" s="24"/>
      <c r="I86" s="21">
        <f>G86-H86</f>
        <v>0</v>
      </c>
    </row>
    <row r="87" spans="1:9" s="19" customFormat="1" ht="17.649999999999999" customHeight="1" thickBot="1" x14ac:dyDescent="0.25">
      <c r="A87" s="78" t="s">
        <v>60</v>
      </c>
      <c r="B87" s="46"/>
      <c r="C87" s="46"/>
      <c r="D87" s="45">
        <f t="shared" si="9"/>
        <v>0</v>
      </c>
      <c r="F87" s="76" t="s">
        <v>60</v>
      </c>
      <c r="G87" s="24"/>
      <c r="H87" s="24"/>
      <c r="I87" s="21">
        <f>G87-H87</f>
        <v>0</v>
      </c>
    </row>
    <row r="88" spans="1:9" s="16" customFormat="1" ht="17.649999999999999" customHeight="1" thickBot="1" x14ac:dyDescent="0.25">
      <c r="A88" s="74" t="str">
        <f>"Total "&amp;A82</f>
        <v>Total Insurance</v>
      </c>
      <c r="B88" s="47">
        <f>SUM(B83:B87)</f>
        <v>70</v>
      </c>
      <c r="C88" s="47">
        <f>SUM(C83:C87)</f>
        <v>70</v>
      </c>
      <c r="D88" s="48">
        <f t="shared" si="9"/>
        <v>0</v>
      </c>
      <c r="F88" s="76" t="s">
        <v>60</v>
      </c>
      <c r="G88" s="29"/>
      <c r="H88" s="29"/>
      <c r="I88" s="21">
        <f>G88-H88</f>
        <v>0</v>
      </c>
    </row>
    <row r="89" spans="1:9" s="16" customFormat="1" ht="17.649999999999999" customHeight="1" x14ac:dyDescent="0.2">
      <c r="F89" s="75" t="str">
        <f>"Total "&amp;F83</f>
        <v>Total Business</v>
      </c>
      <c r="G89" s="39">
        <f>SUM(G84:G88)</f>
        <v>100</v>
      </c>
      <c r="H89" s="39">
        <f>SUM(H84:H88)</f>
        <v>100</v>
      </c>
      <c r="I89" s="39">
        <f>SUM(I84:I88)</f>
        <v>0</v>
      </c>
    </row>
    <row r="90" spans="1:9" s="16" customFormat="1" ht="17.649999999999999" customHeight="1" x14ac:dyDescent="0.2">
      <c r="A90" s="11" t="s">
        <v>155</v>
      </c>
      <c r="B90" s="53" t="s">
        <v>97</v>
      </c>
      <c r="C90" s="53" t="s">
        <v>96</v>
      </c>
      <c r="D90" s="54" t="s">
        <v>106</v>
      </c>
    </row>
    <row r="91" spans="1:9" s="16" customFormat="1" ht="17.649999999999999" customHeight="1" x14ac:dyDescent="0.2">
      <c r="A91" s="76" t="s">
        <v>51</v>
      </c>
      <c r="B91" s="33">
        <v>150</v>
      </c>
      <c r="C91" s="33">
        <v>200</v>
      </c>
      <c r="D91" s="21">
        <f t="shared" ref="D91:D101" si="10">B91-C91</f>
        <v>-50</v>
      </c>
      <c r="F91" s="43" t="s">
        <v>113</v>
      </c>
      <c r="G91" s="55" t="s">
        <v>97</v>
      </c>
      <c r="H91" s="56" t="s">
        <v>96</v>
      </c>
      <c r="I91" s="57" t="s">
        <v>106</v>
      </c>
    </row>
    <row r="92" spans="1:9" s="16" customFormat="1" ht="17.649999999999999" customHeight="1" x14ac:dyDescent="0.2">
      <c r="A92" s="76" t="s">
        <v>52</v>
      </c>
      <c r="B92" s="24"/>
      <c r="C92" s="24"/>
      <c r="D92" s="21">
        <f t="shared" si="10"/>
        <v>0</v>
      </c>
      <c r="F92" s="78" t="s">
        <v>34</v>
      </c>
      <c r="G92" s="44">
        <v>50</v>
      </c>
      <c r="H92" s="44">
        <v>50</v>
      </c>
      <c r="I92" s="45">
        <f>G92-H92</f>
        <v>0</v>
      </c>
    </row>
    <row r="93" spans="1:9" s="16" customFormat="1" ht="17.649999999999999" customHeight="1" x14ac:dyDescent="0.2">
      <c r="A93" s="76" t="s">
        <v>53</v>
      </c>
      <c r="B93" s="24"/>
      <c r="C93" s="24"/>
      <c r="D93" s="21">
        <f t="shared" si="10"/>
        <v>0</v>
      </c>
      <c r="F93" s="78" t="s">
        <v>77</v>
      </c>
      <c r="G93" s="44"/>
      <c r="H93" s="44"/>
      <c r="I93" s="45">
        <f>G93-H93</f>
        <v>0</v>
      </c>
    </row>
    <row r="94" spans="1:9" s="19" customFormat="1" ht="17.649999999999999" customHeight="1" x14ac:dyDescent="0.2">
      <c r="A94" s="76" t="s">
        <v>87</v>
      </c>
      <c r="B94" s="24"/>
      <c r="C94" s="24"/>
      <c r="D94" s="21">
        <f t="shared" si="10"/>
        <v>0</v>
      </c>
      <c r="F94" s="77" t="s">
        <v>109</v>
      </c>
      <c r="G94" s="44"/>
      <c r="H94" s="44"/>
      <c r="I94" s="45">
        <f>G94-H94</f>
        <v>0</v>
      </c>
    </row>
    <row r="95" spans="1:9" s="16" customFormat="1" ht="17.649999999999999" customHeight="1" thickBot="1" x14ac:dyDescent="0.25">
      <c r="A95" s="76" t="s">
        <v>88</v>
      </c>
      <c r="B95" s="24"/>
      <c r="C95" s="24"/>
      <c r="D95" s="21">
        <f t="shared" si="10"/>
        <v>0</v>
      </c>
      <c r="F95" s="78" t="s">
        <v>60</v>
      </c>
      <c r="G95" s="46"/>
      <c r="H95" s="46"/>
      <c r="I95" s="45">
        <f>G95-H95</f>
        <v>0</v>
      </c>
    </row>
    <row r="96" spans="1:9" s="16" customFormat="1" ht="17.649999999999999" customHeight="1" x14ac:dyDescent="0.2">
      <c r="A96" s="76" t="s">
        <v>54</v>
      </c>
      <c r="B96" s="24"/>
      <c r="C96" s="24"/>
      <c r="D96" s="21">
        <f t="shared" si="10"/>
        <v>0</v>
      </c>
      <c r="F96" s="74" t="str">
        <f>"Total "&amp;F91</f>
        <v>Total Pets</v>
      </c>
      <c r="G96" s="47">
        <f>SUM(G92:G95)</f>
        <v>50</v>
      </c>
      <c r="H96" s="47">
        <f>SUM(H92:H95)</f>
        <v>50</v>
      </c>
      <c r="I96" s="48">
        <f>G96-H96</f>
        <v>0</v>
      </c>
    </row>
    <row r="97" spans="1:9" s="16" customFormat="1" ht="17.649999999999999" customHeight="1" x14ac:dyDescent="0.2">
      <c r="A97" s="76" t="s">
        <v>55</v>
      </c>
      <c r="B97" s="24"/>
      <c r="C97" s="24"/>
      <c r="D97" s="21">
        <f t="shared" si="10"/>
        <v>0</v>
      </c>
    </row>
    <row r="98" spans="1:9" s="16" customFormat="1" ht="17.649999999999999" customHeight="1" x14ac:dyDescent="0.2">
      <c r="A98" s="76" t="s">
        <v>89</v>
      </c>
      <c r="B98" s="24"/>
      <c r="C98" s="24"/>
      <c r="D98" s="21">
        <f t="shared" si="10"/>
        <v>0</v>
      </c>
      <c r="F98" s="11" t="s">
        <v>99</v>
      </c>
      <c r="G98" s="53" t="s">
        <v>97</v>
      </c>
      <c r="H98" s="53" t="s">
        <v>96</v>
      </c>
      <c r="I98" s="54" t="s">
        <v>106</v>
      </c>
    </row>
    <row r="99" spans="1:9" s="16" customFormat="1" ht="17.649999999999999" customHeight="1" x14ac:dyDescent="0.2">
      <c r="A99" s="76" t="s">
        <v>90</v>
      </c>
      <c r="B99" s="24"/>
      <c r="C99" s="24"/>
      <c r="D99" s="21">
        <f t="shared" si="10"/>
        <v>0</v>
      </c>
      <c r="F99" s="76" t="s">
        <v>60</v>
      </c>
      <c r="G99" s="33">
        <v>100</v>
      </c>
      <c r="H99" s="33">
        <v>90</v>
      </c>
      <c r="I99" s="21">
        <f>G99-H99</f>
        <v>10</v>
      </c>
    </row>
    <row r="100" spans="1:9" s="16" customFormat="1" ht="17.649999999999999" customHeight="1" x14ac:dyDescent="0.2">
      <c r="A100" s="76" t="s">
        <v>91</v>
      </c>
      <c r="B100" s="24"/>
      <c r="C100" s="24"/>
      <c r="D100" s="21">
        <f t="shared" si="10"/>
        <v>0</v>
      </c>
      <c r="F100" s="76" t="s">
        <v>60</v>
      </c>
      <c r="G100" s="24"/>
      <c r="H100" s="24"/>
      <c r="I100" s="21">
        <f>G100-H100</f>
        <v>0</v>
      </c>
    </row>
    <row r="101" spans="1:9" s="19" customFormat="1" ht="17.649999999999999" customHeight="1" thickBot="1" x14ac:dyDescent="0.25">
      <c r="A101" s="76" t="s">
        <v>92</v>
      </c>
      <c r="B101" s="29"/>
      <c r="C101" s="29"/>
      <c r="D101" s="21">
        <f t="shared" si="10"/>
        <v>0</v>
      </c>
      <c r="F101" s="76" t="s">
        <v>60</v>
      </c>
      <c r="G101" s="29"/>
      <c r="H101" s="29"/>
      <c r="I101" s="21">
        <f>G101-H101</f>
        <v>0</v>
      </c>
    </row>
    <row r="102" spans="1:9" s="16" customFormat="1" ht="17.649999999999999" customHeight="1" x14ac:dyDescent="0.2">
      <c r="A102" s="75" t="str">
        <f>"Total "&amp;A90</f>
        <v>Total Obligations &amp; Savings</v>
      </c>
      <c r="B102" s="39">
        <f>SUM(B91:B101)</f>
        <v>150</v>
      </c>
      <c r="C102" s="39">
        <f>SUM(C91:C101)</f>
        <v>200</v>
      </c>
      <c r="D102" s="39">
        <f>SUM(D91:D101)</f>
        <v>-50</v>
      </c>
      <c r="F102" s="75" t="str">
        <f>"Total "&amp;F98</f>
        <v>Total Miscellaneous</v>
      </c>
      <c r="G102" s="36">
        <f>SUM(G99:G101)</f>
        <v>100</v>
      </c>
      <c r="H102" s="36">
        <f>SUM(H99:H101)</f>
        <v>90</v>
      </c>
      <c r="I102" s="36">
        <f>SUM(I99:I101)</f>
        <v>10</v>
      </c>
    </row>
    <row r="103" spans="1:9" s="16" customFormat="1" ht="12.75" customHeight="1" x14ac:dyDescent="0.2">
      <c r="A103" s="37"/>
      <c r="B103" s="37"/>
      <c r="C103" s="37"/>
      <c r="D103" s="37"/>
    </row>
    <row r="104" spans="1:9" ht="12.75" customHeight="1" x14ac:dyDescent="0.2"/>
    <row r="105" spans="1:9" ht="12.75" customHeight="1" x14ac:dyDescent="0.2"/>
    <row r="106" spans="1:9" ht="12.75" customHeight="1" x14ac:dyDescent="0.2"/>
    <row r="107" spans="1:9" ht="12.75" customHeight="1" x14ac:dyDescent="0.2"/>
    <row r="108" spans="1:9" ht="12.75" customHeight="1" x14ac:dyDescent="0.2"/>
    <row r="109" spans="1:9" ht="12.75" customHeight="1" x14ac:dyDescent="0.2"/>
    <row r="110" spans="1:9" ht="12.75" customHeight="1" x14ac:dyDescent="0.2"/>
    <row r="111" spans="1:9" ht="12.75" customHeight="1" x14ac:dyDescent="0.2"/>
    <row r="112" spans="1:9" s="2" customFormat="1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s="2" customFormat="1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s="2" customFormat="1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s="2" customFormat="1" ht="12.75" customHeight="1" x14ac:dyDescent="0.2"/>
    <row r="143" ht="12.75" customHeight="1" x14ac:dyDescent="0.2"/>
    <row r="144" ht="12.75" customHeight="1" x14ac:dyDescent="0.2"/>
    <row r="145" spans="1:4" ht="12.75" customHeight="1" x14ac:dyDescent="0.2"/>
    <row r="146" spans="1:4" ht="12.75" customHeight="1" x14ac:dyDescent="0.2"/>
    <row r="147" spans="1:4" ht="12.75" customHeight="1" x14ac:dyDescent="0.2"/>
    <row r="148" spans="1:4" ht="12.75" customHeight="1" x14ac:dyDescent="0.2"/>
    <row r="149" spans="1:4" ht="12.75" customHeight="1" x14ac:dyDescent="0.2">
      <c r="A149" s="3"/>
      <c r="B149" s="4"/>
      <c r="C149" s="4"/>
      <c r="D149" s="4"/>
    </row>
    <row r="150" spans="1:4" ht="12.75" customHeight="1" x14ac:dyDescent="0.2"/>
    <row r="151" spans="1:4" ht="12.75" customHeight="1" x14ac:dyDescent="0.2"/>
    <row r="152" spans="1:4" ht="12.75" customHeight="1" x14ac:dyDescent="0.2"/>
    <row r="153" spans="1:4" ht="12.75" customHeight="1" x14ac:dyDescent="0.2"/>
    <row r="154" spans="1:4" ht="12.75" customHeight="1" x14ac:dyDescent="0.2"/>
    <row r="155" spans="1:4" ht="12.75" customHeight="1" x14ac:dyDescent="0.2"/>
    <row r="156" spans="1:4" ht="12.75" customHeight="1" x14ac:dyDescent="0.2"/>
    <row r="157" spans="1:4" ht="12.75" customHeight="1" x14ac:dyDescent="0.2"/>
    <row r="158" spans="1:4" ht="12.75" customHeight="1" x14ac:dyDescent="0.2"/>
    <row r="159" spans="1:4" ht="12.75" customHeight="1" x14ac:dyDescent="0.2"/>
    <row r="160" spans="1:4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</sheetData>
  <mergeCells count="2">
    <mergeCell ref="A1:I1"/>
    <mergeCell ref="G4:I4"/>
  </mergeCells>
  <phoneticPr fontId="2" type="noConversion"/>
  <conditionalFormatting sqref="I54:I58 I62:I68 I72:I80 I84:I88 I92:I95 I99:I101 I44:I50 D5:D11 D15:D27 D31:D41 D45:D50 D54:D60 D64:D72 D76:D79 D83:D87 D91:D101">
    <cfRule type="expression" dxfId="2" priority="1" stopIfTrue="1">
      <formula>IF(D5&gt;0,TRUE,FALSE)</formula>
    </cfRule>
    <cfRule type="expression" dxfId="1" priority="2" stopIfTrue="1">
      <formula>IF(D5&lt;0,TRUE,FALSE)</formula>
    </cfRule>
  </conditionalFormatting>
  <conditionalFormatting sqref="H12">
    <cfRule type="expression" dxfId="0" priority="5" stopIfTrue="1">
      <formula>IF($H$12&lt;$G$8,TRUE,FALSE)</formula>
    </cfRule>
  </conditionalFormatting>
  <dataValidations count="1">
    <dataValidation allowBlank="1" showInputMessage="1" showErrorMessage="1" prompt="Enter the amount, which you have at the beginning of the month, if any, alternatively leave blank or enter &quot;0&quot; to begin a month with 0 balance. Negative numbers are also accepted and represent amounts you've borrowed." sqref="G8"/>
  </dataValidations>
  <printOptions horizontalCentered="1"/>
  <pageMargins left="0.19685039370078741" right="0.19685039370078741" top="0.19685039370078741" bottom="0.31496062992125984" header="0.51181102362204722" footer="0.11811023622047245"/>
  <pageSetup paperSize="9" scale="90" orientation="portrait" r:id="rId1"/>
  <headerFooter alignWithMargins="0">
    <oddFooter>&amp;LBudget Templates by Spreadsheet123.com&amp;R© 2011 Spreadsheet123.com. All rights reserved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workbookViewId="0">
      <selection activeCell="J3" sqref="J3"/>
    </sheetView>
  </sheetViews>
  <sheetFormatPr defaultRowHeight="12.75" x14ac:dyDescent="0.2"/>
  <cols>
    <col min="1" max="8" width="9.140625" style="65"/>
    <col min="9" max="9" width="35.42578125" style="65" customWidth="1"/>
    <col min="10" max="16384" width="9.140625" style="65"/>
  </cols>
  <sheetData>
    <row r="1" spans="1:21" s="60" customFormat="1" ht="30" customHeight="1" x14ac:dyDescent="0.5">
      <c r="A1" s="87" t="s">
        <v>117</v>
      </c>
      <c r="B1" s="87"/>
      <c r="C1" s="87"/>
      <c r="D1" s="87"/>
      <c r="E1" s="87"/>
      <c r="F1" s="87"/>
      <c r="G1" s="87"/>
      <c r="H1" s="87"/>
      <c r="I1" s="87"/>
      <c r="J1" s="58"/>
      <c r="K1" s="58"/>
      <c r="L1" s="58"/>
      <c r="M1" s="59"/>
      <c r="N1" s="59"/>
      <c r="O1" s="59"/>
      <c r="P1" s="59"/>
      <c r="Q1" s="59"/>
      <c r="T1" s="61"/>
      <c r="U1" s="61"/>
    </row>
    <row r="2" spans="1:21" s="60" customFormat="1" x14ac:dyDescent="0.2">
      <c r="A2" s="62"/>
      <c r="B2" s="62"/>
      <c r="C2" s="62"/>
      <c r="D2" s="62"/>
      <c r="E2" s="62"/>
      <c r="F2" s="62"/>
      <c r="G2" s="62"/>
      <c r="H2" s="62"/>
      <c r="I2" s="63"/>
      <c r="J2" s="62"/>
      <c r="K2" s="62"/>
      <c r="L2" s="62"/>
    </row>
    <row r="3" spans="1:21" x14ac:dyDescent="0.2">
      <c r="A3" s="64"/>
      <c r="B3" s="64"/>
      <c r="I3" s="66" t="str">
        <f ca="1">"© "&amp;YEAR(TODAY())&amp;" Spreadsheet123 LTD. All rights reserved"</f>
        <v>© 2014 Spreadsheet123 LTD. All rights reserved</v>
      </c>
    </row>
    <row r="4" spans="1:21" ht="5.0999999999999996" customHeight="1" x14ac:dyDescent="0.2"/>
    <row r="5" spans="1:21" ht="15" x14ac:dyDescent="0.25">
      <c r="A5" s="83" t="s">
        <v>101</v>
      </c>
      <c r="B5" s="83"/>
      <c r="C5" s="83"/>
      <c r="D5" s="83"/>
      <c r="E5" s="83"/>
      <c r="F5" s="83"/>
      <c r="G5" s="83"/>
      <c r="H5" s="83"/>
      <c r="I5" s="83"/>
    </row>
    <row r="6" spans="1:21" s="60" customFormat="1" x14ac:dyDescent="0.2">
      <c r="A6" s="84" t="s">
        <v>118</v>
      </c>
      <c r="B6" s="84"/>
      <c r="C6" s="84"/>
      <c r="D6" s="84"/>
      <c r="E6" s="84"/>
      <c r="F6" s="84"/>
      <c r="G6" s="84"/>
      <c r="H6" s="84"/>
      <c r="I6" s="84"/>
    </row>
    <row r="7" spans="1:21" s="60" customFormat="1" x14ac:dyDescent="0.2">
      <c r="A7" s="85" t="s">
        <v>119</v>
      </c>
      <c r="B7" s="85"/>
      <c r="C7" s="85"/>
      <c r="D7" s="85"/>
      <c r="E7" s="85"/>
      <c r="F7" s="85"/>
      <c r="G7" s="85"/>
      <c r="H7" s="85"/>
      <c r="I7" s="85"/>
    </row>
    <row r="8" spans="1:21" s="60" customFormat="1" x14ac:dyDescent="0.2">
      <c r="A8" s="67" t="s">
        <v>120</v>
      </c>
      <c r="B8" s="67"/>
      <c r="C8" s="67"/>
      <c r="D8" s="67"/>
      <c r="E8" s="67"/>
      <c r="F8" s="67"/>
      <c r="G8" s="67"/>
      <c r="H8" s="67"/>
      <c r="I8" s="67"/>
    </row>
    <row r="9" spans="1:21" s="60" customFormat="1" x14ac:dyDescent="0.2">
      <c r="A9" s="85"/>
      <c r="B9" s="85"/>
      <c r="C9" s="85"/>
      <c r="D9" s="85"/>
      <c r="E9" s="85"/>
      <c r="F9" s="85"/>
      <c r="G9" s="85"/>
      <c r="H9" s="85"/>
      <c r="I9" s="85"/>
    </row>
    <row r="10" spans="1:21" s="60" customFormat="1" x14ac:dyDescent="0.2">
      <c r="A10" s="85" t="s">
        <v>121</v>
      </c>
      <c r="B10" s="85"/>
      <c r="C10" s="85"/>
      <c r="D10" s="85"/>
      <c r="E10" s="85"/>
      <c r="F10" s="85"/>
      <c r="G10" s="85"/>
      <c r="H10" s="85"/>
      <c r="I10" s="85"/>
    </row>
    <row r="11" spans="1:21" s="60" customFormat="1" x14ac:dyDescent="0.2">
      <c r="A11" s="85" t="s">
        <v>122</v>
      </c>
      <c r="B11" s="85"/>
      <c r="C11" s="85"/>
      <c r="D11" s="85"/>
      <c r="E11" s="85"/>
      <c r="F11" s="85"/>
      <c r="G11" s="85"/>
      <c r="H11" s="85"/>
      <c r="I11" s="85"/>
    </row>
    <row r="12" spans="1:21" s="60" customFormat="1" x14ac:dyDescent="0.2">
      <c r="A12" s="67"/>
      <c r="B12" s="67"/>
      <c r="C12" s="67"/>
      <c r="D12" s="67"/>
      <c r="E12" s="67"/>
      <c r="F12" s="67"/>
      <c r="G12" s="67"/>
      <c r="H12" s="67"/>
      <c r="I12" s="67"/>
    </row>
    <row r="13" spans="1:21" ht="15" x14ac:dyDescent="0.25">
      <c r="A13" s="83" t="s">
        <v>102</v>
      </c>
      <c r="B13" s="83"/>
      <c r="C13" s="83"/>
      <c r="D13" s="83"/>
      <c r="E13" s="83"/>
      <c r="F13" s="83"/>
      <c r="G13" s="83"/>
      <c r="H13" s="83"/>
      <c r="I13" s="83"/>
    </row>
    <row r="14" spans="1:21" s="60" customFormat="1" x14ac:dyDescent="0.2">
      <c r="A14" s="85" t="s">
        <v>103</v>
      </c>
      <c r="B14" s="85"/>
      <c r="C14" s="85"/>
      <c r="D14" s="85"/>
      <c r="E14" s="85"/>
      <c r="F14" s="85"/>
      <c r="G14" s="85"/>
      <c r="H14" s="85"/>
      <c r="I14" s="85"/>
    </row>
    <row r="15" spans="1:21" s="60" customFormat="1" x14ac:dyDescent="0.2">
      <c r="A15" s="85" t="s">
        <v>104</v>
      </c>
      <c r="B15" s="85"/>
      <c r="C15" s="85"/>
      <c r="D15" s="85"/>
      <c r="E15" s="85"/>
      <c r="F15" s="85"/>
      <c r="G15" s="85"/>
      <c r="H15" s="85"/>
      <c r="I15" s="85"/>
    </row>
    <row r="16" spans="1:21" s="60" customFormat="1" x14ac:dyDescent="0.2">
      <c r="A16" s="67"/>
      <c r="B16" s="67"/>
      <c r="C16" s="67"/>
      <c r="D16" s="67"/>
      <c r="E16" s="67"/>
      <c r="F16" s="67"/>
      <c r="G16" s="67"/>
      <c r="H16" s="67"/>
      <c r="I16" s="67"/>
    </row>
    <row r="17" spans="1:9" ht="15" x14ac:dyDescent="0.25">
      <c r="A17" s="83" t="s">
        <v>105</v>
      </c>
      <c r="B17" s="83"/>
      <c r="C17" s="83"/>
      <c r="D17" s="83"/>
      <c r="E17" s="83"/>
      <c r="F17" s="83"/>
      <c r="G17" s="83"/>
      <c r="H17" s="83"/>
      <c r="I17" s="83"/>
    </row>
    <row r="18" spans="1:9" s="60" customFormat="1" x14ac:dyDescent="0.2">
      <c r="A18" s="85" t="s">
        <v>123</v>
      </c>
      <c r="B18" s="85"/>
      <c r="C18" s="85"/>
      <c r="D18" s="85"/>
      <c r="E18" s="85"/>
      <c r="F18" s="85"/>
      <c r="G18" s="85"/>
      <c r="H18" s="85"/>
      <c r="I18" s="85"/>
    </row>
    <row r="19" spans="1:9" s="60" customFormat="1" x14ac:dyDescent="0.2">
      <c r="A19" s="85" t="s">
        <v>124</v>
      </c>
      <c r="B19" s="85"/>
      <c r="C19" s="85"/>
      <c r="D19" s="85"/>
      <c r="E19" s="85"/>
      <c r="F19" s="85"/>
      <c r="G19" s="85"/>
      <c r="H19" s="85"/>
      <c r="I19" s="85"/>
    </row>
    <row r="20" spans="1:9" s="60" customFormat="1" x14ac:dyDescent="0.2">
      <c r="A20" s="85" t="s">
        <v>125</v>
      </c>
      <c r="B20" s="85"/>
      <c r="C20" s="85"/>
      <c r="D20" s="85"/>
      <c r="E20" s="85"/>
      <c r="F20" s="85"/>
      <c r="G20" s="85"/>
      <c r="H20" s="85"/>
      <c r="I20" s="85"/>
    </row>
    <row r="21" spans="1:9" s="60" customFormat="1" x14ac:dyDescent="0.2">
      <c r="A21" s="85" t="s">
        <v>126</v>
      </c>
      <c r="B21" s="85"/>
      <c r="C21" s="85"/>
      <c r="D21" s="85"/>
      <c r="E21" s="85"/>
      <c r="F21" s="85"/>
      <c r="G21" s="85"/>
      <c r="H21" s="85"/>
      <c r="I21" s="85"/>
    </row>
    <row r="22" spans="1:9" s="60" customFormat="1" ht="15" x14ac:dyDescent="0.25">
      <c r="A22" s="88" t="s">
        <v>127</v>
      </c>
      <c r="B22" s="88"/>
      <c r="C22" s="88"/>
      <c r="D22" s="88"/>
      <c r="E22" s="88"/>
      <c r="F22" s="88"/>
      <c r="G22" s="88"/>
      <c r="H22" s="88"/>
      <c r="I22" s="88"/>
    </row>
    <row r="23" spans="1:9" s="60" customFormat="1" ht="15" x14ac:dyDescent="0.25">
      <c r="A23" s="88" t="s">
        <v>128</v>
      </c>
      <c r="B23" s="88"/>
      <c r="C23" s="88"/>
      <c r="D23" s="88"/>
      <c r="E23" s="88"/>
      <c r="F23" s="88"/>
      <c r="G23" s="88"/>
      <c r="H23" s="88"/>
      <c r="I23" s="88"/>
    </row>
    <row r="24" spans="1:9" s="60" customFormat="1" ht="15" x14ac:dyDescent="0.25">
      <c r="A24" s="68" t="s">
        <v>129</v>
      </c>
      <c r="B24" s="68"/>
      <c r="C24" s="68"/>
      <c r="D24" s="68"/>
      <c r="E24" s="68"/>
      <c r="F24" s="68"/>
      <c r="G24" s="68"/>
      <c r="H24" s="68"/>
      <c r="I24" s="68"/>
    </row>
    <row r="25" spans="1:9" s="60" customFormat="1" ht="15" x14ac:dyDescent="0.25">
      <c r="A25" s="68" t="s">
        <v>130</v>
      </c>
      <c r="B25" s="68"/>
      <c r="C25" s="68"/>
      <c r="D25" s="68"/>
      <c r="E25" s="68"/>
      <c r="F25" s="68"/>
      <c r="G25" s="68"/>
      <c r="H25" s="68"/>
      <c r="I25" s="68"/>
    </row>
    <row r="26" spans="1:9" s="60" customFormat="1" ht="15" x14ac:dyDescent="0.25">
      <c r="A26" s="68" t="s">
        <v>131</v>
      </c>
      <c r="B26" s="68"/>
      <c r="C26" s="68"/>
      <c r="D26" s="68"/>
      <c r="E26" s="68"/>
      <c r="F26" s="68"/>
      <c r="G26" s="68"/>
      <c r="H26" s="68"/>
      <c r="I26" s="68"/>
    </row>
    <row r="27" spans="1:9" s="60" customFormat="1" x14ac:dyDescent="0.2">
      <c r="A27" s="67"/>
      <c r="B27" s="67"/>
      <c r="C27" s="67"/>
      <c r="D27" s="67"/>
      <c r="E27" s="67"/>
      <c r="F27" s="67"/>
      <c r="G27" s="67"/>
      <c r="H27" s="67"/>
      <c r="I27" s="67"/>
    </row>
    <row r="28" spans="1:9" ht="15" x14ac:dyDescent="0.25">
      <c r="A28" s="83" t="s">
        <v>132</v>
      </c>
      <c r="B28" s="83"/>
      <c r="C28" s="83"/>
      <c r="D28" s="83"/>
      <c r="E28" s="83"/>
      <c r="F28" s="83"/>
      <c r="G28" s="83"/>
      <c r="H28" s="83"/>
      <c r="I28" s="83"/>
    </row>
    <row r="29" spans="1:9" s="60" customFormat="1" ht="15" customHeight="1" x14ac:dyDescent="0.2">
      <c r="A29" s="86" t="s">
        <v>133</v>
      </c>
      <c r="B29" s="86"/>
      <c r="C29" s="86"/>
      <c r="D29" s="86"/>
      <c r="E29" s="86"/>
      <c r="F29" s="86"/>
      <c r="G29" s="86"/>
      <c r="H29" s="86"/>
      <c r="I29" s="86"/>
    </row>
    <row r="30" spans="1:9" s="60" customFormat="1" ht="15" customHeight="1" x14ac:dyDescent="0.2">
      <c r="A30" s="86" t="s">
        <v>134</v>
      </c>
      <c r="B30" s="86"/>
      <c r="C30" s="86"/>
      <c r="D30" s="86"/>
      <c r="E30" s="86"/>
      <c r="F30" s="86"/>
      <c r="G30" s="86"/>
      <c r="H30" s="86"/>
      <c r="I30" s="86"/>
    </row>
    <row r="31" spans="1:9" s="60" customFormat="1" x14ac:dyDescent="0.2">
      <c r="A31" s="86" t="s">
        <v>135</v>
      </c>
      <c r="B31" s="85"/>
      <c r="C31" s="85"/>
      <c r="D31" s="85"/>
      <c r="E31" s="85"/>
      <c r="F31" s="85"/>
      <c r="G31" s="85"/>
      <c r="H31" s="85"/>
      <c r="I31" s="85"/>
    </row>
    <row r="32" spans="1:9" s="60" customFormat="1" x14ac:dyDescent="0.2">
      <c r="A32" s="86" t="s">
        <v>136</v>
      </c>
      <c r="B32" s="86"/>
      <c r="C32" s="86"/>
      <c r="D32" s="86"/>
      <c r="E32" s="86"/>
      <c r="F32" s="86"/>
      <c r="G32" s="86"/>
      <c r="H32" s="86"/>
      <c r="I32" s="86"/>
    </row>
    <row r="33" spans="1:9" s="60" customFormat="1" x14ac:dyDescent="0.2">
      <c r="A33" s="67"/>
      <c r="B33" s="67"/>
      <c r="C33" s="67"/>
      <c r="D33" s="67"/>
      <c r="E33" s="67"/>
      <c r="F33" s="67"/>
      <c r="G33" s="67"/>
      <c r="H33" s="67"/>
      <c r="I33" s="67"/>
    </row>
    <row r="34" spans="1:9" ht="15" x14ac:dyDescent="0.25">
      <c r="A34" s="83" t="s">
        <v>137</v>
      </c>
      <c r="B34" s="83"/>
      <c r="C34" s="83"/>
      <c r="D34" s="83"/>
      <c r="E34" s="83"/>
      <c r="F34" s="83"/>
      <c r="G34" s="83"/>
      <c r="H34" s="83"/>
      <c r="I34" s="83"/>
    </row>
    <row r="35" spans="1:9" s="60" customFormat="1" ht="15" x14ac:dyDescent="0.25">
      <c r="A35" s="85" t="s">
        <v>138</v>
      </c>
      <c r="B35" s="85"/>
      <c r="C35" s="85"/>
      <c r="D35" s="85"/>
      <c r="E35" s="85"/>
      <c r="F35" s="85"/>
      <c r="G35" s="85"/>
      <c r="H35" s="85"/>
      <c r="I35" s="85"/>
    </row>
    <row r="36" spans="1:9" s="60" customFormat="1" x14ac:dyDescent="0.2">
      <c r="A36" s="85" t="s">
        <v>139</v>
      </c>
      <c r="B36" s="85"/>
      <c r="C36" s="85"/>
      <c r="D36" s="85"/>
      <c r="E36" s="85"/>
      <c r="F36" s="85"/>
      <c r="G36" s="85"/>
      <c r="H36" s="85"/>
      <c r="I36" s="85"/>
    </row>
    <row r="37" spans="1:9" s="60" customFormat="1" x14ac:dyDescent="0.2">
      <c r="A37" s="67"/>
      <c r="B37" s="67"/>
      <c r="C37" s="67"/>
      <c r="D37" s="67"/>
      <c r="E37" s="67"/>
      <c r="F37" s="67"/>
      <c r="G37" s="67"/>
      <c r="H37" s="67"/>
      <c r="I37" s="67"/>
    </row>
    <row r="38" spans="1:9" ht="15" x14ac:dyDescent="0.25">
      <c r="A38" s="83" t="s">
        <v>140</v>
      </c>
      <c r="B38" s="83"/>
      <c r="C38" s="83"/>
      <c r="D38" s="83"/>
      <c r="E38" s="83"/>
      <c r="F38" s="83"/>
      <c r="G38" s="83"/>
      <c r="H38" s="83"/>
      <c r="I38" s="83"/>
    </row>
    <row r="39" spans="1:9" s="60" customFormat="1" x14ac:dyDescent="0.2">
      <c r="A39" s="85" t="s">
        <v>141</v>
      </c>
      <c r="B39" s="85"/>
      <c r="C39" s="85"/>
      <c r="D39" s="85"/>
      <c r="E39" s="85"/>
      <c r="F39" s="85"/>
      <c r="G39" s="85"/>
      <c r="H39" s="85"/>
      <c r="I39" s="85"/>
    </row>
    <row r="40" spans="1:9" s="60" customFormat="1" x14ac:dyDescent="0.2">
      <c r="A40" s="85" t="s">
        <v>142</v>
      </c>
      <c r="B40" s="85"/>
      <c r="C40" s="85"/>
      <c r="D40" s="85"/>
      <c r="E40" s="85"/>
      <c r="F40" s="85"/>
      <c r="G40" s="85"/>
      <c r="H40" s="85"/>
      <c r="I40" s="85"/>
    </row>
    <row r="41" spans="1:9" s="60" customFormat="1" x14ac:dyDescent="0.2">
      <c r="A41" s="85" t="s">
        <v>143</v>
      </c>
      <c r="B41" s="85"/>
      <c r="C41" s="85"/>
      <c r="D41" s="85"/>
      <c r="E41" s="85"/>
      <c r="F41" s="85"/>
      <c r="G41" s="85"/>
      <c r="H41" s="85"/>
      <c r="I41" s="85"/>
    </row>
    <row r="42" spans="1:9" s="60" customFormat="1" x14ac:dyDescent="0.2">
      <c r="A42" s="85" t="s">
        <v>144</v>
      </c>
      <c r="B42" s="85"/>
      <c r="C42" s="85"/>
      <c r="D42" s="85"/>
      <c r="E42" s="85"/>
      <c r="F42" s="85"/>
      <c r="G42" s="85"/>
      <c r="H42" s="85"/>
      <c r="I42" s="85"/>
    </row>
    <row r="43" spans="1:9" s="60" customFormat="1" x14ac:dyDescent="0.2">
      <c r="A43" s="85" t="s">
        <v>145</v>
      </c>
      <c r="B43" s="85"/>
      <c r="C43" s="85"/>
      <c r="D43" s="85"/>
      <c r="E43" s="85"/>
      <c r="F43" s="85"/>
      <c r="G43" s="85"/>
      <c r="H43" s="85"/>
      <c r="I43" s="85"/>
    </row>
    <row r="44" spans="1:9" s="60" customFormat="1" x14ac:dyDescent="0.2">
      <c r="A44" s="85" t="s">
        <v>146</v>
      </c>
      <c r="B44" s="85"/>
      <c r="C44" s="85"/>
      <c r="D44" s="85"/>
      <c r="E44" s="85"/>
      <c r="F44" s="85"/>
      <c r="G44" s="85"/>
      <c r="H44" s="85"/>
      <c r="I44" s="85"/>
    </row>
    <row r="45" spans="1:9" s="60" customFormat="1" x14ac:dyDescent="0.2">
      <c r="A45" s="85" t="s">
        <v>147</v>
      </c>
      <c r="B45" s="85"/>
      <c r="C45" s="85"/>
      <c r="D45" s="85"/>
      <c r="E45" s="85"/>
      <c r="F45" s="85"/>
      <c r="G45" s="85"/>
      <c r="H45" s="85"/>
      <c r="I45" s="85"/>
    </row>
    <row r="46" spans="1:9" s="60" customFormat="1" x14ac:dyDescent="0.2">
      <c r="A46" s="85" t="s">
        <v>148</v>
      </c>
      <c r="B46" s="85"/>
      <c r="C46" s="85"/>
      <c r="D46" s="85"/>
      <c r="E46" s="85"/>
      <c r="F46" s="85"/>
      <c r="G46" s="85"/>
      <c r="H46" s="85"/>
      <c r="I46" s="85"/>
    </row>
    <row r="47" spans="1:9" s="60" customFormat="1" x14ac:dyDescent="0.2">
      <c r="A47" s="67"/>
      <c r="B47" s="67"/>
      <c r="C47" s="67"/>
      <c r="D47" s="67"/>
      <c r="E47" s="67"/>
      <c r="F47" s="67"/>
      <c r="G47" s="67"/>
      <c r="H47" s="67"/>
      <c r="I47" s="67"/>
    </row>
    <row r="48" spans="1:9" s="71" customFormat="1" ht="8.25" x14ac:dyDescent="0.15">
      <c r="A48" s="69" t="s">
        <v>149</v>
      </c>
      <c r="B48" s="70"/>
      <c r="C48" s="70"/>
      <c r="D48" s="70"/>
      <c r="E48" s="70"/>
      <c r="F48" s="70"/>
      <c r="G48" s="70"/>
      <c r="H48" s="70"/>
      <c r="I48" s="70"/>
    </row>
    <row r="49" spans="1:9" s="71" customFormat="1" ht="8.25" x14ac:dyDescent="0.15">
      <c r="A49" s="70" t="s">
        <v>150</v>
      </c>
      <c r="B49" s="70"/>
      <c r="C49" s="70"/>
      <c r="D49" s="70"/>
      <c r="E49" s="70"/>
      <c r="F49" s="70"/>
      <c r="G49" s="70"/>
      <c r="H49" s="70"/>
      <c r="I49" s="70"/>
    </row>
    <row r="50" spans="1:9" s="71" customFormat="1" ht="8.25" x14ac:dyDescent="0.15">
      <c r="A50" s="70" t="s">
        <v>151</v>
      </c>
      <c r="B50" s="70"/>
      <c r="C50" s="70"/>
      <c r="D50" s="70"/>
      <c r="E50" s="70"/>
      <c r="F50" s="70"/>
      <c r="G50" s="70"/>
      <c r="H50" s="70"/>
      <c r="I50" s="70"/>
    </row>
    <row r="51" spans="1:9" s="60" customFormat="1" x14ac:dyDescent="0.2">
      <c r="A51" s="67"/>
      <c r="B51" s="67"/>
      <c r="C51" s="67"/>
      <c r="D51" s="67"/>
      <c r="E51" s="67"/>
      <c r="F51" s="67"/>
      <c r="G51" s="67"/>
      <c r="H51" s="67"/>
      <c r="I51" s="67"/>
    </row>
    <row r="52" spans="1:9" ht="15" x14ac:dyDescent="0.25">
      <c r="A52" s="83" t="s">
        <v>152</v>
      </c>
      <c r="B52" s="83"/>
      <c r="C52" s="83"/>
      <c r="D52" s="83"/>
      <c r="E52" s="83"/>
      <c r="F52" s="83"/>
      <c r="G52" s="83"/>
      <c r="H52" s="83"/>
      <c r="I52" s="83"/>
    </row>
    <row r="53" spans="1:9" s="60" customFormat="1" x14ac:dyDescent="0.2">
      <c r="A53" s="85" t="s">
        <v>153</v>
      </c>
      <c r="B53" s="85"/>
      <c r="C53" s="85"/>
      <c r="D53" s="85"/>
      <c r="E53" s="85"/>
      <c r="F53" s="85"/>
      <c r="G53" s="85"/>
      <c r="H53" s="85"/>
      <c r="I53" s="85"/>
    </row>
    <row r="54" spans="1:9" s="60" customFormat="1" x14ac:dyDescent="0.2">
      <c r="A54" s="67" t="s">
        <v>154</v>
      </c>
      <c r="B54" s="67"/>
      <c r="C54" s="67"/>
      <c r="D54" s="67"/>
      <c r="E54" s="67"/>
      <c r="F54" s="67"/>
      <c r="G54" s="67"/>
      <c r="H54" s="67"/>
      <c r="I54" s="67"/>
    </row>
  </sheetData>
  <sheetProtection selectLockedCells="1" selectUnlockedCells="1"/>
  <mergeCells count="36">
    <mergeCell ref="A46:I46"/>
    <mergeCell ref="A52:I52"/>
    <mergeCell ref="A41:I41"/>
    <mergeCell ref="A42:I42"/>
    <mergeCell ref="A44:I44"/>
    <mergeCell ref="A45:I45"/>
    <mergeCell ref="A53:I53"/>
    <mergeCell ref="A1:I1"/>
    <mergeCell ref="A35:I35"/>
    <mergeCell ref="A43:I43"/>
    <mergeCell ref="A29:I29"/>
    <mergeCell ref="A30:I30"/>
    <mergeCell ref="A17:I17"/>
    <mergeCell ref="A18:I18"/>
    <mergeCell ref="A15:I15"/>
    <mergeCell ref="A9:I9"/>
    <mergeCell ref="A36:I36"/>
    <mergeCell ref="A38:I38"/>
    <mergeCell ref="A39:I39"/>
    <mergeCell ref="A40:I40"/>
    <mergeCell ref="A14:I14"/>
    <mergeCell ref="A21:I21"/>
    <mergeCell ref="A13:I13"/>
    <mergeCell ref="A19:I19"/>
    <mergeCell ref="A34:I34"/>
    <mergeCell ref="A20:I20"/>
    <mergeCell ref="A28:I28"/>
    <mergeCell ref="A31:I31"/>
    <mergeCell ref="A32:I32"/>
    <mergeCell ref="A22:I22"/>
    <mergeCell ref="A23:I23"/>
    <mergeCell ref="A5:I5"/>
    <mergeCell ref="A6:I6"/>
    <mergeCell ref="A7:I7"/>
    <mergeCell ref="A10:I10"/>
    <mergeCell ref="A11:I11"/>
  </mergeCells>
  <phoneticPr fontId="2" type="noConversion"/>
  <pageMargins left="0.15748031496062992" right="0.15748031496062992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Household Budget</vt:lpstr>
      <vt:lpstr>EULA</vt:lpstr>
      <vt:lpstr>'Household Budget'!Print_Area</vt:lpstr>
    </vt:vector>
  </TitlesOfParts>
  <Company>Spreadsheet123 LTD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Budget Planner</dc:title>
  <dc:creator>Spreadsheet123.com</dc:creator>
  <dc:description>© 2013 Spreadsheet123 LTD. All rights reserved</dc:description>
  <cp:lastModifiedBy>Spreadsheet123 Ltd</cp:lastModifiedBy>
  <cp:lastPrinted>2013-11-01T15:22:12Z</cp:lastPrinted>
  <dcterms:created xsi:type="dcterms:W3CDTF">2008-10-20T16:46:11Z</dcterms:created>
  <dcterms:modified xsi:type="dcterms:W3CDTF">2014-05-18T11:41:17Z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1.0.2</vt:lpwstr>
  </property>
  <property fmtid="{D5CDD505-2E9C-101B-9397-08002B2CF9AE}" pid="3" name="Copyright">
    <vt:lpwstr>© 2013 Spreadsheet123 LTD</vt:lpwstr>
  </property>
</Properties>
</file>