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2019\"/>
    </mc:Choice>
  </mc:AlternateContent>
  <xr:revisionPtr revIDLastSave="0" documentId="8_{2BB9F299-13B9-4C7A-B836-DC957910F200}" xr6:coauthVersionLast="46" xr6:coauthVersionMax="46" xr10:uidLastSave="{00000000-0000-0000-0000-000000000000}"/>
  <bookViews>
    <workbookView xWindow="-28800" yWindow="3075" windowWidth="21600" windowHeight="11385" firstSheet="1" activeTab="2" xr2:uid="{1264BE3E-35AC-4831-A34C-3170189C7457}"/>
  </bookViews>
  <sheets>
    <sheet name="Arkusz3" sheetId="3" r:id="rId1"/>
    <sheet name="Arkusz4" sheetId="4" r:id="rId2"/>
    <sheet name="Arkusz1" sheetId="1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86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K4" i="1"/>
  <c r="K5" i="1"/>
  <c r="K6" i="1"/>
  <c r="K7" i="1"/>
  <c r="K8" i="1"/>
  <c r="K9" i="1"/>
  <c r="K10" i="1"/>
  <c r="K11" i="1"/>
  <c r="K12" i="1"/>
  <c r="K13" i="1"/>
  <c r="K14" i="1"/>
  <c r="K15" i="1"/>
  <c r="K186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3" i="1"/>
  <c r="L3" i="1"/>
  <c r="J18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3" i="1"/>
  <c r="D4" i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7" i="1"/>
  <c r="I67" i="1" s="1"/>
  <c r="G70" i="1"/>
  <c r="I70" i="1" s="1"/>
  <c r="G71" i="1"/>
  <c r="I71" i="1" s="1"/>
  <c r="G72" i="1"/>
  <c r="I72" i="1" s="1"/>
  <c r="G75" i="1"/>
  <c r="I75" i="1" s="1"/>
  <c r="G76" i="1"/>
  <c r="I76" i="1" s="1"/>
  <c r="G79" i="1"/>
  <c r="I79" i="1" s="1"/>
  <c r="G80" i="1"/>
  <c r="I80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9" i="1"/>
  <c r="I89" i="1" s="1"/>
  <c r="G90" i="1"/>
  <c r="I90" i="1" s="1"/>
  <c r="G100" i="1"/>
  <c r="I100" i="1" s="1"/>
  <c r="G101" i="1"/>
  <c r="I101" i="1" s="1"/>
  <c r="G103" i="1"/>
  <c r="I103" i="1" s="1"/>
  <c r="G105" i="1"/>
  <c r="I105" i="1" s="1"/>
  <c r="G106" i="1"/>
  <c r="I106" i="1" s="1"/>
  <c r="G112" i="1"/>
  <c r="I112" i="1" s="1"/>
  <c r="G114" i="1"/>
  <c r="I114" i="1" s="1"/>
  <c r="G123" i="1"/>
  <c r="I123" i="1" s="1"/>
  <c r="G124" i="1"/>
  <c r="I124" i="1" s="1"/>
  <c r="G139" i="1"/>
  <c r="I139" i="1" s="1"/>
  <c r="G148" i="1"/>
  <c r="I148" i="1" s="1"/>
  <c r="G149" i="1"/>
  <c r="I149" i="1" s="1"/>
  <c r="G150" i="1"/>
  <c r="I150" i="1" s="1"/>
  <c r="G153" i="1"/>
  <c r="I153" i="1" s="1"/>
  <c r="G156" i="1"/>
  <c r="I156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9" i="1"/>
  <c r="I169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3" i="1"/>
  <c r="I3" i="1" s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3" i="1"/>
  <c r="E4" i="1" l="1"/>
  <c r="D5" i="1" s="1"/>
  <c r="E5" i="1" l="1"/>
  <c r="D6" i="1" s="1"/>
  <c r="E6" i="1" l="1"/>
  <c r="D7" i="1" s="1"/>
  <c r="E7" i="1" l="1"/>
  <c r="D8" i="1" s="1"/>
  <c r="E8" i="1" l="1"/>
  <c r="D9" i="1" s="1"/>
  <c r="E9" i="1" l="1"/>
  <c r="D10" i="1" s="1"/>
  <c r="E10" i="1" l="1"/>
  <c r="D11" i="1" s="1"/>
  <c r="E11" i="1" l="1"/>
  <c r="D12" i="1" l="1"/>
  <c r="E12" i="1" s="1"/>
  <c r="D13" i="1" l="1"/>
  <c r="E13" i="1" s="1"/>
  <c r="D14" i="1" s="1"/>
  <c r="E14" i="1" s="1"/>
  <c r="D15" i="1" s="1"/>
  <c r="E15" i="1" s="1"/>
  <c r="D16" i="1" s="1"/>
  <c r="E16" i="1" l="1"/>
  <c r="D17" i="1" s="1"/>
  <c r="E17" i="1" l="1"/>
  <c r="D18" i="1" s="1"/>
  <c r="E18" i="1" l="1"/>
  <c r="D19" i="1" s="1"/>
  <c r="E19" i="1" l="1"/>
  <c r="D20" i="1" s="1"/>
  <c r="E20" i="1" l="1"/>
  <c r="D21" i="1" s="1"/>
  <c r="E21" i="1" l="1"/>
  <c r="D22" i="1" s="1"/>
  <c r="E22" i="1" l="1"/>
  <c r="D23" i="1" s="1"/>
  <c r="E23" i="1" l="1"/>
  <c r="D24" i="1" s="1"/>
  <c r="E24" i="1" l="1"/>
  <c r="D25" i="1" s="1"/>
  <c r="E25" i="1" l="1"/>
  <c r="D26" i="1" s="1"/>
  <c r="E26" i="1" l="1"/>
  <c r="D27" i="1" s="1"/>
  <c r="E27" i="1" l="1"/>
  <c r="D28" i="1" s="1"/>
  <c r="G28" i="1" l="1"/>
  <c r="I28" i="1" s="1"/>
  <c r="E28" i="1"/>
  <c r="D29" i="1" s="1"/>
  <c r="E29" i="1" l="1"/>
  <c r="D30" i="1" s="1"/>
  <c r="E30" i="1" l="1"/>
  <c r="D31" i="1" s="1"/>
  <c r="E31" i="1" l="1"/>
  <c r="D32" i="1" s="1"/>
  <c r="E32" i="1" l="1"/>
  <c r="D33" i="1" s="1"/>
  <c r="E33" i="1" l="1"/>
  <c r="D34" i="1" s="1"/>
  <c r="E34" i="1" l="1"/>
  <c r="D35" i="1" s="1"/>
  <c r="E35" i="1" l="1"/>
  <c r="D36" i="1" s="1"/>
  <c r="E36" i="1" l="1"/>
  <c r="D37" i="1" s="1"/>
  <c r="G37" i="1" l="1"/>
  <c r="I37" i="1" s="1"/>
  <c r="E37" i="1"/>
  <c r="D38" i="1" s="1"/>
  <c r="G38" i="1" l="1"/>
  <c r="I38" i="1" s="1"/>
  <c r="E38" i="1" l="1"/>
  <c r="D39" i="1" l="1"/>
  <c r="E39" i="1" s="1"/>
  <c r="D40" i="1" s="1"/>
  <c r="E40" i="1" s="1"/>
  <c r="D41" i="1" s="1"/>
  <c r="E41" i="1" l="1"/>
  <c r="D42" i="1" s="1"/>
  <c r="E42" i="1" l="1"/>
  <c r="D43" i="1" s="1"/>
  <c r="E43" i="1" l="1"/>
  <c r="D44" i="1" s="1"/>
  <c r="E44" i="1" l="1"/>
  <c r="D45" i="1" s="1"/>
  <c r="E45" i="1" l="1"/>
  <c r="D46" i="1" s="1"/>
  <c r="E46" i="1" l="1"/>
  <c r="D47" i="1" s="1"/>
  <c r="E47" i="1" l="1"/>
  <c r="D48" i="1" s="1"/>
  <c r="E48" i="1" l="1"/>
  <c r="D49" i="1" s="1"/>
  <c r="E49" i="1" l="1"/>
  <c r="D50" i="1" s="1"/>
  <c r="E50" i="1" l="1"/>
  <c r="D51" i="1" s="1"/>
  <c r="E51" i="1" l="1"/>
  <c r="D52" i="1" s="1"/>
  <c r="E52" i="1" l="1"/>
  <c r="D53" i="1" s="1"/>
  <c r="E53" i="1" l="1"/>
  <c r="D54" i="1" s="1"/>
  <c r="E54" i="1" l="1"/>
  <c r="D55" i="1" s="1"/>
  <c r="E55" i="1" l="1"/>
  <c r="D56" i="1" s="1"/>
  <c r="E56" i="1" l="1"/>
  <c r="D57" i="1" s="1"/>
  <c r="E57" i="1" l="1"/>
  <c r="D58" i="1" s="1"/>
  <c r="E58" i="1" l="1"/>
  <c r="D59" i="1" s="1"/>
  <c r="E59" i="1" l="1"/>
  <c r="D60" i="1" s="1"/>
  <c r="E60" i="1" l="1"/>
  <c r="D61" i="1" s="1"/>
  <c r="E61" i="1" l="1"/>
  <c r="D62" i="1" s="1"/>
  <c r="E62" i="1" l="1"/>
  <c r="D63" i="1" s="1"/>
  <c r="E63" i="1" l="1"/>
  <c r="D64" i="1" s="1"/>
  <c r="E64" i="1" l="1"/>
  <c r="D65" i="1" s="1"/>
  <c r="E65" i="1" l="1"/>
  <c r="D66" i="1" s="1"/>
  <c r="G66" i="1" l="1"/>
  <c r="I66" i="1" s="1"/>
  <c r="E66" i="1"/>
  <c r="D67" i="1" s="1"/>
  <c r="E67" i="1" l="1"/>
  <c r="D68" i="1" s="1"/>
  <c r="G68" i="1" l="1"/>
  <c r="I68" i="1" s="1"/>
  <c r="E68" i="1"/>
  <c r="D69" i="1" s="1"/>
  <c r="G69" i="1" l="1"/>
  <c r="I69" i="1" s="1"/>
  <c r="E69" i="1"/>
  <c r="D70" i="1" s="1"/>
  <c r="E70" i="1" l="1"/>
  <c r="D71" i="1" s="1"/>
  <c r="E71" i="1" l="1"/>
  <c r="D72" i="1" s="1"/>
  <c r="E72" i="1" l="1"/>
  <c r="D73" i="1" s="1"/>
  <c r="G73" i="1" l="1"/>
  <c r="I73" i="1" s="1"/>
  <c r="E73" i="1" l="1"/>
  <c r="D74" i="1" s="1"/>
  <c r="E74" i="1" l="1"/>
  <c r="D75" i="1" l="1"/>
  <c r="E75" i="1" s="1"/>
  <c r="D76" i="1" s="1"/>
  <c r="E76" i="1" s="1"/>
  <c r="D77" i="1" s="1"/>
  <c r="G74" i="1"/>
  <c r="I74" i="1" s="1"/>
  <c r="G77" i="1" l="1"/>
  <c r="I77" i="1" s="1"/>
  <c r="E77" i="1" l="1"/>
  <c r="D78" i="1" s="1"/>
  <c r="E78" i="1" l="1"/>
  <c r="D79" i="1" l="1"/>
  <c r="E79" i="1" s="1"/>
  <c r="D80" i="1" s="1"/>
  <c r="E80" i="1" s="1"/>
  <c r="D81" i="1" s="1"/>
  <c r="G78" i="1"/>
  <c r="I78" i="1" s="1"/>
  <c r="G81" i="1" l="1"/>
  <c r="I81" i="1" s="1"/>
  <c r="E81" i="1"/>
  <c r="D82" i="1" s="1"/>
  <c r="E82" i="1" l="1"/>
  <c r="D83" i="1" s="1"/>
  <c r="E83" i="1" l="1"/>
  <c r="D84" i="1" s="1"/>
  <c r="E84" i="1" l="1"/>
  <c r="D85" i="1" s="1"/>
  <c r="E85" i="1" l="1"/>
  <c r="D86" i="1" s="1"/>
  <c r="E86" i="1" l="1"/>
  <c r="D87" i="1" s="1"/>
  <c r="E87" i="1" l="1"/>
  <c r="D88" i="1" s="1"/>
  <c r="G88" i="1" l="1"/>
  <c r="I88" i="1" s="1"/>
  <c r="E88" i="1" l="1"/>
  <c r="D89" i="1" l="1"/>
  <c r="E89" i="1" s="1"/>
  <c r="D90" i="1" s="1"/>
  <c r="E90" i="1" s="1"/>
  <c r="D91" i="1" s="1"/>
  <c r="G91" i="1" l="1"/>
  <c r="I91" i="1" s="1"/>
  <c r="E91" i="1" l="1"/>
  <c r="D92" i="1" s="1"/>
  <c r="E92" i="1" l="1"/>
  <c r="D93" i="1" s="1"/>
  <c r="E93" i="1" l="1"/>
  <c r="D94" i="1" s="1"/>
  <c r="G92" i="1"/>
  <c r="I92" i="1" s="1"/>
  <c r="E94" i="1" l="1"/>
  <c r="D95" i="1" s="1"/>
  <c r="G93" i="1"/>
  <c r="I93" i="1" s="1"/>
  <c r="E95" i="1" l="1"/>
  <c r="D96" i="1" s="1"/>
  <c r="G94" i="1"/>
  <c r="I94" i="1" s="1"/>
  <c r="E96" i="1" l="1"/>
  <c r="D97" i="1" s="1"/>
  <c r="G95" i="1"/>
  <c r="I95" i="1" s="1"/>
  <c r="E97" i="1" l="1"/>
  <c r="D98" i="1" s="1"/>
  <c r="G96" i="1"/>
  <c r="I96" i="1" s="1"/>
  <c r="E98" i="1" l="1"/>
  <c r="D99" i="1" s="1"/>
  <c r="G97" i="1"/>
  <c r="I97" i="1" s="1"/>
  <c r="E99" i="1" l="1"/>
  <c r="G98" i="1"/>
  <c r="I98" i="1" s="1"/>
  <c r="D100" i="1" l="1"/>
  <c r="E100" i="1" s="1"/>
  <c r="D101" i="1" s="1"/>
  <c r="E101" i="1" s="1"/>
  <c r="D102" i="1" s="1"/>
  <c r="G99" i="1"/>
  <c r="I99" i="1" s="1"/>
  <c r="G102" i="1" l="1"/>
  <c r="I102" i="1" s="1"/>
  <c r="E102" i="1" l="1"/>
  <c r="D103" i="1" l="1"/>
  <c r="E103" i="1" s="1"/>
  <c r="D104" i="1" s="1"/>
  <c r="G104" i="1" s="1"/>
  <c r="I104" i="1" s="1"/>
  <c r="E104" i="1" l="1"/>
  <c r="D105" i="1" l="1"/>
  <c r="E105" i="1" s="1"/>
  <c r="D106" i="1" s="1"/>
  <c r="E106" i="1" s="1"/>
  <c r="D107" i="1" s="1"/>
  <c r="G107" i="1" l="1"/>
  <c r="I107" i="1" s="1"/>
  <c r="E107" i="1" l="1"/>
  <c r="D108" i="1" s="1"/>
  <c r="E108" i="1" l="1"/>
  <c r="D109" i="1" s="1"/>
  <c r="E109" i="1" l="1"/>
  <c r="D110" i="1" s="1"/>
  <c r="G108" i="1"/>
  <c r="I108" i="1" s="1"/>
  <c r="E110" i="1" l="1"/>
  <c r="D111" i="1" s="1"/>
  <c r="G109" i="1"/>
  <c r="I109" i="1" s="1"/>
  <c r="E111" i="1" l="1"/>
  <c r="G110" i="1"/>
  <c r="I110" i="1" s="1"/>
  <c r="D112" i="1" l="1"/>
  <c r="E112" i="1" s="1"/>
  <c r="D113" i="1" s="1"/>
  <c r="G111" i="1"/>
  <c r="I111" i="1" s="1"/>
  <c r="G113" i="1" l="1"/>
  <c r="I113" i="1" s="1"/>
  <c r="E113" i="1"/>
  <c r="D114" i="1" s="1"/>
  <c r="E114" i="1"/>
  <c r="D115" i="1" s="1"/>
  <c r="G115" i="1" l="1"/>
  <c r="I115" i="1" s="1"/>
  <c r="E115" i="1"/>
  <c r="D116" i="1" s="1"/>
  <c r="G116" i="1" l="1"/>
  <c r="I116" i="1" s="1"/>
  <c r="E116" i="1" l="1"/>
  <c r="D117" i="1" s="1"/>
  <c r="E117" i="1" l="1"/>
  <c r="D118" i="1" s="1"/>
  <c r="E118" i="1" l="1"/>
  <c r="D119" i="1" s="1"/>
  <c r="G117" i="1"/>
  <c r="I117" i="1" s="1"/>
  <c r="E119" i="1" l="1"/>
  <c r="D120" i="1" s="1"/>
  <c r="G118" i="1"/>
  <c r="I118" i="1" s="1"/>
  <c r="E120" i="1" l="1"/>
  <c r="D121" i="1" s="1"/>
  <c r="G119" i="1"/>
  <c r="I119" i="1" s="1"/>
  <c r="E121" i="1" l="1"/>
  <c r="D122" i="1" s="1"/>
  <c r="G120" i="1"/>
  <c r="I120" i="1" s="1"/>
  <c r="E122" i="1" l="1"/>
  <c r="G121" i="1"/>
  <c r="I121" i="1" s="1"/>
  <c r="D123" i="1" l="1"/>
  <c r="E123" i="1" s="1"/>
  <c r="D124" i="1" s="1"/>
  <c r="E124" i="1" s="1"/>
  <c r="D125" i="1" s="1"/>
  <c r="G122" i="1"/>
  <c r="I122" i="1" s="1"/>
  <c r="G125" i="1" l="1"/>
  <c r="I125" i="1" s="1"/>
  <c r="E125" i="1" l="1"/>
  <c r="D126" i="1" s="1"/>
  <c r="E126" i="1" l="1"/>
  <c r="D127" i="1" s="1"/>
  <c r="E127" i="1" l="1"/>
  <c r="D128" i="1" s="1"/>
  <c r="G126" i="1"/>
  <c r="I126" i="1" s="1"/>
  <c r="E128" i="1" l="1"/>
  <c r="D129" i="1" s="1"/>
  <c r="G127" i="1"/>
  <c r="I127" i="1" s="1"/>
  <c r="E129" i="1" l="1"/>
  <c r="D130" i="1" s="1"/>
  <c r="G128" i="1"/>
  <c r="I128" i="1" s="1"/>
  <c r="E130" i="1" l="1"/>
  <c r="D131" i="1" s="1"/>
  <c r="G129" i="1"/>
  <c r="I129" i="1" s="1"/>
  <c r="E131" i="1" l="1"/>
  <c r="D132" i="1" s="1"/>
  <c r="G130" i="1"/>
  <c r="I130" i="1" s="1"/>
  <c r="E132" i="1" l="1"/>
  <c r="D133" i="1" s="1"/>
  <c r="G131" i="1"/>
  <c r="I131" i="1" s="1"/>
  <c r="E133" i="1" l="1"/>
  <c r="D134" i="1" s="1"/>
  <c r="G132" i="1"/>
  <c r="I132" i="1" s="1"/>
  <c r="E134" i="1" l="1"/>
  <c r="D135" i="1" s="1"/>
  <c r="G133" i="1"/>
  <c r="I133" i="1" s="1"/>
  <c r="E135" i="1" l="1"/>
  <c r="D136" i="1" s="1"/>
  <c r="G134" i="1"/>
  <c r="I134" i="1" s="1"/>
  <c r="E136" i="1" l="1"/>
  <c r="D137" i="1" s="1"/>
  <c r="G135" i="1"/>
  <c r="I135" i="1" s="1"/>
  <c r="E137" i="1" l="1"/>
  <c r="D138" i="1" s="1"/>
  <c r="G136" i="1"/>
  <c r="I136" i="1" s="1"/>
  <c r="E138" i="1" l="1"/>
  <c r="G137" i="1"/>
  <c r="I137" i="1" s="1"/>
  <c r="D139" i="1" l="1"/>
  <c r="E139" i="1" s="1"/>
  <c r="D140" i="1" s="1"/>
  <c r="G138" i="1"/>
  <c r="I138" i="1" s="1"/>
  <c r="G140" i="1" l="1"/>
  <c r="I140" i="1" s="1"/>
  <c r="E140" i="1"/>
  <c r="D141" i="1" s="1"/>
  <c r="G141" i="1" s="1"/>
  <c r="I141" i="1" s="1"/>
  <c r="E141" i="1" l="1"/>
  <c r="D142" i="1" s="1"/>
  <c r="E142" i="1" l="1"/>
  <c r="D143" i="1" s="1"/>
  <c r="E143" i="1" l="1"/>
  <c r="D144" i="1" s="1"/>
  <c r="G142" i="1"/>
  <c r="I142" i="1" s="1"/>
  <c r="E144" i="1" l="1"/>
  <c r="D145" i="1" s="1"/>
  <c r="G143" i="1"/>
  <c r="I143" i="1" s="1"/>
  <c r="E145" i="1" l="1"/>
  <c r="D146" i="1" s="1"/>
  <c r="G144" i="1"/>
  <c r="I144" i="1" s="1"/>
  <c r="E146" i="1" l="1"/>
  <c r="D147" i="1" s="1"/>
  <c r="G145" i="1"/>
  <c r="I145" i="1" s="1"/>
  <c r="E147" i="1" l="1"/>
  <c r="G146" i="1"/>
  <c r="I146" i="1" s="1"/>
  <c r="D148" i="1" l="1"/>
  <c r="E148" i="1" s="1"/>
  <c r="D149" i="1" s="1"/>
  <c r="E149" i="1" s="1"/>
  <c r="D150" i="1" s="1"/>
  <c r="G147" i="1"/>
  <c r="I147" i="1" s="1"/>
  <c r="E150" i="1" l="1"/>
  <c r="D151" i="1" s="1"/>
  <c r="G151" i="1" l="1"/>
  <c r="I151" i="1" s="1"/>
  <c r="E151" i="1" l="1"/>
  <c r="D152" i="1" s="1"/>
  <c r="E152" i="1" l="1"/>
  <c r="D153" i="1" l="1"/>
  <c r="E153" i="1" s="1"/>
  <c r="D154" i="1" s="1"/>
  <c r="G152" i="1"/>
  <c r="I152" i="1" s="1"/>
  <c r="E154" i="1" l="1"/>
  <c r="D155" i="1" s="1"/>
  <c r="G155" i="1" s="1"/>
  <c r="I155" i="1" s="1"/>
  <c r="G154" i="1"/>
  <c r="I154" i="1" s="1"/>
  <c r="E155" i="1" l="1"/>
  <c r="D156" i="1" l="1"/>
  <c r="E156" i="1" s="1"/>
  <c r="D157" i="1" s="1"/>
  <c r="G157" i="1" s="1"/>
  <c r="I157" i="1" s="1"/>
  <c r="E157" i="1" l="1"/>
  <c r="D158" i="1" s="1"/>
  <c r="E158" i="1" l="1"/>
  <c r="D159" i="1" s="1"/>
  <c r="E159" i="1" l="1"/>
  <c r="G158" i="1"/>
  <c r="I158" i="1" s="1"/>
  <c r="D160" i="1" l="1"/>
  <c r="E160" i="1" s="1"/>
  <c r="D161" i="1" s="1"/>
  <c r="E161" i="1" s="1"/>
  <c r="D162" i="1" s="1"/>
  <c r="G159" i="1"/>
  <c r="I159" i="1" s="1"/>
  <c r="E162" i="1" l="1"/>
  <c r="D163" i="1" s="1"/>
  <c r="E163" i="1" l="1"/>
  <c r="D164" i="1" s="1"/>
  <c r="E164" i="1" l="1"/>
  <c r="D165" i="1" s="1"/>
  <c r="E165" i="1" l="1"/>
  <c r="D166" i="1" s="1"/>
  <c r="G166" i="1" l="1"/>
  <c r="I166" i="1" s="1"/>
  <c r="E166" i="1" l="1"/>
  <c r="D167" i="1" s="1"/>
  <c r="E167" i="1" l="1"/>
  <c r="D168" i="1" s="1"/>
  <c r="E168" i="1" l="1"/>
  <c r="G167" i="1"/>
  <c r="I167" i="1" s="1"/>
  <c r="D169" i="1" l="1"/>
  <c r="E169" i="1" s="1"/>
  <c r="D170" i="1" s="1"/>
  <c r="G170" i="1" s="1"/>
  <c r="I170" i="1" s="1"/>
  <c r="G168" i="1"/>
  <c r="I168" i="1" s="1"/>
  <c r="E170" i="1" l="1"/>
  <c r="D171" i="1" s="1"/>
  <c r="E171" i="1" l="1"/>
  <c r="D172" i="1" s="1"/>
  <c r="E172" i="1" l="1"/>
  <c r="D173" i="1" s="1"/>
  <c r="G171" i="1"/>
  <c r="I171" i="1" s="1"/>
  <c r="E173" i="1" l="1"/>
  <c r="G172" i="1"/>
  <c r="I172" i="1" s="1"/>
  <c r="D174" i="1" l="1"/>
  <c r="E174" i="1" s="1"/>
  <c r="D175" i="1" s="1"/>
  <c r="E175" i="1" s="1"/>
  <c r="D176" i="1" s="1"/>
  <c r="G173" i="1"/>
  <c r="I173" i="1" s="1"/>
  <c r="E176" i="1" l="1"/>
  <c r="D177" i="1" s="1"/>
  <c r="E177" i="1" l="1"/>
  <c r="D178" i="1" s="1"/>
  <c r="E178" i="1" l="1"/>
  <c r="D179" i="1" s="1"/>
  <c r="E179" i="1" l="1"/>
  <c r="D180" i="1" s="1"/>
  <c r="E180" i="1" l="1"/>
  <c r="D181" i="1" s="1"/>
  <c r="E181" i="1" l="1"/>
  <c r="D182" i="1" s="1"/>
  <c r="E182" i="1" l="1"/>
  <c r="D183" i="1" s="1"/>
  <c r="E183" i="1" l="1"/>
  <c r="D184" i="1" s="1"/>
  <c r="E184" i="1" l="1"/>
  <c r="D185" i="1" s="1"/>
  <c r="E185" i="1" l="1"/>
</calcChain>
</file>

<file path=xl/sharedStrings.xml><?xml version="1.0" encoding="utf-8"?>
<sst xmlns="http://schemas.openxmlformats.org/spreadsheetml/2006/main" count="16" uniqueCount="16">
  <si>
    <t>temperatura_srednia</t>
  </si>
  <si>
    <t>opady</t>
  </si>
  <si>
    <t>data</t>
  </si>
  <si>
    <t>pojemnosc</t>
  </si>
  <si>
    <t>podlewanie</t>
  </si>
  <si>
    <t>pojemnosc po podlewaniu</t>
  </si>
  <si>
    <t>dolewanie</t>
  </si>
  <si>
    <t>miesiac</t>
  </si>
  <si>
    <t>koszt</t>
  </si>
  <si>
    <t>Suma z koszt</t>
  </si>
  <si>
    <t>Etykiety wierszy</t>
  </si>
  <si>
    <t>(puste)</t>
  </si>
  <si>
    <t>Suma końcowa</t>
  </si>
  <si>
    <t>nie przekr 15</t>
  </si>
  <si>
    <t>przekr 15 i opady &lt;0,61</t>
  </si>
  <si>
    <t>przekr 15 i opady &gt; 0,61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</si>
</sst>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Kształtowanie się ilości</a:t>
            </a:r>
            <a:r>
              <a:rPr lang="pl-PL" baseline="0"/>
              <a:t> wody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Arkusz1!$C$3:$C$185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Arkusz1!$E$3:$E$185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3-44E3-9B53-FE149D97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02784"/>
        <c:axId val="2126999456"/>
      </c:lineChart>
      <c:dateAx>
        <c:axId val="21270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kurwa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999456"/>
        <c:crosses val="autoZero"/>
        <c:auto val="1"/>
        <c:lblOffset val="100"/>
        <c:baseTimeUnit val="days"/>
      </c:dateAx>
      <c:valAx>
        <c:axId val="21269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700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3</xdr:row>
      <xdr:rowOff>71437</xdr:rowOff>
    </xdr:from>
    <xdr:to>
      <xdr:col>31</xdr:col>
      <xdr:colOff>171450</xdr:colOff>
      <xdr:row>17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DAD6CE-227C-4D9B-A272-29E2A972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40.772102777781" createdVersion="6" refreshedVersion="6" minRefreshableVersion="3" recordCount="184" xr:uid="{19EB6776-C48B-4F81-AF42-72201789A2D7}">
  <cacheSource type="worksheet">
    <worksheetSource ref="A1:I185" sheet="Arkusz1"/>
  </cacheSource>
  <cacheFields count="9">
    <cacheField name="temperatura_sredni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data" numFmtId="14">
      <sharedItems containsSemiMixedTypes="0" containsNonDate="0" containsDate="1" containsString="0" minDate="2015-03-31T00:00:00" maxDate="2015-10-01T00:00:00"/>
    </cacheField>
    <cacheField name="pojemnosc" numFmtId="0">
      <sharedItems containsSemiMixedTypes="0" containsString="0" containsNumber="1" containsInteger="1" minValue="407" maxValue="25000"/>
    </cacheField>
    <cacheField name="pojemnosc po podlewaniu" numFmtId="0">
      <sharedItems containsSemiMixedTypes="0" containsString="0" containsNumber="1" containsInteger="1" minValue="242" maxValue="25000"/>
    </cacheField>
    <cacheField name="podlewanie" numFmtId="0">
      <sharedItems containsString="0" containsBlank="1" containsNumber="1" containsInteger="1" minValue="0" maxValue="24000"/>
    </cacheField>
    <cacheField name="dolewanie" numFmtId="0">
      <sharedItems containsString="0" containsBlank="1" containsNumber="1" containsInteger="1" minValue="0" maxValue="24593"/>
    </cacheField>
    <cacheField name="miesiac" numFmtId="0">
      <sharedItems containsString="0" containsBlank="1" containsNumber="1" containsInteger="1" minValue="4" maxValue="9" count="7">
        <m/>
        <n v="4"/>
        <n v="5"/>
        <n v="6"/>
        <n v="7"/>
        <n v="8"/>
        <n v="9"/>
      </sharedItems>
    </cacheField>
    <cacheField name="koszt" numFmtId="0">
      <sharedItems containsString="0" containsBlank="1" containsNumber="1" minValue="0" maxValue="29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m/>
    <m/>
    <d v="2015-03-31T00:00:00"/>
    <n v="25000"/>
    <n v="25000"/>
    <m/>
    <m/>
    <x v="0"/>
    <m/>
  </r>
  <r>
    <n v="4"/>
    <n v="2"/>
    <d v="2015-04-01T00:00:00"/>
    <n v="25000"/>
    <n v="25000"/>
    <n v="0"/>
    <n v="0"/>
    <x v="1"/>
    <n v="0"/>
  </r>
  <r>
    <n v="2"/>
    <n v="6"/>
    <d v="2015-04-02T00:00:00"/>
    <n v="25000"/>
    <n v="25000"/>
    <n v="0"/>
    <n v="0"/>
    <x v="1"/>
    <n v="0"/>
  </r>
  <r>
    <n v="4"/>
    <n v="1"/>
    <d v="2015-04-03T00:00:00"/>
    <n v="25000"/>
    <n v="25000"/>
    <n v="0"/>
    <n v="0"/>
    <x v="1"/>
    <n v="0"/>
  </r>
  <r>
    <n v="4"/>
    <n v="0.8"/>
    <d v="2015-04-04T00:00:00"/>
    <n v="25000"/>
    <n v="25000"/>
    <n v="0"/>
    <n v="0"/>
    <x v="1"/>
    <n v="0"/>
  </r>
  <r>
    <n v="3"/>
    <n v="0"/>
    <d v="2015-04-05T00:00:00"/>
    <n v="24961"/>
    <n v="24961"/>
    <n v="0"/>
    <n v="0"/>
    <x v="1"/>
    <n v="0"/>
  </r>
  <r>
    <n v="4"/>
    <n v="0"/>
    <d v="2015-04-06T00:00:00"/>
    <n v="24901"/>
    <n v="24901"/>
    <n v="0"/>
    <n v="0"/>
    <x v="1"/>
    <n v="0"/>
  </r>
  <r>
    <n v="4"/>
    <n v="1"/>
    <d v="2015-04-07T00:00:00"/>
    <n v="25000"/>
    <n v="25000"/>
    <n v="0"/>
    <n v="0"/>
    <x v="1"/>
    <n v="0"/>
  </r>
  <r>
    <n v="8"/>
    <n v="1"/>
    <d v="2015-04-08T00:00:00"/>
    <n v="25000"/>
    <n v="25000"/>
    <n v="0"/>
    <n v="0"/>
    <x v="1"/>
    <n v="0"/>
  </r>
  <r>
    <n v="6"/>
    <n v="2"/>
    <d v="2015-04-09T00:00:00"/>
    <n v="25000"/>
    <n v="25000"/>
    <n v="0"/>
    <n v="0"/>
    <x v="1"/>
    <n v="0"/>
  </r>
  <r>
    <n v="9"/>
    <n v="2"/>
    <d v="2015-04-10T00:00:00"/>
    <n v="25000"/>
    <n v="25000"/>
    <n v="0"/>
    <n v="0"/>
    <x v="1"/>
    <n v="0"/>
  </r>
  <r>
    <n v="12"/>
    <n v="3"/>
    <d v="2015-04-11T00:00:00"/>
    <n v="25000"/>
    <n v="25000"/>
    <n v="0"/>
    <n v="0"/>
    <x v="1"/>
    <n v="0"/>
  </r>
  <r>
    <n v="10"/>
    <n v="2"/>
    <d v="2015-04-12T00:00:00"/>
    <n v="25000"/>
    <n v="25000"/>
    <n v="0"/>
    <n v="0"/>
    <x v="1"/>
    <n v="0"/>
  </r>
  <r>
    <n v="8"/>
    <n v="1"/>
    <d v="2015-04-13T00:00:00"/>
    <n v="25000"/>
    <n v="25000"/>
    <n v="0"/>
    <n v="0"/>
    <x v="1"/>
    <n v="0"/>
  </r>
  <r>
    <n v="6"/>
    <n v="0"/>
    <d v="2015-04-14T00:00:00"/>
    <n v="24889"/>
    <n v="24889"/>
    <n v="0"/>
    <n v="0"/>
    <x v="1"/>
    <n v="0"/>
  </r>
  <r>
    <n v="14"/>
    <n v="0"/>
    <d v="2015-04-15T00:00:00"/>
    <n v="24497"/>
    <n v="24497"/>
    <n v="0"/>
    <n v="0"/>
    <x v="1"/>
    <n v="0"/>
  </r>
  <r>
    <n v="10"/>
    <n v="0"/>
    <d v="2015-04-16T00:00:00"/>
    <n v="24264"/>
    <n v="24264"/>
    <n v="0"/>
    <n v="0"/>
    <x v="1"/>
    <n v="0"/>
  </r>
  <r>
    <n v="6"/>
    <n v="0"/>
    <d v="2015-04-17T00:00:00"/>
    <n v="24157"/>
    <n v="24157"/>
    <n v="0"/>
    <n v="0"/>
    <x v="1"/>
    <n v="0"/>
  </r>
  <r>
    <n v="4"/>
    <n v="0"/>
    <d v="2015-04-18T00:00:00"/>
    <n v="24099"/>
    <n v="24099"/>
    <n v="0"/>
    <n v="0"/>
    <x v="1"/>
    <n v="0"/>
  </r>
  <r>
    <n v="7"/>
    <n v="0"/>
    <d v="2015-04-19T00:00:00"/>
    <n v="23965"/>
    <n v="23965"/>
    <n v="0"/>
    <n v="0"/>
    <x v="1"/>
    <n v="0"/>
  </r>
  <r>
    <n v="10"/>
    <n v="1"/>
    <d v="2015-04-20T00:00:00"/>
    <n v="24665"/>
    <n v="24665"/>
    <n v="0"/>
    <n v="0"/>
    <x v="1"/>
    <n v="0"/>
  </r>
  <r>
    <n v="11"/>
    <n v="3.2"/>
    <d v="2015-04-21T00:00:00"/>
    <n v="25000"/>
    <n v="25000"/>
    <n v="0"/>
    <n v="0"/>
    <x v="1"/>
    <n v="0"/>
  </r>
  <r>
    <n v="8"/>
    <n v="2.2000000000000002"/>
    <d v="2015-04-22T00:00:00"/>
    <n v="25000"/>
    <n v="25000"/>
    <n v="0"/>
    <n v="0"/>
    <x v="1"/>
    <n v="0"/>
  </r>
  <r>
    <n v="11"/>
    <n v="1"/>
    <d v="2015-04-23T00:00:00"/>
    <n v="25000"/>
    <n v="25000"/>
    <n v="0"/>
    <n v="0"/>
    <x v="1"/>
    <n v="0"/>
  </r>
  <r>
    <n v="12"/>
    <n v="1"/>
    <d v="2015-04-24T00:00:00"/>
    <n v="25000"/>
    <n v="25000"/>
    <n v="0"/>
    <n v="0"/>
    <x v="1"/>
    <n v="0"/>
  </r>
  <r>
    <n v="14"/>
    <n v="1"/>
    <d v="2015-04-25T00:00:00"/>
    <n v="25000"/>
    <n v="25000"/>
    <n v="0"/>
    <n v="0"/>
    <x v="1"/>
    <n v="0"/>
  </r>
  <r>
    <n v="16"/>
    <n v="0"/>
    <d v="2015-04-26T00:00:00"/>
    <n v="24520"/>
    <n v="12520"/>
    <n v="12000"/>
    <n v="0"/>
    <x v="1"/>
    <n v="0"/>
  </r>
  <r>
    <n v="16"/>
    <n v="1"/>
    <d v="2015-04-27T00:00:00"/>
    <n v="13220"/>
    <n v="13220"/>
    <n v="0"/>
    <n v="0"/>
    <x v="1"/>
    <n v="0"/>
  </r>
  <r>
    <n v="6"/>
    <n v="2"/>
    <d v="2015-04-28T00:00:00"/>
    <n v="14620"/>
    <n v="14620"/>
    <n v="0"/>
    <n v="0"/>
    <x v="1"/>
    <n v="0"/>
  </r>
  <r>
    <n v="7"/>
    <n v="0"/>
    <d v="2015-04-29T00:00:00"/>
    <n v="14538"/>
    <n v="14538"/>
    <n v="0"/>
    <n v="0"/>
    <x v="1"/>
    <n v="0"/>
  </r>
  <r>
    <n v="10"/>
    <n v="0"/>
    <d v="2015-04-30T00:00:00"/>
    <n v="14400"/>
    <n v="14400"/>
    <n v="0"/>
    <n v="0"/>
    <x v="1"/>
    <n v="0"/>
  </r>
  <r>
    <n v="10"/>
    <n v="4"/>
    <d v="2015-05-01T00:00:00"/>
    <n v="17200"/>
    <n v="17200"/>
    <n v="0"/>
    <n v="0"/>
    <x v="2"/>
    <n v="0"/>
  </r>
  <r>
    <n v="7"/>
    <n v="5"/>
    <d v="2015-05-02T00:00:00"/>
    <n v="20700"/>
    <n v="20700"/>
    <n v="0"/>
    <n v="0"/>
    <x v="2"/>
    <n v="0"/>
  </r>
  <r>
    <n v="9"/>
    <n v="4"/>
    <d v="2015-05-03T00:00:00"/>
    <n v="23500"/>
    <n v="23500"/>
    <n v="0"/>
    <n v="0"/>
    <x v="2"/>
    <n v="0"/>
  </r>
  <r>
    <n v="15"/>
    <n v="0.4"/>
    <d v="2015-05-04T00:00:00"/>
    <n v="23780"/>
    <n v="23780"/>
    <n v="0"/>
    <n v="0"/>
    <x v="2"/>
    <n v="0"/>
  </r>
  <r>
    <n v="18"/>
    <n v="0.4"/>
    <d v="2015-05-05T00:00:00"/>
    <n v="24060"/>
    <n v="12060"/>
    <n v="12000"/>
    <n v="0"/>
    <x v="2"/>
    <n v="0"/>
  </r>
  <r>
    <n v="16"/>
    <n v="0"/>
    <d v="2015-05-06T00:00:00"/>
    <n v="11828"/>
    <n v="13000"/>
    <n v="12000"/>
    <n v="13172"/>
    <x v="2"/>
    <n v="164.36"/>
  </r>
  <r>
    <n v="14"/>
    <n v="0"/>
    <d v="2015-05-07T00:00:00"/>
    <n v="12795"/>
    <n v="12795"/>
    <n v="0"/>
    <n v="0"/>
    <x v="2"/>
    <n v="0"/>
  </r>
  <r>
    <n v="10"/>
    <n v="0"/>
    <d v="2015-05-08T00:00:00"/>
    <n v="12673"/>
    <n v="12673"/>
    <n v="0"/>
    <n v="0"/>
    <x v="2"/>
    <n v="0"/>
  </r>
  <r>
    <n v="14"/>
    <n v="0.3"/>
    <d v="2015-05-09T00:00:00"/>
    <n v="12883"/>
    <n v="12883"/>
    <n v="0"/>
    <n v="0"/>
    <x v="2"/>
    <n v="0"/>
  </r>
  <r>
    <n v="12"/>
    <n v="0.1"/>
    <d v="2015-05-10T00:00:00"/>
    <n v="12953"/>
    <n v="12953"/>
    <n v="0"/>
    <n v="0"/>
    <x v="2"/>
    <n v="0"/>
  </r>
  <r>
    <n v="11"/>
    <n v="0"/>
    <d v="2015-05-11T00:00:00"/>
    <n v="12811"/>
    <n v="12811"/>
    <n v="0"/>
    <n v="0"/>
    <x v="2"/>
    <n v="0"/>
  </r>
  <r>
    <n v="16"/>
    <n v="3"/>
    <d v="2015-05-12T00:00:00"/>
    <n v="14911"/>
    <n v="14911"/>
    <n v="0"/>
    <n v="0"/>
    <x v="2"/>
    <n v="0"/>
  </r>
  <r>
    <n v="12"/>
    <n v="0"/>
    <d v="2015-05-13T00:00:00"/>
    <n v="14725"/>
    <n v="14725"/>
    <n v="0"/>
    <n v="0"/>
    <x v="2"/>
    <n v="0"/>
  </r>
  <r>
    <n v="10"/>
    <n v="0"/>
    <d v="2015-05-14T00:00:00"/>
    <n v="14585"/>
    <n v="14585"/>
    <n v="0"/>
    <n v="0"/>
    <x v="2"/>
    <n v="0"/>
  </r>
  <r>
    <n v="12"/>
    <n v="0"/>
    <d v="2015-05-15T00:00:00"/>
    <n v="14403"/>
    <n v="14403"/>
    <n v="0"/>
    <n v="0"/>
    <x v="2"/>
    <n v="0"/>
  </r>
  <r>
    <n v="10"/>
    <n v="1.8"/>
    <d v="2015-05-16T00:00:00"/>
    <n v="15663"/>
    <n v="15663"/>
    <n v="0"/>
    <n v="0"/>
    <x v="2"/>
    <n v="0"/>
  </r>
  <r>
    <n v="11"/>
    <n v="2.8"/>
    <d v="2015-05-17T00:00:00"/>
    <n v="17623"/>
    <n v="17623"/>
    <n v="0"/>
    <n v="0"/>
    <x v="2"/>
    <n v="0"/>
  </r>
  <r>
    <n v="12"/>
    <n v="1.9"/>
    <d v="2015-05-18T00:00:00"/>
    <n v="18953"/>
    <n v="18953"/>
    <n v="0"/>
    <n v="0"/>
    <x v="2"/>
    <n v="0"/>
  </r>
  <r>
    <n v="16"/>
    <n v="2.2000000000000002"/>
    <d v="2015-05-19T00:00:00"/>
    <n v="20493"/>
    <n v="20493"/>
    <n v="0"/>
    <n v="0"/>
    <x v="2"/>
    <n v="0"/>
  </r>
  <r>
    <n v="13"/>
    <n v="2.2999999999999998"/>
    <d v="2015-05-20T00:00:00"/>
    <n v="22103"/>
    <n v="22103"/>
    <n v="0"/>
    <n v="0"/>
    <x v="2"/>
    <n v="0"/>
  </r>
  <r>
    <n v="11"/>
    <n v="5.4"/>
    <d v="2015-05-21T00:00:00"/>
    <n v="25000"/>
    <n v="25000"/>
    <n v="0"/>
    <n v="0"/>
    <x v="2"/>
    <n v="0"/>
  </r>
  <r>
    <n v="12"/>
    <n v="5.5"/>
    <d v="2015-05-22T00:00:00"/>
    <n v="25000"/>
    <n v="25000"/>
    <n v="0"/>
    <n v="0"/>
    <x v="2"/>
    <n v="0"/>
  </r>
  <r>
    <n v="12"/>
    <n v="5.2"/>
    <d v="2015-05-23T00:00:00"/>
    <n v="25000"/>
    <n v="25000"/>
    <n v="0"/>
    <n v="0"/>
    <x v="2"/>
    <n v="0"/>
  </r>
  <r>
    <n v="14"/>
    <n v="3"/>
    <d v="2015-05-24T00:00:00"/>
    <n v="25000"/>
    <n v="25000"/>
    <n v="0"/>
    <n v="0"/>
    <x v="2"/>
    <n v="0"/>
  </r>
  <r>
    <n v="15"/>
    <n v="0"/>
    <d v="2015-05-25T00:00:00"/>
    <n v="24564"/>
    <n v="24564"/>
    <n v="0"/>
    <n v="0"/>
    <x v="2"/>
    <n v="0"/>
  </r>
  <r>
    <n v="14"/>
    <n v="0"/>
    <d v="2015-05-26T00:00:00"/>
    <n v="24177"/>
    <n v="24177"/>
    <n v="0"/>
    <n v="0"/>
    <x v="2"/>
    <n v="0"/>
  </r>
  <r>
    <n v="10"/>
    <n v="0"/>
    <d v="2015-05-27T00:00:00"/>
    <n v="23947"/>
    <n v="23947"/>
    <n v="0"/>
    <n v="0"/>
    <x v="2"/>
    <n v="0"/>
  </r>
  <r>
    <n v="12"/>
    <n v="0.1"/>
    <d v="2015-05-28T00:00:00"/>
    <n v="24017"/>
    <n v="24017"/>
    <n v="0"/>
    <n v="0"/>
    <x v="2"/>
    <n v="0"/>
  </r>
  <r>
    <n v="14"/>
    <n v="0"/>
    <d v="2015-05-29T00:00:00"/>
    <n v="23639"/>
    <n v="23639"/>
    <n v="0"/>
    <n v="0"/>
    <x v="2"/>
    <n v="0"/>
  </r>
  <r>
    <n v="13"/>
    <n v="0"/>
    <d v="2015-05-30T00:00:00"/>
    <n v="23306"/>
    <n v="23306"/>
    <n v="0"/>
    <n v="0"/>
    <x v="2"/>
    <n v="0"/>
  </r>
  <r>
    <n v="12"/>
    <n v="0"/>
    <d v="2015-05-31T00:00:00"/>
    <n v="23015"/>
    <n v="23015"/>
    <n v="0"/>
    <n v="0"/>
    <x v="2"/>
    <n v="0"/>
  </r>
  <r>
    <n v="18"/>
    <n v="4"/>
    <d v="2015-06-01T00:00:00"/>
    <n v="25000"/>
    <n v="25000"/>
    <n v="0"/>
    <n v="0"/>
    <x v="3"/>
    <n v="0"/>
  </r>
  <r>
    <n v="18"/>
    <n v="3"/>
    <d v="2015-06-02T00:00:00"/>
    <n v="25000"/>
    <n v="25000"/>
    <n v="0"/>
    <n v="0"/>
    <x v="3"/>
    <n v="0"/>
  </r>
  <r>
    <n v="22"/>
    <n v="0"/>
    <d v="2015-06-03T00:00:00"/>
    <n v="24226"/>
    <n v="12226"/>
    <n v="12000"/>
    <n v="0"/>
    <x v="3"/>
    <n v="0"/>
  </r>
  <r>
    <n v="15"/>
    <n v="0"/>
    <d v="2015-06-04T00:00:00"/>
    <n v="12012"/>
    <n v="12012"/>
    <n v="0"/>
    <n v="0"/>
    <x v="3"/>
    <n v="0"/>
  </r>
  <r>
    <n v="18"/>
    <n v="0"/>
    <d v="2015-06-05T00:00:00"/>
    <n v="11736"/>
    <n v="13000"/>
    <n v="12000"/>
    <n v="13264"/>
    <x v="3"/>
    <n v="164.36"/>
  </r>
  <r>
    <n v="22"/>
    <n v="0"/>
    <d v="2015-06-06T00:00:00"/>
    <n v="12597"/>
    <n v="597"/>
    <n v="12000"/>
    <n v="0"/>
    <x v="3"/>
    <n v="0"/>
  </r>
  <r>
    <n v="14"/>
    <n v="8"/>
    <d v="2015-06-07T00:00:00"/>
    <n v="6197"/>
    <n v="6197"/>
    <n v="0"/>
    <n v="0"/>
    <x v="3"/>
    <n v="0"/>
  </r>
  <r>
    <n v="14"/>
    <n v="5.9"/>
    <d v="2015-06-08T00:00:00"/>
    <n v="10327"/>
    <n v="10327"/>
    <n v="0"/>
    <n v="0"/>
    <x v="3"/>
    <n v="0"/>
  </r>
  <r>
    <n v="12"/>
    <n v="5"/>
    <d v="2015-06-09T00:00:00"/>
    <n v="13827"/>
    <n v="13827"/>
    <n v="0"/>
    <n v="0"/>
    <x v="3"/>
    <n v="0"/>
  </r>
  <r>
    <n v="16"/>
    <n v="0"/>
    <d v="2015-06-10T00:00:00"/>
    <n v="13561"/>
    <n v="1561"/>
    <n v="12000"/>
    <n v="0"/>
    <x v="3"/>
    <n v="0"/>
  </r>
  <r>
    <n v="16"/>
    <n v="0"/>
    <d v="2015-06-11T00:00:00"/>
    <n v="1531"/>
    <n v="13000"/>
    <n v="12000"/>
    <n v="23469"/>
    <x v="3"/>
    <n v="281.76"/>
  </r>
  <r>
    <n v="18"/>
    <n v="5"/>
    <d v="2015-06-12T00:00:00"/>
    <n v="16500"/>
    <n v="16500"/>
    <n v="0"/>
    <n v="0"/>
    <x v="3"/>
    <n v="0"/>
  </r>
  <r>
    <n v="19"/>
    <n v="1"/>
    <d v="2015-06-13T00:00:00"/>
    <n v="17200"/>
    <n v="17200"/>
    <n v="0"/>
    <n v="0"/>
    <x v="3"/>
    <n v="0"/>
  </r>
  <r>
    <n v="22"/>
    <n v="0"/>
    <d v="2015-06-14T00:00:00"/>
    <n v="16667"/>
    <n v="4667"/>
    <n v="12000"/>
    <n v="0"/>
    <x v="3"/>
    <n v="0"/>
  </r>
  <r>
    <n v="16"/>
    <n v="0"/>
    <d v="2015-06-15T00:00:00"/>
    <n v="4577"/>
    <n v="13000"/>
    <n v="12000"/>
    <n v="20423"/>
    <x v="3"/>
    <n v="246.54"/>
  </r>
  <r>
    <n v="12"/>
    <n v="0"/>
    <d v="2015-06-16T00:00:00"/>
    <n v="12837"/>
    <n v="12837"/>
    <n v="0"/>
    <n v="0"/>
    <x v="3"/>
    <n v="0"/>
  </r>
  <r>
    <n v="14"/>
    <n v="0"/>
    <d v="2015-06-17T00:00:00"/>
    <n v="12635"/>
    <n v="12635"/>
    <n v="0"/>
    <n v="0"/>
    <x v="3"/>
    <n v="0"/>
  </r>
  <r>
    <n v="16"/>
    <n v="0.3"/>
    <d v="2015-06-18T00:00:00"/>
    <n v="12845"/>
    <n v="845"/>
    <n v="12000"/>
    <n v="0"/>
    <x v="3"/>
    <n v="0"/>
  </r>
  <r>
    <n v="12"/>
    <n v="3"/>
    <d v="2015-06-19T00:00:00"/>
    <n v="2945"/>
    <n v="2945"/>
    <n v="0"/>
    <n v="0"/>
    <x v="3"/>
    <n v="0"/>
  </r>
  <r>
    <n v="13"/>
    <n v="2"/>
    <d v="2015-06-20T00:00:00"/>
    <n v="4345"/>
    <n v="4345"/>
    <n v="0"/>
    <n v="0"/>
    <x v="3"/>
    <n v="0"/>
  </r>
  <r>
    <n v="12"/>
    <n v="0"/>
    <d v="2015-06-21T00:00:00"/>
    <n v="4290"/>
    <n v="4290"/>
    <n v="0"/>
    <n v="0"/>
    <x v="3"/>
    <n v="0"/>
  </r>
  <r>
    <n v="12"/>
    <n v="3"/>
    <d v="2015-06-22T00:00:00"/>
    <n v="6390"/>
    <n v="6390"/>
    <n v="0"/>
    <n v="0"/>
    <x v="3"/>
    <n v="0"/>
  </r>
  <r>
    <n v="13"/>
    <n v="3"/>
    <d v="2015-06-23T00:00:00"/>
    <n v="8490"/>
    <n v="8490"/>
    <n v="0"/>
    <n v="0"/>
    <x v="3"/>
    <n v="0"/>
  </r>
  <r>
    <n v="12"/>
    <n v="0"/>
    <d v="2015-06-24T00:00:00"/>
    <n v="8384"/>
    <n v="8384"/>
    <n v="0"/>
    <n v="0"/>
    <x v="3"/>
    <n v="0"/>
  </r>
  <r>
    <n v="16"/>
    <n v="0"/>
    <d v="2015-06-25T00:00:00"/>
    <n v="8223"/>
    <n v="13000"/>
    <n v="12000"/>
    <n v="16777"/>
    <x v="3"/>
    <n v="199.58"/>
  </r>
  <r>
    <n v="16"/>
    <n v="7"/>
    <d v="2015-06-26T00:00:00"/>
    <n v="17900"/>
    <n v="17900"/>
    <n v="0"/>
    <n v="0"/>
    <x v="3"/>
    <n v="0"/>
  </r>
  <r>
    <n v="18"/>
    <n v="6"/>
    <d v="2015-06-27T00:00:00"/>
    <n v="22100"/>
    <n v="22100"/>
    <n v="0"/>
    <n v="0"/>
    <x v="3"/>
    <n v="0"/>
  </r>
  <r>
    <n v="16"/>
    <n v="0"/>
    <d v="2015-06-28T00:00:00"/>
    <n v="21675"/>
    <n v="9675"/>
    <n v="12000"/>
    <n v="0"/>
    <x v="3"/>
    <n v="0"/>
  </r>
  <r>
    <n v="16"/>
    <n v="0"/>
    <d v="2015-06-29T00:00:00"/>
    <n v="9489"/>
    <n v="13000"/>
    <n v="12000"/>
    <n v="15511"/>
    <x v="3"/>
    <n v="187.84"/>
  </r>
  <r>
    <n v="19"/>
    <n v="0"/>
    <d v="2015-06-30T00:00:00"/>
    <n v="12677"/>
    <n v="677"/>
    <n v="12000"/>
    <n v="0"/>
    <x v="3"/>
    <n v="0"/>
  </r>
  <r>
    <n v="18"/>
    <n v="0"/>
    <d v="2015-07-01T00:00:00"/>
    <n v="661"/>
    <n v="13000"/>
    <n v="12000"/>
    <n v="24339"/>
    <x v="4"/>
    <n v="293.5"/>
  </r>
  <r>
    <n v="20"/>
    <n v="0"/>
    <d v="2015-07-02T00:00:00"/>
    <n v="12651"/>
    <n v="651"/>
    <n v="12000"/>
    <n v="0"/>
    <x v="4"/>
    <n v="0"/>
  </r>
  <r>
    <n v="22"/>
    <n v="0"/>
    <d v="2015-07-03T00:00:00"/>
    <n v="630"/>
    <n v="13000"/>
    <n v="12000"/>
    <n v="24370"/>
    <x v="4"/>
    <n v="293.5"/>
  </r>
  <r>
    <n v="25"/>
    <n v="0"/>
    <d v="2015-07-04T00:00:00"/>
    <n v="12512"/>
    <n v="512"/>
    <n v="12000"/>
    <n v="0"/>
    <x v="4"/>
    <n v="0"/>
  </r>
  <r>
    <n v="26"/>
    <n v="0"/>
    <d v="2015-07-05T00:00:00"/>
    <n v="491"/>
    <n v="13000"/>
    <n v="12000"/>
    <n v="24509"/>
    <x v="4"/>
    <n v="293.5"/>
  </r>
  <r>
    <n v="22"/>
    <n v="0"/>
    <d v="2015-07-06T00:00:00"/>
    <n v="12597"/>
    <n v="597"/>
    <n v="12000"/>
    <n v="0"/>
    <x v="4"/>
    <n v="0"/>
  </r>
  <r>
    <n v="22"/>
    <n v="18"/>
    <d v="2015-07-07T00:00:00"/>
    <n v="13197"/>
    <n v="13197"/>
    <n v="0"/>
    <n v="0"/>
    <x v="4"/>
    <n v="0"/>
  </r>
  <r>
    <n v="20"/>
    <n v="3"/>
    <d v="2015-07-08T00:00:00"/>
    <n v="15297"/>
    <n v="15297"/>
    <n v="0"/>
    <n v="0"/>
    <x v="4"/>
    <n v="0"/>
  </r>
  <r>
    <n v="16"/>
    <n v="0.2"/>
    <d v="2015-07-09T00:00:00"/>
    <n v="15437"/>
    <n v="3437"/>
    <n v="12000"/>
    <n v="0"/>
    <x v="4"/>
    <n v="0"/>
  </r>
  <r>
    <n v="13"/>
    <n v="12.2"/>
    <d v="2015-07-10T00:00:00"/>
    <n v="11977"/>
    <n v="11977"/>
    <n v="0"/>
    <n v="0"/>
    <x v="4"/>
    <n v="0"/>
  </r>
  <r>
    <n v="16"/>
    <n v="0"/>
    <d v="2015-07-11T00:00:00"/>
    <n v="11747"/>
    <n v="13000"/>
    <n v="12000"/>
    <n v="13253"/>
    <x v="4"/>
    <n v="164.36"/>
  </r>
  <r>
    <n v="18"/>
    <n v="2"/>
    <d v="2015-07-12T00:00:00"/>
    <n v="14400"/>
    <n v="14400"/>
    <n v="0"/>
    <n v="0"/>
    <x v="4"/>
    <n v="0"/>
  </r>
  <r>
    <n v="18"/>
    <n v="12"/>
    <d v="2015-07-13T00:00:00"/>
    <n v="22800"/>
    <n v="22800"/>
    <n v="0"/>
    <n v="0"/>
    <x v="4"/>
    <n v="0"/>
  </r>
  <r>
    <n v="18"/>
    <n v="0"/>
    <d v="2015-07-14T00:00:00"/>
    <n v="22277"/>
    <n v="10277"/>
    <n v="12000"/>
    <n v="0"/>
    <x v="4"/>
    <n v="0"/>
  </r>
  <r>
    <n v="18"/>
    <n v="0"/>
    <d v="2015-07-15T00:00:00"/>
    <n v="10041"/>
    <n v="13000"/>
    <n v="12000"/>
    <n v="14959"/>
    <x v="4"/>
    <n v="176.1"/>
  </r>
  <r>
    <n v="16"/>
    <n v="0"/>
    <d v="2015-07-16T00:00:00"/>
    <n v="12750"/>
    <n v="750"/>
    <n v="12000"/>
    <n v="0"/>
    <x v="4"/>
    <n v="0"/>
  </r>
  <r>
    <n v="21"/>
    <n v="0"/>
    <d v="2015-07-17T00:00:00"/>
    <n v="728"/>
    <n v="13000"/>
    <n v="12000"/>
    <n v="24272"/>
    <x v="4"/>
    <n v="293.5"/>
  </r>
  <r>
    <n v="26"/>
    <n v="0"/>
    <d v="2015-07-18T00:00:00"/>
    <n v="12482"/>
    <n v="482"/>
    <n v="12000"/>
    <n v="0"/>
    <x v="4"/>
    <n v="0"/>
  </r>
  <r>
    <n v="23"/>
    <n v="18"/>
    <d v="2015-07-19T00:00:00"/>
    <n v="13082"/>
    <n v="13082"/>
    <n v="0"/>
    <n v="0"/>
    <x v="4"/>
    <n v="0"/>
  </r>
  <r>
    <n v="19"/>
    <n v="0"/>
    <d v="2015-07-20T00:00:00"/>
    <n v="12756"/>
    <n v="756"/>
    <n v="12000"/>
    <n v="0"/>
    <x v="4"/>
    <n v="0"/>
  </r>
  <r>
    <n v="20"/>
    <n v="6"/>
    <d v="2015-07-21T00:00:00"/>
    <n v="4956"/>
    <n v="4956"/>
    <n v="0"/>
    <n v="0"/>
    <x v="4"/>
    <n v="0"/>
  </r>
  <r>
    <n v="22"/>
    <n v="0"/>
    <d v="2015-07-22T00:00:00"/>
    <n v="4802"/>
    <n v="13000"/>
    <n v="12000"/>
    <n v="20198"/>
    <x v="4"/>
    <n v="246.54"/>
  </r>
  <r>
    <n v="20"/>
    <n v="0"/>
    <d v="2015-07-23T00:00:00"/>
    <n v="12651"/>
    <n v="651"/>
    <n v="12000"/>
    <n v="0"/>
    <x v="4"/>
    <n v="0"/>
  </r>
  <r>
    <n v="20"/>
    <n v="0"/>
    <d v="2015-07-24T00:00:00"/>
    <n v="633"/>
    <n v="13000"/>
    <n v="12000"/>
    <n v="24367"/>
    <x v="4"/>
    <n v="293.5"/>
  </r>
  <r>
    <n v="23"/>
    <n v="0.1"/>
    <d v="2015-07-25T00:00:00"/>
    <n v="13070"/>
    <n v="1070"/>
    <n v="12000"/>
    <n v="0"/>
    <x v="4"/>
    <n v="0"/>
  </r>
  <r>
    <n v="16"/>
    <n v="0"/>
    <d v="2015-07-26T00:00:00"/>
    <n v="1049"/>
    <n v="13000"/>
    <n v="12000"/>
    <n v="23951"/>
    <x v="4"/>
    <n v="281.76"/>
  </r>
  <r>
    <n v="16"/>
    <n v="0.1"/>
    <d v="2015-07-27T00:00:00"/>
    <n v="13070"/>
    <n v="1070"/>
    <n v="12000"/>
    <n v="0"/>
    <x v="4"/>
    <n v="0"/>
  </r>
  <r>
    <n v="18"/>
    <n v="0.3"/>
    <d v="2015-07-28T00:00:00"/>
    <n v="1280"/>
    <n v="13000"/>
    <n v="12000"/>
    <n v="23720"/>
    <x v="4"/>
    <n v="281.76"/>
  </r>
  <r>
    <n v="18"/>
    <n v="0"/>
    <d v="2015-07-29T00:00:00"/>
    <n v="12702"/>
    <n v="702"/>
    <n v="12000"/>
    <n v="0"/>
    <x v="4"/>
    <n v="0"/>
  </r>
  <r>
    <n v="14"/>
    <n v="0"/>
    <d v="2015-07-30T00:00:00"/>
    <n v="690"/>
    <n v="690"/>
    <n v="0"/>
    <n v="0"/>
    <x v="4"/>
    <n v="0"/>
  </r>
  <r>
    <n v="14"/>
    <n v="0"/>
    <d v="2015-07-31T00:00:00"/>
    <n v="679"/>
    <n v="679"/>
    <n v="0"/>
    <n v="0"/>
    <x v="4"/>
    <n v="0"/>
  </r>
  <r>
    <n v="16"/>
    <n v="0"/>
    <d v="2015-08-01T00:00:00"/>
    <n v="665"/>
    <n v="13000"/>
    <n v="12000"/>
    <n v="24335"/>
    <x v="5"/>
    <n v="293.5"/>
  </r>
  <r>
    <n v="22"/>
    <n v="0"/>
    <d v="2015-08-02T00:00:00"/>
    <n v="12597"/>
    <n v="597"/>
    <n v="12000"/>
    <n v="0"/>
    <x v="5"/>
    <n v="0"/>
  </r>
  <r>
    <n v="22"/>
    <n v="0"/>
    <d v="2015-08-03T00:00:00"/>
    <n v="578"/>
    <n v="13000"/>
    <n v="12000"/>
    <n v="24422"/>
    <x v="5"/>
    <n v="293.5"/>
  </r>
  <r>
    <n v="25"/>
    <n v="0"/>
    <d v="2015-08-04T00:00:00"/>
    <n v="12512"/>
    <n v="512"/>
    <n v="12000"/>
    <n v="0"/>
    <x v="5"/>
    <n v="0"/>
  </r>
  <r>
    <n v="24"/>
    <n v="0"/>
    <d v="2015-08-05T00:00:00"/>
    <n v="493"/>
    <n v="13000"/>
    <n v="12000"/>
    <n v="24507"/>
    <x v="5"/>
    <n v="293.5"/>
  </r>
  <r>
    <n v="24"/>
    <n v="0"/>
    <d v="2015-08-06T00:00:00"/>
    <n v="12541"/>
    <n v="541"/>
    <n v="12000"/>
    <n v="0"/>
    <x v="5"/>
    <n v="0"/>
  </r>
  <r>
    <n v="28"/>
    <n v="0"/>
    <d v="2015-08-07T00:00:00"/>
    <n v="516"/>
    <n v="13000"/>
    <n v="12000"/>
    <n v="24484"/>
    <x v="5"/>
    <n v="293.5"/>
  </r>
  <r>
    <n v="28"/>
    <n v="0"/>
    <d v="2015-08-08T00:00:00"/>
    <n v="12422"/>
    <n v="422"/>
    <n v="12000"/>
    <n v="0"/>
    <x v="5"/>
    <n v="0"/>
  </r>
  <r>
    <n v="24"/>
    <n v="0"/>
    <d v="2015-08-09T00:00:00"/>
    <n v="407"/>
    <n v="13000"/>
    <n v="12000"/>
    <n v="24593"/>
    <x v="5"/>
    <n v="293.5"/>
  </r>
  <r>
    <n v="24"/>
    <n v="0"/>
    <d v="2015-08-10T00:00:00"/>
    <n v="12541"/>
    <n v="541"/>
    <n v="12000"/>
    <n v="0"/>
    <x v="5"/>
    <n v="0"/>
  </r>
  <r>
    <n v="26"/>
    <n v="0"/>
    <d v="2015-08-11T00:00:00"/>
    <n v="519"/>
    <n v="13000"/>
    <n v="12000"/>
    <n v="24481"/>
    <x v="5"/>
    <n v="293.5"/>
  </r>
  <r>
    <n v="32"/>
    <n v="0.6"/>
    <d v="2015-08-12T00:00:00"/>
    <n v="13420"/>
    <n v="1000"/>
    <n v="24000"/>
    <n v="11580"/>
    <x v="5"/>
    <n v="140.88"/>
  </r>
  <r>
    <n v="31"/>
    <n v="0.1"/>
    <d v="2015-08-13T00:00:00"/>
    <n v="1070"/>
    <n v="1000"/>
    <n v="24000"/>
    <n v="23930"/>
    <x v="5"/>
    <n v="281.76"/>
  </r>
  <r>
    <n v="33"/>
    <n v="0"/>
    <d v="2015-08-14T00:00:00"/>
    <n v="943"/>
    <n v="1000"/>
    <n v="24000"/>
    <n v="24057"/>
    <x v="5"/>
    <n v="293.5"/>
  </r>
  <r>
    <n v="31"/>
    <n v="12"/>
    <d v="2015-08-15T00:00:00"/>
    <n v="9400"/>
    <n v="9400"/>
    <n v="0"/>
    <n v="0"/>
    <x v="5"/>
    <n v="0"/>
  </r>
  <r>
    <n v="22"/>
    <n v="0"/>
    <d v="2015-08-16T00:00:00"/>
    <n v="9109"/>
    <n v="13000"/>
    <n v="12000"/>
    <n v="15891"/>
    <x v="5"/>
    <n v="187.84"/>
  </r>
  <r>
    <n v="24"/>
    <n v="0.2"/>
    <d v="2015-08-17T00:00:00"/>
    <n v="13140"/>
    <n v="1140"/>
    <n v="12000"/>
    <n v="0"/>
    <x v="5"/>
    <n v="0"/>
  </r>
  <r>
    <n v="22"/>
    <n v="0"/>
    <d v="2015-08-18T00:00:00"/>
    <n v="1104"/>
    <n v="13000"/>
    <n v="12000"/>
    <n v="23896"/>
    <x v="5"/>
    <n v="281.76"/>
  </r>
  <r>
    <n v="19"/>
    <n v="0"/>
    <d v="2015-08-19T00:00:00"/>
    <n v="12677"/>
    <n v="677"/>
    <n v="12000"/>
    <n v="0"/>
    <x v="5"/>
    <n v="0"/>
  </r>
  <r>
    <n v="18"/>
    <n v="0"/>
    <d v="2015-08-20T00:00:00"/>
    <n v="661"/>
    <n v="13000"/>
    <n v="12000"/>
    <n v="24339"/>
    <x v="5"/>
    <n v="293.5"/>
  </r>
  <r>
    <n v="18"/>
    <n v="0"/>
    <d v="2015-08-21T00:00:00"/>
    <n v="12702"/>
    <n v="702"/>
    <n v="12000"/>
    <n v="0"/>
    <x v="5"/>
    <n v="0"/>
  </r>
  <r>
    <n v="18"/>
    <n v="0"/>
    <d v="2015-08-22T00:00:00"/>
    <n v="685"/>
    <n v="13000"/>
    <n v="12000"/>
    <n v="24315"/>
    <x v="5"/>
    <n v="293.5"/>
  </r>
  <r>
    <n v="19"/>
    <n v="0"/>
    <d v="2015-08-23T00:00:00"/>
    <n v="12677"/>
    <n v="677"/>
    <n v="12000"/>
    <n v="0"/>
    <x v="5"/>
    <n v="0"/>
  </r>
  <r>
    <n v="21"/>
    <n v="5.5"/>
    <d v="2015-08-24T00:00:00"/>
    <n v="4527"/>
    <n v="4527"/>
    <n v="0"/>
    <n v="0"/>
    <x v="5"/>
    <n v="0"/>
  </r>
  <r>
    <n v="18"/>
    <n v="18"/>
    <d v="2015-08-25T00:00:00"/>
    <n v="17127"/>
    <n v="17127"/>
    <n v="0"/>
    <n v="0"/>
    <x v="5"/>
    <n v="0"/>
  </r>
  <r>
    <n v="19"/>
    <n v="12"/>
    <d v="2015-08-26T00:00:00"/>
    <n v="25000"/>
    <n v="25000"/>
    <n v="0"/>
    <n v="0"/>
    <x v="5"/>
    <n v="0"/>
  </r>
  <r>
    <n v="23"/>
    <n v="0"/>
    <d v="2015-08-27T00:00:00"/>
    <n v="24172"/>
    <n v="12172"/>
    <n v="12000"/>
    <n v="0"/>
    <x v="5"/>
    <n v="0"/>
  </r>
  <r>
    <n v="17"/>
    <n v="0.1"/>
    <d v="2015-08-28T00:00:00"/>
    <n v="12242"/>
    <n v="242"/>
    <n v="12000"/>
    <n v="0"/>
    <x v="5"/>
    <n v="0"/>
  </r>
  <r>
    <n v="16"/>
    <n v="14"/>
    <d v="2015-08-29T00:00:00"/>
    <n v="10042"/>
    <n v="10042"/>
    <n v="0"/>
    <n v="0"/>
    <x v="5"/>
    <n v="0"/>
  </r>
  <r>
    <n v="22"/>
    <n v="0"/>
    <d v="2015-08-30T00:00:00"/>
    <n v="9731"/>
    <n v="13000"/>
    <n v="12000"/>
    <n v="15269"/>
    <x v="5"/>
    <n v="187.84"/>
  </r>
  <r>
    <n v="26"/>
    <n v="0"/>
    <d v="2015-08-31T00:00:00"/>
    <n v="12482"/>
    <n v="482"/>
    <n v="12000"/>
    <n v="0"/>
    <x v="5"/>
    <n v="0"/>
  </r>
  <r>
    <n v="27"/>
    <n v="2"/>
    <d v="2015-09-01T00:00:00"/>
    <n v="1882"/>
    <n v="1882"/>
    <n v="0"/>
    <n v="0"/>
    <x v="6"/>
    <n v="0"/>
  </r>
  <r>
    <n v="18"/>
    <n v="0"/>
    <d v="2015-09-02T00:00:00"/>
    <n v="1838"/>
    <n v="13000"/>
    <n v="12000"/>
    <n v="23162"/>
    <x v="6"/>
    <n v="281.76"/>
  </r>
  <r>
    <n v="17"/>
    <n v="0"/>
    <d v="2015-09-03T00:00:00"/>
    <n v="12726"/>
    <n v="726"/>
    <n v="12000"/>
    <n v="0"/>
    <x v="6"/>
    <n v="0"/>
  </r>
  <r>
    <n v="16"/>
    <n v="0.1"/>
    <d v="2015-09-04T00:00:00"/>
    <n v="796"/>
    <n v="13000"/>
    <n v="12000"/>
    <n v="24204"/>
    <x v="6"/>
    <n v="293.5"/>
  </r>
  <r>
    <n v="15"/>
    <n v="0"/>
    <d v="2015-09-05T00:00:00"/>
    <n v="12773"/>
    <n v="12773"/>
    <n v="0"/>
    <n v="0"/>
    <x v="6"/>
    <n v="0"/>
  </r>
  <r>
    <n v="12"/>
    <n v="4"/>
    <d v="2015-09-06T00:00:00"/>
    <n v="15573"/>
    <n v="15573"/>
    <n v="0"/>
    <n v="0"/>
    <x v="6"/>
    <n v="0"/>
  </r>
  <r>
    <n v="13"/>
    <n v="0"/>
    <d v="2015-09-07T00:00:00"/>
    <n v="15354"/>
    <n v="15354"/>
    <n v="0"/>
    <n v="0"/>
    <x v="6"/>
    <n v="0"/>
  </r>
  <r>
    <n v="11"/>
    <n v="4"/>
    <d v="2015-09-08T00:00:00"/>
    <n v="18154"/>
    <n v="18154"/>
    <n v="0"/>
    <n v="0"/>
    <x v="6"/>
    <n v="0"/>
  </r>
  <r>
    <n v="11"/>
    <n v="0"/>
    <d v="2015-09-09T00:00:00"/>
    <n v="17955"/>
    <n v="17955"/>
    <n v="0"/>
    <n v="0"/>
    <x v="6"/>
    <n v="0"/>
  </r>
  <r>
    <n v="12"/>
    <n v="0"/>
    <d v="2015-09-10T00:00:00"/>
    <n v="17731"/>
    <n v="17731"/>
    <n v="0"/>
    <n v="0"/>
    <x v="6"/>
    <n v="0"/>
  </r>
  <r>
    <n v="16"/>
    <n v="0.1"/>
    <d v="2015-09-11T00:00:00"/>
    <n v="17801"/>
    <n v="5801"/>
    <n v="12000"/>
    <n v="0"/>
    <x v="6"/>
    <n v="0"/>
  </r>
  <r>
    <n v="18"/>
    <n v="0"/>
    <d v="2015-09-12T00:00:00"/>
    <n v="5668"/>
    <n v="13000"/>
    <n v="12000"/>
    <n v="19332"/>
    <x v="6"/>
    <n v="234.8"/>
  </r>
  <r>
    <n v="18"/>
    <n v="0"/>
    <d v="2015-09-13T00:00:00"/>
    <n v="12702"/>
    <n v="702"/>
    <n v="12000"/>
    <n v="0"/>
    <x v="6"/>
    <n v="0"/>
  </r>
  <r>
    <n v="19"/>
    <n v="3"/>
    <d v="2015-09-14T00:00:00"/>
    <n v="2802"/>
    <n v="2802"/>
    <n v="0"/>
    <n v="0"/>
    <x v="6"/>
    <n v="0"/>
  </r>
  <r>
    <n v="16"/>
    <n v="0.1"/>
    <d v="2015-09-15T00:00:00"/>
    <n v="2872"/>
    <n v="13000"/>
    <n v="12000"/>
    <n v="22128"/>
    <x v="6"/>
    <n v="270.02"/>
  </r>
  <r>
    <n v="18"/>
    <n v="0"/>
    <d v="2015-09-16T00:00:00"/>
    <n v="12702"/>
    <n v="702"/>
    <n v="12000"/>
    <n v="0"/>
    <x v="6"/>
    <n v="0"/>
  </r>
  <r>
    <n v="22"/>
    <n v="0.5"/>
    <d v="2015-09-17T00:00:00"/>
    <n v="1052"/>
    <n v="13000"/>
    <n v="12000"/>
    <n v="23948"/>
    <x v="6"/>
    <n v="281.76"/>
  </r>
  <r>
    <n v="16"/>
    <n v="0"/>
    <d v="2015-09-18T00:00:00"/>
    <n v="12750"/>
    <n v="750"/>
    <n v="12000"/>
    <n v="0"/>
    <x v="6"/>
    <n v="0"/>
  </r>
  <r>
    <n v="15"/>
    <n v="0"/>
    <d v="2015-09-19T00:00:00"/>
    <n v="736"/>
    <n v="736"/>
    <n v="0"/>
    <n v="0"/>
    <x v="6"/>
    <n v="0"/>
  </r>
  <r>
    <n v="14"/>
    <n v="2"/>
    <d v="2015-09-20T00:00:00"/>
    <n v="2136"/>
    <n v="2136"/>
    <n v="0"/>
    <n v="0"/>
    <x v="6"/>
    <n v="0"/>
  </r>
  <r>
    <n v="12"/>
    <n v="0"/>
    <d v="2015-09-21T00:00:00"/>
    <n v="2109"/>
    <n v="2109"/>
    <n v="0"/>
    <n v="0"/>
    <x v="6"/>
    <n v="0"/>
  </r>
  <r>
    <n v="13"/>
    <n v="0"/>
    <d v="2015-09-22T00:00:00"/>
    <n v="2079"/>
    <n v="2079"/>
    <n v="0"/>
    <n v="0"/>
    <x v="6"/>
    <n v="0"/>
  </r>
  <r>
    <n v="15"/>
    <n v="0"/>
    <d v="2015-09-23T00:00:00"/>
    <n v="2042"/>
    <n v="2042"/>
    <n v="0"/>
    <n v="0"/>
    <x v="6"/>
    <n v="0"/>
  </r>
  <r>
    <n v="15"/>
    <n v="0"/>
    <d v="2015-09-24T00:00:00"/>
    <n v="2006"/>
    <n v="2006"/>
    <n v="0"/>
    <n v="0"/>
    <x v="6"/>
    <n v="0"/>
  </r>
  <r>
    <n v="14"/>
    <n v="0"/>
    <d v="2015-09-25T00:00:00"/>
    <n v="1974"/>
    <n v="1974"/>
    <n v="0"/>
    <n v="0"/>
    <x v="6"/>
    <n v="0"/>
  </r>
  <r>
    <n v="12"/>
    <n v="0"/>
    <d v="2015-09-26T00:00:00"/>
    <n v="1949"/>
    <n v="1949"/>
    <n v="0"/>
    <n v="0"/>
    <x v="6"/>
    <n v="0"/>
  </r>
  <r>
    <n v="11"/>
    <n v="0"/>
    <d v="2015-09-27T00:00:00"/>
    <n v="1927"/>
    <n v="1927"/>
    <n v="0"/>
    <n v="0"/>
    <x v="6"/>
    <n v="0"/>
  </r>
  <r>
    <n v="10"/>
    <n v="0"/>
    <d v="2015-09-28T00:00:00"/>
    <n v="1908"/>
    <n v="1908"/>
    <n v="0"/>
    <n v="0"/>
    <x v="6"/>
    <n v="0"/>
  </r>
  <r>
    <n v="10"/>
    <n v="0"/>
    <d v="2015-09-29T00:00:00"/>
    <n v="1889"/>
    <n v="1889"/>
    <n v="0"/>
    <n v="0"/>
    <x v="6"/>
    <n v="0"/>
  </r>
  <r>
    <n v="10"/>
    <n v="0"/>
    <d v="2015-09-30T00:00:00"/>
    <n v="1871"/>
    <n v="1871"/>
    <n v="0"/>
    <n v="0"/>
    <x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805B4-9DF7-4325-BADB-134E8527F3A8}" name="Tabela przestawna4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z kosz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6DCC-5628-41C4-9648-036F73D8EEE6}">
  <dimension ref="A3:B11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2.140625" bestFit="1" customWidth="1"/>
  </cols>
  <sheetData>
    <row r="3" spans="1:2" x14ac:dyDescent="0.25">
      <c r="A3" s="3" t="s">
        <v>10</v>
      </c>
      <c r="B3" t="s">
        <v>9</v>
      </c>
    </row>
    <row r="4" spans="1:2" x14ac:dyDescent="0.25">
      <c r="A4" s="4">
        <v>4</v>
      </c>
      <c r="B4" s="2">
        <v>0</v>
      </c>
    </row>
    <row r="5" spans="1:2" x14ac:dyDescent="0.25">
      <c r="A5" s="4">
        <v>5</v>
      </c>
      <c r="B5" s="2">
        <v>164.36</v>
      </c>
    </row>
    <row r="6" spans="1:2" x14ac:dyDescent="0.25">
      <c r="A6" s="4">
        <v>6</v>
      </c>
      <c r="B6" s="2">
        <v>1080.08</v>
      </c>
    </row>
    <row r="7" spans="1:2" x14ac:dyDescent="0.25">
      <c r="A7" s="4">
        <v>7</v>
      </c>
      <c r="B7" s="2">
        <v>2618.0200000000004</v>
      </c>
    </row>
    <row r="8" spans="1:2" x14ac:dyDescent="0.25">
      <c r="A8" s="4">
        <v>8</v>
      </c>
      <c r="B8" s="2">
        <v>3721.5800000000008</v>
      </c>
    </row>
    <row r="9" spans="1:2" x14ac:dyDescent="0.25">
      <c r="A9" s="4">
        <v>9</v>
      </c>
      <c r="B9" s="2">
        <v>1361.84</v>
      </c>
    </row>
    <row r="10" spans="1:2" x14ac:dyDescent="0.25">
      <c r="A10" s="4" t="s">
        <v>11</v>
      </c>
      <c r="B10" s="2"/>
    </row>
    <row r="11" spans="1:2" x14ac:dyDescent="0.25">
      <c r="A11" s="4" t="s">
        <v>12</v>
      </c>
      <c r="B11" s="2">
        <v>8945.880000000001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E79E-2345-4F60-8B68-29557555358D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4E76-7C15-4EC7-9B3B-3EC76E563871}">
  <dimension ref="A1:L186"/>
  <sheetViews>
    <sheetView tabSelected="1" topLeftCell="F149" workbookViewId="0">
      <selection activeCell="L3" sqref="L3:L185"/>
    </sheetView>
  </sheetViews>
  <sheetFormatPr defaultRowHeight="15" x14ac:dyDescent="0.25"/>
  <cols>
    <col min="1" max="1" width="23.28515625" customWidth="1"/>
    <col min="2" max="2" width="10.85546875" customWidth="1"/>
    <col min="3" max="3" width="19.5703125" customWidth="1"/>
    <col min="4" max="4" width="17.5703125" customWidth="1"/>
    <col min="5" max="5" width="25.28515625" customWidth="1"/>
    <col min="6" max="7" width="13.42578125" customWidth="1"/>
    <col min="10" max="10" width="21.42578125" customWidth="1"/>
    <col min="11" max="11" width="20.5703125" customWidth="1"/>
    <col min="12" max="12" width="2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</row>
    <row r="2" spans="1:12" x14ac:dyDescent="0.25">
      <c r="C2" s="1">
        <v>42094</v>
      </c>
      <c r="D2">
        <v>25000</v>
      </c>
      <c r="E2">
        <v>25000</v>
      </c>
    </row>
    <row r="3" spans="1:12" x14ac:dyDescent="0.25">
      <c r="A3">
        <v>4</v>
      </c>
      <c r="B3">
        <v>2</v>
      </c>
      <c r="C3" s="1">
        <v>42095</v>
      </c>
      <c r="D3">
        <f>ROUNDUP(IF(AND(B3&gt;0,E2&lt;=25000),IF(E2+700*B3&gt;25000,25000,E2+700*B3),E2-(0.03%*POWER(A3,1.5)*E2)),0)</f>
        <v>25000</v>
      </c>
      <c r="E3">
        <f>IF(D3-F3&gt;0,D3-F3, 25000-F3)</f>
        <v>25000</v>
      </c>
      <c r="F3">
        <f>IF(AND(A3&gt;15,B3&lt;0.61),IF(A3&gt;30,24000,12000),0)</f>
        <v>0</v>
      </c>
      <c r="G3">
        <f>IF(F3&gt;0,IF(F3&gt;D3,25000-D3,0),0)</f>
        <v>0</v>
      </c>
      <c r="H3">
        <f>MONTH(C3)</f>
        <v>4</v>
      </c>
      <c r="I3">
        <f>ROUNDUP(G3/1000,0)*11.74</f>
        <v>0</v>
      </c>
      <c r="J3">
        <f>IF(A3&lt;=15,1,0)</f>
        <v>1</v>
      </c>
      <c r="K3">
        <f>IF(AND(A3&gt;15,B3&lt;=0.61),1,0)</f>
        <v>0</v>
      </c>
      <c r="L3">
        <f>IF(AND(A3&gt;15,B3&gt;0.61),1,0)</f>
        <v>0</v>
      </c>
    </row>
    <row r="4" spans="1:12" x14ac:dyDescent="0.25">
      <c r="A4">
        <v>2</v>
      </c>
      <c r="B4">
        <v>6</v>
      </c>
      <c r="C4" s="1">
        <v>42096</v>
      </c>
      <c r="D4">
        <f>ROUNDDOWN(IF(AND(B4&gt;0,E3&lt;=25000),IF(E3+700*B4&gt;25000,25000,E3+700*B4),E3-(0.03%*POWER(A4,1.5)*E3)),0)</f>
        <v>25000</v>
      </c>
      <c r="E4">
        <f t="shared" ref="E4:E67" si="0">IF(D4-F4&gt;0,D4-F4, 25000-F4)</f>
        <v>25000</v>
      </c>
      <c r="F4">
        <f t="shared" ref="F4:F67" si="1">IF(AND(A4&gt;15,B4&lt;0.61),IF(A4&gt;30,24000,12000),0)</f>
        <v>0</v>
      </c>
      <c r="G4">
        <f t="shared" ref="G4:G67" si="2">IF(F4&gt;0,IF(F4&gt;D4,25000-D4,0),0)</f>
        <v>0</v>
      </c>
      <c r="H4">
        <f t="shared" ref="H4:H67" si="3">MONTH(C4)</f>
        <v>4</v>
      </c>
      <c r="I4">
        <f t="shared" ref="I4:I67" si="4">ROUNDUP(G4/1000,0)*11.74</f>
        <v>0</v>
      </c>
      <c r="J4">
        <f t="shared" ref="J4:J67" si="5">IF(A4&lt;=15,1,0)</f>
        <v>1</v>
      </c>
      <c r="K4">
        <f t="shared" ref="K4:K67" si="6">IF(AND(A4&gt;15,B4&lt;=0.61),1,0)</f>
        <v>0</v>
      </c>
      <c r="L4">
        <f t="shared" ref="L4:L67" si="7">IF(AND(A4&gt;15,B4&gt;0.61),1,0)</f>
        <v>0</v>
      </c>
    </row>
    <row r="5" spans="1:12" x14ac:dyDescent="0.25">
      <c r="A5">
        <v>4</v>
      </c>
      <c r="B5">
        <v>1</v>
      </c>
      <c r="C5" s="1">
        <v>42097</v>
      </c>
      <c r="D5">
        <f t="shared" ref="D5:D68" si="8">ROUNDDOWN(IF(AND(B5&gt;0,E4&lt;=25000),IF(E4+700*B5&gt;25000,25000,E4+700*B5),E4-(0.03%*POWER(A5,1.5)*E4)),0)</f>
        <v>25000</v>
      </c>
      <c r="E5">
        <f t="shared" si="0"/>
        <v>25000</v>
      </c>
      <c r="F5">
        <f t="shared" si="1"/>
        <v>0</v>
      </c>
      <c r="G5">
        <f t="shared" si="2"/>
        <v>0</v>
      </c>
      <c r="H5">
        <f t="shared" si="3"/>
        <v>4</v>
      </c>
      <c r="I5">
        <f t="shared" si="4"/>
        <v>0</v>
      </c>
      <c r="J5">
        <f t="shared" si="5"/>
        <v>1</v>
      </c>
      <c r="K5">
        <f t="shared" si="6"/>
        <v>0</v>
      </c>
      <c r="L5">
        <f t="shared" si="7"/>
        <v>0</v>
      </c>
    </row>
    <row r="6" spans="1:12" x14ac:dyDescent="0.25">
      <c r="A6">
        <v>4</v>
      </c>
      <c r="B6">
        <v>0.8</v>
      </c>
      <c r="C6" s="1">
        <v>42098</v>
      </c>
      <c r="D6">
        <f t="shared" si="8"/>
        <v>25000</v>
      </c>
      <c r="E6">
        <f t="shared" si="0"/>
        <v>25000</v>
      </c>
      <c r="F6">
        <f t="shared" si="1"/>
        <v>0</v>
      </c>
      <c r="G6">
        <f t="shared" si="2"/>
        <v>0</v>
      </c>
      <c r="H6">
        <f t="shared" si="3"/>
        <v>4</v>
      </c>
      <c r="I6">
        <f t="shared" si="4"/>
        <v>0</v>
      </c>
      <c r="J6">
        <f t="shared" si="5"/>
        <v>1</v>
      </c>
      <c r="K6">
        <f t="shared" si="6"/>
        <v>0</v>
      </c>
      <c r="L6">
        <f t="shared" si="7"/>
        <v>0</v>
      </c>
    </row>
    <row r="7" spans="1:12" x14ac:dyDescent="0.25">
      <c r="A7">
        <v>3</v>
      </c>
      <c r="B7">
        <v>0</v>
      </c>
      <c r="C7" s="1">
        <v>42099</v>
      </c>
      <c r="D7">
        <f t="shared" si="8"/>
        <v>24961</v>
      </c>
      <c r="E7">
        <f t="shared" si="0"/>
        <v>24961</v>
      </c>
      <c r="F7">
        <f t="shared" si="1"/>
        <v>0</v>
      </c>
      <c r="G7">
        <f t="shared" si="2"/>
        <v>0</v>
      </c>
      <c r="H7">
        <f t="shared" si="3"/>
        <v>4</v>
      </c>
      <c r="I7">
        <f t="shared" si="4"/>
        <v>0</v>
      </c>
      <c r="J7">
        <f t="shared" si="5"/>
        <v>1</v>
      </c>
      <c r="K7">
        <f t="shared" si="6"/>
        <v>0</v>
      </c>
      <c r="L7">
        <f t="shared" si="7"/>
        <v>0</v>
      </c>
    </row>
    <row r="8" spans="1:12" x14ac:dyDescent="0.25">
      <c r="A8">
        <v>4</v>
      </c>
      <c r="B8">
        <v>0</v>
      </c>
      <c r="C8" s="1">
        <v>42100</v>
      </c>
      <c r="D8">
        <f t="shared" si="8"/>
        <v>24901</v>
      </c>
      <c r="E8">
        <f t="shared" si="0"/>
        <v>24901</v>
      </c>
      <c r="F8">
        <f t="shared" si="1"/>
        <v>0</v>
      </c>
      <c r="G8">
        <f t="shared" si="2"/>
        <v>0</v>
      </c>
      <c r="H8">
        <f t="shared" si="3"/>
        <v>4</v>
      </c>
      <c r="I8">
        <f t="shared" si="4"/>
        <v>0</v>
      </c>
      <c r="J8">
        <f t="shared" si="5"/>
        <v>1</v>
      </c>
      <c r="K8">
        <f t="shared" si="6"/>
        <v>0</v>
      </c>
      <c r="L8">
        <f t="shared" si="7"/>
        <v>0</v>
      </c>
    </row>
    <row r="9" spans="1:12" x14ac:dyDescent="0.25">
      <c r="A9">
        <v>4</v>
      </c>
      <c r="B9">
        <v>1</v>
      </c>
      <c r="C9" s="1">
        <v>42101</v>
      </c>
      <c r="D9">
        <f t="shared" si="8"/>
        <v>25000</v>
      </c>
      <c r="E9">
        <f t="shared" si="0"/>
        <v>25000</v>
      </c>
      <c r="F9">
        <f t="shared" si="1"/>
        <v>0</v>
      </c>
      <c r="G9">
        <f t="shared" si="2"/>
        <v>0</v>
      </c>
      <c r="H9">
        <f t="shared" si="3"/>
        <v>4</v>
      </c>
      <c r="I9">
        <f t="shared" si="4"/>
        <v>0</v>
      </c>
      <c r="J9">
        <f t="shared" si="5"/>
        <v>1</v>
      </c>
      <c r="K9">
        <f t="shared" si="6"/>
        <v>0</v>
      </c>
      <c r="L9">
        <f t="shared" si="7"/>
        <v>0</v>
      </c>
    </row>
    <row r="10" spans="1:12" x14ac:dyDescent="0.25">
      <c r="A10">
        <v>8</v>
      </c>
      <c r="B10">
        <v>1</v>
      </c>
      <c r="C10" s="1">
        <v>42102</v>
      </c>
      <c r="D10">
        <f t="shared" si="8"/>
        <v>25000</v>
      </c>
      <c r="E10">
        <f t="shared" si="0"/>
        <v>25000</v>
      </c>
      <c r="F10">
        <f t="shared" si="1"/>
        <v>0</v>
      </c>
      <c r="G10">
        <f t="shared" si="2"/>
        <v>0</v>
      </c>
      <c r="H10">
        <f t="shared" si="3"/>
        <v>4</v>
      </c>
      <c r="I10">
        <f t="shared" si="4"/>
        <v>0</v>
      </c>
      <c r="J10">
        <f t="shared" si="5"/>
        <v>1</v>
      </c>
      <c r="K10">
        <f t="shared" si="6"/>
        <v>0</v>
      </c>
      <c r="L10">
        <f t="shared" si="7"/>
        <v>0</v>
      </c>
    </row>
    <row r="11" spans="1:12" x14ac:dyDescent="0.25">
      <c r="A11">
        <v>6</v>
      </c>
      <c r="B11">
        <v>2</v>
      </c>
      <c r="C11" s="1">
        <v>42103</v>
      </c>
      <c r="D11">
        <f t="shared" si="8"/>
        <v>25000</v>
      </c>
      <c r="E11">
        <f t="shared" si="0"/>
        <v>25000</v>
      </c>
      <c r="F11">
        <f t="shared" si="1"/>
        <v>0</v>
      </c>
      <c r="G11">
        <f t="shared" si="2"/>
        <v>0</v>
      </c>
      <c r="H11">
        <f t="shared" si="3"/>
        <v>4</v>
      </c>
      <c r="I11">
        <f t="shared" si="4"/>
        <v>0</v>
      </c>
      <c r="J11">
        <f t="shared" si="5"/>
        <v>1</v>
      </c>
      <c r="K11">
        <f t="shared" si="6"/>
        <v>0</v>
      </c>
      <c r="L11">
        <f t="shared" si="7"/>
        <v>0</v>
      </c>
    </row>
    <row r="12" spans="1:12" x14ac:dyDescent="0.25">
      <c r="A12">
        <v>9</v>
      </c>
      <c r="B12">
        <v>2</v>
      </c>
      <c r="C12" s="1">
        <v>42104</v>
      </c>
      <c r="D12">
        <f t="shared" si="8"/>
        <v>25000</v>
      </c>
      <c r="E12">
        <f t="shared" si="0"/>
        <v>25000</v>
      </c>
      <c r="F12">
        <f t="shared" si="1"/>
        <v>0</v>
      </c>
      <c r="G12">
        <f t="shared" si="2"/>
        <v>0</v>
      </c>
      <c r="H12">
        <f t="shared" si="3"/>
        <v>4</v>
      </c>
      <c r="I12">
        <f t="shared" si="4"/>
        <v>0</v>
      </c>
      <c r="J12">
        <f t="shared" si="5"/>
        <v>1</v>
      </c>
      <c r="K12">
        <f t="shared" si="6"/>
        <v>0</v>
      </c>
      <c r="L12">
        <f t="shared" si="7"/>
        <v>0</v>
      </c>
    </row>
    <row r="13" spans="1:12" x14ac:dyDescent="0.25">
      <c r="A13">
        <v>12</v>
      </c>
      <c r="B13">
        <v>3</v>
      </c>
      <c r="C13" s="1">
        <v>42105</v>
      </c>
      <c r="D13">
        <f t="shared" si="8"/>
        <v>25000</v>
      </c>
      <c r="E13">
        <f t="shared" si="0"/>
        <v>25000</v>
      </c>
      <c r="F13">
        <f t="shared" si="1"/>
        <v>0</v>
      </c>
      <c r="G13">
        <f t="shared" si="2"/>
        <v>0</v>
      </c>
      <c r="H13">
        <f t="shared" si="3"/>
        <v>4</v>
      </c>
      <c r="I13">
        <f t="shared" si="4"/>
        <v>0</v>
      </c>
      <c r="J13">
        <f t="shared" si="5"/>
        <v>1</v>
      </c>
      <c r="K13">
        <f t="shared" si="6"/>
        <v>0</v>
      </c>
      <c r="L13">
        <f t="shared" si="7"/>
        <v>0</v>
      </c>
    </row>
    <row r="14" spans="1:12" x14ac:dyDescent="0.25">
      <c r="A14">
        <v>10</v>
      </c>
      <c r="B14">
        <v>2</v>
      </c>
      <c r="C14" s="1">
        <v>42106</v>
      </c>
      <c r="D14">
        <f t="shared" si="8"/>
        <v>25000</v>
      </c>
      <c r="E14">
        <f t="shared" si="0"/>
        <v>25000</v>
      </c>
      <c r="F14">
        <f t="shared" si="1"/>
        <v>0</v>
      </c>
      <c r="G14">
        <f t="shared" si="2"/>
        <v>0</v>
      </c>
      <c r="H14">
        <f t="shared" si="3"/>
        <v>4</v>
      </c>
      <c r="I14">
        <f t="shared" si="4"/>
        <v>0</v>
      </c>
      <c r="J14">
        <f t="shared" si="5"/>
        <v>1</v>
      </c>
      <c r="K14">
        <f t="shared" si="6"/>
        <v>0</v>
      </c>
      <c r="L14">
        <f t="shared" si="7"/>
        <v>0</v>
      </c>
    </row>
    <row r="15" spans="1:12" x14ac:dyDescent="0.25">
      <c r="A15">
        <v>8</v>
      </c>
      <c r="B15">
        <v>1</v>
      </c>
      <c r="C15" s="1">
        <v>42107</v>
      </c>
      <c r="D15">
        <f t="shared" si="8"/>
        <v>25000</v>
      </c>
      <c r="E15">
        <f t="shared" si="0"/>
        <v>25000</v>
      </c>
      <c r="F15">
        <f t="shared" si="1"/>
        <v>0</v>
      </c>
      <c r="G15">
        <f t="shared" si="2"/>
        <v>0</v>
      </c>
      <c r="H15">
        <f t="shared" si="3"/>
        <v>4</v>
      </c>
      <c r="I15">
        <f t="shared" si="4"/>
        <v>0</v>
      </c>
      <c r="J15">
        <f t="shared" si="5"/>
        <v>1</v>
      </c>
      <c r="K15">
        <f t="shared" si="6"/>
        <v>0</v>
      </c>
      <c r="L15">
        <f t="shared" si="7"/>
        <v>0</v>
      </c>
    </row>
    <row r="16" spans="1:12" x14ac:dyDescent="0.25">
      <c r="A16">
        <v>6</v>
      </c>
      <c r="B16">
        <v>0</v>
      </c>
      <c r="C16" s="1">
        <v>42108</v>
      </c>
      <c r="D16">
        <f t="shared" si="8"/>
        <v>24889</v>
      </c>
      <c r="E16">
        <f t="shared" si="0"/>
        <v>24889</v>
      </c>
      <c r="F16">
        <f t="shared" si="1"/>
        <v>0</v>
      </c>
      <c r="G16">
        <f t="shared" si="2"/>
        <v>0</v>
      </c>
      <c r="H16">
        <f t="shared" si="3"/>
        <v>4</v>
      </c>
      <c r="I16">
        <f t="shared" si="4"/>
        <v>0</v>
      </c>
      <c r="J16">
        <f t="shared" si="5"/>
        <v>1</v>
      </c>
      <c r="K16">
        <f t="shared" si="6"/>
        <v>0</v>
      </c>
      <c r="L16">
        <f t="shared" si="7"/>
        <v>0</v>
      </c>
    </row>
    <row r="17" spans="1:12" x14ac:dyDescent="0.25">
      <c r="A17">
        <v>14</v>
      </c>
      <c r="B17">
        <v>0</v>
      </c>
      <c r="C17" s="1">
        <v>42109</v>
      </c>
      <c r="D17">
        <f t="shared" si="8"/>
        <v>24497</v>
      </c>
      <c r="E17">
        <f t="shared" si="0"/>
        <v>24497</v>
      </c>
      <c r="F17">
        <f t="shared" si="1"/>
        <v>0</v>
      </c>
      <c r="G17">
        <f t="shared" si="2"/>
        <v>0</v>
      </c>
      <c r="H17">
        <f t="shared" si="3"/>
        <v>4</v>
      </c>
      <c r="I17">
        <f t="shared" si="4"/>
        <v>0</v>
      </c>
      <c r="J17">
        <f t="shared" si="5"/>
        <v>1</v>
      </c>
      <c r="K17">
        <f t="shared" si="6"/>
        <v>0</v>
      </c>
      <c r="L17">
        <f t="shared" si="7"/>
        <v>0</v>
      </c>
    </row>
    <row r="18" spans="1:12" x14ac:dyDescent="0.25">
      <c r="A18">
        <v>10</v>
      </c>
      <c r="B18">
        <v>0</v>
      </c>
      <c r="C18" s="1">
        <v>42110</v>
      </c>
      <c r="D18">
        <f t="shared" si="8"/>
        <v>24264</v>
      </c>
      <c r="E18">
        <f t="shared" si="0"/>
        <v>24264</v>
      </c>
      <c r="F18">
        <f t="shared" si="1"/>
        <v>0</v>
      </c>
      <c r="G18">
        <f t="shared" si="2"/>
        <v>0</v>
      </c>
      <c r="H18">
        <f t="shared" si="3"/>
        <v>4</v>
      </c>
      <c r="I18">
        <f t="shared" si="4"/>
        <v>0</v>
      </c>
      <c r="J18">
        <f t="shared" si="5"/>
        <v>1</v>
      </c>
      <c r="K18">
        <f t="shared" si="6"/>
        <v>0</v>
      </c>
      <c r="L18">
        <f t="shared" si="7"/>
        <v>0</v>
      </c>
    </row>
    <row r="19" spans="1:12" x14ac:dyDescent="0.25">
      <c r="A19">
        <v>6</v>
      </c>
      <c r="B19">
        <v>0</v>
      </c>
      <c r="C19" s="1">
        <v>42111</v>
      </c>
      <c r="D19">
        <f t="shared" si="8"/>
        <v>24157</v>
      </c>
      <c r="E19">
        <f t="shared" si="0"/>
        <v>24157</v>
      </c>
      <c r="F19">
        <f t="shared" si="1"/>
        <v>0</v>
      </c>
      <c r="G19">
        <f t="shared" si="2"/>
        <v>0</v>
      </c>
      <c r="H19">
        <f t="shared" si="3"/>
        <v>4</v>
      </c>
      <c r="I19">
        <f t="shared" si="4"/>
        <v>0</v>
      </c>
      <c r="J19">
        <f t="shared" si="5"/>
        <v>1</v>
      </c>
      <c r="K19">
        <f t="shared" si="6"/>
        <v>0</v>
      </c>
      <c r="L19">
        <f t="shared" si="7"/>
        <v>0</v>
      </c>
    </row>
    <row r="20" spans="1:12" x14ac:dyDescent="0.25">
      <c r="A20">
        <v>4</v>
      </c>
      <c r="B20">
        <v>0</v>
      </c>
      <c r="C20" s="1">
        <v>42112</v>
      </c>
      <c r="D20">
        <f t="shared" si="8"/>
        <v>24099</v>
      </c>
      <c r="E20">
        <f t="shared" si="0"/>
        <v>24099</v>
      </c>
      <c r="F20">
        <f t="shared" si="1"/>
        <v>0</v>
      </c>
      <c r="G20">
        <f t="shared" si="2"/>
        <v>0</v>
      </c>
      <c r="H20">
        <f t="shared" si="3"/>
        <v>4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0</v>
      </c>
    </row>
    <row r="21" spans="1:12" x14ac:dyDescent="0.25">
      <c r="A21">
        <v>7</v>
      </c>
      <c r="B21">
        <v>0</v>
      </c>
      <c r="C21" s="1">
        <v>42113</v>
      </c>
      <c r="D21">
        <f t="shared" si="8"/>
        <v>23965</v>
      </c>
      <c r="E21">
        <f t="shared" si="0"/>
        <v>23965</v>
      </c>
      <c r="F21">
        <f t="shared" si="1"/>
        <v>0</v>
      </c>
      <c r="G21">
        <f t="shared" si="2"/>
        <v>0</v>
      </c>
      <c r="H21">
        <f t="shared" si="3"/>
        <v>4</v>
      </c>
      <c r="I21">
        <f t="shared" si="4"/>
        <v>0</v>
      </c>
      <c r="J21">
        <f t="shared" si="5"/>
        <v>1</v>
      </c>
      <c r="K21">
        <f t="shared" si="6"/>
        <v>0</v>
      </c>
      <c r="L21">
        <f t="shared" si="7"/>
        <v>0</v>
      </c>
    </row>
    <row r="22" spans="1:12" x14ac:dyDescent="0.25">
      <c r="A22">
        <v>10</v>
      </c>
      <c r="B22">
        <v>1</v>
      </c>
      <c r="C22" s="1">
        <v>42114</v>
      </c>
      <c r="D22">
        <f t="shared" si="8"/>
        <v>24665</v>
      </c>
      <c r="E22">
        <f t="shared" si="0"/>
        <v>24665</v>
      </c>
      <c r="F22">
        <f t="shared" si="1"/>
        <v>0</v>
      </c>
      <c r="G22">
        <f t="shared" si="2"/>
        <v>0</v>
      </c>
      <c r="H22">
        <f t="shared" si="3"/>
        <v>4</v>
      </c>
      <c r="I22">
        <f t="shared" si="4"/>
        <v>0</v>
      </c>
      <c r="J22">
        <f t="shared" si="5"/>
        <v>1</v>
      </c>
      <c r="K22">
        <f t="shared" si="6"/>
        <v>0</v>
      </c>
      <c r="L22">
        <f t="shared" si="7"/>
        <v>0</v>
      </c>
    </row>
    <row r="23" spans="1:12" x14ac:dyDescent="0.25">
      <c r="A23">
        <v>11</v>
      </c>
      <c r="B23">
        <v>3.2</v>
      </c>
      <c r="C23" s="1">
        <v>42115</v>
      </c>
      <c r="D23">
        <f t="shared" si="8"/>
        <v>25000</v>
      </c>
      <c r="E23">
        <f t="shared" si="0"/>
        <v>25000</v>
      </c>
      <c r="F23">
        <f t="shared" si="1"/>
        <v>0</v>
      </c>
      <c r="G23">
        <f t="shared" si="2"/>
        <v>0</v>
      </c>
      <c r="H23">
        <f t="shared" si="3"/>
        <v>4</v>
      </c>
      <c r="I23">
        <f t="shared" si="4"/>
        <v>0</v>
      </c>
      <c r="J23">
        <f t="shared" si="5"/>
        <v>1</v>
      </c>
      <c r="K23">
        <f t="shared" si="6"/>
        <v>0</v>
      </c>
      <c r="L23">
        <f t="shared" si="7"/>
        <v>0</v>
      </c>
    </row>
    <row r="24" spans="1:12" x14ac:dyDescent="0.25">
      <c r="A24">
        <v>8</v>
      </c>
      <c r="B24">
        <v>2.2000000000000002</v>
      </c>
      <c r="C24" s="1">
        <v>42116</v>
      </c>
      <c r="D24">
        <f t="shared" si="8"/>
        <v>25000</v>
      </c>
      <c r="E24">
        <f t="shared" si="0"/>
        <v>25000</v>
      </c>
      <c r="F24">
        <f t="shared" si="1"/>
        <v>0</v>
      </c>
      <c r="G24">
        <f t="shared" si="2"/>
        <v>0</v>
      </c>
      <c r="H24">
        <f t="shared" si="3"/>
        <v>4</v>
      </c>
      <c r="I24">
        <f t="shared" si="4"/>
        <v>0</v>
      </c>
      <c r="J24">
        <f t="shared" si="5"/>
        <v>1</v>
      </c>
      <c r="K24">
        <f t="shared" si="6"/>
        <v>0</v>
      </c>
      <c r="L24">
        <f t="shared" si="7"/>
        <v>0</v>
      </c>
    </row>
    <row r="25" spans="1:12" x14ac:dyDescent="0.25">
      <c r="A25">
        <v>11</v>
      </c>
      <c r="B25">
        <v>1</v>
      </c>
      <c r="C25" s="1">
        <v>42117</v>
      </c>
      <c r="D25">
        <f t="shared" si="8"/>
        <v>25000</v>
      </c>
      <c r="E25">
        <f t="shared" si="0"/>
        <v>25000</v>
      </c>
      <c r="F25">
        <f t="shared" si="1"/>
        <v>0</v>
      </c>
      <c r="G25">
        <f t="shared" si="2"/>
        <v>0</v>
      </c>
      <c r="H25">
        <f t="shared" si="3"/>
        <v>4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0</v>
      </c>
    </row>
    <row r="26" spans="1:12" x14ac:dyDescent="0.25">
      <c r="A26">
        <v>12</v>
      </c>
      <c r="B26">
        <v>1</v>
      </c>
      <c r="C26" s="1">
        <v>42118</v>
      </c>
      <c r="D26">
        <f t="shared" si="8"/>
        <v>25000</v>
      </c>
      <c r="E26">
        <f t="shared" si="0"/>
        <v>25000</v>
      </c>
      <c r="F26">
        <f t="shared" si="1"/>
        <v>0</v>
      </c>
      <c r="G26">
        <f t="shared" si="2"/>
        <v>0</v>
      </c>
      <c r="H26">
        <f t="shared" si="3"/>
        <v>4</v>
      </c>
      <c r="I26">
        <f t="shared" si="4"/>
        <v>0</v>
      </c>
      <c r="J26">
        <f t="shared" si="5"/>
        <v>1</v>
      </c>
      <c r="K26">
        <f t="shared" si="6"/>
        <v>0</v>
      </c>
      <c r="L26">
        <f t="shared" si="7"/>
        <v>0</v>
      </c>
    </row>
    <row r="27" spans="1:12" x14ac:dyDescent="0.25">
      <c r="A27">
        <v>14</v>
      </c>
      <c r="B27">
        <v>1</v>
      </c>
      <c r="C27" s="1">
        <v>42119</v>
      </c>
      <c r="D27">
        <f t="shared" si="8"/>
        <v>25000</v>
      </c>
      <c r="E27">
        <f t="shared" si="0"/>
        <v>25000</v>
      </c>
      <c r="F27">
        <f t="shared" si="1"/>
        <v>0</v>
      </c>
      <c r="G27">
        <f t="shared" si="2"/>
        <v>0</v>
      </c>
      <c r="H27">
        <f t="shared" si="3"/>
        <v>4</v>
      </c>
      <c r="I27">
        <f t="shared" si="4"/>
        <v>0</v>
      </c>
      <c r="J27">
        <f t="shared" si="5"/>
        <v>1</v>
      </c>
      <c r="K27">
        <f t="shared" si="6"/>
        <v>0</v>
      </c>
      <c r="L27">
        <f t="shared" si="7"/>
        <v>0</v>
      </c>
    </row>
    <row r="28" spans="1:12" x14ac:dyDescent="0.25">
      <c r="A28">
        <v>16</v>
      </c>
      <c r="B28">
        <v>0</v>
      </c>
      <c r="C28" s="1">
        <v>42120</v>
      </c>
      <c r="D28">
        <f t="shared" si="8"/>
        <v>24520</v>
      </c>
      <c r="E28">
        <f t="shared" si="0"/>
        <v>12520</v>
      </c>
      <c r="F28">
        <f t="shared" si="1"/>
        <v>12000</v>
      </c>
      <c r="G28">
        <f t="shared" si="2"/>
        <v>0</v>
      </c>
      <c r="H28">
        <f t="shared" si="3"/>
        <v>4</v>
      </c>
      <c r="I28">
        <f t="shared" si="4"/>
        <v>0</v>
      </c>
      <c r="J28">
        <f t="shared" si="5"/>
        <v>0</v>
      </c>
      <c r="K28">
        <f t="shared" si="6"/>
        <v>1</v>
      </c>
      <c r="L28">
        <f t="shared" si="7"/>
        <v>0</v>
      </c>
    </row>
    <row r="29" spans="1:12" x14ac:dyDescent="0.25">
      <c r="A29">
        <v>16</v>
      </c>
      <c r="B29">
        <v>1</v>
      </c>
      <c r="C29" s="1">
        <v>42121</v>
      </c>
      <c r="D29">
        <f t="shared" si="8"/>
        <v>13220</v>
      </c>
      <c r="E29">
        <f t="shared" si="0"/>
        <v>13220</v>
      </c>
      <c r="F29">
        <f t="shared" si="1"/>
        <v>0</v>
      </c>
      <c r="G29">
        <f t="shared" si="2"/>
        <v>0</v>
      </c>
      <c r="H29">
        <f t="shared" si="3"/>
        <v>4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1</v>
      </c>
    </row>
    <row r="30" spans="1:12" x14ac:dyDescent="0.25">
      <c r="A30">
        <v>6</v>
      </c>
      <c r="B30">
        <v>2</v>
      </c>
      <c r="C30" s="1">
        <v>42122</v>
      </c>
      <c r="D30">
        <f t="shared" si="8"/>
        <v>14620</v>
      </c>
      <c r="E30">
        <f t="shared" si="0"/>
        <v>14620</v>
      </c>
      <c r="F30">
        <f t="shared" si="1"/>
        <v>0</v>
      </c>
      <c r="G30">
        <f t="shared" si="2"/>
        <v>0</v>
      </c>
      <c r="H30">
        <f t="shared" si="3"/>
        <v>4</v>
      </c>
      <c r="I30">
        <f t="shared" si="4"/>
        <v>0</v>
      </c>
      <c r="J30">
        <f t="shared" si="5"/>
        <v>1</v>
      </c>
      <c r="K30">
        <f t="shared" si="6"/>
        <v>0</v>
      </c>
      <c r="L30">
        <f t="shared" si="7"/>
        <v>0</v>
      </c>
    </row>
    <row r="31" spans="1:12" x14ac:dyDescent="0.25">
      <c r="A31">
        <v>7</v>
      </c>
      <c r="B31">
        <v>0</v>
      </c>
      <c r="C31" s="1">
        <v>42123</v>
      </c>
      <c r="D31">
        <f t="shared" si="8"/>
        <v>14538</v>
      </c>
      <c r="E31">
        <f t="shared" si="0"/>
        <v>14538</v>
      </c>
      <c r="F31">
        <f t="shared" si="1"/>
        <v>0</v>
      </c>
      <c r="G31">
        <f t="shared" si="2"/>
        <v>0</v>
      </c>
      <c r="H31">
        <f t="shared" si="3"/>
        <v>4</v>
      </c>
      <c r="I31">
        <f t="shared" si="4"/>
        <v>0</v>
      </c>
      <c r="J31">
        <f t="shared" si="5"/>
        <v>1</v>
      </c>
      <c r="K31">
        <f t="shared" si="6"/>
        <v>0</v>
      </c>
      <c r="L31">
        <f t="shared" si="7"/>
        <v>0</v>
      </c>
    </row>
    <row r="32" spans="1:12" x14ac:dyDescent="0.25">
      <c r="A32">
        <v>10</v>
      </c>
      <c r="B32">
        <v>0</v>
      </c>
      <c r="C32" s="1">
        <v>42124</v>
      </c>
      <c r="D32">
        <f t="shared" si="8"/>
        <v>14400</v>
      </c>
      <c r="E32">
        <f t="shared" si="0"/>
        <v>14400</v>
      </c>
      <c r="F32">
        <f t="shared" si="1"/>
        <v>0</v>
      </c>
      <c r="G32">
        <f t="shared" si="2"/>
        <v>0</v>
      </c>
      <c r="H32">
        <f t="shared" si="3"/>
        <v>4</v>
      </c>
      <c r="I32">
        <f t="shared" si="4"/>
        <v>0</v>
      </c>
      <c r="J32">
        <f t="shared" si="5"/>
        <v>1</v>
      </c>
      <c r="K32">
        <f t="shared" si="6"/>
        <v>0</v>
      </c>
      <c r="L32">
        <f t="shared" si="7"/>
        <v>0</v>
      </c>
    </row>
    <row r="33" spans="1:12" x14ac:dyDescent="0.25">
      <c r="A33">
        <v>10</v>
      </c>
      <c r="B33">
        <v>4</v>
      </c>
      <c r="C33" s="1">
        <v>42125</v>
      </c>
      <c r="D33">
        <f t="shared" si="8"/>
        <v>17200</v>
      </c>
      <c r="E33">
        <f t="shared" si="0"/>
        <v>17200</v>
      </c>
      <c r="F33">
        <f t="shared" si="1"/>
        <v>0</v>
      </c>
      <c r="G33">
        <f t="shared" si="2"/>
        <v>0</v>
      </c>
      <c r="H33">
        <f t="shared" si="3"/>
        <v>5</v>
      </c>
      <c r="I33">
        <f t="shared" si="4"/>
        <v>0</v>
      </c>
      <c r="J33">
        <f t="shared" si="5"/>
        <v>1</v>
      </c>
      <c r="K33">
        <f t="shared" si="6"/>
        <v>0</v>
      </c>
      <c r="L33">
        <f t="shared" si="7"/>
        <v>0</v>
      </c>
    </row>
    <row r="34" spans="1:12" x14ac:dyDescent="0.25">
      <c r="A34">
        <v>7</v>
      </c>
      <c r="B34">
        <v>5</v>
      </c>
      <c r="C34" s="1">
        <v>42126</v>
      </c>
      <c r="D34">
        <f t="shared" si="8"/>
        <v>20700</v>
      </c>
      <c r="E34">
        <f t="shared" si="0"/>
        <v>20700</v>
      </c>
      <c r="F34">
        <f t="shared" si="1"/>
        <v>0</v>
      </c>
      <c r="G34">
        <f t="shared" si="2"/>
        <v>0</v>
      </c>
      <c r="H34">
        <f t="shared" si="3"/>
        <v>5</v>
      </c>
      <c r="I34">
        <f t="shared" si="4"/>
        <v>0</v>
      </c>
      <c r="J34">
        <f t="shared" si="5"/>
        <v>1</v>
      </c>
      <c r="K34">
        <f t="shared" si="6"/>
        <v>0</v>
      </c>
      <c r="L34">
        <f t="shared" si="7"/>
        <v>0</v>
      </c>
    </row>
    <row r="35" spans="1:12" x14ac:dyDescent="0.25">
      <c r="A35">
        <v>9</v>
      </c>
      <c r="B35">
        <v>4</v>
      </c>
      <c r="C35" s="1">
        <v>42127</v>
      </c>
      <c r="D35">
        <f t="shared" si="8"/>
        <v>23500</v>
      </c>
      <c r="E35">
        <f t="shared" si="0"/>
        <v>23500</v>
      </c>
      <c r="F35">
        <f t="shared" si="1"/>
        <v>0</v>
      </c>
      <c r="G35">
        <f t="shared" si="2"/>
        <v>0</v>
      </c>
      <c r="H35">
        <f t="shared" si="3"/>
        <v>5</v>
      </c>
      <c r="I35">
        <f t="shared" si="4"/>
        <v>0</v>
      </c>
      <c r="J35">
        <f t="shared" si="5"/>
        <v>1</v>
      </c>
      <c r="K35">
        <f t="shared" si="6"/>
        <v>0</v>
      </c>
      <c r="L35">
        <f t="shared" si="7"/>
        <v>0</v>
      </c>
    </row>
    <row r="36" spans="1:12" x14ac:dyDescent="0.25">
      <c r="A36">
        <v>15</v>
      </c>
      <c r="B36">
        <v>0.4</v>
      </c>
      <c r="C36" s="1">
        <v>42128</v>
      </c>
      <c r="D36">
        <f t="shared" si="8"/>
        <v>23780</v>
      </c>
      <c r="E36">
        <f t="shared" si="0"/>
        <v>23780</v>
      </c>
      <c r="F36">
        <f t="shared" si="1"/>
        <v>0</v>
      </c>
      <c r="G36">
        <f t="shared" si="2"/>
        <v>0</v>
      </c>
      <c r="H36">
        <f t="shared" si="3"/>
        <v>5</v>
      </c>
      <c r="I36">
        <f t="shared" si="4"/>
        <v>0</v>
      </c>
      <c r="J36">
        <f t="shared" si="5"/>
        <v>1</v>
      </c>
      <c r="K36">
        <f t="shared" si="6"/>
        <v>0</v>
      </c>
      <c r="L36">
        <f t="shared" si="7"/>
        <v>0</v>
      </c>
    </row>
    <row r="37" spans="1:12" x14ac:dyDescent="0.25">
      <c r="A37">
        <v>18</v>
      </c>
      <c r="B37">
        <v>0.4</v>
      </c>
      <c r="C37" s="1">
        <v>42129</v>
      </c>
      <c r="D37">
        <f t="shared" si="8"/>
        <v>24060</v>
      </c>
      <c r="E37">
        <f t="shared" si="0"/>
        <v>12060</v>
      </c>
      <c r="F37">
        <f t="shared" si="1"/>
        <v>12000</v>
      </c>
      <c r="G37">
        <f t="shared" si="2"/>
        <v>0</v>
      </c>
      <c r="H37">
        <f t="shared" si="3"/>
        <v>5</v>
      </c>
      <c r="I37">
        <f t="shared" si="4"/>
        <v>0</v>
      </c>
      <c r="J37">
        <f t="shared" si="5"/>
        <v>0</v>
      </c>
      <c r="K37">
        <f t="shared" si="6"/>
        <v>1</v>
      </c>
      <c r="L37">
        <f t="shared" si="7"/>
        <v>0</v>
      </c>
    </row>
    <row r="38" spans="1:12" x14ac:dyDescent="0.25">
      <c r="A38">
        <v>16</v>
      </c>
      <c r="B38">
        <v>0</v>
      </c>
      <c r="C38" s="1">
        <v>42130</v>
      </c>
      <c r="D38">
        <f t="shared" si="8"/>
        <v>11828</v>
      </c>
      <c r="E38">
        <f t="shared" si="0"/>
        <v>13000</v>
      </c>
      <c r="F38">
        <f t="shared" si="1"/>
        <v>12000</v>
      </c>
      <c r="G38">
        <f t="shared" si="2"/>
        <v>13172</v>
      </c>
      <c r="H38">
        <f t="shared" si="3"/>
        <v>5</v>
      </c>
      <c r="I38">
        <f t="shared" si="4"/>
        <v>164.36</v>
      </c>
      <c r="J38">
        <f t="shared" si="5"/>
        <v>0</v>
      </c>
      <c r="K38">
        <f t="shared" si="6"/>
        <v>1</v>
      </c>
      <c r="L38">
        <f t="shared" si="7"/>
        <v>0</v>
      </c>
    </row>
    <row r="39" spans="1:12" x14ac:dyDescent="0.25">
      <c r="A39">
        <v>14</v>
      </c>
      <c r="B39">
        <v>0</v>
      </c>
      <c r="C39" s="1">
        <v>42131</v>
      </c>
      <c r="D39">
        <f t="shared" si="8"/>
        <v>12795</v>
      </c>
      <c r="E39">
        <f t="shared" si="0"/>
        <v>12795</v>
      </c>
      <c r="F39">
        <f t="shared" si="1"/>
        <v>0</v>
      </c>
      <c r="G39">
        <f t="shared" si="2"/>
        <v>0</v>
      </c>
      <c r="H39">
        <f t="shared" si="3"/>
        <v>5</v>
      </c>
      <c r="I39">
        <f t="shared" si="4"/>
        <v>0</v>
      </c>
      <c r="J39">
        <f t="shared" si="5"/>
        <v>1</v>
      </c>
      <c r="K39">
        <f t="shared" si="6"/>
        <v>0</v>
      </c>
      <c r="L39">
        <f t="shared" si="7"/>
        <v>0</v>
      </c>
    </row>
    <row r="40" spans="1:12" x14ac:dyDescent="0.25">
      <c r="A40">
        <v>10</v>
      </c>
      <c r="B40">
        <v>0</v>
      </c>
      <c r="C40" s="1">
        <v>42132</v>
      </c>
      <c r="D40">
        <f t="shared" si="8"/>
        <v>12673</v>
      </c>
      <c r="E40">
        <f t="shared" si="0"/>
        <v>12673</v>
      </c>
      <c r="F40">
        <f t="shared" si="1"/>
        <v>0</v>
      </c>
      <c r="G40">
        <f t="shared" si="2"/>
        <v>0</v>
      </c>
      <c r="H40">
        <f t="shared" si="3"/>
        <v>5</v>
      </c>
      <c r="I40">
        <f t="shared" si="4"/>
        <v>0</v>
      </c>
      <c r="J40">
        <f t="shared" si="5"/>
        <v>1</v>
      </c>
      <c r="K40">
        <f t="shared" si="6"/>
        <v>0</v>
      </c>
      <c r="L40">
        <f t="shared" si="7"/>
        <v>0</v>
      </c>
    </row>
    <row r="41" spans="1:12" x14ac:dyDescent="0.25">
      <c r="A41">
        <v>14</v>
      </c>
      <c r="B41">
        <v>0.3</v>
      </c>
      <c r="C41" s="1">
        <v>42133</v>
      </c>
      <c r="D41">
        <f t="shared" si="8"/>
        <v>12883</v>
      </c>
      <c r="E41">
        <f t="shared" si="0"/>
        <v>12883</v>
      </c>
      <c r="F41">
        <f t="shared" si="1"/>
        <v>0</v>
      </c>
      <c r="G41">
        <f t="shared" si="2"/>
        <v>0</v>
      </c>
      <c r="H41">
        <f t="shared" si="3"/>
        <v>5</v>
      </c>
      <c r="I41">
        <f t="shared" si="4"/>
        <v>0</v>
      </c>
      <c r="J41">
        <f t="shared" si="5"/>
        <v>1</v>
      </c>
      <c r="K41">
        <f t="shared" si="6"/>
        <v>0</v>
      </c>
      <c r="L41">
        <f t="shared" si="7"/>
        <v>0</v>
      </c>
    </row>
    <row r="42" spans="1:12" x14ac:dyDescent="0.25">
      <c r="A42">
        <v>12</v>
      </c>
      <c r="B42">
        <v>0.1</v>
      </c>
      <c r="C42" s="1">
        <v>42134</v>
      </c>
      <c r="D42">
        <f t="shared" si="8"/>
        <v>12953</v>
      </c>
      <c r="E42">
        <f t="shared" si="0"/>
        <v>12953</v>
      </c>
      <c r="F42">
        <f t="shared" si="1"/>
        <v>0</v>
      </c>
      <c r="G42">
        <f t="shared" si="2"/>
        <v>0</v>
      </c>
      <c r="H42">
        <f t="shared" si="3"/>
        <v>5</v>
      </c>
      <c r="I42">
        <f t="shared" si="4"/>
        <v>0</v>
      </c>
      <c r="J42">
        <f t="shared" si="5"/>
        <v>1</v>
      </c>
      <c r="K42">
        <f t="shared" si="6"/>
        <v>0</v>
      </c>
      <c r="L42">
        <f t="shared" si="7"/>
        <v>0</v>
      </c>
    </row>
    <row r="43" spans="1:12" x14ac:dyDescent="0.25">
      <c r="A43">
        <v>11</v>
      </c>
      <c r="B43">
        <v>0</v>
      </c>
      <c r="C43" s="1">
        <v>42135</v>
      </c>
      <c r="D43">
        <f t="shared" si="8"/>
        <v>12811</v>
      </c>
      <c r="E43">
        <f t="shared" si="0"/>
        <v>12811</v>
      </c>
      <c r="F43">
        <f t="shared" si="1"/>
        <v>0</v>
      </c>
      <c r="G43">
        <f t="shared" si="2"/>
        <v>0</v>
      </c>
      <c r="H43">
        <f t="shared" si="3"/>
        <v>5</v>
      </c>
      <c r="I43">
        <f t="shared" si="4"/>
        <v>0</v>
      </c>
      <c r="J43">
        <f t="shared" si="5"/>
        <v>1</v>
      </c>
      <c r="K43">
        <f t="shared" si="6"/>
        <v>0</v>
      </c>
      <c r="L43">
        <f t="shared" si="7"/>
        <v>0</v>
      </c>
    </row>
    <row r="44" spans="1:12" x14ac:dyDescent="0.25">
      <c r="A44">
        <v>16</v>
      </c>
      <c r="B44">
        <v>3</v>
      </c>
      <c r="C44" s="1">
        <v>42136</v>
      </c>
      <c r="D44">
        <f t="shared" si="8"/>
        <v>14911</v>
      </c>
      <c r="E44">
        <f t="shared" si="0"/>
        <v>14911</v>
      </c>
      <c r="F44">
        <f t="shared" si="1"/>
        <v>0</v>
      </c>
      <c r="G44">
        <f t="shared" si="2"/>
        <v>0</v>
      </c>
      <c r="H44">
        <f t="shared" si="3"/>
        <v>5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1</v>
      </c>
    </row>
    <row r="45" spans="1:12" x14ac:dyDescent="0.25">
      <c r="A45">
        <v>12</v>
      </c>
      <c r="B45">
        <v>0</v>
      </c>
      <c r="C45" s="1">
        <v>42137</v>
      </c>
      <c r="D45">
        <f t="shared" si="8"/>
        <v>14725</v>
      </c>
      <c r="E45">
        <f t="shared" si="0"/>
        <v>14725</v>
      </c>
      <c r="F45">
        <f t="shared" si="1"/>
        <v>0</v>
      </c>
      <c r="G45">
        <f t="shared" si="2"/>
        <v>0</v>
      </c>
      <c r="H45">
        <f t="shared" si="3"/>
        <v>5</v>
      </c>
      <c r="I45">
        <f t="shared" si="4"/>
        <v>0</v>
      </c>
      <c r="J45">
        <f t="shared" si="5"/>
        <v>1</v>
      </c>
      <c r="K45">
        <f t="shared" si="6"/>
        <v>0</v>
      </c>
      <c r="L45">
        <f t="shared" si="7"/>
        <v>0</v>
      </c>
    </row>
    <row r="46" spans="1:12" x14ac:dyDescent="0.25">
      <c r="A46">
        <v>10</v>
      </c>
      <c r="B46">
        <v>0</v>
      </c>
      <c r="C46" s="1">
        <v>42138</v>
      </c>
      <c r="D46">
        <f t="shared" si="8"/>
        <v>14585</v>
      </c>
      <c r="E46">
        <f t="shared" si="0"/>
        <v>14585</v>
      </c>
      <c r="F46">
        <f t="shared" si="1"/>
        <v>0</v>
      </c>
      <c r="G46">
        <f t="shared" si="2"/>
        <v>0</v>
      </c>
      <c r="H46">
        <f t="shared" si="3"/>
        <v>5</v>
      </c>
      <c r="I46">
        <f t="shared" si="4"/>
        <v>0</v>
      </c>
      <c r="J46">
        <f t="shared" si="5"/>
        <v>1</v>
      </c>
      <c r="K46">
        <f t="shared" si="6"/>
        <v>0</v>
      </c>
      <c r="L46">
        <f t="shared" si="7"/>
        <v>0</v>
      </c>
    </row>
    <row r="47" spans="1:12" x14ac:dyDescent="0.25">
      <c r="A47">
        <v>12</v>
      </c>
      <c r="B47">
        <v>0</v>
      </c>
      <c r="C47" s="1">
        <v>42139</v>
      </c>
      <c r="D47">
        <f t="shared" si="8"/>
        <v>14403</v>
      </c>
      <c r="E47">
        <f t="shared" si="0"/>
        <v>14403</v>
      </c>
      <c r="F47">
        <f t="shared" si="1"/>
        <v>0</v>
      </c>
      <c r="G47">
        <f t="shared" si="2"/>
        <v>0</v>
      </c>
      <c r="H47">
        <f t="shared" si="3"/>
        <v>5</v>
      </c>
      <c r="I47">
        <f t="shared" si="4"/>
        <v>0</v>
      </c>
      <c r="J47">
        <f t="shared" si="5"/>
        <v>1</v>
      </c>
      <c r="K47">
        <f t="shared" si="6"/>
        <v>0</v>
      </c>
      <c r="L47">
        <f t="shared" si="7"/>
        <v>0</v>
      </c>
    </row>
    <row r="48" spans="1:12" x14ac:dyDescent="0.25">
      <c r="A48">
        <v>10</v>
      </c>
      <c r="B48">
        <v>1.8</v>
      </c>
      <c r="C48" s="1">
        <v>42140</v>
      </c>
      <c r="D48">
        <f t="shared" si="8"/>
        <v>15663</v>
      </c>
      <c r="E48">
        <f t="shared" si="0"/>
        <v>15663</v>
      </c>
      <c r="F48">
        <f t="shared" si="1"/>
        <v>0</v>
      </c>
      <c r="G48">
        <f t="shared" si="2"/>
        <v>0</v>
      </c>
      <c r="H48">
        <f t="shared" si="3"/>
        <v>5</v>
      </c>
      <c r="I48">
        <f t="shared" si="4"/>
        <v>0</v>
      </c>
      <c r="J48">
        <f t="shared" si="5"/>
        <v>1</v>
      </c>
      <c r="K48">
        <f t="shared" si="6"/>
        <v>0</v>
      </c>
      <c r="L48">
        <f t="shared" si="7"/>
        <v>0</v>
      </c>
    </row>
    <row r="49" spans="1:12" x14ac:dyDescent="0.25">
      <c r="A49">
        <v>11</v>
      </c>
      <c r="B49">
        <v>2.8</v>
      </c>
      <c r="C49" s="1">
        <v>42141</v>
      </c>
      <c r="D49">
        <f t="shared" si="8"/>
        <v>17623</v>
      </c>
      <c r="E49">
        <f t="shared" si="0"/>
        <v>17623</v>
      </c>
      <c r="F49">
        <f t="shared" si="1"/>
        <v>0</v>
      </c>
      <c r="G49">
        <f t="shared" si="2"/>
        <v>0</v>
      </c>
      <c r="H49">
        <f t="shared" si="3"/>
        <v>5</v>
      </c>
      <c r="I49">
        <f t="shared" si="4"/>
        <v>0</v>
      </c>
      <c r="J49">
        <f t="shared" si="5"/>
        <v>1</v>
      </c>
      <c r="K49">
        <f t="shared" si="6"/>
        <v>0</v>
      </c>
      <c r="L49">
        <f t="shared" si="7"/>
        <v>0</v>
      </c>
    </row>
    <row r="50" spans="1:12" x14ac:dyDescent="0.25">
      <c r="A50">
        <v>12</v>
      </c>
      <c r="B50">
        <v>1.9</v>
      </c>
      <c r="C50" s="1">
        <v>42142</v>
      </c>
      <c r="D50">
        <f t="shared" si="8"/>
        <v>18953</v>
      </c>
      <c r="E50">
        <f t="shared" si="0"/>
        <v>18953</v>
      </c>
      <c r="F50">
        <f t="shared" si="1"/>
        <v>0</v>
      </c>
      <c r="G50">
        <f t="shared" si="2"/>
        <v>0</v>
      </c>
      <c r="H50">
        <f t="shared" si="3"/>
        <v>5</v>
      </c>
      <c r="I50">
        <f t="shared" si="4"/>
        <v>0</v>
      </c>
      <c r="J50">
        <f t="shared" si="5"/>
        <v>1</v>
      </c>
      <c r="K50">
        <f t="shared" si="6"/>
        <v>0</v>
      </c>
      <c r="L50">
        <f t="shared" si="7"/>
        <v>0</v>
      </c>
    </row>
    <row r="51" spans="1:12" x14ac:dyDescent="0.25">
      <c r="A51">
        <v>16</v>
      </c>
      <c r="B51">
        <v>2.2000000000000002</v>
      </c>
      <c r="C51" s="1">
        <v>42143</v>
      </c>
      <c r="D51">
        <f t="shared" si="8"/>
        <v>20493</v>
      </c>
      <c r="E51">
        <f t="shared" si="0"/>
        <v>20493</v>
      </c>
      <c r="F51">
        <f t="shared" si="1"/>
        <v>0</v>
      </c>
      <c r="G51">
        <f t="shared" si="2"/>
        <v>0</v>
      </c>
      <c r="H51">
        <f t="shared" si="3"/>
        <v>5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1</v>
      </c>
    </row>
    <row r="52" spans="1:12" x14ac:dyDescent="0.25">
      <c r="A52">
        <v>13</v>
      </c>
      <c r="B52">
        <v>2.2999999999999998</v>
      </c>
      <c r="C52" s="1">
        <v>42144</v>
      </c>
      <c r="D52">
        <f t="shared" si="8"/>
        <v>22103</v>
      </c>
      <c r="E52">
        <f t="shared" si="0"/>
        <v>22103</v>
      </c>
      <c r="F52">
        <f t="shared" si="1"/>
        <v>0</v>
      </c>
      <c r="G52">
        <f t="shared" si="2"/>
        <v>0</v>
      </c>
      <c r="H52">
        <f t="shared" si="3"/>
        <v>5</v>
      </c>
      <c r="I52">
        <f t="shared" si="4"/>
        <v>0</v>
      </c>
      <c r="J52">
        <f t="shared" si="5"/>
        <v>1</v>
      </c>
      <c r="K52">
        <f t="shared" si="6"/>
        <v>0</v>
      </c>
      <c r="L52">
        <f t="shared" si="7"/>
        <v>0</v>
      </c>
    </row>
    <row r="53" spans="1:12" x14ac:dyDescent="0.25">
      <c r="A53">
        <v>11</v>
      </c>
      <c r="B53">
        <v>5.4</v>
      </c>
      <c r="C53" s="1">
        <v>42145</v>
      </c>
      <c r="D53">
        <f t="shared" si="8"/>
        <v>25000</v>
      </c>
      <c r="E53">
        <f t="shared" si="0"/>
        <v>25000</v>
      </c>
      <c r="F53">
        <f t="shared" si="1"/>
        <v>0</v>
      </c>
      <c r="G53">
        <f t="shared" si="2"/>
        <v>0</v>
      </c>
      <c r="H53">
        <f t="shared" si="3"/>
        <v>5</v>
      </c>
      <c r="I53">
        <f t="shared" si="4"/>
        <v>0</v>
      </c>
      <c r="J53">
        <f t="shared" si="5"/>
        <v>1</v>
      </c>
      <c r="K53">
        <f t="shared" si="6"/>
        <v>0</v>
      </c>
      <c r="L53">
        <f t="shared" si="7"/>
        <v>0</v>
      </c>
    </row>
    <row r="54" spans="1:12" x14ac:dyDescent="0.25">
      <c r="A54">
        <v>12</v>
      </c>
      <c r="B54">
        <v>5.5</v>
      </c>
      <c r="C54" s="1">
        <v>42146</v>
      </c>
      <c r="D54">
        <f t="shared" si="8"/>
        <v>25000</v>
      </c>
      <c r="E54">
        <f t="shared" si="0"/>
        <v>25000</v>
      </c>
      <c r="F54">
        <f t="shared" si="1"/>
        <v>0</v>
      </c>
      <c r="G54">
        <f t="shared" si="2"/>
        <v>0</v>
      </c>
      <c r="H54">
        <f t="shared" si="3"/>
        <v>5</v>
      </c>
      <c r="I54">
        <f t="shared" si="4"/>
        <v>0</v>
      </c>
      <c r="J54">
        <f t="shared" si="5"/>
        <v>1</v>
      </c>
      <c r="K54">
        <f t="shared" si="6"/>
        <v>0</v>
      </c>
      <c r="L54">
        <f t="shared" si="7"/>
        <v>0</v>
      </c>
    </row>
    <row r="55" spans="1:12" x14ac:dyDescent="0.25">
      <c r="A55">
        <v>12</v>
      </c>
      <c r="B55">
        <v>5.2</v>
      </c>
      <c r="C55" s="1">
        <v>42147</v>
      </c>
      <c r="D55">
        <f t="shared" si="8"/>
        <v>25000</v>
      </c>
      <c r="E55">
        <f t="shared" si="0"/>
        <v>25000</v>
      </c>
      <c r="F55">
        <f t="shared" si="1"/>
        <v>0</v>
      </c>
      <c r="G55">
        <f t="shared" si="2"/>
        <v>0</v>
      </c>
      <c r="H55">
        <f t="shared" si="3"/>
        <v>5</v>
      </c>
      <c r="I55">
        <f t="shared" si="4"/>
        <v>0</v>
      </c>
      <c r="J55">
        <f t="shared" si="5"/>
        <v>1</v>
      </c>
      <c r="K55">
        <f t="shared" si="6"/>
        <v>0</v>
      </c>
      <c r="L55">
        <f t="shared" si="7"/>
        <v>0</v>
      </c>
    </row>
    <row r="56" spans="1:12" x14ac:dyDescent="0.25">
      <c r="A56">
        <v>14</v>
      </c>
      <c r="B56">
        <v>3</v>
      </c>
      <c r="C56" s="1">
        <v>42148</v>
      </c>
      <c r="D56">
        <f t="shared" si="8"/>
        <v>25000</v>
      </c>
      <c r="E56">
        <f t="shared" si="0"/>
        <v>25000</v>
      </c>
      <c r="F56">
        <f t="shared" si="1"/>
        <v>0</v>
      </c>
      <c r="G56">
        <f t="shared" si="2"/>
        <v>0</v>
      </c>
      <c r="H56">
        <f t="shared" si="3"/>
        <v>5</v>
      </c>
      <c r="I56">
        <f t="shared" si="4"/>
        <v>0</v>
      </c>
      <c r="J56">
        <f t="shared" si="5"/>
        <v>1</v>
      </c>
      <c r="K56">
        <f t="shared" si="6"/>
        <v>0</v>
      </c>
      <c r="L56">
        <f t="shared" si="7"/>
        <v>0</v>
      </c>
    </row>
    <row r="57" spans="1:12" x14ac:dyDescent="0.25">
      <c r="A57">
        <v>15</v>
      </c>
      <c r="B57">
        <v>0</v>
      </c>
      <c r="C57" s="1">
        <v>42149</v>
      </c>
      <c r="D57">
        <f t="shared" si="8"/>
        <v>24564</v>
      </c>
      <c r="E57">
        <f t="shared" si="0"/>
        <v>24564</v>
      </c>
      <c r="F57">
        <f t="shared" si="1"/>
        <v>0</v>
      </c>
      <c r="G57">
        <f t="shared" si="2"/>
        <v>0</v>
      </c>
      <c r="H57">
        <f t="shared" si="3"/>
        <v>5</v>
      </c>
      <c r="I57">
        <f t="shared" si="4"/>
        <v>0</v>
      </c>
      <c r="J57">
        <f t="shared" si="5"/>
        <v>1</v>
      </c>
      <c r="K57">
        <f t="shared" si="6"/>
        <v>0</v>
      </c>
      <c r="L57">
        <f t="shared" si="7"/>
        <v>0</v>
      </c>
    </row>
    <row r="58" spans="1:12" x14ac:dyDescent="0.25">
      <c r="A58">
        <v>14</v>
      </c>
      <c r="B58">
        <v>0</v>
      </c>
      <c r="C58" s="1">
        <v>42150</v>
      </c>
      <c r="D58">
        <f t="shared" si="8"/>
        <v>24177</v>
      </c>
      <c r="E58">
        <f t="shared" si="0"/>
        <v>24177</v>
      </c>
      <c r="F58">
        <f t="shared" si="1"/>
        <v>0</v>
      </c>
      <c r="G58">
        <f t="shared" si="2"/>
        <v>0</v>
      </c>
      <c r="H58">
        <f t="shared" si="3"/>
        <v>5</v>
      </c>
      <c r="I58">
        <f t="shared" si="4"/>
        <v>0</v>
      </c>
      <c r="J58">
        <f t="shared" si="5"/>
        <v>1</v>
      </c>
      <c r="K58">
        <f t="shared" si="6"/>
        <v>0</v>
      </c>
      <c r="L58">
        <f t="shared" si="7"/>
        <v>0</v>
      </c>
    </row>
    <row r="59" spans="1:12" x14ac:dyDescent="0.25">
      <c r="A59">
        <v>10</v>
      </c>
      <c r="B59">
        <v>0</v>
      </c>
      <c r="C59" s="1">
        <v>42151</v>
      </c>
      <c r="D59">
        <f t="shared" si="8"/>
        <v>23947</v>
      </c>
      <c r="E59">
        <f t="shared" si="0"/>
        <v>23947</v>
      </c>
      <c r="F59">
        <f t="shared" si="1"/>
        <v>0</v>
      </c>
      <c r="G59">
        <f t="shared" si="2"/>
        <v>0</v>
      </c>
      <c r="H59">
        <f t="shared" si="3"/>
        <v>5</v>
      </c>
      <c r="I59">
        <f t="shared" si="4"/>
        <v>0</v>
      </c>
      <c r="J59">
        <f t="shared" si="5"/>
        <v>1</v>
      </c>
      <c r="K59">
        <f t="shared" si="6"/>
        <v>0</v>
      </c>
      <c r="L59">
        <f t="shared" si="7"/>
        <v>0</v>
      </c>
    </row>
    <row r="60" spans="1:12" x14ac:dyDescent="0.25">
      <c r="A60">
        <v>12</v>
      </c>
      <c r="B60">
        <v>0.1</v>
      </c>
      <c r="C60" s="1">
        <v>42152</v>
      </c>
      <c r="D60">
        <f t="shared" si="8"/>
        <v>24017</v>
      </c>
      <c r="E60">
        <f t="shared" si="0"/>
        <v>24017</v>
      </c>
      <c r="F60">
        <f t="shared" si="1"/>
        <v>0</v>
      </c>
      <c r="G60">
        <f t="shared" si="2"/>
        <v>0</v>
      </c>
      <c r="H60">
        <f t="shared" si="3"/>
        <v>5</v>
      </c>
      <c r="I60">
        <f t="shared" si="4"/>
        <v>0</v>
      </c>
      <c r="J60">
        <f t="shared" si="5"/>
        <v>1</v>
      </c>
      <c r="K60">
        <f t="shared" si="6"/>
        <v>0</v>
      </c>
      <c r="L60">
        <f t="shared" si="7"/>
        <v>0</v>
      </c>
    </row>
    <row r="61" spans="1:12" x14ac:dyDescent="0.25">
      <c r="A61">
        <v>14</v>
      </c>
      <c r="B61">
        <v>0</v>
      </c>
      <c r="C61" s="1">
        <v>42153</v>
      </c>
      <c r="D61">
        <f t="shared" si="8"/>
        <v>23639</v>
      </c>
      <c r="E61">
        <f t="shared" si="0"/>
        <v>23639</v>
      </c>
      <c r="F61">
        <f t="shared" si="1"/>
        <v>0</v>
      </c>
      <c r="G61">
        <f t="shared" si="2"/>
        <v>0</v>
      </c>
      <c r="H61">
        <f t="shared" si="3"/>
        <v>5</v>
      </c>
      <c r="I61">
        <f t="shared" si="4"/>
        <v>0</v>
      </c>
      <c r="J61">
        <f t="shared" si="5"/>
        <v>1</v>
      </c>
      <c r="K61">
        <f t="shared" si="6"/>
        <v>0</v>
      </c>
      <c r="L61">
        <f t="shared" si="7"/>
        <v>0</v>
      </c>
    </row>
    <row r="62" spans="1:12" x14ac:dyDescent="0.25">
      <c r="A62">
        <v>13</v>
      </c>
      <c r="B62">
        <v>0</v>
      </c>
      <c r="C62" s="1">
        <v>42154</v>
      </c>
      <c r="D62">
        <f t="shared" si="8"/>
        <v>23306</v>
      </c>
      <c r="E62">
        <f t="shared" si="0"/>
        <v>23306</v>
      </c>
      <c r="F62">
        <f t="shared" si="1"/>
        <v>0</v>
      </c>
      <c r="G62">
        <f t="shared" si="2"/>
        <v>0</v>
      </c>
      <c r="H62">
        <f t="shared" si="3"/>
        <v>5</v>
      </c>
      <c r="I62">
        <f t="shared" si="4"/>
        <v>0</v>
      </c>
      <c r="J62">
        <f t="shared" si="5"/>
        <v>1</v>
      </c>
      <c r="K62">
        <f t="shared" si="6"/>
        <v>0</v>
      </c>
      <c r="L62">
        <f t="shared" si="7"/>
        <v>0</v>
      </c>
    </row>
    <row r="63" spans="1:12" x14ac:dyDescent="0.25">
      <c r="A63">
        <v>12</v>
      </c>
      <c r="B63">
        <v>0</v>
      </c>
      <c r="C63" s="1">
        <v>42155</v>
      </c>
      <c r="D63">
        <f t="shared" si="8"/>
        <v>23015</v>
      </c>
      <c r="E63">
        <f t="shared" si="0"/>
        <v>23015</v>
      </c>
      <c r="F63">
        <f t="shared" si="1"/>
        <v>0</v>
      </c>
      <c r="G63">
        <f t="shared" si="2"/>
        <v>0</v>
      </c>
      <c r="H63">
        <f t="shared" si="3"/>
        <v>5</v>
      </c>
      <c r="I63">
        <f t="shared" si="4"/>
        <v>0</v>
      </c>
      <c r="J63">
        <f t="shared" si="5"/>
        <v>1</v>
      </c>
      <c r="K63">
        <f t="shared" si="6"/>
        <v>0</v>
      </c>
      <c r="L63">
        <f t="shared" si="7"/>
        <v>0</v>
      </c>
    </row>
    <row r="64" spans="1:12" x14ac:dyDescent="0.25">
      <c r="A64">
        <v>18</v>
      </c>
      <c r="B64">
        <v>4</v>
      </c>
      <c r="C64" s="1">
        <v>42156</v>
      </c>
      <c r="D64">
        <f t="shared" si="8"/>
        <v>25000</v>
      </c>
      <c r="E64">
        <f t="shared" si="0"/>
        <v>25000</v>
      </c>
      <c r="F64">
        <f t="shared" si="1"/>
        <v>0</v>
      </c>
      <c r="G64">
        <f t="shared" si="2"/>
        <v>0</v>
      </c>
      <c r="H64">
        <f t="shared" si="3"/>
        <v>6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1</v>
      </c>
    </row>
    <row r="65" spans="1:12" x14ac:dyDescent="0.25">
      <c r="A65">
        <v>18</v>
      </c>
      <c r="B65">
        <v>3</v>
      </c>
      <c r="C65" s="1">
        <v>42157</v>
      </c>
      <c r="D65">
        <f t="shared" si="8"/>
        <v>25000</v>
      </c>
      <c r="E65">
        <f t="shared" si="0"/>
        <v>25000</v>
      </c>
      <c r="F65">
        <f t="shared" si="1"/>
        <v>0</v>
      </c>
      <c r="G65">
        <f t="shared" si="2"/>
        <v>0</v>
      </c>
      <c r="H65">
        <f t="shared" si="3"/>
        <v>6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1</v>
      </c>
    </row>
    <row r="66" spans="1:12" x14ac:dyDescent="0.25">
      <c r="A66">
        <v>22</v>
      </c>
      <c r="B66">
        <v>0</v>
      </c>
      <c r="C66" s="1">
        <v>42158</v>
      </c>
      <c r="D66">
        <f t="shared" si="8"/>
        <v>24226</v>
      </c>
      <c r="E66">
        <f t="shared" si="0"/>
        <v>12226</v>
      </c>
      <c r="F66">
        <f t="shared" si="1"/>
        <v>12000</v>
      </c>
      <c r="G66">
        <f t="shared" si="2"/>
        <v>0</v>
      </c>
      <c r="H66">
        <f t="shared" si="3"/>
        <v>6</v>
      </c>
      <c r="I66">
        <f t="shared" si="4"/>
        <v>0</v>
      </c>
      <c r="J66">
        <f t="shared" si="5"/>
        <v>0</v>
      </c>
      <c r="K66">
        <f t="shared" si="6"/>
        <v>1</v>
      </c>
      <c r="L66">
        <f t="shared" si="7"/>
        <v>0</v>
      </c>
    </row>
    <row r="67" spans="1:12" x14ac:dyDescent="0.25">
      <c r="A67">
        <v>15</v>
      </c>
      <c r="B67">
        <v>0</v>
      </c>
      <c r="C67" s="1">
        <v>42159</v>
      </c>
      <c r="D67">
        <f t="shared" si="8"/>
        <v>12012</v>
      </c>
      <c r="E67">
        <f t="shared" si="0"/>
        <v>12012</v>
      </c>
      <c r="F67">
        <f t="shared" si="1"/>
        <v>0</v>
      </c>
      <c r="G67">
        <f t="shared" si="2"/>
        <v>0</v>
      </c>
      <c r="H67">
        <f t="shared" si="3"/>
        <v>6</v>
      </c>
      <c r="I67">
        <f t="shared" si="4"/>
        <v>0</v>
      </c>
      <c r="J67">
        <f t="shared" si="5"/>
        <v>1</v>
      </c>
      <c r="K67">
        <f t="shared" si="6"/>
        <v>0</v>
      </c>
      <c r="L67">
        <f t="shared" si="7"/>
        <v>0</v>
      </c>
    </row>
    <row r="68" spans="1:12" x14ac:dyDescent="0.25">
      <c r="A68">
        <v>18</v>
      </c>
      <c r="B68">
        <v>0</v>
      </c>
      <c r="C68" s="1">
        <v>42160</v>
      </c>
      <c r="D68">
        <f t="shared" si="8"/>
        <v>11736</v>
      </c>
      <c r="E68">
        <f t="shared" ref="E68:E131" si="9">IF(D68-F68&gt;0,D68-F68, 25000-F68)</f>
        <v>13000</v>
      </c>
      <c r="F68">
        <f t="shared" ref="F68:F131" si="10">IF(AND(A68&gt;15,B68&lt;0.61),IF(A68&gt;30,24000,12000),0)</f>
        <v>12000</v>
      </c>
      <c r="G68">
        <f t="shared" ref="G68:G131" si="11">IF(F68&gt;0,IF(F68&gt;D68,25000-D68,0),0)</f>
        <v>13264</v>
      </c>
      <c r="H68">
        <f t="shared" ref="H68:H131" si="12">MONTH(C68)</f>
        <v>6</v>
      </c>
      <c r="I68">
        <f t="shared" ref="I68:I131" si="13">ROUNDUP(G68/1000,0)*11.74</f>
        <v>164.36</v>
      </c>
      <c r="J68">
        <f t="shared" ref="J68:J131" si="14">IF(A68&lt;=15,1,0)</f>
        <v>0</v>
      </c>
      <c r="K68">
        <f t="shared" ref="K68:K131" si="15">IF(AND(A68&gt;15,B68&lt;=0.61),1,0)</f>
        <v>1</v>
      </c>
      <c r="L68">
        <f t="shared" ref="L68:L131" si="16">IF(AND(A68&gt;15,B68&gt;0.61),1,0)</f>
        <v>0</v>
      </c>
    </row>
    <row r="69" spans="1:12" x14ac:dyDescent="0.25">
      <c r="A69">
        <v>22</v>
      </c>
      <c r="B69">
        <v>0</v>
      </c>
      <c r="C69" s="1">
        <v>42161</v>
      </c>
      <c r="D69">
        <f t="shared" ref="D69:D132" si="17">ROUNDDOWN(IF(AND(B69&gt;0,E68&lt;=25000),IF(E68+700*B69&gt;25000,25000,E68+700*B69),E68-(0.03%*POWER(A69,1.5)*E68)),0)</f>
        <v>12597</v>
      </c>
      <c r="E69">
        <f t="shared" si="9"/>
        <v>597</v>
      </c>
      <c r="F69">
        <f t="shared" si="10"/>
        <v>12000</v>
      </c>
      <c r="G69">
        <f t="shared" si="11"/>
        <v>0</v>
      </c>
      <c r="H69">
        <f t="shared" si="12"/>
        <v>6</v>
      </c>
      <c r="I69">
        <f t="shared" si="13"/>
        <v>0</v>
      </c>
      <c r="J69">
        <f t="shared" si="14"/>
        <v>0</v>
      </c>
      <c r="K69">
        <f t="shared" si="15"/>
        <v>1</v>
      </c>
      <c r="L69">
        <f t="shared" si="16"/>
        <v>0</v>
      </c>
    </row>
    <row r="70" spans="1:12" x14ac:dyDescent="0.25">
      <c r="A70">
        <v>14</v>
      </c>
      <c r="B70">
        <v>8</v>
      </c>
      <c r="C70" s="1">
        <v>42162</v>
      </c>
      <c r="D70">
        <f t="shared" si="17"/>
        <v>6197</v>
      </c>
      <c r="E70">
        <f t="shared" si="9"/>
        <v>6197</v>
      </c>
      <c r="F70">
        <f t="shared" si="10"/>
        <v>0</v>
      </c>
      <c r="G70">
        <f t="shared" si="11"/>
        <v>0</v>
      </c>
      <c r="H70">
        <f t="shared" si="12"/>
        <v>6</v>
      </c>
      <c r="I70">
        <f t="shared" si="13"/>
        <v>0</v>
      </c>
      <c r="J70">
        <f t="shared" si="14"/>
        <v>1</v>
      </c>
      <c r="K70">
        <f t="shared" si="15"/>
        <v>0</v>
      </c>
      <c r="L70">
        <f t="shared" si="16"/>
        <v>0</v>
      </c>
    </row>
    <row r="71" spans="1:12" x14ac:dyDescent="0.25">
      <c r="A71">
        <v>14</v>
      </c>
      <c r="B71">
        <v>5.9</v>
      </c>
      <c r="C71" s="1">
        <v>42163</v>
      </c>
      <c r="D71">
        <f t="shared" si="17"/>
        <v>10327</v>
      </c>
      <c r="E71">
        <f t="shared" si="9"/>
        <v>10327</v>
      </c>
      <c r="F71">
        <f t="shared" si="10"/>
        <v>0</v>
      </c>
      <c r="G71">
        <f t="shared" si="11"/>
        <v>0</v>
      </c>
      <c r="H71">
        <f t="shared" si="12"/>
        <v>6</v>
      </c>
      <c r="I71">
        <f t="shared" si="13"/>
        <v>0</v>
      </c>
      <c r="J71">
        <f t="shared" si="14"/>
        <v>1</v>
      </c>
      <c r="K71">
        <f t="shared" si="15"/>
        <v>0</v>
      </c>
      <c r="L71">
        <f t="shared" si="16"/>
        <v>0</v>
      </c>
    </row>
    <row r="72" spans="1:12" x14ac:dyDescent="0.25">
      <c r="A72">
        <v>12</v>
      </c>
      <c r="B72">
        <v>5</v>
      </c>
      <c r="C72" s="1">
        <v>42164</v>
      </c>
      <c r="D72">
        <f t="shared" si="17"/>
        <v>13827</v>
      </c>
      <c r="E72">
        <f t="shared" si="9"/>
        <v>13827</v>
      </c>
      <c r="F72">
        <f t="shared" si="10"/>
        <v>0</v>
      </c>
      <c r="G72">
        <f t="shared" si="11"/>
        <v>0</v>
      </c>
      <c r="H72">
        <f t="shared" si="12"/>
        <v>6</v>
      </c>
      <c r="I72">
        <f t="shared" si="13"/>
        <v>0</v>
      </c>
      <c r="J72">
        <f t="shared" si="14"/>
        <v>1</v>
      </c>
      <c r="K72">
        <f t="shared" si="15"/>
        <v>0</v>
      </c>
      <c r="L72">
        <f t="shared" si="16"/>
        <v>0</v>
      </c>
    </row>
    <row r="73" spans="1:12" x14ac:dyDescent="0.25">
      <c r="A73">
        <v>16</v>
      </c>
      <c r="B73">
        <v>0</v>
      </c>
      <c r="C73" s="1">
        <v>42165</v>
      </c>
      <c r="D73">
        <f t="shared" si="17"/>
        <v>13561</v>
      </c>
      <c r="E73">
        <f t="shared" si="9"/>
        <v>1561</v>
      </c>
      <c r="F73">
        <f t="shared" si="10"/>
        <v>12000</v>
      </c>
      <c r="G73">
        <f t="shared" si="11"/>
        <v>0</v>
      </c>
      <c r="H73">
        <f t="shared" si="12"/>
        <v>6</v>
      </c>
      <c r="I73">
        <f t="shared" si="13"/>
        <v>0</v>
      </c>
      <c r="J73">
        <f t="shared" si="14"/>
        <v>0</v>
      </c>
      <c r="K73">
        <f t="shared" si="15"/>
        <v>1</v>
      </c>
      <c r="L73">
        <f t="shared" si="16"/>
        <v>0</v>
      </c>
    </row>
    <row r="74" spans="1:12" x14ac:dyDescent="0.25">
      <c r="A74">
        <v>16</v>
      </c>
      <c r="B74">
        <v>0</v>
      </c>
      <c r="C74" s="1">
        <v>42166</v>
      </c>
      <c r="D74">
        <f t="shared" si="17"/>
        <v>1531</v>
      </c>
      <c r="E74">
        <f t="shared" si="9"/>
        <v>13000</v>
      </c>
      <c r="F74">
        <f t="shared" si="10"/>
        <v>12000</v>
      </c>
      <c r="G74">
        <f t="shared" si="11"/>
        <v>23469</v>
      </c>
      <c r="H74">
        <f t="shared" si="12"/>
        <v>6</v>
      </c>
      <c r="I74">
        <f t="shared" si="13"/>
        <v>281.76</v>
      </c>
      <c r="J74">
        <f t="shared" si="14"/>
        <v>0</v>
      </c>
      <c r="K74">
        <f t="shared" si="15"/>
        <v>1</v>
      </c>
      <c r="L74">
        <f t="shared" si="16"/>
        <v>0</v>
      </c>
    </row>
    <row r="75" spans="1:12" x14ac:dyDescent="0.25">
      <c r="A75">
        <v>18</v>
      </c>
      <c r="B75">
        <v>5</v>
      </c>
      <c r="C75" s="1">
        <v>42167</v>
      </c>
      <c r="D75">
        <f t="shared" si="17"/>
        <v>16500</v>
      </c>
      <c r="E75">
        <f t="shared" si="9"/>
        <v>16500</v>
      </c>
      <c r="F75">
        <f t="shared" si="10"/>
        <v>0</v>
      </c>
      <c r="G75">
        <f t="shared" si="11"/>
        <v>0</v>
      </c>
      <c r="H75">
        <f t="shared" si="12"/>
        <v>6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1</v>
      </c>
    </row>
    <row r="76" spans="1:12" x14ac:dyDescent="0.25">
      <c r="A76">
        <v>19</v>
      </c>
      <c r="B76">
        <v>1</v>
      </c>
      <c r="C76" s="1">
        <v>42168</v>
      </c>
      <c r="D76">
        <f t="shared" si="17"/>
        <v>17200</v>
      </c>
      <c r="E76">
        <f t="shared" si="9"/>
        <v>17200</v>
      </c>
      <c r="F76">
        <f t="shared" si="10"/>
        <v>0</v>
      </c>
      <c r="G76">
        <f t="shared" si="11"/>
        <v>0</v>
      </c>
      <c r="H76">
        <f t="shared" si="12"/>
        <v>6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1</v>
      </c>
    </row>
    <row r="77" spans="1:12" x14ac:dyDescent="0.25">
      <c r="A77">
        <v>22</v>
      </c>
      <c r="B77">
        <v>0</v>
      </c>
      <c r="C77" s="1">
        <v>42169</v>
      </c>
      <c r="D77">
        <f t="shared" si="17"/>
        <v>16667</v>
      </c>
      <c r="E77">
        <f t="shared" si="9"/>
        <v>4667</v>
      </c>
      <c r="F77">
        <f t="shared" si="10"/>
        <v>12000</v>
      </c>
      <c r="G77">
        <f t="shared" si="11"/>
        <v>0</v>
      </c>
      <c r="H77">
        <f t="shared" si="12"/>
        <v>6</v>
      </c>
      <c r="I77">
        <f t="shared" si="13"/>
        <v>0</v>
      </c>
      <c r="J77">
        <f t="shared" si="14"/>
        <v>0</v>
      </c>
      <c r="K77">
        <f t="shared" si="15"/>
        <v>1</v>
      </c>
      <c r="L77">
        <f t="shared" si="16"/>
        <v>0</v>
      </c>
    </row>
    <row r="78" spans="1:12" x14ac:dyDescent="0.25">
      <c r="A78">
        <v>16</v>
      </c>
      <c r="B78">
        <v>0</v>
      </c>
      <c r="C78" s="1">
        <v>42170</v>
      </c>
      <c r="D78">
        <f t="shared" si="17"/>
        <v>4577</v>
      </c>
      <c r="E78">
        <f t="shared" si="9"/>
        <v>13000</v>
      </c>
      <c r="F78">
        <f t="shared" si="10"/>
        <v>12000</v>
      </c>
      <c r="G78">
        <f t="shared" si="11"/>
        <v>20423</v>
      </c>
      <c r="H78">
        <f t="shared" si="12"/>
        <v>6</v>
      </c>
      <c r="I78">
        <f t="shared" si="13"/>
        <v>246.54</v>
      </c>
      <c r="J78">
        <f t="shared" si="14"/>
        <v>0</v>
      </c>
      <c r="K78">
        <f t="shared" si="15"/>
        <v>1</v>
      </c>
      <c r="L78">
        <f t="shared" si="16"/>
        <v>0</v>
      </c>
    </row>
    <row r="79" spans="1:12" x14ac:dyDescent="0.25">
      <c r="A79">
        <v>12</v>
      </c>
      <c r="B79">
        <v>0</v>
      </c>
      <c r="C79" s="1">
        <v>42171</v>
      </c>
      <c r="D79">
        <f t="shared" si="17"/>
        <v>12837</v>
      </c>
      <c r="E79">
        <f t="shared" si="9"/>
        <v>12837</v>
      </c>
      <c r="F79">
        <f t="shared" si="10"/>
        <v>0</v>
      </c>
      <c r="G79">
        <f t="shared" si="11"/>
        <v>0</v>
      </c>
      <c r="H79">
        <f t="shared" si="12"/>
        <v>6</v>
      </c>
      <c r="I79">
        <f t="shared" si="13"/>
        <v>0</v>
      </c>
      <c r="J79">
        <f t="shared" si="14"/>
        <v>1</v>
      </c>
      <c r="K79">
        <f t="shared" si="15"/>
        <v>0</v>
      </c>
      <c r="L79">
        <f t="shared" si="16"/>
        <v>0</v>
      </c>
    </row>
    <row r="80" spans="1:12" x14ac:dyDescent="0.25">
      <c r="A80">
        <v>14</v>
      </c>
      <c r="B80">
        <v>0</v>
      </c>
      <c r="C80" s="1">
        <v>42172</v>
      </c>
      <c r="D80">
        <f t="shared" si="17"/>
        <v>12635</v>
      </c>
      <c r="E80">
        <f t="shared" si="9"/>
        <v>12635</v>
      </c>
      <c r="F80">
        <f t="shared" si="10"/>
        <v>0</v>
      </c>
      <c r="G80">
        <f t="shared" si="11"/>
        <v>0</v>
      </c>
      <c r="H80">
        <f t="shared" si="12"/>
        <v>6</v>
      </c>
      <c r="I80">
        <f t="shared" si="13"/>
        <v>0</v>
      </c>
      <c r="J80">
        <f t="shared" si="14"/>
        <v>1</v>
      </c>
      <c r="K80">
        <f t="shared" si="15"/>
        <v>0</v>
      </c>
      <c r="L80">
        <f t="shared" si="16"/>
        <v>0</v>
      </c>
    </row>
    <row r="81" spans="1:12" x14ac:dyDescent="0.25">
      <c r="A81">
        <v>16</v>
      </c>
      <c r="B81">
        <v>0.3</v>
      </c>
      <c r="C81" s="1">
        <v>42173</v>
      </c>
      <c r="D81">
        <f t="shared" si="17"/>
        <v>12845</v>
      </c>
      <c r="E81">
        <f t="shared" si="9"/>
        <v>845</v>
      </c>
      <c r="F81">
        <f t="shared" si="10"/>
        <v>12000</v>
      </c>
      <c r="G81">
        <f t="shared" si="11"/>
        <v>0</v>
      </c>
      <c r="H81">
        <f t="shared" si="12"/>
        <v>6</v>
      </c>
      <c r="I81">
        <f t="shared" si="13"/>
        <v>0</v>
      </c>
      <c r="J81">
        <f t="shared" si="14"/>
        <v>0</v>
      </c>
      <c r="K81">
        <f t="shared" si="15"/>
        <v>1</v>
      </c>
      <c r="L81">
        <f t="shared" si="16"/>
        <v>0</v>
      </c>
    </row>
    <row r="82" spans="1:12" x14ac:dyDescent="0.25">
      <c r="A82">
        <v>12</v>
      </c>
      <c r="B82">
        <v>3</v>
      </c>
      <c r="C82" s="1">
        <v>42174</v>
      </c>
      <c r="D82">
        <f t="shared" si="17"/>
        <v>2945</v>
      </c>
      <c r="E82">
        <f t="shared" si="9"/>
        <v>2945</v>
      </c>
      <c r="F82">
        <f t="shared" si="10"/>
        <v>0</v>
      </c>
      <c r="G82">
        <f t="shared" si="11"/>
        <v>0</v>
      </c>
      <c r="H82">
        <f t="shared" si="12"/>
        <v>6</v>
      </c>
      <c r="I82">
        <f t="shared" si="13"/>
        <v>0</v>
      </c>
      <c r="J82">
        <f t="shared" si="14"/>
        <v>1</v>
      </c>
      <c r="K82">
        <f t="shared" si="15"/>
        <v>0</v>
      </c>
      <c r="L82">
        <f t="shared" si="16"/>
        <v>0</v>
      </c>
    </row>
    <row r="83" spans="1:12" x14ac:dyDescent="0.25">
      <c r="A83">
        <v>13</v>
      </c>
      <c r="B83">
        <v>2</v>
      </c>
      <c r="C83" s="1">
        <v>42175</v>
      </c>
      <c r="D83">
        <f t="shared" si="17"/>
        <v>4345</v>
      </c>
      <c r="E83">
        <f t="shared" si="9"/>
        <v>4345</v>
      </c>
      <c r="F83">
        <f t="shared" si="10"/>
        <v>0</v>
      </c>
      <c r="G83">
        <f t="shared" si="11"/>
        <v>0</v>
      </c>
      <c r="H83">
        <f t="shared" si="12"/>
        <v>6</v>
      </c>
      <c r="I83">
        <f t="shared" si="13"/>
        <v>0</v>
      </c>
      <c r="J83">
        <f t="shared" si="14"/>
        <v>1</v>
      </c>
      <c r="K83">
        <f t="shared" si="15"/>
        <v>0</v>
      </c>
      <c r="L83">
        <f t="shared" si="16"/>
        <v>0</v>
      </c>
    </row>
    <row r="84" spans="1:12" x14ac:dyDescent="0.25">
      <c r="A84">
        <v>12</v>
      </c>
      <c r="B84">
        <v>0</v>
      </c>
      <c r="C84" s="1">
        <v>42176</v>
      </c>
      <c r="D84">
        <f t="shared" si="17"/>
        <v>4290</v>
      </c>
      <c r="E84">
        <f t="shared" si="9"/>
        <v>4290</v>
      </c>
      <c r="F84">
        <f t="shared" si="10"/>
        <v>0</v>
      </c>
      <c r="G84">
        <f t="shared" si="11"/>
        <v>0</v>
      </c>
      <c r="H84">
        <f t="shared" si="12"/>
        <v>6</v>
      </c>
      <c r="I84">
        <f t="shared" si="13"/>
        <v>0</v>
      </c>
      <c r="J84">
        <f t="shared" si="14"/>
        <v>1</v>
      </c>
      <c r="K84">
        <f t="shared" si="15"/>
        <v>0</v>
      </c>
      <c r="L84">
        <f t="shared" si="16"/>
        <v>0</v>
      </c>
    </row>
    <row r="85" spans="1:12" x14ac:dyDescent="0.25">
      <c r="A85">
        <v>12</v>
      </c>
      <c r="B85">
        <v>3</v>
      </c>
      <c r="C85" s="1">
        <v>42177</v>
      </c>
      <c r="D85">
        <f t="shared" si="17"/>
        <v>6390</v>
      </c>
      <c r="E85">
        <f t="shared" si="9"/>
        <v>6390</v>
      </c>
      <c r="F85">
        <f t="shared" si="10"/>
        <v>0</v>
      </c>
      <c r="G85">
        <f t="shared" si="11"/>
        <v>0</v>
      </c>
      <c r="H85">
        <f t="shared" si="12"/>
        <v>6</v>
      </c>
      <c r="I85">
        <f t="shared" si="13"/>
        <v>0</v>
      </c>
      <c r="J85">
        <f t="shared" si="14"/>
        <v>1</v>
      </c>
      <c r="K85">
        <f t="shared" si="15"/>
        <v>0</v>
      </c>
      <c r="L85">
        <f t="shared" si="16"/>
        <v>0</v>
      </c>
    </row>
    <row r="86" spans="1:12" x14ac:dyDescent="0.25">
      <c r="A86">
        <v>13</v>
      </c>
      <c r="B86">
        <v>3</v>
      </c>
      <c r="C86" s="1">
        <v>42178</v>
      </c>
      <c r="D86">
        <f t="shared" si="17"/>
        <v>8490</v>
      </c>
      <c r="E86">
        <f t="shared" si="9"/>
        <v>8490</v>
      </c>
      <c r="F86">
        <f t="shared" si="10"/>
        <v>0</v>
      </c>
      <c r="G86">
        <f t="shared" si="11"/>
        <v>0</v>
      </c>
      <c r="H86">
        <f t="shared" si="12"/>
        <v>6</v>
      </c>
      <c r="I86">
        <f t="shared" si="13"/>
        <v>0</v>
      </c>
      <c r="J86">
        <f t="shared" si="14"/>
        <v>1</v>
      </c>
      <c r="K86">
        <f t="shared" si="15"/>
        <v>0</v>
      </c>
      <c r="L86">
        <f t="shared" si="16"/>
        <v>0</v>
      </c>
    </row>
    <row r="87" spans="1:12" x14ac:dyDescent="0.25">
      <c r="A87">
        <v>12</v>
      </c>
      <c r="B87">
        <v>0</v>
      </c>
      <c r="C87" s="1">
        <v>42179</v>
      </c>
      <c r="D87">
        <f t="shared" si="17"/>
        <v>8384</v>
      </c>
      <c r="E87">
        <f t="shared" si="9"/>
        <v>8384</v>
      </c>
      <c r="F87">
        <f t="shared" si="10"/>
        <v>0</v>
      </c>
      <c r="G87">
        <f t="shared" si="11"/>
        <v>0</v>
      </c>
      <c r="H87">
        <f t="shared" si="12"/>
        <v>6</v>
      </c>
      <c r="I87">
        <f t="shared" si="13"/>
        <v>0</v>
      </c>
      <c r="J87">
        <f t="shared" si="14"/>
        <v>1</v>
      </c>
      <c r="K87">
        <f t="shared" si="15"/>
        <v>0</v>
      </c>
      <c r="L87">
        <f t="shared" si="16"/>
        <v>0</v>
      </c>
    </row>
    <row r="88" spans="1:12" x14ac:dyDescent="0.25">
      <c r="A88">
        <v>16</v>
      </c>
      <c r="B88">
        <v>0</v>
      </c>
      <c r="C88" s="1">
        <v>42180</v>
      </c>
      <c r="D88">
        <f t="shared" si="17"/>
        <v>8223</v>
      </c>
      <c r="E88">
        <f t="shared" si="9"/>
        <v>13000</v>
      </c>
      <c r="F88">
        <f t="shared" si="10"/>
        <v>12000</v>
      </c>
      <c r="G88">
        <f t="shared" si="11"/>
        <v>16777</v>
      </c>
      <c r="H88">
        <f t="shared" si="12"/>
        <v>6</v>
      </c>
      <c r="I88">
        <f t="shared" si="13"/>
        <v>199.58</v>
      </c>
      <c r="J88">
        <f t="shared" si="14"/>
        <v>0</v>
      </c>
      <c r="K88">
        <f t="shared" si="15"/>
        <v>1</v>
      </c>
      <c r="L88">
        <f t="shared" si="16"/>
        <v>0</v>
      </c>
    </row>
    <row r="89" spans="1:12" x14ac:dyDescent="0.25">
      <c r="A89">
        <v>16</v>
      </c>
      <c r="B89">
        <v>7</v>
      </c>
      <c r="C89" s="1">
        <v>42181</v>
      </c>
      <c r="D89">
        <f t="shared" si="17"/>
        <v>17900</v>
      </c>
      <c r="E89">
        <f t="shared" si="9"/>
        <v>17900</v>
      </c>
      <c r="F89">
        <f t="shared" si="10"/>
        <v>0</v>
      </c>
      <c r="G89">
        <f t="shared" si="11"/>
        <v>0</v>
      </c>
      <c r="H89">
        <f t="shared" si="12"/>
        <v>6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1</v>
      </c>
    </row>
    <row r="90" spans="1:12" x14ac:dyDescent="0.25">
      <c r="A90">
        <v>18</v>
      </c>
      <c r="B90">
        <v>6</v>
      </c>
      <c r="C90" s="1">
        <v>42182</v>
      </c>
      <c r="D90">
        <f t="shared" si="17"/>
        <v>22100</v>
      </c>
      <c r="E90">
        <f t="shared" si="9"/>
        <v>22100</v>
      </c>
      <c r="F90">
        <f t="shared" si="10"/>
        <v>0</v>
      </c>
      <c r="G90">
        <f t="shared" si="11"/>
        <v>0</v>
      </c>
      <c r="H90">
        <f t="shared" si="12"/>
        <v>6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1</v>
      </c>
    </row>
    <row r="91" spans="1:12" x14ac:dyDescent="0.25">
      <c r="A91">
        <v>16</v>
      </c>
      <c r="B91">
        <v>0</v>
      </c>
      <c r="C91" s="1">
        <v>42183</v>
      </c>
      <c r="D91">
        <f t="shared" si="17"/>
        <v>21675</v>
      </c>
      <c r="E91">
        <f t="shared" si="9"/>
        <v>9675</v>
      </c>
      <c r="F91">
        <f t="shared" si="10"/>
        <v>12000</v>
      </c>
      <c r="G91">
        <f t="shared" si="11"/>
        <v>0</v>
      </c>
      <c r="H91">
        <f t="shared" si="12"/>
        <v>6</v>
      </c>
      <c r="I91">
        <f t="shared" si="13"/>
        <v>0</v>
      </c>
      <c r="J91">
        <f t="shared" si="14"/>
        <v>0</v>
      </c>
      <c r="K91">
        <f t="shared" si="15"/>
        <v>1</v>
      </c>
      <c r="L91">
        <f t="shared" si="16"/>
        <v>0</v>
      </c>
    </row>
    <row r="92" spans="1:12" x14ac:dyDescent="0.25">
      <c r="A92">
        <v>16</v>
      </c>
      <c r="B92">
        <v>0</v>
      </c>
      <c r="C92" s="1">
        <v>42184</v>
      </c>
      <c r="D92">
        <f t="shared" si="17"/>
        <v>9489</v>
      </c>
      <c r="E92">
        <f t="shared" si="9"/>
        <v>13000</v>
      </c>
      <c r="F92">
        <f t="shared" si="10"/>
        <v>12000</v>
      </c>
      <c r="G92">
        <f t="shared" si="11"/>
        <v>15511</v>
      </c>
      <c r="H92">
        <f t="shared" si="12"/>
        <v>6</v>
      </c>
      <c r="I92">
        <f t="shared" si="13"/>
        <v>187.84</v>
      </c>
      <c r="J92">
        <f t="shared" si="14"/>
        <v>0</v>
      </c>
      <c r="K92">
        <f t="shared" si="15"/>
        <v>1</v>
      </c>
      <c r="L92">
        <f t="shared" si="16"/>
        <v>0</v>
      </c>
    </row>
    <row r="93" spans="1:12" x14ac:dyDescent="0.25">
      <c r="A93">
        <v>19</v>
      </c>
      <c r="B93">
        <v>0</v>
      </c>
      <c r="C93" s="1">
        <v>42185</v>
      </c>
      <c r="D93">
        <f t="shared" si="17"/>
        <v>12677</v>
      </c>
      <c r="E93">
        <f t="shared" si="9"/>
        <v>677</v>
      </c>
      <c r="F93">
        <f t="shared" si="10"/>
        <v>12000</v>
      </c>
      <c r="G93">
        <f t="shared" si="11"/>
        <v>0</v>
      </c>
      <c r="H93">
        <f t="shared" si="12"/>
        <v>6</v>
      </c>
      <c r="I93">
        <f t="shared" si="13"/>
        <v>0</v>
      </c>
      <c r="J93">
        <f t="shared" si="14"/>
        <v>0</v>
      </c>
      <c r="K93">
        <f t="shared" si="15"/>
        <v>1</v>
      </c>
      <c r="L93">
        <f t="shared" si="16"/>
        <v>0</v>
      </c>
    </row>
    <row r="94" spans="1:12" x14ac:dyDescent="0.25">
      <c r="A94">
        <v>18</v>
      </c>
      <c r="B94">
        <v>0</v>
      </c>
      <c r="C94" s="1">
        <v>42186</v>
      </c>
      <c r="D94">
        <f t="shared" si="17"/>
        <v>661</v>
      </c>
      <c r="E94">
        <f t="shared" si="9"/>
        <v>13000</v>
      </c>
      <c r="F94">
        <f t="shared" si="10"/>
        <v>12000</v>
      </c>
      <c r="G94">
        <f t="shared" si="11"/>
        <v>24339</v>
      </c>
      <c r="H94">
        <f t="shared" si="12"/>
        <v>7</v>
      </c>
      <c r="I94">
        <f t="shared" si="13"/>
        <v>293.5</v>
      </c>
      <c r="J94">
        <f t="shared" si="14"/>
        <v>0</v>
      </c>
      <c r="K94">
        <f t="shared" si="15"/>
        <v>1</v>
      </c>
      <c r="L94">
        <f t="shared" si="16"/>
        <v>0</v>
      </c>
    </row>
    <row r="95" spans="1:12" x14ac:dyDescent="0.25">
      <c r="A95">
        <v>20</v>
      </c>
      <c r="B95">
        <v>0</v>
      </c>
      <c r="C95" s="1">
        <v>42187</v>
      </c>
      <c r="D95">
        <f t="shared" si="17"/>
        <v>12651</v>
      </c>
      <c r="E95">
        <f t="shared" si="9"/>
        <v>651</v>
      </c>
      <c r="F95">
        <f t="shared" si="10"/>
        <v>12000</v>
      </c>
      <c r="G95">
        <f t="shared" si="11"/>
        <v>0</v>
      </c>
      <c r="H95">
        <f t="shared" si="12"/>
        <v>7</v>
      </c>
      <c r="I95">
        <f t="shared" si="13"/>
        <v>0</v>
      </c>
      <c r="J95">
        <f t="shared" si="14"/>
        <v>0</v>
      </c>
      <c r="K95">
        <f t="shared" si="15"/>
        <v>1</v>
      </c>
      <c r="L95">
        <f t="shared" si="16"/>
        <v>0</v>
      </c>
    </row>
    <row r="96" spans="1:12" x14ac:dyDescent="0.25">
      <c r="A96">
        <v>22</v>
      </c>
      <c r="B96">
        <v>0</v>
      </c>
      <c r="C96" s="1">
        <v>42188</v>
      </c>
      <c r="D96">
        <f t="shared" si="17"/>
        <v>630</v>
      </c>
      <c r="E96">
        <f t="shared" si="9"/>
        <v>13000</v>
      </c>
      <c r="F96">
        <f t="shared" si="10"/>
        <v>12000</v>
      </c>
      <c r="G96">
        <f t="shared" si="11"/>
        <v>24370</v>
      </c>
      <c r="H96">
        <f t="shared" si="12"/>
        <v>7</v>
      </c>
      <c r="I96">
        <f t="shared" si="13"/>
        <v>293.5</v>
      </c>
      <c r="J96">
        <f t="shared" si="14"/>
        <v>0</v>
      </c>
      <c r="K96">
        <f t="shared" si="15"/>
        <v>1</v>
      </c>
      <c r="L96">
        <f t="shared" si="16"/>
        <v>0</v>
      </c>
    </row>
    <row r="97" spans="1:12" x14ac:dyDescent="0.25">
      <c r="A97">
        <v>25</v>
      </c>
      <c r="B97">
        <v>0</v>
      </c>
      <c r="C97" s="1">
        <v>42189</v>
      </c>
      <c r="D97">
        <f t="shared" si="17"/>
        <v>12512</v>
      </c>
      <c r="E97">
        <f t="shared" si="9"/>
        <v>512</v>
      </c>
      <c r="F97">
        <f t="shared" si="10"/>
        <v>12000</v>
      </c>
      <c r="G97">
        <f t="shared" si="11"/>
        <v>0</v>
      </c>
      <c r="H97">
        <f t="shared" si="12"/>
        <v>7</v>
      </c>
      <c r="I97">
        <f t="shared" si="13"/>
        <v>0</v>
      </c>
      <c r="J97">
        <f t="shared" si="14"/>
        <v>0</v>
      </c>
      <c r="K97">
        <f t="shared" si="15"/>
        <v>1</v>
      </c>
      <c r="L97">
        <f t="shared" si="16"/>
        <v>0</v>
      </c>
    </row>
    <row r="98" spans="1:12" x14ac:dyDescent="0.25">
      <c r="A98">
        <v>26</v>
      </c>
      <c r="B98">
        <v>0</v>
      </c>
      <c r="C98" s="1">
        <v>42190</v>
      </c>
      <c r="D98">
        <f t="shared" si="17"/>
        <v>491</v>
      </c>
      <c r="E98">
        <f t="shared" si="9"/>
        <v>13000</v>
      </c>
      <c r="F98">
        <f t="shared" si="10"/>
        <v>12000</v>
      </c>
      <c r="G98">
        <f t="shared" si="11"/>
        <v>24509</v>
      </c>
      <c r="H98">
        <f t="shared" si="12"/>
        <v>7</v>
      </c>
      <c r="I98">
        <f t="shared" si="13"/>
        <v>293.5</v>
      </c>
      <c r="J98">
        <f t="shared" si="14"/>
        <v>0</v>
      </c>
      <c r="K98">
        <f t="shared" si="15"/>
        <v>1</v>
      </c>
      <c r="L98">
        <f t="shared" si="16"/>
        <v>0</v>
      </c>
    </row>
    <row r="99" spans="1:12" x14ac:dyDescent="0.25">
      <c r="A99">
        <v>22</v>
      </c>
      <c r="B99">
        <v>0</v>
      </c>
      <c r="C99" s="1">
        <v>42191</v>
      </c>
      <c r="D99">
        <f t="shared" si="17"/>
        <v>12597</v>
      </c>
      <c r="E99">
        <f t="shared" si="9"/>
        <v>597</v>
      </c>
      <c r="F99">
        <f t="shared" si="10"/>
        <v>12000</v>
      </c>
      <c r="G99">
        <f t="shared" si="11"/>
        <v>0</v>
      </c>
      <c r="H99">
        <f t="shared" si="12"/>
        <v>7</v>
      </c>
      <c r="I99">
        <f t="shared" si="13"/>
        <v>0</v>
      </c>
      <c r="J99">
        <f t="shared" si="14"/>
        <v>0</v>
      </c>
      <c r="K99">
        <f t="shared" si="15"/>
        <v>1</v>
      </c>
      <c r="L99">
        <f t="shared" si="16"/>
        <v>0</v>
      </c>
    </row>
    <row r="100" spans="1:12" x14ac:dyDescent="0.25">
      <c r="A100">
        <v>22</v>
      </c>
      <c r="B100">
        <v>18</v>
      </c>
      <c r="C100" s="1">
        <v>42192</v>
      </c>
      <c r="D100">
        <f t="shared" si="17"/>
        <v>13197</v>
      </c>
      <c r="E100">
        <f t="shared" si="9"/>
        <v>13197</v>
      </c>
      <c r="F100">
        <f t="shared" si="10"/>
        <v>0</v>
      </c>
      <c r="G100">
        <f t="shared" si="11"/>
        <v>0</v>
      </c>
      <c r="H100">
        <f t="shared" si="12"/>
        <v>7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1</v>
      </c>
    </row>
    <row r="101" spans="1:12" x14ac:dyDescent="0.25">
      <c r="A101">
        <v>20</v>
      </c>
      <c r="B101">
        <v>3</v>
      </c>
      <c r="C101" s="1">
        <v>42193</v>
      </c>
      <c r="D101">
        <f t="shared" si="17"/>
        <v>15297</v>
      </c>
      <c r="E101">
        <f t="shared" si="9"/>
        <v>15297</v>
      </c>
      <c r="F101">
        <f t="shared" si="10"/>
        <v>0</v>
      </c>
      <c r="G101">
        <f t="shared" si="11"/>
        <v>0</v>
      </c>
      <c r="H101">
        <f t="shared" si="12"/>
        <v>7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1</v>
      </c>
    </row>
    <row r="102" spans="1:12" x14ac:dyDescent="0.25">
      <c r="A102">
        <v>16</v>
      </c>
      <c r="B102">
        <v>0.2</v>
      </c>
      <c r="C102" s="1">
        <v>42194</v>
      </c>
      <c r="D102">
        <f t="shared" si="17"/>
        <v>15437</v>
      </c>
      <c r="E102">
        <f t="shared" si="9"/>
        <v>3437</v>
      </c>
      <c r="F102">
        <f t="shared" si="10"/>
        <v>12000</v>
      </c>
      <c r="G102">
        <f t="shared" si="11"/>
        <v>0</v>
      </c>
      <c r="H102">
        <f t="shared" si="12"/>
        <v>7</v>
      </c>
      <c r="I102">
        <f t="shared" si="13"/>
        <v>0</v>
      </c>
      <c r="J102">
        <f t="shared" si="14"/>
        <v>0</v>
      </c>
      <c r="K102">
        <f t="shared" si="15"/>
        <v>1</v>
      </c>
      <c r="L102">
        <f t="shared" si="16"/>
        <v>0</v>
      </c>
    </row>
    <row r="103" spans="1:12" x14ac:dyDescent="0.25">
      <c r="A103">
        <v>13</v>
      </c>
      <c r="B103">
        <v>12.2</v>
      </c>
      <c r="C103" s="1">
        <v>42195</v>
      </c>
      <c r="D103">
        <f t="shared" si="17"/>
        <v>11977</v>
      </c>
      <c r="E103">
        <f t="shared" si="9"/>
        <v>11977</v>
      </c>
      <c r="F103">
        <f t="shared" si="10"/>
        <v>0</v>
      </c>
      <c r="G103">
        <f t="shared" si="11"/>
        <v>0</v>
      </c>
      <c r="H103">
        <f t="shared" si="12"/>
        <v>7</v>
      </c>
      <c r="I103">
        <f t="shared" si="13"/>
        <v>0</v>
      </c>
      <c r="J103">
        <f t="shared" si="14"/>
        <v>1</v>
      </c>
      <c r="K103">
        <f t="shared" si="15"/>
        <v>0</v>
      </c>
      <c r="L103">
        <f t="shared" si="16"/>
        <v>0</v>
      </c>
    </row>
    <row r="104" spans="1:12" x14ac:dyDescent="0.25">
      <c r="A104">
        <v>16</v>
      </c>
      <c r="B104">
        <v>0</v>
      </c>
      <c r="C104" s="1">
        <v>42196</v>
      </c>
      <c r="D104">
        <f t="shared" si="17"/>
        <v>11747</v>
      </c>
      <c r="E104">
        <f t="shared" si="9"/>
        <v>13000</v>
      </c>
      <c r="F104">
        <f t="shared" si="10"/>
        <v>12000</v>
      </c>
      <c r="G104">
        <f t="shared" si="11"/>
        <v>13253</v>
      </c>
      <c r="H104">
        <f t="shared" si="12"/>
        <v>7</v>
      </c>
      <c r="I104">
        <f t="shared" si="13"/>
        <v>164.36</v>
      </c>
      <c r="J104">
        <f t="shared" si="14"/>
        <v>0</v>
      </c>
      <c r="K104">
        <f t="shared" si="15"/>
        <v>1</v>
      </c>
      <c r="L104">
        <f t="shared" si="16"/>
        <v>0</v>
      </c>
    </row>
    <row r="105" spans="1:12" x14ac:dyDescent="0.25">
      <c r="A105">
        <v>18</v>
      </c>
      <c r="B105">
        <v>2</v>
      </c>
      <c r="C105" s="1">
        <v>42197</v>
      </c>
      <c r="D105">
        <f t="shared" si="17"/>
        <v>14400</v>
      </c>
      <c r="E105">
        <f t="shared" si="9"/>
        <v>14400</v>
      </c>
      <c r="F105">
        <f t="shared" si="10"/>
        <v>0</v>
      </c>
      <c r="G105">
        <f t="shared" si="11"/>
        <v>0</v>
      </c>
      <c r="H105">
        <f t="shared" si="12"/>
        <v>7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1</v>
      </c>
    </row>
    <row r="106" spans="1:12" x14ac:dyDescent="0.25">
      <c r="A106">
        <v>18</v>
      </c>
      <c r="B106">
        <v>12</v>
      </c>
      <c r="C106" s="1">
        <v>42198</v>
      </c>
      <c r="D106">
        <f t="shared" si="17"/>
        <v>22800</v>
      </c>
      <c r="E106">
        <f t="shared" si="9"/>
        <v>22800</v>
      </c>
      <c r="F106">
        <f t="shared" si="10"/>
        <v>0</v>
      </c>
      <c r="G106">
        <f t="shared" si="11"/>
        <v>0</v>
      </c>
      <c r="H106">
        <f t="shared" si="12"/>
        <v>7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1</v>
      </c>
    </row>
    <row r="107" spans="1:12" x14ac:dyDescent="0.25">
      <c r="A107">
        <v>18</v>
      </c>
      <c r="B107">
        <v>0</v>
      </c>
      <c r="C107" s="1">
        <v>42199</v>
      </c>
      <c r="D107">
        <f t="shared" si="17"/>
        <v>22277</v>
      </c>
      <c r="E107">
        <f t="shared" si="9"/>
        <v>10277</v>
      </c>
      <c r="F107">
        <f t="shared" si="10"/>
        <v>12000</v>
      </c>
      <c r="G107">
        <f t="shared" si="11"/>
        <v>0</v>
      </c>
      <c r="H107">
        <f t="shared" si="12"/>
        <v>7</v>
      </c>
      <c r="I107">
        <f t="shared" si="13"/>
        <v>0</v>
      </c>
      <c r="J107">
        <f t="shared" si="14"/>
        <v>0</v>
      </c>
      <c r="K107">
        <f t="shared" si="15"/>
        <v>1</v>
      </c>
      <c r="L107">
        <f t="shared" si="16"/>
        <v>0</v>
      </c>
    </row>
    <row r="108" spans="1:12" x14ac:dyDescent="0.25">
      <c r="A108">
        <v>18</v>
      </c>
      <c r="B108">
        <v>0</v>
      </c>
      <c r="C108" s="1">
        <v>42200</v>
      </c>
      <c r="D108">
        <f t="shared" si="17"/>
        <v>10041</v>
      </c>
      <c r="E108">
        <f t="shared" si="9"/>
        <v>13000</v>
      </c>
      <c r="F108">
        <f t="shared" si="10"/>
        <v>12000</v>
      </c>
      <c r="G108">
        <f t="shared" si="11"/>
        <v>14959</v>
      </c>
      <c r="H108">
        <f t="shared" si="12"/>
        <v>7</v>
      </c>
      <c r="I108">
        <f t="shared" si="13"/>
        <v>176.1</v>
      </c>
      <c r="J108">
        <f t="shared" si="14"/>
        <v>0</v>
      </c>
      <c r="K108">
        <f t="shared" si="15"/>
        <v>1</v>
      </c>
      <c r="L108">
        <f t="shared" si="16"/>
        <v>0</v>
      </c>
    </row>
    <row r="109" spans="1:12" x14ac:dyDescent="0.25">
      <c r="A109">
        <v>16</v>
      </c>
      <c r="B109">
        <v>0</v>
      </c>
      <c r="C109" s="1">
        <v>42201</v>
      </c>
      <c r="D109">
        <f t="shared" si="17"/>
        <v>12750</v>
      </c>
      <c r="E109">
        <f t="shared" si="9"/>
        <v>750</v>
      </c>
      <c r="F109">
        <f t="shared" si="10"/>
        <v>12000</v>
      </c>
      <c r="G109">
        <f t="shared" si="11"/>
        <v>0</v>
      </c>
      <c r="H109">
        <f t="shared" si="12"/>
        <v>7</v>
      </c>
      <c r="I109">
        <f t="shared" si="13"/>
        <v>0</v>
      </c>
      <c r="J109">
        <f t="shared" si="14"/>
        <v>0</v>
      </c>
      <c r="K109">
        <f t="shared" si="15"/>
        <v>1</v>
      </c>
      <c r="L109">
        <f t="shared" si="16"/>
        <v>0</v>
      </c>
    </row>
    <row r="110" spans="1:12" x14ac:dyDescent="0.25">
      <c r="A110">
        <v>21</v>
      </c>
      <c r="B110">
        <v>0</v>
      </c>
      <c r="C110" s="1">
        <v>42202</v>
      </c>
      <c r="D110">
        <f t="shared" si="17"/>
        <v>728</v>
      </c>
      <c r="E110">
        <f t="shared" si="9"/>
        <v>13000</v>
      </c>
      <c r="F110">
        <f t="shared" si="10"/>
        <v>12000</v>
      </c>
      <c r="G110">
        <f t="shared" si="11"/>
        <v>24272</v>
      </c>
      <c r="H110">
        <f t="shared" si="12"/>
        <v>7</v>
      </c>
      <c r="I110">
        <f t="shared" si="13"/>
        <v>293.5</v>
      </c>
      <c r="J110">
        <f t="shared" si="14"/>
        <v>0</v>
      </c>
      <c r="K110">
        <f t="shared" si="15"/>
        <v>1</v>
      </c>
      <c r="L110">
        <f t="shared" si="16"/>
        <v>0</v>
      </c>
    </row>
    <row r="111" spans="1:12" x14ac:dyDescent="0.25">
      <c r="A111">
        <v>26</v>
      </c>
      <c r="B111">
        <v>0</v>
      </c>
      <c r="C111" s="1">
        <v>42203</v>
      </c>
      <c r="D111">
        <f t="shared" si="17"/>
        <v>12482</v>
      </c>
      <c r="E111">
        <f t="shared" si="9"/>
        <v>482</v>
      </c>
      <c r="F111">
        <f t="shared" si="10"/>
        <v>12000</v>
      </c>
      <c r="G111">
        <f t="shared" si="11"/>
        <v>0</v>
      </c>
      <c r="H111">
        <f t="shared" si="12"/>
        <v>7</v>
      </c>
      <c r="I111">
        <f t="shared" si="13"/>
        <v>0</v>
      </c>
      <c r="J111">
        <f t="shared" si="14"/>
        <v>0</v>
      </c>
      <c r="K111">
        <f t="shared" si="15"/>
        <v>1</v>
      </c>
      <c r="L111">
        <f t="shared" si="16"/>
        <v>0</v>
      </c>
    </row>
    <row r="112" spans="1:12" x14ac:dyDescent="0.25">
      <c r="A112">
        <v>23</v>
      </c>
      <c r="B112">
        <v>18</v>
      </c>
      <c r="C112" s="1">
        <v>42204</v>
      </c>
      <c r="D112">
        <f t="shared" si="17"/>
        <v>13082</v>
      </c>
      <c r="E112">
        <f t="shared" si="9"/>
        <v>13082</v>
      </c>
      <c r="F112">
        <f t="shared" si="10"/>
        <v>0</v>
      </c>
      <c r="G112">
        <f t="shared" si="11"/>
        <v>0</v>
      </c>
      <c r="H112">
        <f t="shared" si="12"/>
        <v>7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1</v>
      </c>
    </row>
    <row r="113" spans="1:12" x14ac:dyDescent="0.25">
      <c r="A113">
        <v>19</v>
      </c>
      <c r="B113">
        <v>0</v>
      </c>
      <c r="C113" s="1">
        <v>42205</v>
      </c>
      <c r="D113">
        <f t="shared" si="17"/>
        <v>12756</v>
      </c>
      <c r="E113">
        <f t="shared" si="9"/>
        <v>756</v>
      </c>
      <c r="F113">
        <f t="shared" si="10"/>
        <v>12000</v>
      </c>
      <c r="G113">
        <f t="shared" si="11"/>
        <v>0</v>
      </c>
      <c r="H113">
        <f t="shared" si="12"/>
        <v>7</v>
      </c>
      <c r="I113">
        <f t="shared" si="13"/>
        <v>0</v>
      </c>
      <c r="J113">
        <f t="shared" si="14"/>
        <v>0</v>
      </c>
      <c r="K113">
        <f t="shared" si="15"/>
        <v>1</v>
      </c>
      <c r="L113">
        <f t="shared" si="16"/>
        <v>0</v>
      </c>
    </row>
    <row r="114" spans="1:12" x14ac:dyDescent="0.25">
      <c r="A114">
        <v>20</v>
      </c>
      <c r="B114">
        <v>6</v>
      </c>
      <c r="C114" s="1">
        <v>42206</v>
      </c>
      <c r="D114">
        <f t="shared" si="17"/>
        <v>4956</v>
      </c>
      <c r="E114">
        <f t="shared" si="9"/>
        <v>4956</v>
      </c>
      <c r="F114">
        <f t="shared" si="10"/>
        <v>0</v>
      </c>
      <c r="G114">
        <f t="shared" si="11"/>
        <v>0</v>
      </c>
      <c r="H114">
        <f t="shared" si="12"/>
        <v>7</v>
      </c>
      <c r="I114">
        <f t="shared" si="13"/>
        <v>0</v>
      </c>
      <c r="J114">
        <f t="shared" si="14"/>
        <v>0</v>
      </c>
      <c r="K114">
        <f t="shared" si="15"/>
        <v>0</v>
      </c>
      <c r="L114">
        <f t="shared" si="16"/>
        <v>1</v>
      </c>
    </row>
    <row r="115" spans="1:12" x14ac:dyDescent="0.25">
      <c r="A115">
        <v>22</v>
      </c>
      <c r="B115">
        <v>0</v>
      </c>
      <c r="C115" s="1">
        <v>42207</v>
      </c>
      <c r="D115">
        <f t="shared" si="17"/>
        <v>4802</v>
      </c>
      <c r="E115">
        <f t="shared" si="9"/>
        <v>13000</v>
      </c>
      <c r="F115">
        <f t="shared" si="10"/>
        <v>12000</v>
      </c>
      <c r="G115">
        <f t="shared" si="11"/>
        <v>20198</v>
      </c>
      <c r="H115">
        <f t="shared" si="12"/>
        <v>7</v>
      </c>
      <c r="I115">
        <f t="shared" si="13"/>
        <v>246.54</v>
      </c>
      <c r="J115">
        <f t="shared" si="14"/>
        <v>0</v>
      </c>
      <c r="K115">
        <f t="shared" si="15"/>
        <v>1</v>
      </c>
      <c r="L115">
        <f t="shared" si="16"/>
        <v>0</v>
      </c>
    </row>
    <row r="116" spans="1:12" x14ac:dyDescent="0.25">
      <c r="A116">
        <v>20</v>
      </c>
      <c r="B116">
        <v>0</v>
      </c>
      <c r="C116" s="1">
        <v>42208</v>
      </c>
      <c r="D116">
        <f t="shared" si="17"/>
        <v>12651</v>
      </c>
      <c r="E116">
        <f t="shared" si="9"/>
        <v>651</v>
      </c>
      <c r="F116">
        <f t="shared" si="10"/>
        <v>12000</v>
      </c>
      <c r="G116">
        <f t="shared" si="11"/>
        <v>0</v>
      </c>
      <c r="H116">
        <f t="shared" si="12"/>
        <v>7</v>
      </c>
      <c r="I116">
        <f t="shared" si="13"/>
        <v>0</v>
      </c>
      <c r="J116">
        <f t="shared" si="14"/>
        <v>0</v>
      </c>
      <c r="K116">
        <f t="shared" si="15"/>
        <v>1</v>
      </c>
      <c r="L116">
        <f t="shared" si="16"/>
        <v>0</v>
      </c>
    </row>
    <row r="117" spans="1:12" x14ac:dyDescent="0.25">
      <c r="A117">
        <v>20</v>
      </c>
      <c r="B117">
        <v>0</v>
      </c>
      <c r="C117" s="1">
        <v>42209</v>
      </c>
      <c r="D117">
        <f t="shared" si="17"/>
        <v>633</v>
      </c>
      <c r="E117">
        <f t="shared" si="9"/>
        <v>13000</v>
      </c>
      <c r="F117">
        <f t="shared" si="10"/>
        <v>12000</v>
      </c>
      <c r="G117">
        <f t="shared" si="11"/>
        <v>24367</v>
      </c>
      <c r="H117">
        <f t="shared" si="12"/>
        <v>7</v>
      </c>
      <c r="I117">
        <f t="shared" si="13"/>
        <v>293.5</v>
      </c>
      <c r="J117">
        <f t="shared" si="14"/>
        <v>0</v>
      </c>
      <c r="K117">
        <f t="shared" si="15"/>
        <v>1</v>
      </c>
      <c r="L117">
        <f t="shared" si="16"/>
        <v>0</v>
      </c>
    </row>
    <row r="118" spans="1:12" x14ac:dyDescent="0.25">
      <c r="A118">
        <v>23</v>
      </c>
      <c r="B118">
        <v>0.1</v>
      </c>
      <c r="C118" s="1">
        <v>42210</v>
      </c>
      <c r="D118">
        <f t="shared" si="17"/>
        <v>13070</v>
      </c>
      <c r="E118">
        <f t="shared" si="9"/>
        <v>1070</v>
      </c>
      <c r="F118">
        <f t="shared" si="10"/>
        <v>12000</v>
      </c>
      <c r="G118">
        <f t="shared" si="11"/>
        <v>0</v>
      </c>
      <c r="H118">
        <f t="shared" si="12"/>
        <v>7</v>
      </c>
      <c r="I118">
        <f t="shared" si="13"/>
        <v>0</v>
      </c>
      <c r="J118">
        <f t="shared" si="14"/>
        <v>0</v>
      </c>
      <c r="K118">
        <f t="shared" si="15"/>
        <v>1</v>
      </c>
      <c r="L118">
        <f t="shared" si="16"/>
        <v>0</v>
      </c>
    </row>
    <row r="119" spans="1:12" x14ac:dyDescent="0.25">
      <c r="A119">
        <v>16</v>
      </c>
      <c r="B119">
        <v>0</v>
      </c>
      <c r="C119" s="1">
        <v>42211</v>
      </c>
      <c r="D119">
        <f t="shared" si="17"/>
        <v>1049</v>
      </c>
      <c r="E119">
        <f t="shared" si="9"/>
        <v>13000</v>
      </c>
      <c r="F119">
        <f t="shared" si="10"/>
        <v>12000</v>
      </c>
      <c r="G119">
        <f t="shared" si="11"/>
        <v>23951</v>
      </c>
      <c r="H119">
        <f t="shared" si="12"/>
        <v>7</v>
      </c>
      <c r="I119">
        <f t="shared" si="13"/>
        <v>281.76</v>
      </c>
      <c r="J119">
        <f t="shared" si="14"/>
        <v>0</v>
      </c>
      <c r="K119">
        <f t="shared" si="15"/>
        <v>1</v>
      </c>
      <c r="L119">
        <f t="shared" si="16"/>
        <v>0</v>
      </c>
    </row>
    <row r="120" spans="1:12" x14ac:dyDescent="0.25">
      <c r="A120">
        <v>16</v>
      </c>
      <c r="B120">
        <v>0.1</v>
      </c>
      <c r="C120" s="1">
        <v>42212</v>
      </c>
      <c r="D120">
        <f t="shared" si="17"/>
        <v>13070</v>
      </c>
      <c r="E120">
        <f t="shared" si="9"/>
        <v>1070</v>
      </c>
      <c r="F120">
        <f t="shared" si="10"/>
        <v>12000</v>
      </c>
      <c r="G120">
        <f t="shared" si="11"/>
        <v>0</v>
      </c>
      <c r="H120">
        <f t="shared" si="12"/>
        <v>7</v>
      </c>
      <c r="I120">
        <f t="shared" si="13"/>
        <v>0</v>
      </c>
      <c r="J120">
        <f t="shared" si="14"/>
        <v>0</v>
      </c>
      <c r="K120">
        <f t="shared" si="15"/>
        <v>1</v>
      </c>
      <c r="L120">
        <f t="shared" si="16"/>
        <v>0</v>
      </c>
    </row>
    <row r="121" spans="1:12" x14ac:dyDescent="0.25">
      <c r="A121">
        <v>18</v>
      </c>
      <c r="B121">
        <v>0.3</v>
      </c>
      <c r="C121" s="1">
        <v>42213</v>
      </c>
      <c r="D121">
        <f t="shared" si="17"/>
        <v>1280</v>
      </c>
      <c r="E121">
        <f t="shared" si="9"/>
        <v>13000</v>
      </c>
      <c r="F121">
        <f t="shared" si="10"/>
        <v>12000</v>
      </c>
      <c r="G121">
        <f t="shared" si="11"/>
        <v>23720</v>
      </c>
      <c r="H121">
        <f t="shared" si="12"/>
        <v>7</v>
      </c>
      <c r="I121">
        <f t="shared" si="13"/>
        <v>281.76</v>
      </c>
      <c r="J121">
        <f t="shared" si="14"/>
        <v>0</v>
      </c>
      <c r="K121">
        <f t="shared" si="15"/>
        <v>1</v>
      </c>
      <c r="L121">
        <f t="shared" si="16"/>
        <v>0</v>
      </c>
    </row>
    <row r="122" spans="1:12" x14ac:dyDescent="0.25">
      <c r="A122">
        <v>18</v>
      </c>
      <c r="B122">
        <v>0</v>
      </c>
      <c r="C122" s="1">
        <v>42214</v>
      </c>
      <c r="D122">
        <f t="shared" si="17"/>
        <v>12702</v>
      </c>
      <c r="E122">
        <f t="shared" si="9"/>
        <v>702</v>
      </c>
      <c r="F122">
        <f t="shared" si="10"/>
        <v>12000</v>
      </c>
      <c r="G122">
        <f t="shared" si="11"/>
        <v>0</v>
      </c>
      <c r="H122">
        <f t="shared" si="12"/>
        <v>7</v>
      </c>
      <c r="I122">
        <f t="shared" si="13"/>
        <v>0</v>
      </c>
      <c r="J122">
        <f t="shared" si="14"/>
        <v>0</v>
      </c>
      <c r="K122">
        <f t="shared" si="15"/>
        <v>1</v>
      </c>
      <c r="L122">
        <f t="shared" si="16"/>
        <v>0</v>
      </c>
    </row>
    <row r="123" spans="1:12" x14ac:dyDescent="0.25">
      <c r="A123">
        <v>14</v>
      </c>
      <c r="B123">
        <v>0</v>
      </c>
      <c r="C123" s="1">
        <v>42215</v>
      </c>
      <c r="D123">
        <f t="shared" si="17"/>
        <v>690</v>
      </c>
      <c r="E123">
        <f t="shared" si="9"/>
        <v>690</v>
      </c>
      <c r="F123">
        <f t="shared" si="10"/>
        <v>0</v>
      </c>
      <c r="G123">
        <f t="shared" si="11"/>
        <v>0</v>
      </c>
      <c r="H123">
        <f t="shared" si="12"/>
        <v>7</v>
      </c>
      <c r="I123">
        <f t="shared" si="13"/>
        <v>0</v>
      </c>
      <c r="J123">
        <f t="shared" si="14"/>
        <v>1</v>
      </c>
      <c r="K123">
        <f t="shared" si="15"/>
        <v>0</v>
      </c>
      <c r="L123">
        <f t="shared" si="16"/>
        <v>0</v>
      </c>
    </row>
    <row r="124" spans="1:12" x14ac:dyDescent="0.25">
      <c r="A124">
        <v>14</v>
      </c>
      <c r="B124">
        <v>0</v>
      </c>
      <c r="C124" s="1">
        <v>42216</v>
      </c>
      <c r="D124">
        <f t="shared" si="17"/>
        <v>679</v>
      </c>
      <c r="E124">
        <f t="shared" si="9"/>
        <v>679</v>
      </c>
      <c r="F124">
        <f t="shared" si="10"/>
        <v>0</v>
      </c>
      <c r="G124">
        <f t="shared" si="11"/>
        <v>0</v>
      </c>
      <c r="H124">
        <f t="shared" si="12"/>
        <v>7</v>
      </c>
      <c r="I124">
        <f t="shared" si="13"/>
        <v>0</v>
      </c>
      <c r="J124">
        <f t="shared" si="14"/>
        <v>1</v>
      </c>
      <c r="K124">
        <f t="shared" si="15"/>
        <v>0</v>
      </c>
      <c r="L124">
        <f t="shared" si="16"/>
        <v>0</v>
      </c>
    </row>
    <row r="125" spans="1:12" x14ac:dyDescent="0.25">
      <c r="A125">
        <v>16</v>
      </c>
      <c r="B125">
        <v>0</v>
      </c>
      <c r="C125" s="1">
        <v>42217</v>
      </c>
      <c r="D125">
        <f t="shared" si="17"/>
        <v>665</v>
      </c>
      <c r="E125">
        <f t="shared" si="9"/>
        <v>13000</v>
      </c>
      <c r="F125">
        <f t="shared" si="10"/>
        <v>12000</v>
      </c>
      <c r="G125">
        <f t="shared" si="11"/>
        <v>24335</v>
      </c>
      <c r="H125">
        <f t="shared" si="12"/>
        <v>8</v>
      </c>
      <c r="I125">
        <f t="shared" si="13"/>
        <v>293.5</v>
      </c>
      <c r="J125">
        <f t="shared" si="14"/>
        <v>0</v>
      </c>
      <c r="K125">
        <f t="shared" si="15"/>
        <v>1</v>
      </c>
      <c r="L125">
        <f t="shared" si="16"/>
        <v>0</v>
      </c>
    </row>
    <row r="126" spans="1:12" x14ac:dyDescent="0.25">
      <c r="A126">
        <v>22</v>
      </c>
      <c r="B126">
        <v>0</v>
      </c>
      <c r="C126" s="1">
        <v>42218</v>
      </c>
      <c r="D126">
        <f t="shared" si="17"/>
        <v>12597</v>
      </c>
      <c r="E126">
        <f t="shared" si="9"/>
        <v>597</v>
      </c>
      <c r="F126">
        <f t="shared" si="10"/>
        <v>12000</v>
      </c>
      <c r="G126">
        <f t="shared" si="11"/>
        <v>0</v>
      </c>
      <c r="H126">
        <f t="shared" si="12"/>
        <v>8</v>
      </c>
      <c r="I126">
        <f t="shared" si="13"/>
        <v>0</v>
      </c>
      <c r="J126">
        <f t="shared" si="14"/>
        <v>0</v>
      </c>
      <c r="K126">
        <f t="shared" si="15"/>
        <v>1</v>
      </c>
      <c r="L126">
        <f t="shared" si="16"/>
        <v>0</v>
      </c>
    </row>
    <row r="127" spans="1:12" x14ac:dyDescent="0.25">
      <c r="A127">
        <v>22</v>
      </c>
      <c r="B127">
        <v>0</v>
      </c>
      <c r="C127" s="1">
        <v>42219</v>
      </c>
      <c r="D127">
        <f t="shared" si="17"/>
        <v>578</v>
      </c>
      <c r="E127">
        <f t="shared" si="9"/>
        <v>13000</v>
      </c>
      <c r="F127">
        <f t="shared" si="10"/>
        <v>12000</v>
      </c>
      <c r="G127">
        <f t="shared" si="11"/>
        <v>24422</v>
      </c>
      <c r="H127">
        <f t="shared" si="12"/>
        <v>8</v>
      </c>
      <c r="I127">
        <f t="shared" si="13"/>
        <v>293.5</v>
      </c>
      <c r="J127">
        <f t="shared" si="14"/>
        <v>0</v>
      </c>
      <c r="K127">
        <f t="shared" si="15"/>
        <v>1</v>
      </c>
      <c r="L127">
        <f t="shared" si="16"/>
        <v>0</v>
      </c>
    </row>
    <row r="128" spans="1:12" x14ac:dyDescent="0.25">
      <c r="A128">
        <v>25</v>
      </c>
      <c r="B128">
        <v>0</v>
      </c>
      <c r="C128" s="1">
        <v>42220</v>
      </c>
      <c r="D128">
        <f t="shared" si="17"/>
        <v>12512</v>
      </c>
      <c r="E128">
        <f t="shared" si="9"/>
        <v>512</v>
      </c>
      <c r="F128">
        <f t="shared" si="10"/>
        <v>12000</v>
      </c>
      <c r="G128">
        <f t="shared" si="11"/>
        <v>0</v>
      </c>
      <c r="H128">
        <f t="shared" si="12"/>
        <v>8</v>
      </c>
      <c r="I128">
        <f t="shared" si="13"/>
        <v>0</v>
      </c>
      <c r="J128">
        <f t="shared" si="14"/>
        <v>0</v>
      </c>
      <c r="K128">
        <f t="shared" si="15"/>
        <v>1</v>
      </c>
      <c r="L128">
        <f t="shared" si="16"/>
        <v>0</v>
      </c>
    </row>
    <row r="129" spans="1:12" x14ac:dyDescent="0.25">
      <c r="A129">
        <v>24</v>
      </c>
      <c r="B129">
        <v>0</v>
      </c>
      <c r="C129" s="1">
        <v>42221</v>
      </c>
      <c r="D129">
        <f t="shared" si="17"/>
        <v>493</v>
      </c>
      <c r="E129">
        <f t="shared" si="9"/>
        <v>13000</v>
      </c>
      <c r="F129">
        <f t="shared" si="10"/>
        <v>12000</v>
      </c>
      <c r="G129">
        <f t="shared" si="11"/>
        <v>24507</v>
      </c>
      <c r="H129">
        <f t="shared" si="12"/>
        <v>8</v>
      </c>
      <c r="I129">
        <f t="shared" si="13"/>
        <v>293.5</v>
      </c>
      <c r="J129">
        <f t="shared" si="14"/>
        <v>0</v>
      </c>
      <c r="K129">
        <f t="shared" si="15"/>
        <v>1</v>
      </c>
      <c r="L129">
        <f t="shared" si="16"/>
        <v>0</v>
      </c>
    </row>
    <row r="130" spans="1:12" x14ac:dyDescent="0.25">
      <c r="A130">
        <v>24</v>
      </c>
      <c r="B130">
        <v>0</v>
      </c>
      <c r="C130" s="1">
        <v>42222</v>
      </c>
      <c r="D130">
        <f t="shared" si="17"/>
        <v>12541</v>
      </c>
      <c r="E130">
        <f t="shared" si="9"/>
        <v>541</v>
      </c>
      <c r="F130">
        <f t="shared" si="10"/>
        <v>12000</v>
      </c>
      <c r="G130">
        <f t="shared" si="11"/>
        <v>0</v>
      </c>
      <c r="H130">
        <f t="shared" si="12"/>
        <v>8</v>
      </c>
      <c r="I130">
        <f t="shared" si="13"/>
        <v>0</v>
      </c>
      <c r="J130">
        <f t="shared" si="14"/>
        <v>0</v>
      </c>
      <c r="K130">
        <f t="shared" si="15"/>
        <v>1</v>
      </c>
      <c r="L130">
        <f t="shared" si="16"/>
        <v>0</v>
      </c>
    </row>
    <row r="131" spans="1:12" x14ac:dyDescent="0.25">
      <c r="A131">
        <v>28</v>
      </c>
      <c r="B131">
        <v>0</v>
      </c>
      <c r="C131" s="1">
        <v>42223</v>
      </c>
      <c r="D131">
        <f t="shared" si="17"/>
        <v>516</v>
      </c>
      <c r="E131">
        <f t="shared" si="9"/>
        <v>13000</v>
      </c>
      <c r="F131">
        <f t="shared" si="10"/>
        <v>12000</v>
      </c>
      <c r="G131">
        <f t="shared" si="11"/>
        <v>24484</v>
      </c>
      <c r="H131">
        <f t="shared" si="12"/>
        <v>8</v>
      </c>
      <c r="I131">
        <f t="shared" si="13"/>
        <v>293.5</v>
      </c>
      <c r="J131">
        <f t="shared" si="14"/>
        <v>0</v>
      </c>
      <c r="K131">
        <f t="shared" si="15"/>
        <v>1</v>
      </c>
      <c r="L131">
        <f t="shared" si="16"/>
        <v>0</v>
      </c>
    </row>
    <row r="132" spans="1:12" x14ac:dyDescent="0.25">
      <c r="A132">
        <v>28</v>
      </c>
      <c r="B132">
        <v>0</v>
      </c>
      <c r="C132" s="1">
        <v>42224</v>
      </c>
      <c r="D132">
        <f t="shared" si="17"/>
        <v>12422</v>
      </c>
      <c r="E132">
        <f t="shared" ref="E132:E185" si="18">IF(D132-F132&gt;0,D132-F132, 25000-F132)</f>
        <v>422</v>
      </c>
      <c r="F132">
        <f t="shared" ref="F132:F185" si="19">IF(AND(A132&gt;15,B132&lt;0.61),IF(A132&gt;30,24000,12000),0)</f>
        <v>12000</v>
      </c>
      <c r="G132">
        <f t="shared" ref="G132:G185" si="20">IF(F132&gt;0,IF(F132&gt;D132,25000-D132,0),0)</f>
        <v>0</v>
      </c>
      <c r="H132">
        <f t="shared" ref="H132:H185" si="21">MONTH(C132)</f>
        <v>8</v>
      </c>
      <c r="I132">
        <f t="shared" ref="I132:I185" si="22">ROUNDUP(G132/1000,0)*11.74</f>
        <v>0</v>
      </c>
      <c r="J132">
        <f t="shared" ref="J132:J185" si="23">IF(A132&lt;=15,1,0)</f>
        <v>0</v>
      </c>
      <c r="K132">
        <f t="shared" ref="K132:K185" si="24">IF(AND(A132&gt;15,B132&lt;=0.61),1,0)</f>
        <v>1</v>
      </c>
      <c r="L132">
        <f t="shared" ref="L132:L185" si="25">IF(AND(A132&gt;15,B132&gt;0.61),1,0)</f>
        <v>0</v>
      </c>
    </row>
    <row r="133" spans="1:12" x14ac:dyDescent="0.25">
      <c r="A133">
        <v>24</v>
      </c>
      <c r="B133">
        <v>0</v>
      </c>
      <c r="C133" s="1">
        <v>42225</v>
      </c>
      <c r="D133">
        <f t="shared" ref="D133:D185" si="26">ROUNDDOWN(IF(AND(B133&gt;0,E132&lt;=25000),IF(E132+700*B133&gt;25000,25000,E132+700*B133),E132-(0.03%*POWER(A133,1.5)*E132)),0)</f>
        <v>407</v>
      </c>
      <c r="E133">
        <f t="shared" si="18"/>
        <v>13000</v>
      </c>
      <c r="F133">
        <f t="shared" si="19"/>
        <v>12000</v>
      </c>
      <c r="G133">
        <f t="shared" si="20"/>
        <v>24593</v>
      </c>
      <c r="H133">
        <f t="shared" si="21"/>
        <v>8</v>
      </c>
      <c r="I133">
        <f t="shared" si="22"/>
        <v>293.5</v>
      </c>
      <c r="J133">
        <f t="shared" si="23"/>
        <v>0</v>
      </c>
      <c r="K133">
        <f t="shared" si="24"/>
        <v>1</v>
      </c>
      <c r="L133">
        <f t="shared" si="25"/>
        <v>0</v>
      </c>
    </row>
    <row r="134" spans="1:12" x14ac:dyDescent="0.25">
      <c r="A134">
        <v>24</v>
      </c>
      <c r="B134">
        <v>0</v>
      </c>
      <c r="C134" s="1">
        <v>42226</v>
      </c>
      <c r="D134">
        <f t="shared" si="26"/>
        <v>12541</v>
      </c>
      <c r="E134">
        <f t="shared" si="18"/>
        <v>541</v>
      </c>
      <c r="F134">
        <f t="shared" si="19"/>
        <v>12000</v>
      </c>
      <c r="G134">
        <f t="shared" si="20"/>
        <v>0</v>
      </c>
      <c r="H134">
        <f t="shared" si="21"/>
        <v>8</v>
      </c>
      <c r="I134">
        <f t="shared" si="22"/>
        <v>0</v>
      </c>
      <c r="J134">
        <f t="shared" si="23"/>
        <v>0</v>
      </c>
      <c r="K134">
        <f t="shared" si="24"/>
        <v>1</v>
      </c>
      <c r="L134">
        <f t="shared" si="25"/>
        <v>0</v>
      </c>
    </row>
    <row r="135" spans="1:12" x14ac:dyDescent="0.25">
      <c r="A135">
        <v>26</v>
      </c>
      <c r="B135">
        <v>0</v>
      </c>
      <c r="C135" s="1">
        <v>42227</v>
      </c>
      <c r="D135">
        <f t="shared" si="26"/>
        <v>519</v>
      </c>
      <c r="E135">
        <f t="shared" si="18"/>
        <v>13000</v>
      </c>
      <c r="F135">
        <f t="shared" si="19"/>
        <v>12000</v>
      </c>
      <c r="G135">
        <f t="shared" si="20"/>
        <v>24481</v>
      </c>
      <c r="H135">
        <f t="shared" si="21"/>
        <v>8</v>
      </c>
      <c r="I135">
        <f t="shared" si="22"/>
        <v>293.5</v>
      </c>
      <c r="J135">
        <f t="shared" si="23"/>
        <v>0</v>
      </c>
      <c r="K135">
        <f t="shared" si="24"/>
        <v>1</v>
      </c>
      <c r="L135">
        <f t="shared" si="25"/>
        <v>0</v>
      </c>
    </row>
    <row r="136" spans="1:12" x14ac:dyDescent="0.25">
      <c r="A136">
        <v>32</v>
      </c>
      <c r="B136">
        <v>0.6</v>
      </c>
      <c r="C136" s="1">
        <v>42228</v>
      </c>
      <c r="D136">
        <f t="shared" si="26"/>
        <v>13420</v>
      </c>
      <c r="E136">
        <f t="shared" si="18"/>
        <v>1000</v>
      </c>
      <c r="F136">
        <f t="shared" si="19"/>
        <v>24000</v>
      </c>
      <c r="G136">
        <f t="shared" si="20"/>
        <v>11580</v>
      </c>
      <c r="H136">
        <f t="shared" si="21"/>
        <v>8</v>
      </c>
      <c r="I136">
        <f t="shared" si="22"/>
        <v>140.88</v>
      </c>
      <c r="J136">
        <f t="shared" si="23"/>
        <v>0</v>
      </c>
      <c r="K136">
        <f t="shared" si="24"/>
        <v>1</v>
      </c>
      <c r="L136">
        <f t="shared" si="25"/>
        <v>0</v>
      </c>
    </row>
    <row r="137" spans="1:12" x14ac:dyDescent="0.25">
      <c r="A137">
        <v>31</v>
      </c>
      <c r="B137">
        <v>0.1</v>
      </c>
      <c r="C137" s="1">
        <v>42229</v>
      </c>
      <c r="D137">
        <f t="shared" si="26"/>
        <v>1070</v>
      </c>
      <c r="E137">
        <f t="shared" si="18"/>
        <v>1000</v>
      </c>
      <c r="F137">
        <f t="shared" si="19"/>
        <v>24000</v>
      </c>
      <c r="G137">
        <f t="shared" si="20"/>
        <v>23930</v>
      </c>
      <c r="H137">
        <f t="shared" si="21"/>
        <v>8</v>
      </c>
      <c r="I137">
        <f t="shared" si="22"/>
        <v>281.76</v>
      </c>
      <c r="J137">
        <f t="shared" si="23"/>
        <v>0</v>
      </c>
      <c r="K137">
        <f t="shared" si="24"/>
        <v>1</v>
      </c>
      <c r="L137">
        <f t="shared" si="25"/>
        <v>0</v>
      </c>
    </row>
    <row r="138" spans="1:12" x14ac:dyDescent="0.25">
      <c r="A138">
        <v>33</v>
      </c>
      <c r="B138">
        <v>0</v>
      </c>
      <c r="C138" s="1">
        <v>42230</v>
      </c>
      <c r="D138">
        <f t="shared" si="26"/>
        <v>943</v>
      </c>
      <c r="E138">
        <f t="shared" si="18"/>
        <v>1000</v>
      </c>
      <c r="F138">
        <f t="shared" si="19"/>
        <v>24000</v>
      </c>
      <c r="G138">
        <f t="shared" si="20"/>
        <v>24057</v>
      </c>
      <c r="H138">
        <f t="shared" si="21"/>
        <v>8</v>
      </c>
      <c r="I138">
        <f t="shared" si="22"/>
        <v>293.5</v>
      </c>
      <c r="J138">
        <f t="shared" si="23"/>
        <v>0</v>
      </c>
      <c r="K138">
        <f t="shared" si="24"/>
        <v>1</v>
      </c>
      <c r="L138">
        <f t="shared" si="25"/>
        <v>0</v>
      </c>
    </row>
    <row r="139" spans="1:12" x14ac:dyDescent="0.25">
      <c r="A139">
        <v>31</v>
      </c>
      <c r="B139">
        <v>12</v>
      </c>
      <c r="C139" s="1">
        <v>42231</v>
      </c>
      <c r="D139">
        <f t="shared" si="26"/>
        <v>9400</v>
      </c>
      <c r="E139">
        <f t="shared" si="18"/>
        <v>9400</v>
      </c>
      <c r="F139">
        <f t="shared" si="19"/>
        <v>0</v>
      </c>
      <c r="G139">
        <f t="shared" si="20"/>
        <v>0</v>
      </c>
      <c r="H139">
        <f t="shared" si="21"/>
        <v>8</v>
      </c>
      <c r="I139">
        <f t="shared" si="22"/>
        <v>0</v>
      </c>
      <c r="J139">
        <f t="shared" si="23"/>
        <v>0</v>
      </c>
      <c r="K139">
        <f t="shared" si="24"/>
        <v>0</v>
      </c>
      <c r="L139">
        <f t="shared" si="25"/>
        <v>1</v>
      </c>
    </row>
    <row r="140" spans="1:12" x14ac:dyDescent="0.25">
      <c r="A140">
        <v>22</v>
      </c>
      <c r="B140">
        <v>0</v>
      </c>
      <c r="C140" s="1">
        <v>42232</v>
      </c>
      <c r="D140">
        <f t="shared" si="26"/>
        <v>9109</v>
      </c>
      <c r="E140">
        <f t="shared" si="18"/>
        <v>13000</v>
      </c>
      <c r="F140">
        <f t="shared" si="19"/>
        <v>12000</v>
      </c>
      <c r="G140">
        <f t="shared" si="20"/>
        <v>15891</v>
      </c>
      <c r="H140">
        <f t="shared" si="21"/>
        <v>8</v>
      </c>
      <c r="I140">
        <f t="shared" si="22"/>
        <v>187.84</v>
      </c>
      <c r="J140">
        <f t="shared" si="23"/>
        <v>0</v>
      </c>
      <c r="K140">
        <f t="shared" si="24"/>
        <v>1</v>
      </c>
      <c r="L140">
        <f t="shared" si="25"/>
        <v>0</v>
      </c>
    </row>
    <row r="141" spans="1:12" x14ac:dyDescent="0.25">
      <c r="A141">
        <v>24</v>
      </c>
      <c r="B141">
        <v>0.2</v>
      </c>
      <c r="C141" s="1">
        <v>42233</v>
      </c>
      <c r="D141">
        <f t="shared" si="26"/>
        <v>13140</v>
      </c>
      <c r="E141">
        <f t="shared" si="18"/>
        <v>1140</v>
      </c>
      <c r="F141">
        <f t="shared" si="19"/>
        <v>12000</v>
      </c>
      <c r="G141">
        <f t="shared" si="20"/>
        <v>0</v>
      </c>
      <c r="H141">
        <f t="shared" si="21"/>
        <v>8</v>
      </c>
      <c r="I141">
        <f t="shared" si="22"/>
        <v>0</v>
      </c>
      <c r="J141">
        <f t="shared" si="23"/>
        <v>0</v>
      </c>
      <c r="K141">
        <f t="shared" si="24"/>
        <v>1</v>
      </c>
      <c r="L141">
        <f t="shared" si="25"/>
        <v>0</v>
      </c>
    </row>
    <row r="142" spans="1:12" x14ac:dyDescent="0.25">
      <c r="A142">
        <v>22</v>
      </c>
      <c r="B142">
        <v>0</v>
      </c>
      <c r="C142" s="1">
        <v>42234</v>
      </c>
      <c r="D142">
        <f t="shared" si="26"/>
        <v>1104</v>
      </c>
      <c r="E142">
        <f t="shared" si="18"/>
        <v>13000</v>
      </c>
      <c r="F142">
        <f t="shared" si="19"/>
        <v>12000</v>
      </c>
      <c r="G142">
        <f t="shared" si="20"/>
        <v>23896</v>
      </c>
      <c r="H142">
        <f t="shared" si="21"/>
        <v>8</v>
      </c>
      <c r="I142">
        <f t="shared" si="22"/>
        <v>281.76</v>
      </c>
      <c r="J142">
        <f t="shared" si="23"/>
        <v>0</v>
      </c>
      <c r="K142">
        <f t="shared" si="24"/>
        <v>1</v>
      </c>
      <c r="L142">
        <f t="shared" si="25"/>
        <v>0</v>
      </c>
    </row>
    <row r="143" spans="1:12" x14ac:dyDescent="0.25">
      <c r="A143">
        <v>19</v>
      </c>
      <c r="B143">
        <v>0</v>
      </c>
      <c r="C143" s="1">
        <v>42235</v>
      </c>
      <c r="D143">
        <f t="shared" si="26"/>
        <v>12677</v>
      </c>
      <c r="E143">
        <f t="shared" si="18"/>
        <v>677</v>
      </c>
      <c r="F143">
        <f t="shared" si="19"/>
        <v>12000</v>
      </c>
      <c r="G143">
        <f t="shared" si="20"/>
        <v>0</v>
      </c>
      <c r="H143">
        <f t="shared" si="21"/>
        <v>8</v>
      </c>
      <c r="I143">
        <f t="shared" si="22"/>
        <v>0</v>
      </c>
      <c r="J143">
        <f t="shared" si="23"/>
        <v>0</v>
      </c>
      <c r="K143">
        <f t="shared" si="24"/>
        <v>1</v>
      </c>
      <c r="L143">
        <f t="shared" si="25"/>
        <v>0</v>
      </c>
    </row>
    <row r="144" spans="1:12" x14ac:dyDescent="0.25">
      <c r="A144">
        <v>18</v>
      </c>
      <c r="B144">
        <v>0</v>
      </c>
      <c r="C144" s="1">
        <v>42236</v>
      </c>
      <c r="D144">
        <f t="shared" si="26"/>
        <v>661</v>
      </c>
      <c r="E144">
        <f t="shared" si="18"/>
        <v>13000</v>
      </c>
      <c r="F144">
        <f t="shared" si="19"/>
        <v>12000</v>
      </c>
      <c r="G144">
        <f t="shared" si="20"/>
        <v>24339</v>
      </c>
      <c r="H144">
        <f t="shared" si="21"/>
        <v>8</v>
      </c>
      <c r="I144">
        <f t="shared" si="22"/>
        <v>293.5</v>
      </c>
      <c r="J144">
        <f t="shared" si="23"/>
        <v>0</v>
      </c>
      <c r="K144">
        <f t="shared" si="24"/>
        <v>1</v>
      </c>
      <c r="L144">
        <f t="shared" si="25"/>
        <v>0</v>
      </c>
    </row>
    <row r="145" spans="1:12" x14ac:dyDescent="0.25">
      <c r="A145">
        <v>18</v>
      </c>
      <c r="B145">
        <v>0</v>
      </c>
      <c r="C145" s="1">
        <v>42237</v>
      </c>
      <c r="D145">
        <f t="shared" si="26"/>
        <v>12702</v>
      </c>
      <c r="E145">
        <f t="shared" si="18"/>
        <v>702</v>
      </c>
      <c r="F145">
        <f t="shared" si="19"/>
        <v>12000</v>
      </c>
      <c r="G145">
        <f t="shared" si="20"/>
        <v>0</v>
      </c>
      <c r="H145">
        <f t="shared" si="21"/>
        <v>8</v>
      </c>
      <c r="I145">
        <f t="shared" si="22"/>
        <v>0</v>
      </c>
      <c r="J145">
        <f t="shared" si="23"/>
        <v>0</v>
      </c>
      <c r="K145">
        <f t="shared" si="24"/>
        <v>1</v>
      </c>
      <c r="L145">
        <f t="shared" si="25"/>
        <v>0</v>
      </c>
    </row>
    <row r="146" spans="1:12" x14ac:dyDescent="0.25">
      <c r="A146">
        <v>18</v>
      </c>
      <c r="B146">
        <v>0</v>
      </c>
      <c r="C146" s="1">
        <v>42238</v>
      </c>
      <c r="D146">
        <f t="shared" si="26"/>
        <v>685</v>
      </c>
      <c r="E146">
        <f t="shared" si="18"/>
        <v>13000</v>
      </c>
      <c r="F146">
        <f t="shared" si="19"/>
        <v>12000</v>
      </c>
      <c r="G146">
        <f t="shared" si="20"/>
        <v>24315</v>
      </c>
      <c r="H146">
        <f t="shared" si="21"/>
        <v>8</v>
      </c>
      <c r="I146">
        <f t="shared" si="22"/>
        <v>293.5</v>
      </c>
      <c r="J146">
        <f t="shared" si="23"/>
        <v>0</v>
      </c>
      <c r="K146">
        <f t="shared" si="24"/>
        <v>1</v>
      </c>
      <c r="L146">
        <f t="shared" si="25"/>
        <v>0</v>
      </c>
    </row>
    <row r="147" spans="1:12" x14ac:dyDescent="0.25">
      <c r="A147">
        <v>19</v>
      </c>
      <c r="B147">
        <v>0</v>
      </c>
      <c r="C147" s="1">
        <v>42239</v>
      </c>
      <c r="D147">
        <f t="shared" si="26"/>
        <v>12677</v>
      </c>
      <c r="E147">
        <f t="shared" si="18"/>
        <v>677</v>
      </c>
      <c r="F147">
        <f t="shared" si="19"/>
        <v>12000</v>
      </c>
      <c r="G147">
        <f t="shared" si="20"/>
        <v>0</v>
      </c>
      <c r="H147">
        <f t="shared" si="21"/>
        <v>8</v>
      </c>
      <c r="I147">
        <f t="shared" si="22"/>
        <v>0</v>
      </c>
      <c r="J147">
        <f t="shared" si="23"/>
        <v>0</v>
      </c>
      <c r="K147">
        <f t="shared" si="24"/>
        <v>1</v>
      </c>
      <c r="L147">
        <f t="shared" si="25"/>
        <v>0</v>
      </c>
    </row>
    <row r="148" spans="1:12" x14ac:dyDescent="0.25">
      <c r="A148">
        <v>21</v>
      </c>
      <c r="B148">
        <v>5.5</v>
      </c>
      <c r="C148" s="1">
        <v>42240</v>
      </c>
      <c r="D148">
        <f t="shared" si="26"/>
        <v>4527</v>
      </c>
      <c r="E148">
        <f t="shared" si="18"/>
        <v>4527</v>
      </c>
      <c r="F148">
        <f t="shared" si="19"/>
        <v>0</v>
      </c>
      <c r="G148">
        <f t="shared" si="20"/>
        <v>0</v>
      </c>
      <c r="H148">
        <f t="shared" si="21"/>
        <v>8</v>
      </c>
      <c r="I148">
        <f t="shared" si="22"/>
        <v>0</v>
      </c>
      <c r="J148">
        <f t="shared" si="23"/>
        <v>0</v>
      </c>
      <c r="K148">
        <f t="shared" si="24"/>
        <v>0</v>
      </c>
      <c r="L148">
        <f t="shared" si="25"/>
        <v>1</v>
      </c>
    </row>
    <row r="149" spans="1:12" x14ac:dyDescent="0.25">
      <c r="A149">
        <v>18</v>
      </c>
      <c r="B149">
        <v>18</v>
      </c>
      <c r="C149" s="1">
        <v>42241</v>
      </c>
      <c r="D149">
        <f t="shared" si="26"/>
        <v>17127</v>
      </c>
      <c r="E149">
        <f t="shared" si="18"/>
        <v>17127</v>
      </c>
      <c r="F149">
        <f t="shared" si="19"/>
        <v>0</v>
      </c>
      <c r="G149">
        <f t="shared" si="20"/>
        <v>0</v>
      </c>
      <c r="H149">
        <f t="shared" si="21"/>
        <v>8</v>
      </c>
      <c r="I149">
        <f t="shared" si="22"/>
        <v>0</v>
      </c>
      <c r="J149">
        <f t="shared" si="23"/>
        <v>0</v>
      </c>
      <c r="K149">
        <f t="shared" si="24"/>
        <v>0</v>
      </c>
      <c r="L149">
        <f t="shared" si="25"/>
        <v>1</v>
      </c>
    </row>
    <row r="150" spans="1:12" x14ac:dyDescent="0.25">
      <c r="A150">
        <v>19</v>
      </c>
      <c r="B150">
        <v>12</v>
      </c>
      <c r="C150" s="1">
        <v>42242</v>
      </c>
      <c r="D150">
        <f t="shared" si="26"/>
        <v>25000</v>
      </c>
      <c r="E150">
        <f t="shared" si="18"/>
        <v>25000</v>
      </c>
      <c r="F150">
        <f t="shared" si="19"/>
        <v>0</v>
      </c>
      <c r="G150">
        <f t="shared" si="20"/>
        <v>0</v>
      </c>
      <c r="H150">
        <f t="shared" si="21"/>
        <v>8</v>
      </c>
      <c r="I150">
        <f t="shared" si="22"/>
        <v>0</v>
      </c>
      <c r="J150">
        <f t="shared" si="23"/>
        <v>0</v>
      </c>
      <c r="K150">
        <f t="shared" si="24"/>
        <v>0</v>
      </c>
      <c r="L150">
        <f t="shared" si="25"/>
        <v>1</v>
      </c>
    </row>
    <row r="151" spans="1:12" x14ac:dyDescent="0.25">
      <c r="A151">
        <v>23</v>
      </c>
      <c r="B151">
        <v>0</v>
      </c>
      <c r="C151" s="1">
        <v>42243</v>
      </c>
      <c r="D151">
        <f t="shared" si="26"/>
        <v>24172</v>
      </c>
      <c r="E151">
        <f t="shared" si="18"/>
        <v>12172</v>
      </c>
      <c r="F151">
        <f t="shared" si="19"/>
        <v>12000</v>
      </c>
      <c r="G151">
        <f t="shared" si="20"/>
        <v>0</v>
      </c>
      <c r="H151">
        <f t="shared" si="21"/>
        <v>8</v>
      </c>
      <c r="I151">
        <f t="shared" si="22"/>
        <v>0</v>
      </c>
      <c r="J151">
        <f t="shared" si="23"/>
        <v>0</v>
      </c>
      <c r="K151">
        <f t="shared" si="24"/>
        <v>1</v>
      </c>
      <c r="L151">
        <f t="shared" si="25"/>
        <v>0</v>
      </c>
    </row>
    <row r="152" spans="1:12" x14ac:dyDescent="0.25">
      <c r="A152">
        <v>17</v>
      </c>
      <c r="B152">
        <v>0.1</v>
      </c>
      <c r="C152" s="1">
        <v>42244</v>
      </c>
      <c r="D152">
        <f t="shared" si="26"/>
        <v>12242</v>
      </c>
      <c r="E152">
        <f t="shared" si="18"/>
        <v>242</v>
      </c>
      <c r="F152">
        <f t="shared" si="19"/>
        <v>12000</v>
      </c>
      <c r="G152">
        <f t="shared" si="20"/>
        <v>0</v>
      </c>
      <c r="H152">
        <f t="shared" si="21"/>
        <v>8</v>
      </c>
      <c r="I152">
        <f t="shared" si="22"/>
        <v>0</v>
      </c>
      <c r="J152">
        <f t="shared" si="23"/>
        <v>0</v>
      </c>
      <c r="K152">
        <f t="shared" si="24"/>
        <v>1</v>
      </c>
      <c r="L152">
        <f t="shared" si="25"/>
        <v>0</v>
      </c>
    </row>
    <row r="153" spans="1:12" x14ac:dyDescent="0.25">
      <c r="A153">
        <v>16</v>
      </c>
      <c r="B153">
        <v>14</v>
      </c>
      <c r="C153" s="1">
        <v>42245</v>
      </c>
      <c r="D153">
        <f t="shared" si="26"/>
        <v>10042</v>
      </c>
      <c r="E153">
        <f t="shared" si="18"/>
        <v>10042</v>
      </c>
      <c r="F153">
        <f t="shared" si="19"/>
        <v>0</v>
      </c>
      <c r="G153">
        <f t="shared" si="20"/>
        <v>0</v>
      </c>
      <c r="H153">
        <f t="shared" si="21"/>
        <v>8</v>
      </c>
      <c r="I153">
        <f t="shared" si="22"/>
        <v>0</v>
      </c>
      <c r="J153">
        <f t="shared" si="23"/>
        <v>0</v>
      </c>
      <c r="K153">
        <f t="shared" si="24"/>
        <v>0</v>
      </c>
      <c r="L153">
        <f t="shared" si="25"/>
        <v>1</v>
      </c>
    </row>
    <row r="154" spans="1:12" x14ac:dyDescent="0.25">
      <c r="A154">
        <v>22</v>
      </c>
      <c r="B154">
        <v>0</v>
      </c>
      <c r="C154" s="1">
        <v>42246</v>
      </c>
      <c r="D154">
        <f t="shared" si="26"/>
        <v>9731</v>
      </c>
      <c r="E154">
        <f t="shared" si="18"/>
        <v>13000</v>
      </c>
      <c r="F154">
        <f t="shared" si="19"/>
        <v>12000</v>
      </c>
      <c r="G154">
        <f t="shared" si="20"/>
        <v>15269</v>
      </c>
      <c r="H154">
        <f t="shared" si="21"/>
        <v>8</v>
      </c>
      <c r="I154">
        <f t="shared" si="22"/>
        <v>187.84</v>
      </c>
      <c r="J154">
        <f t="shared" si="23"/>
        <v>0</v>
      </c>
      <c r="K154">
        <f t="shared" si="24"/>
        <v>1</v>
      </c>
      <c r="L154">
        <f t="shared" si="25"/>
        <v>0</v>
      </c>
    </row>
    <row r="155" spans="1:12" x14ac:dyDescent="0.25">
      <c r="A155">
        <v>26</v>
      </c>
      <c r="B155">
        <v>0</v>
      </c>
      <c r="C155" s="1">
        <v>42247</v>
      </c>
      <c r="D155">
        <f t="shared" si="26"/>
        <v>12482</v>
      </c>
      <c r="E155">
        <f t="shared" si="18"/>
        <v>482</v>
      </c>
      <c r="F155">
        <f t="shared" si="19"/>
        <v>12000</v>
      </c>
      <c r="G155">
        <f t="shared" si="20"/>
        <v>0</v>
      </c>
      <c r="H155">
        <f t="shared" si="21"/>
        <v>8</v>
      </c>
      <c r="I155">
        <f t="shared" si="22"/>
        <v>0</v>
      </c>
      <c r="J155">
        <f t="shared" si="23"/>
        <v>0</v>
      </c>
      <c r="K155">
        <f t="shared" si="24"/>
        <v>1</v>
      </c>
      <c r="L155">
        <f t="shared" si="25"/>
        <v>0</v>
      </c>
    </row>
    <row r="156" spans="1:12" x14ac:dyDescent="0.25">
      <c r="A156">
        <v>27</v>
      </c>
      <c r="B156">
        <v>2</v>
      </c>
      <c r="C156" s="1">
        <v>42248</v>
      </c>
      <c r="D156">
        <f t="shared" si="26"/>
        <v>1882</v>
      </c>
      <c r="E156">
        <f t="shared" si="18"/>
        <v>1882</v>
      </c>
      <c r="F156">
        <f t="shared" si="19"/>
        <v>0</v>
      </c>
      <c r="G156">
        <f t="shared" si="20"/>
        <v>0</v>
      </c>
      <c r="H156">
        <f t="shared" si="21"/>
        <v>9</v>
      </c>
      <c r="I156">
        <f t="shared" si="22"/>
        <v>0</v>
      </c>
      <c r="J156">
        <f t="shared" si="23"/>
        <v>0</v>
      </c>
      <c r="K156">
        <f t="shared" si="24"/>
        <v>0</v>
      </c>
      <c r="L156">
        <f t="shared" si="25"/>
        <v>1</v>
      </c>
    </row>
    <row r="157" spans="1:12" x14ac:dyDescent="0.25">
      <c r="A157">
        <v>18</v>
      </c>
      <c r="B157">
        <v>0</v>
      </c>
      <c r="C157" s="1">
        <v>42249</v>
      </c>
      <c r="D157">
        <f t="shared" si="26"/>
        <v>1838</v>
      </c>
      <c r="E157">
        <f t="shared" si="18"/>
        <v>13000</v>
      </c>
      <c r="F157">
        <f t="shared" si="19"/>
        <v>12000</v>
      </c>
      <c r="G157">
        <f t="shared" si="20"/>
        <v>23162</v>
      </c>
      <c r="H157">
        <f t="shared" si="21"/>
        <v>9</v>
      </c>
      <c r="I157">
        <f t="shared" si="22"/>
        <v>281.76</v>
      </c>
      <c r="J157">
        <f t="shared" si="23"/>
        <v>0</v>
      </c>
      <c r="K157">
        <f t="shared" si="24"/>
        <v>1</v>
      </c>
      <c r="L157">
        <f t="shared" si="25"/>
        <v>0</v>
      </c>
    </row>
    <row r="158" spans="1:12" x14ac:dyDescent="0.25">
      <c r="A158">
        <v>17</v>
      </c>
      <c r="B158">
        <v>0</v>
      </c>
      <c r="C158" s="1">
        <v>42250</v>
      </c>
      <c r="D158">
        <f t="shared" si="26"/>
        <v>12726</v>
      </c>
      <c r="E158">
        <f t="shared" si="18"/>
        <v>726</v>
      </c>
      <c r="F158">
        <f t="shared" si="19"/>
        <v>12000</v>
      </c>
      <c r="G158">
        <f t="shared" si="20"/>
        <v>0</v>
      </c>
      <c r="H158">
        <f t="shared" si="21"/>
        <v>9</v>
      </c>
      <c r="I158">
        <f t="shared" si="22"/>
        <v>0</v>
      </c>
      <c r="J158">
        <f t="shared" si="23"/>
        <v>0</v>
      </c>
      <c r="K158">
        <f t="shared" si="24"/>
        <v>1</v>
      </c>
      <c r="L158">
        <f t="shared" si="25"/>
        <v>0</v>
      </c>
    </row>
    <row r="159" spans="1:12" x14ac:dyDescent="0.25">
      <c r="A159">
        <v>16</v>
      </c>
      <c r="B159">
        <v>0.1</v>
      </c>
      <c r="C159" s="1">
        <v>42251</v>
      </c>
      <c r="D159">
        <f t="shared" si="26"/>
        <v>796</v>
      </c>
      <c r="E159">
        <f t="shared" si="18"/>
        <v>13000</v>
      </c>
      <c r="F159">
        <f t="shared" si="19"/>
        <v>12000</v>
      </c>
      <c r="G159">
        <f t="shared" si="20"/>
        <v>24204</v>
      </c>
      <c r="H159">
        <f t="shared" si="21"/>
        <v>9</v>
      </c>
      <c r="I159">
        <f t="shared" si="22"/>
        <v>293.5</v>
      </c>
      <c r="J159">
        <f t="shared" si="23"/>
        <v>0</v>
      </c>
      <c r="K159">
        <f t="shared" si="24"/>
        <v>1</v>
      </c>
      <c r="L159">
        <f t="shared" si="25"/>
        <v>0</v>
      </c>
    </row>
    <row r="160" spans="1:12" x14ac:dyDescent="0.25">
      <c r="A160">
        <v>15</v>
      </c>
      <c r="B160">
        <v>0</v>
      </c>
      <c r="C160" s="1">
        <v>42252</v>
      </c>
      <c r="D160">
        <f t="shared" si="26"/>
        <v>12773</v>
      </c>
      <c r="E160">
        <f t="shared" si="18"/>
        <v>12773</v>
      </c>
      <c r="F160">
        <f t="shared" si="19"/>
        <v>0</v>
      </c>
      <c r="G160">
        <f t="shared" si="20"/>
        <v>0</v>
      </c>
      <c r="H160">
        <f t="shared" si="21"/>
        <v>9</v>
      </c>
      <c r="I160">
        <f t="shared" si="22"/>
        <v>0</v>
      </c>
      <c r="J160">
        <f t="shared" si="23"/>
        <v>1</v>
      </c>
      <c r="K160">
        <f t="shared" si="24"/>
        <v>0</v>
      </c>
      <c r="L160">
        <f t="shared" si="25"/>
        <v>0</v>
      </c>
    </row>
    <row r="161" spans="1:12" x14ac:dyDescent="0.25">
      <c r="A161">
        <v>12</v>
      </c>
      <c r="B161">
        <v>4</v>
      </c>
      <c r="C161" s="1">
        <v>42253</v>
      </c>
      <c r="D161">
        <f t="shared" si="26"/>
        <v>15573</v>
      </c>
      <c r="E161">
        <f t="shared" si="18"/>
        <v>15573</v>
      </c>
      <c r="F161">
        <f t="shared" si="19"/>
        <v>0</v>
      </c>
      <c r="G161">
        <f t="shared" si="20"/>
        <v>0</v>
      </c>
      <c r="H161">
        <f t="shared" si="21"/>
        <v>9</v>
      </c>
      <c r="I161">
        <f t="shared" si="22"/>
        <v>0</v>
      </c>
      <c r="J161">
        <f t="shared" si="23"/>
        <v>1</v>
      </c>
      <c r="K161">
        <f t="shared" si="24"/>
        <v>0</v>
      </c>
      <c r="L161">
        <f t="shared" si="25"/>
        <v>0</v>
      </c>
    </row>
    <row r="162" spans="1:12" x14ac:dyDescent="0.25">
      <c r="A162">
        <v>13</v>
      </c>
      <c r="B162">
        <v>0</v>
      </c>
      <c r="C162" s="1">
        <v>42254</v>
      </c>
      <c r="D162">
        <f t="shared" si="26"/>
        <v>15354</v>
      </c>
      <c r="E162">
        <f t="shared" si="18"/>
        <v>15354</v>
      </c>
      <c r="F162">
        <f t="shared" si="19"/>
        <v>0</v>
      </c>
      <c r="G162">
        <f t="shared" si="20"/>
        <v>0</v>
      </c>
      <c r="H162">
        <f t="shared" si="21"/>
        <v>9</v>
      </c>
      <c r="I162">
        <f t="shared" si="22"/>
        <v>0</v>
      </c>
      <c r="J162">
        <f t="shared" si="23"/>
        <v>1</v>
      </c>
      <c r="K162">
        <f t="shared" si="24"/>
        <v>0</v>
      </c>
      <c r="L162">
        <f t="shared" si="25"/>
        <v>0</v>
      </c>
    </row>
    <row r="163" spans="1:12" x14ac:dyDescent="0.25">
      <c r="A163">
        <v>11</v>
      </c>
      <c r="B163">
        <v>4</v>
      </c>
      <c r="C163" s="1">
        <v>42255</v>
      </c>
      <c r="D163">
        <f t="shared" si="26"/>
        <v>18154</v>
      </c>
      <c r="E163">
        <f t="shared" si="18"/>
        <v>18154</v>
      </c>
      <c r="F163">
        <f t="shared" si="19"/>
        <v>0</v>
      </c>
      <c r="G163">
        <f t="shared" si="20"/>
        <v>0</v>
      </c>
      <c r="H163">
        <f t="shared" si="21"/>
        <v>9</v>
      </c>
      <c r="I163">
        <f t="shared" si="22"/>
        <v>0</v>
      </c>
      <c r="J163">
        <f t="shared" si="23"/>
        <v>1</v>
      </c>
      <c r="K163">
        <f t="shared" si="24"/>
        <v>0</v>
      </c>
      <c r="L163">
        <f t="shared" si="25"/>
        <v>0</v>
      </c>
    </row>
    <row r="164" spans="1:12" x14ac:dyDescent="0.25">
      <c r="A164">
        <v>11</v>
      </c>
      <c r="B164">
        <v>0</v>
      </c>
      <c r="C164" s="1">
        <v>42256</v>
      </c>
      <c r="D164">
        <f t="shared" si="26"/>
        <v>17955</v>
      </c>
      <c r="E164">
        <f t="shared" si="18"/>
        <v>17955</v>
      </c>
      <c r="F164">
        <f t="shared" si="19"/>
        <v>0</v>
      </c>
      <c r="G164">
        <f t="shared" si="20"/>
        <v>0</v>
      </c>
      <c r="H164">
        <f t="shared" si="21"/>
        <v>9</v>
      </c>
      <c r="I164">
        <f t="shared" si="22"/>
        <v>0</v>
      </c>
      <c r="J164">
        <f t="shared" si="23"/>
        <v>1</v>
      </c>
      <c r="K164">
        <f t="shared" si="24"/>
        <v>0</v>
      </c>
      <c r="L164">
        <f t="shared" si="25"/>
        <v>0</v>
      </c>
    </row>
    <row r="165" spans="1:12" x14ac:dyDescent="0.25">
      <c r="A165">
        <v>12</v>
      </c>
      <c r="B165">
        <v>0</v>
      </c>
      <c r="C165" s="1">
        <v>42257</v>
      </c>
      <c r="D165">
        <f t="shared" si="26"/>
        <v>17731</v>
      </c>
      <c r="E165">
        <f t="shared" si="18"/>
        <v>17731</v>
      </c>
      <c r="F165">
        <f t="shared" si="19"/>
        <v>0</v>
      </c>
      <c r="G165">
        <f t="shared" si="20"/>
        <v>0</v>
      </c>
      <c r="H165">
        <f t="shared" si="21"/>
        <v>9</v>
      </c>
      <c r="I165">
        <f t="shared" si="22"/>
        <v>0</v>
      </c>
      <c r="J165">
        <f t="shared" si="23"/>
        <v>1</v>
      </c>
      <c r="K165">
        <f t="shared" si="24"/>
        <v>0</v>
      </c>
      <c r="L165">
        <f t="shared" si="25"/>
        <v>0</v>
      </c>
    </row>
    <row r="166" spans="1:12" x14ac:dyDescent="0.25">
      <c r="A166">
        <v>16</v>
      </c>
      <c r="B166">
        <v>0.1</v>
      </c>
      <c r="C166" s="1">
        <v>42258</v>
      </c>
      <c r="D166">
        <f t="shared" si="26"/>
        <v>17801</v>
      </c>
      <c r="E166">
        <f t="shared" si="18"/>
        <v>5801</v>
      </c>
      <c r="F166">
        <f t="shared" si="19"/>
        <v>12000</v>
      </c>
      <c r="G166">
        <f t="shared" si="20"/>
        <v>0</v>
      </c>
      <c r="H166">
        <f t="shared" si="21"/>
        <v>9</v>
      </c>
      <c r="I166">
        <f t="shared" si="22"/>
        <v>0</v>
      </c>
      <c r="J166">
        <f t="shared" si="23"/>
        <v>0</v>
      </c>
      <c r="K166">
        <f t="shared" si="24"/>
        <v>1</v>
      </c>
      <c r="L166">
        <f t="shared" si="25"/>
        <v>0</v>
      </c>
    </row>
    <row r="167" spans="1:12" x14ac:dyDescent="0.25">
      <c r="A167">
        <v>18</v>
      </c>
      <c r="B167">
        <v>0</v>
      </c>
      <c r="C167" s="1">
        <v>42259</v>
      </c>
      <c r="D167">
        <f t="shared" si="26"/>
        <v>5668</v>
      </c>
      <c r="E167">
        <f t="shared" si="18"/>
        <v>13000</v>
      </c>
      <c r="F167">
        <f t="shared" si="19"/>
        <v>12000</v>
      </c>
      <c r="G167">
        <f t="shared" si="20"/>
        <v>19332</v>
      </c>
      <c r="H167">
        <f t="shared" si="21"/>
        <v>9</v>
      </c>
      <c r="I167">
        <f t="shared" si="22"/>
        <v>234.8</v>
      </c>
      <c r="J167">
        <f t="shared" si="23"/>
        <v>0</v>
      </c>
      <c r="K167">
        <f t="shared" si="24"/>
        <v>1</v>
      </c>
      <c r="L167">
        <f t="shared" si="25"/>
        <v>0</v>
      </c>
    </row>
    <row r="168" spans="1:12" x14ac:dyDescent="0.25">
      <c r="A168">
        <v>18</v>
      </c>
      <c r="B168">
        <v>0</v>
      </c>
      <c r="C168" s="1">
        <v>42260</v>
      </c>
      <c r="D168">
        <f t="shared" si="26"/>
        <v>12702</v>
      </c>
      <c r="E168">
        <f t="shared" si="18"/>
        <v>702</v>
      </c>
      <c r="F168">
        <f t="shared" si="19"/>
        <v>12000</v>
      </c>
      <c r="G168">
        <f t="shared" si="20"/>
        <v>0</v>
      </c>
      <c r="H168">
        <f t="shared" si="21"/>
        <v>9</v>
      </c>
      <c r="I168">
        <f t="shared" si="22"/>
        <v>0</v>
      </c>
      <c r="J168">
        <f t="shared" si="23"/>
        <v>0</v>
      </c>
      <c r="K168">
        <f t="shared" si="24"/>
        <v>1</v>
      </c>
      <c r="L168">
        <f t="shared" si="25"/>
        <v>0</v>
      </c>
    </row>
    <row r="169" spans="1:12" x14ac:dyDescent="0.25">
      <c r="A169">
        <v>19</v>
      </c>
      <c r="B169">
        <v>3</v>
      </c>
      <c r="C169" s="1">
        <v>42261</v>
      </c>
      <c r="D169">
        <f t="shared" si="26"/>
        <v>2802</v>
      </c>
      <c r="E169">
        <f t="shared" si="18"/>
        <v>2802</v>
      </c>
      <c r="F169">
        <f t="shared" si="19"/>
        <v>0</v>
      </c>
      <c r="G169">
        <f t="shared" si="20"/>
        <v>0</v>
      </c>
      <c r="H169">
        <f t="shared" si="21"/>
        <v>9</v>
      </c>
      <c r="I169">
        <f t="shared" si="22"/>
        <v>0</v>
      </c>
      <c r="J169">
        <f t="shared" si="23"/>
        <v>0</v>
      </c>
      <c r="K169">
        <f t="shared" si="24"/>
        <v>0</v>
      </c>
      <c r="L169">
        <f t="shared" si="25"/>
        <v>1</v>
      </c>
    </row>
    <row r="170" spans="1:12" x14ac:dyDescent="0.25">
      <c r="A170">
        <v>16</v>
      </c>
      <c r="B170">
        <v>0.1</v>
      </c>
      <c r="C170" s="1">
        <v>42262</v>
      </c>
      <c r="D170">
        <f t="shared" si="26"/>
        <v>2872</v>
      </c>
      <c r="E170">
        <f t="shared" si="18"/>
        <v>13000</v>
      </c>
      <c r="F170">
        <f t="shared" si="19"/>
        <v>12000</v>
      </c>
      <c r="G170">
        <f t="shared" si="20"/>
        <v>22128</v>
      </c>
      <c r="H170">
        <f t="shared" si="21"/>
        <v>9</v>
      </c>
      <c r="I170">
        <f t="shared" si="22"/>
        <v>270.02</v>
      </c>
      <c r="J170">
        <f t="shared" si="23"/>
        <v>0</v>
      </c>
      <c r="K170">
        <f t="shared" si="24"/>
        <v>1</v>
      </c>
      <c r="L170">
        <f t="shared" si="25"/>
        <v>0</v>
      </c>
    </row>
    <row r="171" spans="1:12" x14ac:dyDescent="0.25">
      <c r="A171">
        <v>18</v>
      </c>
      <c r="B171">
        <v>0</v>
      </c>
      <c r="C171" s="1">
        <v>42263</v>
      </c>
      <c r="D171">
        <f t="shared" si="26"/>
        <v>12702</v>
      </c>
      <c r="E171">
        <f t="shared" si="18"/>
        <v>702</v>
      </c>
      <c r="F171">
        <f t="shared" si="19"/>
        <v>12000</v>
      </c>
      <c r="G171">
        <f t="shared" si="20"/>
        <v>0</v>
      </c>
      <c r="H171">
        <f t="shared" si="21"/>
        <v>9</v>
      </c>
      <c r="I171">
        <f t="shared" si="22"/>
        <v>0</v>
      </c>
      <c r="J171">
        <f t="shared" si="23"/>
        <v>0</v>
      </c>
      <c r="K171">
        <f t="shared" si="24"/>
        <v>1</v>
      </c>
      <c r="L171">
        <f t="shared" si="25"/>
        <v>0</v>
      </c>
    </row>
    <row r="172" spans="1:12" x14ac:dyDescent="0.25">
      <c r="A172">
        <v>22</v>
      </c>
      <c r="B172">
        <v>0.5</v>
      </c>
      <c r="C172" s="1">
        <v>42264</v>
      </c>
      <c r="D172">
        <f t="shared" si="26"/>
        <v>1052</v>
      </c>
      <c r="E172">
        <f t="shared" si="18"/>
        <v>13000</v>
      </c>
      <c r="F172">
        <f t="shared" si="19"/>
        <v>12000</v>
      </c>
      <c r="G172">
        <f t="shared" si="20"/>
        <v>23948</v>
      </c>
      <c r="H172">
        <f t="shared" si="21"/>
        <v>9</v>
      </c>
      <c r="I172">
        <f t="shared" si="22"/>
        <v>281.76</v>
      </c>
      <c r="J172">
        <f t="shared" si="23"/>
        <v>0</v>
      </c>
      <c r="K172">
        <f t="shared" si="24"/>
        <v>1</v>
      </c>
      <c r="L172">
        <f t="shared" si="25"/>
        <v>0</v>
      </c>
    </row>
    <row r="173" spans="1:12" x14ac:dyDescent="0.25">
      <c r="A173">
        <v>16</v>
      </c>
      <c r="B173">
        <v>0</v>
      </c>
      <c r="C173" s="1">
        <v>42265</v>
      </c>
      <c r="D173">
        <f t="shared" si="26"/>
        <v>12750</v>
      </c>
      <c r="E173">
        <f t="shared" si="18"/>
        <v>750</v>
      </c>
      <c r="F173">
        <f t="shared" si="19"/>
        <v>12000</v>
      </c>
      <c r="G173">
        <f t="shared" si="20"/>
        <v>0</v>
      </c>
      <c r="H173">
        <f t="shared" si="21"/>
        <v>9</v>
      </c>
      <c r="I173">
        <f t="shared" si="22"/>
        <v>0</v>
      </c>
      <c r="J173">
        <f t="shared" si="23"/>
        <v>0</v>
      </c>
      <c r="K173">
        <f t="shared" si="24"/>
        <v>1</v>
      </c>
      <c r="L173">
        <f t="shared" si="25"/>
        <v>0</v>
      </c>
    </row>
    <row r="174" spans="1:12" x14ac:dyDescent="0.25">
      <c r="A174">
        <v>15</v>
      </c>
      <c r="B174">
        <v>0</v>
      </c>
      <c r="C174" s="1">
        <v>42266</v>
      </c>
      <c r="D174">
        <f t="shared" si="26"/>
        <v>736</v>
      </c>
      <c r="E174">
        <f t="shared" si="18"/>
        <v>736</v>
      </c>
      <c r="F174">
        <f t="shared" si="19"/>
        <v>0</v>
      </c>
      <c r="G174">
        <f t="shared" si="20"/>
        <v>0</v>
      </c>
      <c r="H174">
        <f t="shared" si="21"/>
        <v>9</v>
      </c>
      <c r="I174">
        <f t="shared" si="22"/>
        <v>0</v>
      </c>
      <c r="J174">
        <f t="shared" si="23"/>
        <v>1</v>
      </c>
      <c r="K174">
        <f t="shared" si="24"/>
        <v>0</v>
      </c>
      <c r="L174">
        <f t="shared" si="25"/>
        <v>0</v>
      </c>
    </row>
    <row r="175" spans="1:12" x14ac:dyDescent="0.25">
      <c r="A175">
        <v>14</v>
      </c>
      <c r="B175">
        <v>2</v>
      </c>
      <c r="C175" s="1">
        <v>42267</v>
      </c>
      <c r="D175">
        <f t="shared" si="26"/>
        <v>2136</v>
      </c>
      <c r="E175">
        <f t="shared" si="18"/>
        <v>2136</v>
      </c>
      <c r="F175">
        <f t="shared" si="19"/>
        <v>0</v>
      </c>
      <c r="G175">
        <f t="shared" si="20"/>
        <v>0</v>
      </c>
      <c r="H175">
        <f t="shared" si="21"/>
        <v>9</v>
      </c>
      <c r="I175">
        <f t="shared" si="22"/>
        <v>0</v>
      </c>
      <c r="J175">
        <f t="shared" si="23"/>
        <v>1</v>
      </c>
      <c r="K175">
        <f t="shared" si="24"/>
        <v>0</v>
      </c>
      <c r="L175">
        <f t="shared" si="25"/>
        <v>0</v>
      </c>
    </row>
    <row r="176" spans="1:12" x14ac:dyDescent="0.25">
      <c r="A176">
        <v>12</v>
      </c>
      <c r="B176">
        <v>0</v>
      </c>
      <c r="C176" s="1">
        <v>42268</v>
      </c>
      <c r="D176">
        <f t="shared" si="26"/>
        <v>2109</v>
      </c>
      <c r="E176">
        <f t="shared" si="18"/>
        <v>2109</v>
      </c>
      <c r="F176">
        <f t="shared" si="19"/>
        <v>0</v>
      </c>
      <c r="G176">
        <f t="shared" si="20"/>
        <v>0</v>
      </c>
      <c r="H176">
        <f t="shared" si="21"/>
        <v>9</v>
      </c>
      <c r="I176">
        <f t="shared" si="22"/>
        <v>0</v>
      </c>
      <c r="J176">
        <f t="shared" si="23"/>
        <v>1</v>
      </c>
      <c r="K176">
        <f t="shared" si="24"/>
        <v>0</v>
      </c>
      <c r="L176">
        <f t="shared" si="25"/>
        <v>0</v>
      </c>
    </row>
    <row r="177" spans="1:12" x14ac:dyDescent="0.25">
      <c r="A177">
        <v>13</v>
      </c>
      <c r="B177">
        <v>0</v>
      </c>
      <c r="C177" s="1">
        <v>42269</v>
      </c>
      <c r="D177">
        <f t="shared" si="26"/>
        <v>2079</v>
      </c>
      <c r="E177">
        <f t="shared" si="18"/>
        <v>2079</v>
      </c>
      <c r="F177">
        <f t="shared" si="19"/>
        <v>0</v>
      </c>
      <c r="G177">
        <f t="shared" si="20"/>
        <v>0</v>
      </c>
      <c r="H177">
        <f t="shared" si="21"/>
        <v>9</v>
      </c>
      <c r="I177">
        <f t="shared" si="22"/>
        <v>0</v>
      </c>
      <c r="J177">
        <f t="shared" si="23"/>
        <v>1</v>
      </c>
      <c r="K177">
        <f t="shared" si="24"/>
        <v>0</v>
      </c>
      <c r="L177">
        <f t="shared" si="25"/>
        <v>0</v>
      </c>
    </row>
    <row r="178" spans="1:12" x14ac:dyDescent="0.25">
      <c r="A178">
        <v>15</v>
      </c>
      <c r="B178">
        <v>0</v>
      </c>
      <c r="C178" s="1">
        <v>42270</v>
      </c>
      <c r="D178">
        <f t="shared" si="26"/>
        <v>2042</v>
      </c>
      <c r="E178">
        <f t="shared" si="18"/>
        <v>2042</v>
      </c>
      <c r="F178">
        <f t="shared" si="19"/>
        <v>0</v>
      </c>
      <c r="G178">
        <f t="shared" si="20"/>
        <v>0</v>
      </c>
      <c r="H178">
        <f t="shared" si="21"/>
        <v>9</v>
      </c>
      <c r="I178">
        <f t="shared" si="22"/>
        <v>0</v>
      </c>
      <c r="J178">
        <f t="shared" si="23"/>
        <v>1</v>
      </c>
      <c r="K178">
        <f t="shared" si="24"/>
        <v>0</v>
      </c>
      <c r="L178">
        <f t="shared" si="25"/>
        <v>0</v>
      </c>
    </row>
    <row r="179" spans="1:12" x14ac:dyDescent="0.25">
      <c r="A179">
        <v>15</v>
      </c>
      <c r="B179">
        <v>0</v>
      </c>
      <c r="C179" s="1">
        <v>42271</v>
      </c>
      <c r="D179">
        <f t="shared" si="26"/>
        <v>2006</v>
      </c>
      <c r="E179">
        <f t="shared" si="18"/>
        <v>2006</v>
      </c>
      <c r="F179">
        <f t="shared" si="19"/>
        <v>0</v>
      </c>
      <c r="G179">
        <f t="shared" si="20"/>
        <v>0</v>
      </c>
      <c r="H179">
        <f t="shared" si="21"/>
        <v>9</v>
      </c>
      <c r="I179">
        <f t="shared" si="22"/>
        <v>0</v>
      </c>
      <c r="J179">
        <f t="shared" si="23"/>
        <v>1</v>
      </c>
      <c r="K179">
        <f t="shared" si="24"/>
        <v>0</v>
      </c>
      <c r="L179">
        <f t="shared" si="25"/>
        <v>0</v>
      </c>
    </row>
    <row r="180" spans="1:12" x14ac:dyDescent="0.25">
      <c r="A180">
        <v>14</v>
      </c>
      <c r="B180">
        <v>0</v>
      </c>
      <c r="C180" s="1">
        <v>42272</v>
      </c>
      <c r="D180">
        <f t="shared" si="26"/>
        <v>1974</v>
      </c>
      <c r="E180">
        <f t="shared" si="18"/>
        <v>1974</v>
      </c>
      <c r="F180">
        <f t="shared" si="19"/>
        <v>0</v>
      </c>
      <c r="G180">
        <f t="shared" si="20"/>
        <v>0</v>
      </c>
      <c r="H180">
        <f t="shared" si="21"/>
        <v>9</v>
      </c>
      <c r="I180">
        <f t="shared" si="22"/>
        <v>0</v>
      </c>
      <c r="J180">
        <f t="shared" si="23"/>
        <v>1</v>
      </c>
      <c r="K180">
        <f t="shared" si="24"/>
        <v>0</v>
      </c>
      <c r="L180">
        <f t="shared" si="25"/>
        <v>0</v>
      </c>
    </row>
    <row r="181" spans="1:12" x14ac:dyDescent="0.25">
      <c r="A181">
        <v>12</v>
      </c>
      <c r="B181">
        <v>0</v>
      </c>
      <c r="C181" s="1">
        <v>42273</v>
      </c>
      <c r="D181">
        <f t="shared" si="26"/>
        <v>1949</v>
      </c>
      <c r="E181">
        <f t="shared" si="18"/>
        <v>1949</v>
      </c>
      <c r="F181">
        <f t="shared" si="19"/>
        <v>0</v>
      </c>
      <c r="G181">
        <f t="shared" si="20"/>
        <v>0</v>
      </c>
      <c r="H181">
        <f t="shared" si="21"/>
        <v>9</v>
      </c>
      <c r="I181">
        <f t="shared" si="22"/>
        <v>0</v>
      </c>
      <c r="J181">
        <f t="shared" si="23"/>
        <v>1</v>
      </c>
      <c r="K181">
        <f t="shared" si="24"/>
        <v>0</v>
      </c>
      <c r="L181">
        <f t="shared" si="25"/>
        <v>0</v>
      </c>
    </row>
    <row r="182" spans="1:12" x14ac:dyDescent="0.25">
      <c r="A182">
        <v>11</v>
      </c>
      <c r="B182">
        <v>0</v>
      </c>
      <c r="C182" s="1">
        <v>42274</v>
      </c>
      <c r="D182">
        <f t="shared" si="26"/>
        <v>1927</v>
      </c>
      <c r="E182">
        <f t="shared" si="18"/>
        <v>1927</v>
      </c>
      <c r="F182">
        <f t="shared" si="19"/>
        <v>0</v>
      </c>
      <c r="G182">
        <f t="shared" si="20"/>
        <v>0</v>
      </c>
      <c r="H182">
        <f t="shared" si="21"/>
        <v>9</v>
      </c>
      <c r="I182">
        <f t="shared" si="22"/>
        <v>0</v>
      </c>
      <c r="J182">
        <f t="shared" si="23"/>
        <v>1</v>
      </c>
      <c r="K182">
        <f t="shared" si="24"/>
        <v>0</v>
      </c>
      <c r="L182">
        <f t="shared" si="25"/>
        <v>0</v>
      </c>
    </row>
    <row r="183" spans="1:12" x14ac:dyDescent="0.25">
      <c r="A183">
        <v>10</v>
      </c>
      <c r="B183">
        <v>0</v>
      </c>
      <c r="C183" s="1">
        <v>42275</v>
      </c>
      <c r="D183">
        <f t="shared" si="26"/>
        <v>1908</v>
      </c>
      <c r="E183">
        <f t="shared" si="18"/>
        <v>1908</v>
      </c>
      <c r="F183">
        <f t="shared" si="19"/>
        <v>0</v>
      </c>
      <c r="G183">
        <f t="shared" si="20"/>
        <v>0</v>
      </c>
      <c r="H183">
        <f t="shared" si="21"/>
        <v>9</v>
      </c>
      <c r="I183">
        <f t="shared" si="22"/>
        <v>0</v>
      </c>
      <c r="J183">
        <f t="shared" si="23"/>
        <v>1</v>
      </c>
      <c r="K183">
        <f t="shared" si="24"/>
        <v>0</v>
      </c>
      <c r="L183">
        <f t="shared" si="25"/>
        <v>0</v>
      </c>
    </row>
    <row r="184" spans="1:12" x14ac:dyDescent="0.25">
      <c r="A184">
        <v>10</v>
      </c>
      <c r="B184">
        <v>0</v>
      </c>
      <c r="C184" s="1">
        <v>42276</v>
      </c>
      <c r="D184">
        <f t="shared" si="26"/>
        <v>1889</v>
      </c>
      <c r="E184">
        <f t="shared" si="18"/>
        <v>1889</v>
      </c>
      <c r="F184">
        <f t="shared" si="19"/>
        <v>0</v>
      </c>
      <c r="G184">
        <f t="shared" si="20"/>
        <v>0</v>
      </c>
      <c r="H184">
        <f t="shared" si="21"/>
        <v>9</v>
      </c>
      <c r="I184">
        <f t="shared" si="22"/>
        <v>0</v>
      </c>
      <c r="J184">
        <f t="shared" si="23"/>
        <v>1</v>
      </c>
      <c r="K184">
        <f t="shared" si="24"/>
        <v>0</v>
      </c>
      <c r="L184">
        <f t="shared" si="25"/>
        <v>0</v>
      </c>
    </row>
    <row r="185" spans="1:12" x14ac:dyDescent="0.25">
      <c r="A185">
        <v>10</v>
      </c>
      <c r="B185">
        <v>0</v>
      </c>
      <c r="C185" s="1">
        <v>42277</v>
      </c>
      <c r="D185">
        <f t="shared" si="26"/>
        <v>1871</v>
      </c>
      <c r="E185">
        <f t="shared" si="18"/>
        <v>1871</v>
      </c>
      <c r="F185">
        <f t="shared" si="19"/>
        <v>0</v>
      </c>
      <c r="G185">
        <f t="shared" si="20"/>
        <v>0</v>
      </c>
      <c r="H185">
        <f t="shared" si="21"/>
        <v>9</v>
      </c>
      <c r="I185">
        <f t="shared" si="22"/>
        <v>0</v>
      </c>
      <c r="J185">
        <f t="shared" si="23"/>
        <v>1</v>
      </c>
      <c r="K185">
        <f t="shared" si="24"/>
        <v>0</v>
      </c>
      <c r="L185">
        <f t="shared" si="25"/>
        <v>0</v>
      </c>
    </row>
    <row r="186" spans="1:12" x14ac:dyDescent="0.25">
      <c r="J186">
        <f>SUM(J2:J185)</f>
        <v>88</v>
      </c>
      <c r="K186">
        <f t="shared" ref="K186:L186" si="27">SUM(K2:K185)</f>
        <v>73</v>
      </c>
      <c r="L186">
        <f t="shared" si="27"/>
        <v>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o t N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L a L T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i 0 1 S K I p H u A 4 A A A A R A A A A E w A c A E Z v c m 1 1 b G F z L 1 N l Y 3 R p b 2 4 x L m 0 g o h g A K K A U A A A A A A A A A A A A A A A A A A A A A A A A A A A A K 0 5 N L s n M z 1 M I h t C G 1 g B Q S w E C L Q A U A A I A C A C 2 i 0 1 S e w U c u a I A A A D 1 A A A A E g A A A A A A A A A A A A A A A A A A A A A A Q 2 9 u Z m l n L 1 B h Y 2 t h Z 2 U u e G 1 s U E s B A i 0 A F A A C A A g A t o t N U g / K 6 a u k A A A A 6 Q A A A B M A A A A A A A A A A A A A A A A A 7 g A A A F t D b 2 5 0 Z W 5 0 X 1 R 5 c G V z X S 5 4 b W x Q S w E C L Q A U A A I A C A C 2 i 0 1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J 2 a X E D I L 0 e c J Q M E h M x D f A A A A A A C A A A A A A A Q Z g A A A A E A A C A A A A C L d P h I P J 5 P R D h + 0 2 v B z 9 + a Z / 9 d S p c 8 U 1 U v I W c h o q E 8 a Q A A A A A O g A A A A A I A A C A A A A D 1 6 D 0 4 o u W 4 X u w j b F Z o + W T F f q F 8 Z L c x R 9 o 6 9 8 o M T q G i I l A A A A C e o W 1 A + k C t q W n I x v 3 V h P L g D P K M 2 6 d L n r / E h J 4 M 6 Z f l 2 H u z o 5 b L k G J K X H a r i f e W K i G 9 h n Y F a U h l + 4 K 1 Y K L C g W b Y Q L 7 H M X q 3 g z y e w O L V r y / 3 Y k A A A A C P U U n Z T C Y g K u 0 c l 7 n S Q + b A 3 z v 9 6 T Q Z W u + 5 4 V R K M G I t z c N a I 3 P W m I O P B g x J 9 Z p S I n d m S K R L a m 0 M q a p H s M s l q E t A < / D a t a M a s h u p > 
</file>

<file path=customXml/itemProps1.xml><?xml version="1.0" encoding="utf-8"?>
<ds:datastoreItem xmlns:ds="http://schemas.openxmlformats.org/officeDocument/2006/customXml" ds:itemID="{FDA2370F-AE72-40F6-ACDF-156FB4EFB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2021-02-13T16:28:26Z</dcterms:created>
  <dcterms:modified xsi:type="dcterms:W3CDTF">2021-02-13T17:37:43Z</dcterms:modified>
</cp:coreProperties>
</file>