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f1e37eadce2959/University/Labs/OP26/"/>
    </mc:Choice>
  </mc:AlternateContent>
  <xr:revisionPtr revIDLastSave="146" documentId="8_{A4057601-09FC-4376-9FC4-DEE17BA84C0C}" xr6:coauthVersionLast="47" xr6:coauthVersionMax="47" xr10:uidLastSave="{46D50BD8-B136-4A46-B9DC-B99BA6B82D2C}"/>
  <bookViews>
    <workbookView xWindow="2688" yWindow="2688" windowWidth="17280" windowHeight="8880" activeTab="1" xr2:uid="{BF2BA17F-64AE-45C9-8ECC-7381A038B5D6}"/>
  </bookViews>
  <sheets>
    <sheet name="sodium" sheetId="1" r:id="rId1"/>
    <sheet name="Mercu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10" i="1"/>
  <c r="F9" i="1"/>
  <c r="F8" i="1"/>
  <c r="F6" i="1"/>
  <c r="F7" i="1"/>
  <c r="F3" i="1"/>
  <c r="F5" i="1"/>
  <c r="F4" i="1"/>
</calcChain>
</file>

<file path=xl/sharedStrings.xml><?xml version="1.0" encoding="utf-8"?>
<sst xmlns="http://schemas.openxmlformats.org/spreadsheetml/2006/main" count="19" uniqueCount="8">
  <si>
    <t>Field divider method</t>
  </si>
  <si>
    <t>theta1</t>
  </si>
  <si>
    <t>theta2</t>
  </si>
  <si>
    <t>extinction method</t>
  </si>
  <si>
    <t>Current</t>
  </si>
  <si>
    <t>minutes 1</t>
  </si>
  <si>
    <t>minutes 2</t>
  </si>
  <si>
    <t>Difference from avg of 0A run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</si>
</sst>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lamp deviation angle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sodium!$F$1</c:f>
              <c:strCache>
                <c:ptCount val="1"/>
                <c:pt idx="0">
                  <c:v>Difference from avg of 0A run (degrees)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911198600174971E-2"/>
                  <c:y val="-4.0543890347039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sodium!$A$2:$A$11</c:f>
              <c:numCache>
                <c:formatCode>0.00</c:formatCode>
                <c:ptCount val="10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sodium!$F$2:$F$11</c:f>
              <c:numCache>
                <c:formatCode>General</c:formatCode>
                <c:ptCount val="10"/>
                <c:pt idx="1">
                  <c:v>0</c:v>
                </c:pt>
                <c:pt idx="2">
                  <c:v>1.0499999999999972</c:v>
                </c:pt>
                <c:pt idx="3">
                  <c:v>1.6999999999999886</c:v>
                </c:pt>
                <c:pt idx="4">
                  <c:v>2.7833333333333314</c:v>
                </c:pt>
                <c:pt idx="5">
                  <c:v>3.9833333333333343</c:v>
                </c:pt>
                <c:pt idx="6">
                  <c:v>4.8166666666666629</c:v>
                </c:pt>
                <c:pt idx="7">
                  <c:v>5.7666666666666657</c:v>
                </c:pt>
                <c:pt idx="8">
                  <c:v>6.6666666666666714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0-4154-975F-E01AD52F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79168"/>
        <c:axId val="1008180000"/>
      </c:scatterChart>
      <c:valAx>
        <c:axId val="10081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80000"/>
        <c:crosses val="autoZero"/>
        <c:crossBetween val="midCat"/>
      </c:valAx>
      <c:valAx>
        <c:axId val="1008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 from inital run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lamp</a:t>
            </a:r>
            <a:r>
              <a:rPr lang="en-US" baseline="0"/>
              <a:t> deviation vs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Mercury!$F$1</c:f>
              <c:strCache>
                <c:ptCount val="1"/>
                <c:pt idx="0">
                  <c:v>Difference from avg of 0A run (degrees)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911198600174971E-2"/>
                  <c:y val="-4.0543890347039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Mercury!$A$2:$A$10</c:f>
              <c:numCache>
                <c:formatCode>0.00</c:formatCode>
                <c:ptCount val="9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</c:numCache>
            </c:numRef>
          </c:xVal>
          <c:yVal>
            <c:numRef>
              <c:f>Mercury!$F$2:$F$10</c:f>
              <c:numCache>
                <c:formatCode>General</c:formatCode>
                <c:ptCount val="9"/>
                <c:pt idx="1">
                  <c:v>0</c:v>
                </c:pt>
                <c:pt idx="2">
                  <c:v>1.0999999999999659</c:v>
                </c:pt>
                <c:pt idx="3">
                  <c:v>2.4166666666666288</c:v>
                </c:pt>
                <c:pt idx="4">
                  <c:v>3.7333333333333201</c:v>
                </c:pt>
                <c:pt idx="5">
                  <c:v>4.9333333333333087</c:v>
                </c:pt>
                <c:pt idx="6">
                  <c:v>6.1166666666666174</c:v>
                </c:pt>
                <c:pt idx="7">
                  <c:v>7.3666666666666458</c:v>
                </c:pt>
                <c:pt idx="8">
                  <c:v>8.4833333333333201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7-4B6D-B87D-425CBFB8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79168"/>
        <c:axId val="1008180000"/>
      </c:scatterChart>
      <c:valAx>
        <c:axId val="10081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80000"/>
        <c:crosses val="autoZero"/>
        <c:crossBetween val="midCat"/>
      </c:valAx>
      <c:valAx>
        <c:axId val="10081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 from inital run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83820</xdr:rowOff>
    </xdr:from>
    <xdr:to>
      <xdr:col>13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D942-4987-FD3E-F06D-F41E0823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11</xdr:row>
      <xdr:rowOff>175260</xdr:rowOff>
    </xdr:from>
    <xdr:to>
      <xdr:col>10</xdr:col>
      <xdr:colOff>373380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9C31-4B61-4471-BC5B-650251EDA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20CC-0F42-4073-B8CA-C07F9AB7B433}">
  <dimension ref="A1:K10"/>
  <sheetViews>
    <sheetView workbookViewId="0">
      <selection activeCell="C10" sqref="C10"/>
    </sheetView>
  </sheetViews>
  <sheetFormatPr defaultRowHeight="14.4" x14ac:dyDescent="0.3"/>
  <cols>
    <col min="1" max="1" width="8.88671875" style="3"/>
    <col min="6" max="6" width="23.88671875" customWidth="1"/>
    <col min="7" max="7" width="14.44140625" bestFit="1" customWidth="1"/>
  </cols>
  <sheetData>
    <row r="1" spans="1:11" x14ac:dyDescent="0.3">
      <c r="A1" s="3" t="s">
        <v>4</v>
      </c>
      <c r="B1" s="2" t="s">
        <v>0</v>
      </c>
      <c r="C1" s="2"/>
      <c r="D1" s="2"/>
      <c r="E1" s="1"/>
      <c r="F1" t="s">
        <v>7</v>
      </c>
      <c r="H1" t="s">
        <v>3</v>
      </c>
    </row>
    <row r="2" spans="1:11" x14ac:dyDescent="0.3">
      <c r="B2" t="s">
        <v>1</v>
      </c>
      <c r="C2" t="s">
        <v>5</v>
      </c>
      <c r="D2" t="s">
        <v>2</v>
      </c>
      <c r="E2" t="s">
        <v>6</v>
      </c>
      <c r="H2" t="s">
        <v>1</v>
      </c>
      <c r="I2" t="s">
        <v>5</v>
      </c>
      <c r="J2" t="s">
        <v>2</v>
      </c>
      <c r="K2" t="s">
        <v>6</v>
      </c>
    </row>
    <row r="3" spans="1:11" x14ac:dyDescent="0.3">
      <c r="A3" s="3">
        <v>0</v>
      </c>
      <c r="B3">
        <v>116</v>
      </c>
      <c r="C3">
        <v>32</v>
      </c>
      <c r="D3">
        <v>116</v>
      </c>
      <c r="E3">
        <v>30</v>
      </c>
      <c r="F3">
        <f>(B3+C3/60+D3+E3/60)/2-($B$3+$C$3/60+$D$3+$E$3/60)/2</f>
        <v>0</v>
      </c>
      <c r="H3">
        <v>294</v>
      </c>
      <c r="I3">
        <v>30</v>
      </c>
      <c r="J3">
        <v>295</v>
      </c>
      <c r="K3">
        <v>2</v>
      </c>
    </row>
    <row r="4" spans="1:11" x14ac:dyDescent="0.3">
      <c r="A4" s="3">
        <v>0.5</v>
      </c>
      <c r="B4">
        <v>117</v>
      </c>
      <c r="C4">
        <v>34</v>
      </c>
      <c r="D4">
        <v>117</v>
      </c>
      <c r="E4">
        <v>34</v>
      </c>
      <c r="F4">
        <f>(B4+C4/60+D4+E4/60)/2-($B$3+$C$3/60+$D$3+$E$3/60)/2</f>
        <v>1.0499999999999972</v>
      </c>
    </row>
    <row r="5" spans="1:11" x14ac:dyDescent="0.3">
      <c r="A5" s="3">
        <v>1</v>
      </c>
      <c r="B5">
        <v>118</v>
      </c>
      <c r="C5">
        <v>12</v>
      </c>
      <c r="D5">
        <v>118</v>
      </c>
      <c r="E5">
        <v>14</v>
      </c>
      <c r="F5">
        <f t="shared" ref="F5:F11" si="0">(B5+C5/60+D5+E5/60)/2-($B$3+$C$3/60+$D$3+$E$3/60)/2</f>
        <v>1.6999999999999886</v>
      </c>
    </row>
    <row r="6" spans="1:11" x14ac:dyDescent="0.3">
      <c r="A6" s="3">
        <v>1.5</v>
      </c>
      <c r="B6">
        <v>119</v>
      </c>
      <c r="C6">
        <v>16</v>
      </c>
      <c r="D6">
        <v>119</v>
      </c>
      <c r="E6">
        <v>20</v>
      </c>
      <c r="F6">
        <f t="shared" si="0"/>
        <v>2.7833333333333314</v>
      </c>
    </row>
    <row r="7" spans="1:11" x14ac:dyDescent="0.3">
      <c r="A7" s="3">
        <v>2</v>
      </c>
      <c r="B7">
        <v>120</v>
      </c>
      <c r="C7">
        <v>32</v>
      </c>
      <c r="D7">
        <v>120</v>
      </c>
      <c r="E7">
        <v>28</v>
      </c>
      <c r="F7">
        <f t="shared" si="0"/>
        <v>3.9833333333333343</v>
      </c>
    </row>
    <row r="8" spans="1:11" x14ac:dyDescent="0.3">
      <c r="A8" s="3">
        <v>2.5</v>
      </c>
      <c r="B8">
        <v>121</v>
      </c>
      <c r="C8">
        <v>20</v>
      </c>
      <c r="D8">
        <v>121</v>
      </c>
      <c r="E8">
        <v>20</v>
      </c>
      <c r="F8">
        <f t="shared" si="0"/>
        <v>4.8166666666666629</v>
      </c>
    </row>
    <row r="9" spans="1:11" x14ac:dyDescent="0.3">
      <c r="A9" s="3">
        <v>3</v>
      </c>
      <c r="B9">
        <v>122</v>
      </c>
      <c r="C9">
        <v>16</v>
      </c>
      <c r="D9">
        <v>122</v>
      </c>
      <c r="E9">
        <v>18</v>
      </c>
      <c r="F9">
        <f t="shared" si="0"/>
        <v>5.7666666666666657</v>
      </c>
    </row>
    <row r="10" spans="1:11" x14ac:dyDescent="0.3">
      <c r="A10" s="3">
        <v>3.5</v>
      </c>
      <c r="B10">
        <v>123</v>
      </c>
      <c r="C10">
        <v>6</v>
      </c>
      <c r="D10">
        <v>123</v>
      </c>
      <c r="E10">
        <v>16</v>
      </c>
      <c r="F10">
        <f t="shared" si="0"/>
        <v>6.6666666666666714</v>
      </c>
    </row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FFAF-F04B-453F-8193-129C16DD7F9B}">
  <dimension ref="A1:F10"/>
  <sheetViews>
    <sheetView tabSelected="1" workbookViewId="0">
      <selection activeCell="C11" sqref="C11"/>
    </sheetView>
  </sheetViews>
  <sheetFormatPr defaultRowHeight="14.4" x14ac:dyDescent="0.3"/>
  <sheetData>
    <row r="1" spans="1:6" x14ac:dyDescent="0.3">
      <c r="A1" s="3" t="s">
        <v>4</v>
      </c>
      <c r="B1" s="2" t="s">
        <v>0</v>
      </c>
      <c r="C1" s="2"/>
      <c r="D1" s="2"/>
      <c r="E1" s="1"/>
      <c r="F1" t="s">
        <v>7</v>
      </c>
    </row>
    <row r="2" spans="1:6" x14ac:dyDescent="0.3">
      <c r="A2" s="3"/>
      <c r="B2" t="s">
        <v>1</v>
      </c>
      <c r="C2" t="s">
        <v>5</v>
      </c>
      <c r="D2" t="s">
        <v>2</v>
      </c>
      <c r="E2" t="s">
        <v>6</v>
      </c>
    </row>
    <row r="3" spans="1:6" x14ac:dyDescent="0.3">
      <c r="A3" s="3">
        <v>0</v>
      </c>
      <c r="B3">
        <v>137</v>
      </c>
      <c r="C3">
        <v>20</v>
      </c>
      <c r="D3">
        <v>137</v>
      </c>
      <c r="E3">
        <v>14</v>
      </c>
      <c r="F3">
        <f>(B3+C3/60+D3+E3/60)/2-($B$3+$C$3/60+$D$3+$E$3/60)/2</f>
        <v>0</v>
      </c>
    </row>
    <row r="4" spans="1:6" x14ac:dyDescent="0.3">
      <c r="A4" s="3">
        <v>0.5</v>
      </c>
      <c r="B4">
        <v>138</v>
      </c>
      <c r="C4">
        <v>22</v>
      </c>
      <c r="D4">
        <v>138</v>
      </c>
      <c r="E4">
        <v>24</v>
      </c>
      <c r="F4">
        <f>(B4+C4/60+D4+E4/60)/2-($B$3+$C$3/60+$D$3+$E$3/60)/2</f>
        <v>1.0999999999999659</v>
      </c>
    </row>
    <row r="5" spans="1:6" x14ac:dyDescent="0.3">
      <c r="A5" s="3">
        <v>1</v>
      </c>
      <c r="B5">
        <v>139</v>
      </c>
      <c r="C5">
        <v>40</v>
      </c>
      <c r="D5">
        <v>139</v>
      </c>
      <c r="E5">
        <v>44</v>
      </c>
      <c r="F5">
        <f t="shared" ref="F5:F10" si="0">(B5+C5/60+D5+E5/60)/2-($B$3+$C$3/60+$D$3+$E$3/60)/2</f>
        <v>2.4166666666666288</v>
      </c>
    </row>
    <row r="6" spans="1:6" x14ac:dyDescent="0.3">
      <c r="A6" s="3">
        <v>1.5</v>
      </c>
      <c r="B6">
        <v>141</v>
      </c>
      <c r="C6">
        <v>0</v>
      </c>
      <c r="D6">
        <v>141</v>
      </c>
      <c r="E6">
        <v>2</v>
      </c>
      <c r="F6">
        <f t="shared" si="0"/>
        <v>3.7333333333333201</v>
      </c>
    </row>
    <row r="7" spans="1:6" x14ac:dyDescent="0.3">
      <c r="A7" s="3">
        <v>2</v>
      </c>
      <c r="B7">
        <v>142</v>
      </c>
      <c r="C7">
        <v>12</v>
      </c>
      <c r="D7">
        <v>142</v>
      </c>
      <c r="E7">
        <v>14</v>
      </c>
      <c r="F7">
        <f t="shared" si="0"/>
        <v>4.9333333333333087</v>
      </c>
    </row>
    <row r="8" spans="1:6" x14ac:dyDescent="0.3">
      <c r="A8" s="3">
        <v>2.5</v>
      </c>
      <c r="B8">
        <v>143</v>
      </c>
      <c r="C8">
        <v>24</v>
      </c>
      <c r="D8">
        <v>143</v>
      </c>
      <c r="E8">
        <v>24</v>
      </c>
      <c r="F8">
        <f t="shared" si="0"/>
        <v>6.1166666666666174</v>
      </c>
    </row>
    <row r="9" spans="1:6" x14ac:dyDescent="0.3">
      <c r="A9" s="3">
        <v>3</v>
      </c>
      <c r="B9">
        <v>144</v>
      </c>
      <c r="C9">
        <v>38</v>
      </c>
      <c r="D9">
        <v>144</v>
      </c>
      <c r="E9">
        <v>40</v>
      </c>
      <c r="F9">
        <f t="shared" si="0"/>
        <v>7.3666666666666458</v>
      </c>
    </row>
    <row r="10" spans="1:6" x14ac:dyDescent="0.3">
      <c r="A10" s="3">
        <v>3.5</v>
      </c>
      <c r="B10">
        <v>145</v>
      </c>
      <c r="C10">
        <v>48</v>
      </c>
      <c r="D10">
        <v>145</v>
      </c>
      <c r="E10">
        <v>44</v>
      </c>
      <c r="F10">
        <f t="shared" si="0"/>
        <v>8.4833333333333201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sodium</vt:lpstr>
      <vt:lpstr>Mercury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Barker</dc:creator>
  <cp:lastModifiedBy>Jack Barker</cp:lastModifiedBy>
  <dcterms:created xsi:type="dcterms:W3CDTF">2022-10-17T13:50:39Z</dcterms:created>
  <dcterms:modified xsi:type="dcterms:W3CDTF">2022-10-17T15:07:40Z</dcterms:modified>
</cp:coreProperties>
</file>