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jc860_exeter_ac_uk/Documents/Data/Bottlenecks/Plate_bn_exp/data/PCR/"/>
    </mc:Choice>
  </mc:AlternateContent>
  <bookViews>
    <workbookView xWindow="2580" yWindow="460" windowWidth="27480" windowHeight="19240" tabRatio="500" activeTab="2"/>
  </bookViews>
  <sheets>
    <sheet name="Monoculture" sheetId="1" r:id="rId1"/>
    <sheet name="5-clone" sheetId="2" r:id="rId2"/>
    <sheet name="50-clone" sheetId="3" r:id="rId3"/>
  </sheets>
  <definedNames>
    <definedName name="_xlnm._FilterDatabase" localSheetId="1" hidden="1">'5-clone'!$H$1:$H$147</definedName>
    <definedName name="_xlnm._FilterDatabase" localSheetId="2" hidden="1">'50-clone'!$H$1:$H$146</definedName>
    <definedName name="_xlnm._FilterDatabase" localSheetId="0" hidden="1">Monoculture!$H$1:$H$154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3" i="3" l="1"/>
  <c r="H152" i="3"/>
  <c r="H151" i="3"/>
  <c r="H150" i="3"/>
  <c r="H149" i="3"/>
  <c r="H148" i="3"/>
  <c r="H151" i="2"/>
  <c r="H150" i="2"/>
  <c r="H153" i="2"/>
  <c r="H152" i="2"/>
  <c r="H149" i="2"/>
  <c r="H148" i="2"/>
  <c r="H154" i="1"/>
  <c r="H153" i="1"/>
  <c r="H152" i="1"/>
  <c r="H151" i="1"/>
  <c r="H150" i="1"/>
  <c r="H149" i="1"/>
  <c r="K26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L146" i="3"/>
  <c r="K146" i="3"/>
  <c r="J146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L122" i="3"/>
  <c r="K122" i="3"/>
  <c r="J122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L98" i="3"/>
  <c r="K98" i="3"/>
  <c r="J98" i="3"/>
  <c r="H63" i="3"/>
  <c r="H51" i="3"/>
  <c r="H52" i="3"/>
  <c r="H53" i="3"/>
  <c r="H54" i="3"/>
  <c r="H55" i="3"/>
  <c r="H56" i="3"/>
  <c r="H57" i="3"/>
  <c r="H58" i="3"/>
  <c r="H59" i="3"/>
  <c r="H60" i="3"/>
  <c r="H61" i="3"/>
  <c r="H62" i="3"/>
  <c r="H64" i="3"/>
  <c r="H65" i="3"/>
  <c r="H66" i="3"/>
  <c r="H67" i="3"/>
  <c r="H68" i="3"/>
  <c r="H69" i="3"/>
  <c r="H70" i="3"/>
  <c r="H71" i="3"/>
  <c r="H72" i="3"/>
  <c r="H73" i="3"/>
  <c r="H74" i="3"/>
  <c r="L74" i="3"/>
  <c r="K74" i="3"/>
  <c r="J74" i="3"/>
  <c r="H27" i="3"/>
  <c r="H28" i="3"/>
  <c r="H29" i="3"/>
  <c r="H30" i="3"/>
  <c r="H31" i="3"/>
  <c r="H32" i="3"/>
  <c r="H33" i="3"/>
  <c r="H34" i="3"/>
  <c r="H35" i="3"/>
  <c r="H36" i="3"/>
  <c r="H38" i="3"/>
  <c r="H39" i="3"/>
  <c r="H40" i="3"/>
  <c r="H41" i="3"/>
  <c r="H42" i="3"/>
  <c r="H43" i="3"/>
  <c r="L50" i="3"/>
  <c r="K50" i="3"/>
  <c r="J5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L26" i="3"/>
  <c r="J26" i="3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L146" i="1"/>
  <c r="K146" i="1"/>
  <c r="J146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L122" i="1"/>
  <c r="K122" i="1"/>
  <c r="J122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L98" i="1"/>
  <c r="K98" i="1"/>
  <c r="J98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L74" i="1"/>
  <c r="K74" i="1"/>
  <c r="J74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L50" i="1"/>
  <c r="K50" i="1"/>
  <c r="J50" i="1"/>
  <c r="K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L26" i="1"/>
  <c r="J26" i="1"/>
  <c r="K146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L146" i="2"/>
  <c r="J146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L122" i="2"/>
  <c r="K122" i="2"/>
  <c r="J122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L98" i="2"/>
  <c r="K98" i="2"/>
  <c r="J98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L74" i="2"/>
  <c r="K74" i="2"/>
  <c r="J74" i="2"/>
  <c r="H43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4" i="2"/>
  <c r="H45" i="2"/>
  <c r="H46" i="2"/>
  <c r="H47" i="2"/>
  <c r="H48" i="2"/>
  <c r="H49" i="2"/>
  <c r="H50" i="2"/>
  <c r="L50" i="2"/>
  <c r="K50" i="2"/>
  <c r="J50" i="2"/>
  <c r="K2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L26" i="2"/>
  <c r="J26" i="2"/>
</calcChain>
</file>

<file path=xl/sharedStrings.xml><?xml version="1.0" encoding="utf-8"?>
<sst xmlns="http://schemas.openxmlformats.org/spreadsheetml/2006/main" count="1796" uniqueCount="172">
  <si>
    <t>ID</t>
  </si>
  <si>
    <t>na</t>
  </si>
  <si>
    <t>Anti-CRISPR streak</t>
  </si>
  <si>
    <t>DMS3vir streak</t>
  </si>
  <si>
    <t>CR1 spacers</t>
  </si>
  <si>
    <t>CR2 spacers</t>
  </si>
  <si>
    <t>Total spacers</t>
  </si>
  <si>
    <t>Phenotype</t>
  </si>
  <si>
    <t>Mean CR1</t>
  </si>
  <si>
    <t>Mean Cr2</t>
  </si>
  <si>
    <t>.1.1</t>
  </si>
  <si>
    <t>.1.3</t>
  </si>
  <si>
    <t>.1.4</t>
  </si>
  <si>
    <t>.1.5</t>
  </si>
  <si>
    <t>.1.6</t>
  </si>
  <si>
    <t>.1.7</t>
  </si>
  <si>
    <t>.1.8</t>
  </si>
  <si>
    <t>.1.9</t>
  </si>
  <si>
    <t>.1.10</t>
  </si>
  <si>
    <t>.1.11</t>
  </si>
  <si>
    <t>.1.12</t>
  </si>
  <si>
    <t>.1.13</t>
  </si>
  <si>
    <t>.1.14</t>
  </si>
  <si>
    <t>.1.15</t>
  </si>
  <si>
    <t>.1.16</t>
  </si>
  <si>
    <t>.1.17</t>
  </si>
  <si>
    <t>.1.18</t>
  </si>
  <si>
    <t>.1.19</t>
  </si>
  <si>
    <t>.1.20</t>
  </si>
  <si>
    <t>.1.21</t>
  </si>
  <si>
    <t>.1.22</t>
  </si>
  <si>
    <t>.1.23</t>
  </si>
  <si>
    <t>.1.24</t>
  </si>
  <si>
    <t>.2.1</t>
  </si>
  <si>
    <t>.2.2</t>
  </si>
  <si>
    <t>.2.3</t>
  </si>
  <si>
    <t>.2.4</t>
  </si>
  <si>
    <t>.2.5</t>
  </si>
  <si>
    <t>.2.6</t>
  </si>
  <si>
    <t>.2.7</t>
  </si>
  <si>
    <t>.2.8</t>
  </si>
  <si>
    <t>.2.9</t>
  </si>
  <si>
    <t>.2.10</t>
  </si>
  <si>
    <t>.2.11</t>
  </si>
  <si>
    <t>.2.12</t>
  </si>
  <si>
    <t>.2.13</t>
  </si>
  <si>
    <t>.2.14</t>
  </si>
  <si>
    <t>.2.15</t>
  </si>
  <si>
    <t>.2.16</t>
  </si>
  <si>
    <t>.2.17</t>
  </si>
  <si>
    <t>.2.18</t>
  </si>
  <si>
    <t>.2.19</t>
  </si>
  <si>
    <t>.2.20</t>
  </si>
  <si>
    <t>.2.21</t>
  </si>
  <si>
    <t>.2.22</t>
  </si>
  <si>
    <t>.2.23</t>
  </si>
  <si>
    <t>.2.24</t>
  </si>
  <si>
    <t>.3.1</t>
  </si>
  <si>
    <t>.3.2</t>
  </si>
  <si>
    <t>.3.3</t>
  </si>
  <si>
    <t>.3.4</t>
  </si>
  <si>
    <t>.3.5</t>
  </si>
  <si>
    <t>.3.6</t>
  </si>
  <si>
    <t>.3.7</t>
  </si>
  <si>
    <t>.3.8</t>
  </si>
  <si>
    <t>.3.9</t>
  </si>
  <si>
    <t>.3.10</t>
  </si>
  <si>
    <t>.3.11</t>
  </si>
  <si>
    <t>.3.12</t>
  </si>
  <si>
    <t>.3.13</t>
  </si>
  <si>
    <t>.3.14</t>
  </si>
  <si>
    <t>.3.15</t>
  </si>
  <si>
    <t>.3.16</t>
  </si>
  <si>
    <t>.3.17</t>
  </si>
  <si>
    <t>.3.18</t>
  </si>
  <si>
    <t>.3.19</t>
  </si>
  <si>
    <t>.3.20</t>
  </si>
  <si>
    <t>.3.21</t>
  </si>
  <si>
    <t>.3.22</t>
  </si>
  <si>
    <t>.3.23</t>
  </si>
  <si>
    <t>.3.24</t>
  </si>
  <si>
    <t>.4.1</t>
  </si>
  <si>
    <t>.4.2</t>
  </si>
  <si>
    <t>.4.3</t>
  </si>
  <si>
    <t>.4.4</t>
  </si>
  <si>
    <t>.4.5</t>
  </si>
  <si>
    <t>.4.6</t>
  </si>
  <si>
    <t>.4.7</t>
  </si>
  <si>
    <t>.4.8</t>
  </si>
  <si>
    <t>.4.9</t>
  </si>
  <si>
    <t>.4.10</t>
  </si>
  <si>
    <t>.4.11</t>
  </si>
  <si>
    <t>.4.12</t>
  </si>
  <si>
    <t>.4.13</t>
  </si>
  <si>
    <t>.4.14</t>
  </si>
  <si>
    <t>.4.15</t>
  </si>
  <si>
    <t>.4.16</t>
  </si>
  <si>
    <t>.4.17</t>
  </si>
  <si>
    <t>.4.18</t>
  </si>
  <si>
    <t>.4.19</t>
  </si>
  <si>
    <t>.4.20</t>
  </si>
  <si>
    <t>.4.21</t>
  </si>
  <si>
    <t>.4.22</t>
  </si>
  <si>
    <t>.4.23</t>
  </si>
  <si>
    <t>.4.24</t>
  </si>
  <si>
    <t>.5.1</t>
  </si>
  <si>
    <t>.5.2</t>
  </si>
  <si>
    <t>.5.3</t>
  </si>
  <si>
    <t>.5.4</t>
  </si>
  <si>
    <t>.5.5</t>
  </si>
  <si>
    <t>.5.6</t>
  </si>
  <si>
    <t>.5.7</t>
  </si>
  <si>
    <t>.5.8</t>
  </si>
  <si>
    <t>.5.9</t>
  </si>
  <si>
    <t>.5.10</t>
  </si>
  <si>
    <t>.5.11</t>
  </si>
  <si>
    <t>.5.12</t>
  </si>
  <si>
    <t>.5.13</t>
  </si>
  <si>
    <t>.5.14</t>
  </si>
  <si>
    <t>.5.15</t>
  </si>
  <si>
    <t>.5.16</t>
  </si>
  <si>
    <t>.5.17</t>
  </si>
  <si>
    <t>.5.18</t>
  </si>
  <si>
    <t>.5.19</t>
  </si>
  <si>
    <t>.5.20</t>
  </si>
  <si>
    <t>.5.21</t>
  </si>
  <si>
    <t>.5.22</t>
  </si>
  <si>
    <t>.5.23</t>
  </si>
  <si>
    <t>.5.24</t>
  </si>
  <si>
    <t>.6.1</t>
  </si>
  <si>
    <t>.6.2</t>
  </si>
  <si>
    <t>.6.3</t>
  </si>
  <si>
    <t>.6.4</t>
  </si>
  <si>
    <t>.6.5</t>
  </si>
  <si>
    <t>.6.6</t>
  </si>
  <si>
    <t>.6.7</t>
  </si>
  <si>
    <t>.6.8</t>
  </si>
  <si>
    <t>.6.9</t>
  </si>
  <si>
    <t>.6.10</t>
  </si>
  <si>
    <t>.6.11</t>
  </si>
  <si>
    <t>.6.12</t>
  </si>
  <si>
    <t>.6.13</t>
  </si>
  <si>
    <t>.6.14</t>
  </si>
  <si>
    <t>.6.15</t>
  </si>
  <si>
    <t>.6.16</t>
  </si>
  <si>
    <t>.6.17</t>
  </si>
  <si>
    <t>.6.18</t>
  </si>
  <si>
    <t>.6.19</t>
  </si>
  <si>
    <t>.6.20</t>
  </si>
  <si>
    <t>.6.21</t>
  </si>
  <si>
    <t>.6.22</t>
  </si>
  <si>
    <t>.6.23</t>
  </si>
  <si>
    <t>.6.24</t>
  </si>
  <si>
    <t>.1.2</t>
  </si>
  <si>
    <t>DMS3vir</t>
  </si>
  <si>
    <t>OD600 no phage</t>
  </si>
  <si>
    <t>OD600 with phage</t>
  </si>
  <si>
    <t>Mean total spacers</t>
  </si>
  <si>
    <t>Monoculture</t>
  </si>
  <si>
    <t>50-clone</t>
  </si>
  <si>
    <t>5-clone</t>
  </si>
  <si>
    <t>r</t>
  </si>
  <si>
    <t>s</t>
  </si>
  <si>
    <t>CRISPR</t>
  </si>
  <si>
    <t>Sensitive</t>
  </si>
  <si>
    <t>SM</t>
  </si>
  <si>
    <t>M2</t>
  </si>
  <si>
    <t>M1</t>
  </si>
  <si>
    <t>M3</t>
  </si>
  <si>
    <t>M4</t>
  </si>
  <si>
    <t>M5</t>
  </si>
  <si>
    <t>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</si>
</sst>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0" fillId="0" borderId="1" xfId="0" applyBorder="1" applyAlignment="1"/>
    <xf numFmtId="0" fontId="7" fillId="0" borderId="9" xfId="0" applyFont="1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7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6" fillId="2" borderId="0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54"/>
  <sheetViews>
    <sheetView topLeftCell="A108" workbookViewId="0">
      <selection activeCell="H149" sqref="H149:H154"/>
    </sheetView>
  </sheetViews>
  <sheetFormatPr baseColWidth="10" defaultColWidth="11.1640625" defaultRowHeight="16" x14ac:dyDescent="0.2"/>
  <cols>
    <col min="2" max="2" width="14.83203125" bestFit="1" customWidth="1"/>
    <col min="3" max="3" width="16.33203125" bestFit="1" customWidth="1"/>
    <col min="4" max="4" width="13.5" customWidth="1"/>
    <col min="5" max="5" width="16.1640625" style="5" bestFit="1" customWidth="1"/>
    <col min="6" max="6" width="10.83203125" style="5" customWidth="1"/>
    <col min="7" max="7" width="11.1640625" customWidth="1"/>
    <col min="8" max="8" width="11.83203125" bestFit="1" customWidth="1"/>
  </cols>
  <sheetData>
    <row r="1" spans="1:12" x14ac:dyDescent="0.2">
      <c r="A1" s="22" t="s">
        <v>158</v>
      </c>
      <c r="B1" s="22"/>
      <c r="C1" s="22"/>
      <c r="D1" s="22"/>
      <c r="E1" s="22"/>
      <c r="F1" s="22"/>
      <c r="G1" s="22"/>
    </row>
    <row r="2" spans="1:12" x14ac:dyDescent="0.2">
      <c r="A2" s="1" t="s">
        <v>0</v>
      </c>
      <c r="B2" s="1" t="s">
        <v>155</v>
      </c>
      <c r="C2" s="1" t="s">
        <v>156</v>
      </c>
      <c r="D2" s="1" t="s">
        <v>3</v>
      </c>
      <c r="E2" s="2" t="s">
        <v>2</v>
      </c>
      <c r="F2" s="2" t="s">
        <v>4</v>
      </c>
      <c r="G2" s="1" t="s">
        <v>5</v>
      </c>
      <c r="H2" t="s">
        <v>6</v>
      </c>
      <c r="I2" t="s">
        <v>7</v>
      </c>
      <c r="J2" t="s">
        <v>8</v>
      </c>
      <c r="K2" t="s">
        <v>9</v>
      </c>
      <c r="L2" t="s">
        <v>157</v>
      </c>
    </row>
    <row r="3" spans="1:12" x14ac:dyDescent="0.2">
      <c r="A3" s="1" t="s">
        <v>10</v>
      </c>
      <c r="B3" s="12"/>
      <c r="C3" s="12"/>
      <c r="D3" s="3" t="s">
        <v>161</v>
      </c>
      <c r="E3" s="3" t="s">
        <v>162</v>
      </c>
      <c r="F3" s="11">
        <v>0</v>
      </c>
      <c r="G3" s="1">
        <v>2</v>
      </c>
      <c r="H3">
        <f>SUM(F3:G3)</f>
        <v>2</v>
      </c>
      <c r="I3" s="8" t="s">
        <v>163</v>
      </c>
    </row>
    <row r="4" spans="1:12" hidden="1" x14ac:dyDescent="0.2">
      <c r="A4" s="1" t="s">
        <v>153</v>
      </c>
      <c r="B4" s="12"/>
      <c r="C4" s="12"/>
      <c r="D4" s="3" t="s">
        <v>161</v>
      </c>
      <c r="E4" s="3" t="s">
        <v>161</v>
      </c>
      <c r="F4" s="11">
        <v>0</v>
      </c>
      <c r="G4" s="1">
        <v>0</v>
      </c>
      <c r="H4">
        <f t="shared" ref="H4:H67" si="0">SUM(F4:G4)</f>
        <v>0</v>
      </c>
      <c r="I4" s="8" t="s">
        <v>165</v>
      </c>
    </row>
    <row r="5" spans="1:12" hidden="1" x14ac:dyDescent="0.2">
      <c r="A5" s="1" t="s">
        <v>11</v>
      </c>
      <c r="B5" s="12"/>
      <c r="C5" s="12"/>
      <c r="D5" s="3" t="s">
        <v>161</v>
      </c>
      <c r="E5" s="3" t="s">
        <v>161</v>
      </c>
      <c r="F5" s="11">
        <v>0</v>
      </c>
      <c r="G5" s="1">
        <v>0</v>
      </c>
      <c r="H5">
        <f t="shared" si="0"/>
        <v>0</v>
      </c>
      <c r="I5" s="8" t="s">
        <v>165</v>
      </c>
    </row>
    <row r="6" spans="1:12" hidden="1" x14ac:dyDescent="0.2">
      <c r="A6" s="1" t="s">
        <v>12</v>
      </c>
      <c r="B6" s="12"/>
      <c r="C6" s="12"/>
      <c r="D6" s="3" t="s">
        <v>161</v>
      </c>
      <c r="E6" s="3" t="s">
        <v>161</v>
      </c>
      <c r="F6" s="11">
        <v>0</v>
      </c>
      <c r="G6" s="1">
        <v>0</v>
      </c>
      <c r="H6">
        <f t="shared" si="0"/>
        <v>0</v>
      </c>
      <c r="I6" s="8" t="s">
        <v>165</v>
      </c>
    </row>
    <row r="7" spans="1:12" x14ac:dyDescent="0.2">
      <c r="A7" s="1" t="s">
        <v>13</v>
      </c>
      <c r="B7" s="12"/>
      <c r="C7" s="12"/>
      <c r="D7" s="3" t="s">
        <v>161</v>
      </c>
      <c r="E7" s="3" t="s">
        <v>162</v>
      </c>
      <c r="F7" s="11">
        <v>0</v>
      </c>
      <c r="G7" s="1">
        <v>1</v>
      </c>
      <c r="H7">
        <f t="shared" si="0"/>
        <v>1</v>
      </c>
      <c r="I7" s="8" t="s">
        <v>163</v>
      </c>
    </row>
    <row r="8" spans="1:12" x14ac:dyDescent="0.2">
      <c r="A8" s="1" t="s">
        <v>14</v>
      </c>
      <c r="B8" s="12"/>
      <c r="C8" s="12"/>
      <c r="D8" s="3" t="s">
        <v>161</v>
      </c>
      <c r="E8" s="3" t="s">
        <v>162</v>
      </c>
      <c r="F8" s="11">
        <v>0</v>
      </c>
      <c r="G8" s="1">
        <v>3</v>
      </c>
      <c r="H8">
        <f t="shared" si="0"/>
        <v>3</v>
      </c>
      <c r="I8" s="8" t="s">
        <v>163</v>
      </c>
    </row>
    <row r="9" spans="1:12" x14ac:dyDescent="0.2">
      <c r="A9" s="1" t="s">
        <v>15</v>
      </c>
      <c r="B9" s="12"/>
      <c r="C9" s="12"/>
      <c r="D9" s="3" t="s">
        <v>161</v>
      </c>
      <c r="E9" s="3" t="s">
        <v>162</v>
      </c>
      <c r="F9" s="11">
        <v>0</v>
      </c>
      <c r="G9" s="1">
        <v>1</v>
      </c>
      <c r="H9">
        <f t="shared" si="0"/>
        <v>1</v>
      </c>
      <c r="I9" s="8" t="s">
        <v>163</v>
      </c>
    </row>
    <row r="10" spans="1:12" x14ac:dyDescent="0.2">
      <c r="A10" s="1" t="s">
        <v>16</v>
      </c>
      <c r="B10" s="12"/>
      <c r="C10" s="12"/>
      <c r="D10" s="3" t="s">
        <v>161</v>
      </c>
      <c r="E10" s="3" t="s">
        <v>162</v>
      </c>
      <c r="F10" s="11">
        <v>0</v>
      </c>
      <c r="G10" s="1">
        <v>1</v>
      </c>
      <c r="H10">
        <f t="shared" si="0"/>
        <v>1</v>
      </c>
      <c r="I10" s="8" t="s">
        <v>163</v>
      </c>
    </row>
    <row r="11" spans="1:12" x14ac:dyDescent="0.2">
      <c r="A11" s="1" t="s">
        <v>17</v>
      </c>
      <c r="B11" s="12"/>
      <c r="C11" s="12"/>
      <c r="D11" s="3" t="s">
        <v>161</v>
      </c>
      <c r="E11" s="3" t="s">
        <v>162</v>
      </c>
      <c r="F11" s="11">
        <v>0</v>
      </c>
      <c r="G11" s="1">
        <v>1</v>
      </c>
      <c r="H11">
        <f t="shared" si="0"/>
        <v>1</v>
      </c>
      <c r="I11" s="8" t="s">
        <v>163</v>
      </c>
    </row>
    <row r="12" spans="1:12" x14ac:dyDescent="0.2">
      <c r="A12" s="1" t="s">
        <v>18</v>
      </c>
      <c r="B12" s="12"/>
      <c r="C12" s="12"/>
      <c r="D12" s="3" t="s">
        <v>161</v>
      </c>
      <c r="E12" s="3" t="s">
        <v>162</v>
      </c>
      <c r="F12" s="11">
        <v>0</v>
      </c>
      <c r="G12" s="1">
        <v>2</v>
      </c>
      <c r="H12">
        <f t="shared" si="0"/>
        <v>2</v>
      </c>
      <c r="I12" s="8" t="s">
        <v>163</v>
      </c>
    </row>
    <row r="13" spans="1:12" x14ac:dyDescent="0.2">
      <c r="A13" s="1" t="s">
        <v>19</v>
      </c>
      <c r="B13" s="12"/>
      <c r="C13" s="12"/>
      <c r="D13" s="3" t="s">
        <v>161</v>
      </c>
      <c r="E13" s="3" t="s">
        <v>162</v>
      </c>
      <c r="F13" s="11">
        <v>0</v>
      </c>
      <c r="G13" s="1">
        <v>1</v>
      </c>
      <c r="H13">
        <f t="shared" si="0"/>
        <v>1</v>
      </c>
      <c r="I13" s="8" t="s">
        <v>163</v>
      </c>
    </row>
    <row r="14" spans="1:12" x14ac:dyDescent="0.2">
      <c r="A14" s="1" t="s">
        <v>20</v>
      </c>
      <c r="B14" s="12"/>
      <c r="C14" s="12"/>
      <c r="D14" s="3" t="s">
        <v>161</v>
      </c>
      <c r="E14" s="3" t="s">
        <v>162</v>
      </c>
      <c r="F14" s="11">
        <v>0</v>
      </c>
      <c r="G14" s="1">
        <v>1</v>
      </c>
      <c r="H14">
        <f t="shared" si="0"/>
        <v>1</v>
      </c>
      <c r="I14" s="8" t="s">
        <v>163</v>
      </c>
    </row>
    <row r="15" spans="1:12" x14ac:dyDescent="0.2">
      <c r="A15" s="1" t="s">
        <v>21</v>
      </c>
      <c r="B15" s="12"/>
      <c r="C15" s="12"/>
      <c r="D15" s="3" t="s">
        <v>161</v>
      </c>
      <c r="E15" s="3" t="s">
        <v>162</v>
      </c>
      <c r="F15" s="11">
        <v>0</v>
      </c>
      <c r="G15" s="1">
        <v>1</v>
      </c>
      <c r="H15">
        <f t="shared" si="0"/>
        <v>1</v>
      </c>
      <c r="I15" s="8" t="s">
        <v>163</v>
      </c>
    </row>
    <row r="16" spans="1:12" hidden="1" x14ac:dyDescent="0.2">
      <c r="A16" s="1" t="s">
        <v>22</v>
      </c>
      <c r="B16" s="12"/>
      <c r="C16" s="12"/>
      <c r="D16" s="3" t="s">
        <v>161</v>
      </c>
      <c r="E16" s="3" t="s">
        <v>161</v>
      </c>
      <c r="F16" s="11">
        <v>0</v>
      </c>
      <c r="G16" s="1">
        <v>0</v>
      </c>
      <c r="H16">
        <f t="shared" si="0"/>
        <v>0</v>
      </c>
      <c r="I16" s="8" t="s">
        <v>165</v>
      </c>
    </row>
    <row r="17" spans="1:12" x14ac:dyDescent="0.2">
      <c r="A17" s="1" t="s">
        <v>23</v>
      </c>
      <c r="B17" s="12"/>
      <c r="C17" s="12"/>
      <c r="D17" s="3" t="s">
        <v>161</v>
      </c>
      <c r="E17" s="3" t="s">
        <v>162</v>
      </c>
      <c r="F17" s="11">
        <v>0</v>
      </c>
      <c r="G17" s="1">
        <v>2</v>
      </c>
      <c r="H17">
        <f t="shared" si="0"/>
        <v>2</v>
      </c>
      <c r="I17" s="8" t="s">
        <v>163</v>
      </c>
    </row>
    <row r="18" spans="1:12" hidden="1" x14ac:dyDescent="0.2">
      <c r="A18" s="1" t="s">
        <v>24</v>
      </c>
      <c r="B18" s="12"/>
      <c r="C18" s="12"/>
      <c r="D18" s="3" t="s">
        <v>161</v>
      </c>
      <c r="E18" s="3" t="s">
        <v>161</v>
      </c>
      <c r="F18" s="11">
        <v>0</v>
      </c>
      <c r="G18" s="1">
        <v>0</v>
      </c>
      <c r="H18">
        <f t="shared" si="0"/>
        <v>0</v>
      </c>
      <c r="I18" s="8" t="s">
        <v>165</v>
      </c>
    </row>
    <row r="19" spans="1:12" x14ac:dyDescent="0.2">
      <c r="A19" s="1" t="s">
        <v>25</v>
      </c>
      <c r="B19" s="12"/>
      <c r="C19" s="12"/>
      <c r="D19" s="3" t="s">
        <v>161</v>
      </c>
      <c r="E19" s="3" t="s">
        <v>162</v>
      </c>
      <c r="F19" s="11">
        <v>0</v>
      </c>
      <c r="G19" s="1">
        <v>1</v>
      </c>
      <c r="H19">
        <f t="shared" si="0"/>
        <v>1</v>
      </c>
      <c r="I19" s="8" t="s">
        <v>163</v>
      </c>
    </row>
    <row r="20" spans="1:12" x14ac:dyDescent="0.2">
      <c r="A20" s="1" t="s">
        <v>26</v>
      </c>
      <c r="B20" s="12"/>
      <c r="C20" s="12"/>
      <c r="D20" s="3" t="s">
        <v>161</v>
      </c>
      <c r="E20" s="3" t="s">
        <v>162</v>
      </c>
      <c r="F20" s="11">
        <v>0</v>
      </c>
      <c r="G20" s="1">
        <v>1</v>
      </c>
      <c r="H20">
        <f t="shared" si="0"/>
        <v>1</v>
      </c>
      <c r="I20" s="8" t="s">
        <v>163</v>
      </c>
    </row>
    <row r="21" spans="1:12" x14ac:dyDescent="0.2">
      <c r="A21" s="1" t="s">
        <v>27</v>
      </c>
      <c r="B21" s="12"/>
      <c r="C21" s="12"/>
      <c r="D21" s="3" t="s">
        <v>161</v>
      </c>
      <c r="E21" s="3" t="s">
        <v>162</v>
      </c>
      <c r="F21" s="11">
        <v>0</v>
      </c>
      <c r="G21" s="1">
        <v>1</v>
      </c>
      <c r="H21">
        <f t="shared" si="0"/>
        <v>1</v>
      </c>
      <c r="I21" s="8" t="s">
        <v>163</v>
      </c>
    </row>
    <row r="22" spans="1:12" x14ac:dyDescent="0.2">
      <c r="A22" s="1" t="s">
        <v>28</v>
      </c>
      <c r="B22" s="12"/>
      <c r="C22" s="12"/>
      <c r="D22" s="3" t="s">
        <v>161</v>
      </c>
      <c r="E22" s="3" t="s">
        <v>162</v>
      </c>
      <c r="F22" s="11">
        <v>0</v>
      </c>
      <c r="G22" s="1">
        <v>1</v>
      </c>
      <c r="H22">
        <f t="shared" si="0"/>
        <v>1</v>
      </c>
      <c r="I22" s="8" t="s">
        <v>163</v>
      </c>
    </row>
    <row r="23" spans="1:12" x14ac:dyDescent="0.2">
      <c r="A23" s="1" t="s">
        <v>29</v>
      </c>
      <c r="B23" s="12"/>
      <c r="C23" s="12"/>
      <c r="D23" s="3" t="s">
        <v>161</v>
      </c>
      <c r="E23" s="3" t="s">
        <v>162</v>
      </c>
      <c r="F23" s="11">
        <v>0</v>
      </c>
      <c r="G23" s="1">
        <v>1</v>
      </c>
      <c r="H23">
        <f t="shared" si="0"/>
        <v>1</v>
      </c>
      <c r="I23" s="8" t="s">
        <v>163</v>
      </c>
    </row>
    <row r="24" spans="1:12" x14ac:dyDescent="0.2">
      <c r="A24" s="1" t="s">
        <v>30</v>
      </c>
      <c r="B24" s="12"/>
      <c r="C24" s="12"/>
      <c r="D24" s="3" t="s">
        <v>161</v>
      </c>
      <c r="E24" s="3" t="s">
        <v>162</v>
      </c>
      <c r="F24" s="11">
        <v>0</v>
      </c>
      <c r="G24" s="1">
        <v>1</v>
      </c>
      <c r="H24">
        <f t="shared" si="0"/>
        <v>1</v>
      </c>
      <c r="I24" s="8" t="s">
        <v>163</v>
      </c>
    </row>
    <row r="25" spans="1:12" x14ac:dyDescent="0.2">
      <c r="A25" s="1" t="s">
        <v>31</v>
      </c>
      <c r="B25" s="12"/>
      <c r="C25" s="12"/>
      <c r="D25" s="3" t="s">
        <v>161</v>
      </c>
      <c r="E25" s="3" t="s">
        <v>162</v>
      </c>
      <c r="F25" s="11">
        <v>0</v>
      </c>
      <c r="G25" s="1">
        <v>2</v>
      </c>
      <c r="H25">
        <f t="shared" si="0"/>
        <v>2</v>
      </c>
      <c r="I25" s="8" t="s">
        <v>163</v>
      </c>
    </row>
    <row r="26" spans="1:12" x14ac:dyDescent="0.2">
      <c r="A26" s="1" t="s">
        <v>32</v>
      </c>
      <c r="B26" s="12"/>
      <c r="C26" s="12"/>
      <c r="D26" s="3" t="s">
        <v>161</v>
      </c>
      <c r="E26" s="3" t="s">
        <v>162</v>
      </c>
      <c r="F26" s="11">
        <v>0</v>
      </c>
      <c r="G26" s="1">
        <v>1</v>
      </c>
      <c r="H26">
        <f t="shared" si="0"/>
        <v>1</v>
      </c>
      <c r="I26" s="8" t="s">
        <v>163</v>
      </c>
      <c r="J26">
        <f>AVERAGE(F3:F26)</f>
        <v>0</v>
      </c>
      <c r="K26">
        <f t="shared" ref="K26:L26" si="1">AVERAGE(G3:G26)</f>
        <v>1.0416666666666667</v>
      </c>
      <c r="L26">
        <f t="shared" si="1"/>
        <v>1.0416666666666667</v>
      </c>
    </row>
    <row r="27" spans="1:12" x14ac:dyDescent="0.2">
      <c r="A27" s="1" t="s">
        <v>33</v>
      </c>
      <c r="B27" s="12"/>
      <c r="C27" s="12"/>
      <c r="D27" s="3" t="s">
        <v>161</v>
      </c>
      <c r="E27" s="3" t="s">
        <v>162</v>
      </c>
      <c r="F27" s="11">
        <v>0</v>
      </c>
      <c r="G27" s="1">
        <v>1</v>
      </c>
      <c r="H27">
        <f t="shared" si="0"/>
        <v>1</v>
      </c>
      <c r="I27" s="8" t="s">
        <v>163</v>
      </c>
    </row>
    <row r="28" spans="1:12" x14ac:dyDescent="0.2">
      <c r="A28" s="1" t="s">
        <v>34</v>
      </c>
      <c r="B28" s="12"/>
      <c r="C28" s="12"/>
      <c r="D28" s="3" t="s">
        <v>161</v>
      </c>
      <c r="E28" s="3" t="s">
        <v>162</v>
      </c>
      <c r="F28" s="11">
        <v>0</v>
      </c>
      <c r="G28" s="1">
        <v>1</v>
      </c>
      <c r="H28">
        <f t="shared" si="0"/>
        <v>1</v>
      </c>
      <c r="I28" s="8" t="s">
        <v>163</v>
      </c>
    </row>
    <row r="29" spans="1:12" x14ac:dyDescent="0.2">
      <c r="A29" s="1" t="s">
        <v>35</v>
      </c>
      <c r="B29" s="12"/>
      <c r="C29" s="12"/>
      <c r="D29" s="3" t="s">
        <v>161</v>
      </c>
      <c r="E29" s="3" t="s">
        <v>162</v>
      </c>
      <c r="F29" s="11">
        <v>0</v>
      </c>
      <c r="G29" s="1">
        <v>1</v>
      </c>
      <c r="H29">
        <f t="shared" si="0"/>
        <v>1</v>
      </c>
      <c r="I29" s="8" t="s">
        <v>163</v>
      </c>
    </row>
    <row r="30" spans="1:12" x14ac:dyDescent="0.2">
      <c r="A30" s="1" t="s">
        <v>36</v>
      </c>
      <c r="B30" s="12"/>
      <c r="C30" s="12"/>
      <c r="D30" s="3" t="s">
        <v>161</v>
      </c>
      <c r="E30" s="3" t="s">
        <v>162</v>
      </c>
      <c r="F30" s="11">
        <v>0</v>
      </c>
      <c r="G30" s="1">
        <v>1</v>
      </c>
      <c r="H30">
        <f t="shared" si="0"/>
        <v>1</v>
      </c>
      <c r="I30" s="8" t="s">
        <v>163</v>
      </c>
    </row>
    <row r="31" spans="1:12" x14ac:dyDescent="0.2">
      <c r="A31" s="1" t="s">
        <v>37</v>
      </c>
      <c r="B31" s="12"/>
      <c r="C31" s="12"/>
      <c r="D31" s="3" t="s">
        <v>161</v>
      </c>
      <c r="E31" s="3" t="s">
        <v>162</v>
      </c>
      <c r="F31" s="11">
        <v>0</v>
      </c>
      <c r="G31" s="1">
        <v>1</v>
      </c>
      <c r="H31">
        <f t="shared" si="0"/>
        <v>1</v>
      </c>
      <c r="I31" s="8" t="s">
        <v>163</v>
      </c>
    </row>
    <row r="32" spans="1:12" x14ac:dyDescent="0.2">
      <c r="A32" s="1" t="s">
        <v>38</v>
      </c>
      <c r="B32" s="12"/>
      <c r="C32" s="12"/>
      <c r="D32" s="3" t="s">
        <v>161</v>
      </c>
      <c r="E32" s="3" t="s">
        <v>162</v>
      </c>
      <c r="F32" s="11">
        <v>0</v>
      </c>
      <c r="G32" s="1">
        <v>1</v>
      </c>
      <c r="H32">
        <f t="shared" si="0"/>
        <v>1</v>
      </c>
      <c r="I32" s="8" t="s">
        <v>163</v>
      </c>
    </row>
    <row r="33" spans="1:9" x14ac:dyDescent="0.2">
      <c r="A33" s="1" t="s">
        <v>39</v>
      </c>
      <c r="B33" s="12"/>
      <c r="C33" s="12"/>
      <c r="D33" s="3" t="s">
        <v>161</v>
      </c>
      <c r="E33" s="3" t="s">
        <v>162</v>
      </c>
      <c r="F33" s="11">
        <v>0</v>
      </c>
      <c r="G33" s="1">
        <v>1</v>
      </c>
      <c r="H33">
        <f t="shared" si="0"/>
        <v>1</v>
      </c>
      <c r="I33" s="8" t="s">
        <v>163</v>
      </c>
    </row>
    <row r="34" spans="1:9" x14ac:dyDescent="0.2">
      <c r="A34" s="1" t="s">
        <v>40</v>
      </c>
      <c r="B34" s="12"/>
      <c r="C34" s="12"/>
      <c r="D34" s="3" t="s">
        <v>161</v>
      </c>
      <c r="E34" s="3" t="s">
        <v>162</v>
      </c>
      <c r="F34" s="11">
        <v>0</v>
      </c>
      <c r="G34" s="1">
        <v>1</v>
      </c>
      <c r="H34">
        <f t="shared" si="0"/>
        <v>1</v>
      </c>
      <c r="I34" s="8" t="s">
        <v>163</v>
      </c>
    </row>
    <row r="35" spans="1:9" x14ac:dyDescent="0.2">
      <c r="A35" s="1" t="s">
        <v>41</v>
      </c>
      <c r="B35" s="12"/>
      <c r="C35" s="12"/>
      <c r="D35" s="3" t="s">
        <v>161</v>
      </c>
      <c r="E35" s="3" t="s">
        <v>162</v>
      </c>
      <c r="F35" s="11">
        <v>0</v>
      </c>
      <c r="G35" s="1">
        <v>1</v>
      </c>
      <c r="H35">
        <f t="shared" si="0"/>
        <v>1</v>
      </c>
      <c r="I35" s="8" t="s">
        <v>163</v>
      </c>
    </row>
    <row r="36" spans="1:9" hidden="1" x14ac:dyDescent="0.2">
      <c r="A36" s="1" t="s">
        <v>42</v>
      </c>
      <c r="B36" s="12"/>
      <c r="C36" s="12"/>
      <c r="D36" s="3" t="s">
        <v>162</v>
      </c>
      <c r="E36" s="3" t="s">
        <v>162</v>
      </c>
      <c r="F36" s="11">
        <v>0</v>
      </c>
      <c r="G36" s="1">
        <v>0</v>
      </c>
      <c r="H36">
        <f t="shared" si="0"/>
        <v>0</v>
      </c>
      <c r="I36" s="8" t="s">
        <v>164</v>
      </c>
    </row>
    <row r="37" spans="1:9" x14ac:dyDescent="0.2">
      <c r="A37" s="1" t="s">
        <v>43</v>
      </c>
      <c r="B37" s="12"/>
      <c r="C37" s="12"/>
      <c r="D37" s="3" t="s">
        <v>161</v>
      </c>
      <c r="E37" s="3" t="s">
        <v>162</v>
      </c>
      <c r="F37" s="11">
        <v>0</v>
      </c>
      <c r="G37" s="1">
        <v>1</v>
      </c>
      <c r="H37">
        <f t="shared" si="0"/>
        <v>1</v>
      </c>
      <c r="I37" s="8" t="s">
        <v>163</v>
      </c>
    </row>
    <row r="38" spans="1:9" x14ac:dyDescent="0.2">
      <c r="A38" s="1" t="s">
        <v>44</v>
      </c>
      <c r="B38" s="12"/>
      <c r="C38" s="12"/>
      <c r="D38" s="3" t="s">
        <v>161</v>
      </c>
      <c r="E38" s="3" t="s">
        <v>162</v>
      </c>
      <c r="F38" s="11">
        <v>0</v>
      </c>
      <c r="G38" s="1">
        <v>1</v>
      </c>
      <c r="H38">
        <f t="shared" si="0"/>
        <v>1</v>
      </c>
      <c r="I38" s="8" t="s">
        <v>163</v>
      </c>
    </row>
    <row r="39" spans="1:9" x14ac:dyDescent="0.2">
      <c r="A39" s="1" t="s">
        <v>45</v>
      </c>
      <c r="B39" s="12"/>
      <c r="C39" s="12"/>
      <c r="D39" s="3" t="s">
        <v>161</v>
      </c>
      <c r="E39" s="3" t="s">
        <v>162</v>
      </c>
      <c r="F39" s="11">
        <v>0</v>
      </c>
      <c r="G39" s="1">
        <v>1</v>
      </c>
      <c r="H39">
        <f t="shared" si="0"/>
        <v>1</v>
      </c>
      <c r="I39" s="8" t="s">
        <v>163</v>
      </c>
    </row>
    <row r="40" spans="1:9" x14ac:dyDescent="0.2">
      <c r="A40" s="1" t="s">
        <v>46</v>
      </c>
      <c r="B40" s="12"/>
      <c r="C40" s="12"/>
      <c r="D40" s="3" t="s">
        <v>161</v>
      </c>
      <c r="E40" s="3" t="s">
        <v>162</v>
      </c>
      <c r="F40" s="11">
        <v>0</v>
      </c>
      <c r="G40" s="1">
        <v>1</v>
      </c>
      <c r="H40">
        <f t="shared" si="0"/>
        <v>1</v>
      </c>
      <c r="I40" s="8" t="s">
        <v>163</v>
      </c>
    </row>
    <row r="41" spans="1:9" x14ac:dyDescent="0.2">
      <c r="A41" s="1" t="s">
        <v>47</v>
      </c>
      <c r="B41" s="12"/>
      <c r="C41" s="12"/>
      <c r="D41" s="3" t="s">
        <v>161</v>
      </c>
      <c r="E41" s="3" t="s">
        <v>162</v>
      </c>
      <c r="F41" s="11">
        <v>0</v>
      </c>
      <c r="G41" s="1">
        <v>1</v>
      </c>
      <c r="H41">
        <f t="shared" si="0"/>
        <v>1</v>
      </c>
      <c r="I41" s="8" t="s">
        <v>163</v>
      </c>
    </row>
    <row r="42" spans="1:9" x14ac:dyDescent="0.2">
      <c r="A42" s="1" t="s">
        <v>48</v>
      </c>
      <c r="B42" s="12"/>
      <c r="C42" s="12"/>
      <c r="D42" s="3" t="s">
        <v>161</v>
      </c>
      <c r="E42" s="3" t="s">
        <v>162</v>
      </c>
      <c r="F42" s="11">
        <v>0</v>
      </c>
      <c r="G42" s="1">
        <v>1</v>
      </c>
      <c r="H42">
        <f t="shared" si="0"/>
        <v>1</v>
      </c>
      <c r="I42" s="8" t="s">
        <v>163</v>
      </c>
    </row>
    <row r="43" spans="1:9" x14ac:dyDescent="0.2">
      <c r="A43" s="1" t="s">
        <v>49</v>
      </c>
      <c r="B43" s="12"/>
      <c r="C43" s="12"/>
      <c r="D43" s="3" t="s">
        <v>161</v>
      </c>
      <c r="E43" s="3" t="s">
        <v>162</v>
      </c>
      <c r="F43" s="11">
        <v>0</v>
      </c>
      <c r="G43" s="1">
        <v>1</v>
      </c>
      <c r="H43">
        <f t="shared" si="0"/>
        <v>1</v>
      </c>
      <c r="I43" s="8" t="s">
        <v>163</v>
      </c>
    </row>
    <row r="44" spans="1:9" x14ac:dyDescent="0.2">
      <c r="A44" s="1" t="s">
        <v>50</v>
      </c>
      <c r="B44" s="12"/>
      <c r="C44" s="12"/>
      <c r="D44" s="3" t="s">
        <v>161</v>
      </c>
      <c r="E44" s="3" t="s">
        <v>162</v>
      </c>
      <c r="F44" s="11">
        <v>0</v>
      </c>
      <c r="G44" s="1">
        <v>1</v>
      </c>
      <c r="H44">
        <f t="shared" si="0"/>
        <v>1</v>
      </c>
      <c r="I44" s="8" t="s">
        <v>163</v>
      </c>
    </row>
    <row r="45" spans="1:9" x14ac:dyDescent="0.2">
      <c r="A45" s="1" t="s">
        <v>51</v>
      </c>
      <c r="B45" s="12"/>
      <c r="C45" s="12"/>
      <c r="D45" s="3" t="s">
        <v>161</v>
      </c>
      <c r="E45" s="3" t="s">
        <v>162</v>
      </c>
      <c r="F45" s="11">
        <v>0</v>
      </c>
      <c r="G45" s="1">
        <v>1</v>
      </c>
      <c r="H45">
        <f t="shared" si="0"/>
        <v>1</v>
      </c>
      <c r="I45" s="8" t="s">
        <v>163</v>
      </c>
    </row>
    <row r="46" spans="1:9" x14ac:dyDescent="0.2">
      <c r="A46" s="1" t="s">
        <v>52</v>
      </c>
      <c r="B46" s="12"/>
      <c r="C46" s="12"/>
      <c r="D46" s="3" t="s">
        <v>161</v>
      </c>
      <c r="E46" s="3" t="s">
        <v>162</v>
      </c>
      <c r="F46" s="11">
        <v>0</v>
      </c>
      <c r="G46" s="1">
        <v>1</v>
      </c>
      <c r="H46">
        <f t="shared" si="0"/>
        <v>1</v>
      </c>
      <c r="I46" s="8" t="s">
        <v>163</v>
      </c>
    </row>
    <row r="47" spans="1:9" x14ac:dyDescent="0.2">
      <c r="A47" s="1" t="s">
        <v>53</v>
      </c>
      <c r="B47" s="12"/>
      <c r="C47" s="12"/>
      <c r="D47" s="3" t="s">
        <v>161</v>
      </c>
      <c r="E47" s="3" t="s">
        <v>162</v>
      </c>
      <c r="F47" s="11">
        <v>0</v>
      </c>
      <c r="G47" s="1">
        <v>1</v>
      </c>
      <c r="H47">
        <f t="shared" si="0"/>
        <v>1</v>
      </c>
      <c r="I47" s="8" t="s">
        <v>163</v>
      </c>
    </row>
    <row r="48" spans="1:9" x14ac:dyDescent="0.2">
      <c r="A48" s="1" t="s">
        <v>54</v>
      </c>
      <c r="B48" s="12"/>
      <c r="C48" s="12"/>
      <c r="D48" s="3" t="s">
        <v>161</v>
      </c>
      <c r="E48" s="3" t="s">
        <v>162</v>
      </c>
      <c r="F48" s="11">
        <v>0</v>
      </c>
      <c r="G48" s="1">
        <v>1</v>
      </c>
      <c r="H48">
        <f t="shared" si="0"/>
        <v>1</v>
      </c>
      <c r="I48" s="8" t="s">
        <v>163</v>
      </c>
    </row>
    <row r="49" spans="1:12" x14ac:dyDescent="0.2">
      <c r="A49" s="1" t="s">
        <v>55</v>
      </c>
      <c r="B49" s="12"/>
      <c r="C49" s="12"/>
      <c r="D49" s="3" t="s">
        <v>161</v>
      </c>
      <c r="E49" s="3" t="s">
        <v>162</v>
      </c>
      <c r="F49" s="11">
        <v>0</v>
      </c>
      <c r="G49" s="1">
        <v>1</v>
      </c>
      <c r="H49">
        <f t="shared" si="0"/>
        <v>1</v>
      </c>
      <c r="I49" s="8" t="s">
        <v>163</v>
      </c>
    </row>
    <row r="50" spans="1:12" x14ac:dyDescent="0.2">
      <c r="A50" s="1" t="s">
        <v>56</v>
      </c>
      <c r="B50" s="12"/>
      <c r="C50" s="12"/>
      <c r="D50" s="3" t="s">
        <v>161</v>
      </c>
      <c r="E50" s="3" t="s">
        <v>162</v>
      </c>
      <c r="F50" s="11">
        <v>0</v>
      </c>
      <c r="G50" s="1">
        <v>1</v>
      </c>
      <c r="H50">
        <f t="shared" si="0"/>
        <v>1</v>
      </c>
      <c r="I50" s="8" t="s">
        <v>163</v>
      </c>
      <c r="J50">
        <f>AVERAGE(F27:F50)</f>
        <v>0</v>
      </c>
      <c r="K50">
        <f t="shared" ref="K50" si="2">AVERAGE(G27:G50)</f>
        <v>0.95833333333333337</v>
      </c>
      <c r="L50">
        <f t="shared" ref="L50" si="3">AVERAGE(H27:H50)</f>
        <v>0.95833333333333337</v>
      </c>
    </row>
    <row r="51" spans="1:12" x14ac:dyDescent="0.2">
      <c r="A51" s="1" t="s">
        <v>57</v>
      </c>
      <c r="B51" s="12"/>
      <c r="C51" s="12"/>
      <c r="D51" s="3" t="s">
        <v>161</v>
      </c>
      <c r="E51" s="3" t="s">
        <v>162</v>
      </c>
      <c r="F51" s="11">
        <v>0</v>
      </c>
      <c r="G51" s="1">
        <v>2</v>
      </c>
      <c r="H51">
        <f t="shared" si="0"/>
        <v>2</v>
      </c>
      <c r="I51" s="8" t="s">
        <v>163</v>
      </c>
    </row>
    <row r="52" spans="1:12" x14ac:dyDescent="0.2">
      <c r="A52" s="1" t="s">
        <v>58</v>
      </c>
      <c r="B52" s="12"/>
      <c r="C52" s="12"/>
      <c r="D52" s="3" t="s">
        <v>161</v>
      </c>
      <c r="E52" s="3" t="s">
        <v>162</v>
      </c>
      <c r="F52" s="11">
        <v>0</v>
      </c>
      <c r="G52" s="1">
        <v>1</v>
      </c>
      <c r="H52">
        <f t="shared" si="0"/>
        <v>1</v>
      </c>
      <c r="I52" s="8" t="s">
        <v>163</v>
      </c>
    </row>
    <row r="53" spans="1:12" x14ac:dyDescent="0.2">
      <c r="A53" s="1" t="s">
        <v>59</v>
      </c>
      <c r="B53" s="12"/>
      <c r="C53" s="12"/>
      <c r="D53" s="3" t="s">
        <v>161</v>
      </c>
      <c r="E53" s="3" t="s">
        <v>162</v>
      </c>
      <c r="F53" s="11">
        <v>0</v>
      </c>
      <c r="G53" s="1">
        <v>1</v>
      </c>
      <c r="H53">
        <f t="shared" si="0"/>
        <v>1</v>
      </c>
      <c r="I53" s="8" t="s">
        <v>163</v>
      </c>
    </row>
    <row r="54" spans="1:12" x14ac:dyDescent="0.2">
      <c r="A54" s="1" t="s">
        <v>60</v>
      </c>
      <c r="B54" s="12"/>
      <c r="C54" s="12"/>
      <c r="D54" s="3" t="s">
        <v>161</v>
      </c>
      <c r="E54" s="3" t="s">
        <v>162</v>
      </c>
      <c r="F54" s="11">
        <v>0</v>
      </c>
      <c r="G54" s="1">
        <v>2</v>
      </c>
      <c r="H54">
        <f t="shared" si="0"/>
        <v>2</v>
      </c>
      <c r="I54" s="8" t="s">
        <v>163</v>
      </c>
    </row>
    <row r="55" spans="1:12" x14ac:dyDescent="0.2">
      <c r="A55" s="1" t="s">
        <v>61</v>
      </c>
      <c r="B55" s="12"/>
      <c r="C55" s="12"/>
      <c r="D55" s="3" t="s">
        <v>161</v>
      </c>
      <c r="E55" s="3" t="s">
        <v>162</v>
      </c>
      <c r="F55" s="11">
        <v>1</v>
      </c>
      <c r="G55" s="1">
        <v>1</v>
      </c>
      <c r="H55">
        <f t="shared" si="0"/>
        <v>2</v>
      </c>
      <c r="I55" s="8" t="s">
        <v>163</v>
      </c>
    </row>
    <row r="56" spans="1:12" x14ac:dyDescent="0.2">
      <c r="A56" s="1" t="s">
        <v>62</v>
      </c>
      <c r="B56" s="12"/>
      <c r="C56" s="12"/>
      <c r="D56" s="3" t="s">
        <v>161</v>
      </c>
      <c r="E56" s="3" t="s">
        <v>162</v>
      </c>
      <c r="F56" s="11">
        <v>0</v>
      </c>
      <c r="G56" s="1">
        <v>1</v>
      </c>
      <c r="H56">
        <f t="shared" si="0"/>
        <v>1</v>
      </c>
      <c r="I56" s="8" t="s">
        <v>163</v>
      </c>
    </row>
    <row r="57" spans="1:12" x14ac:dyDescent="0.2">
      <c r="A57" s="1" t="s">
        <v>63</v>
      </c>
      <c r="B57" s="12"/>
      <c r="C57" s="12"/>
      <c r="D57" s="3" t="s">
        <v>161</v>
      </c>
      <c r="E57" s="3" t="s">
        <v>162</v>
      </c>
      <c r="F57" s="11">
        <v>0</v>
      </c>
      <c r="G57" s="1">
        <v>1</v>
      </c>
      <c r="H57">
        <f t="shared" si="0"/>
        <v>1</v>
      </c>
      <c r="I57" s="8" t="s">
        <v>163</v>
      </c>
    </row>
    <row r="58" spans="1:12" hidden="1" x14ac:dyDescent="0.2">
      <c r="A58" s="1" t="s">
        <v>64</v>
      </c>
      <c r="B58" s="12"/>
      <c r="C58" s="12"/>
      <c r="D58" s="3" t="s">
        <v>162</v>
      </c>
      <c r="E58" s="3" t="s">
        <v>162</v>
      </c>
      <c r="F58" s="11">
        <v>0</v>
      </c>
      <c r="G58" s="1">
        <v>0</v>
      </c>
      <c r="H58">
        <f t="shared" si="0"/>
        <v>0</v>
      </c>
      <c r="I58" s="7" t="s">
        <v>164</v>
      </c>
    </row>
    <row r="59" spans="1:12" hidden="1" x14ac:dyDescent="0.2">
      <c r="A59" s="1" t="s">
        <v>65</v>
      </c>
      <c r="B59" s="12"/>
      <c r="C59" s="12"/>
      <c r="D59" s="3" t="s">
        <v>161</v>
      </c>
      <c r="E59" s="3" t="s">
        <v>161</v>
      </c>
      <c r="F59" s="11">
        <v>0</v>
      </c>
      <c r="G59" s="1">
        <v>0</v>
      </c>
      <c r="H59">
        <f t="shared" si="0"/>
        <v>0</v>
      </c>
      <c r="I59" s="8" t="s">
        <v>165</v>
      </c>
    </row>
    <row r="60" spans="1:12" hidden="1" x14ac:dyDescent="0.2">
      <c r="A60" s="1" t="s">
        <v>66</v>
      </c>
      <c r="B60" s="12"/>
      <c r="C60" s="12"/>
      <c r="D60" s="3" t="s">
        <v>161</v>
      </c>
      <c r="E60" s="3" t="s">
        <v>161</v>
      </c>
      <c r="F60" s="11">
        <v>0</v>
      </c>
      <c r="G60" s="1">
        <v>0</v>
      </c>
      <c r="H60">
        <f t="shared" si="0"/>
        <v>0</v>
      </c>
      <c r="I60" s="7" t="s">
        <v>165</v>
      </c>
    </row>
    <row r="61" spans="1:12" x14ac:dyDescent="0.2">
      <c r="A61" s="1" t="s">
        <v>67</v>
      </c>
      <c r="B61" s="12"/>
      <c r="C61" s="12"/>
      <c r="D61" s="3" t="s">
        <v>161</v>
      </c>
      <c r="E61" s="3" t="s">
        <v>162</v>
      </c>
      <c r="F61" s="11">
        <v>0</v>
      </c>
      <c r="G61" s="1">
        <v>1</v>
      </c>
      <c r="H61">
        <f t="shared" si="0"/>
        <v>1</v>
      </c>
      <c r="I61" s="8" t="s">
        <v>163</v>
      </c>
    </row>
    <row r="62" spans="1:12" x14ac:dyDescent="0.2">
      <c r="A62" s="1" t="s">
        <v>68</v>
      </c>
      <c r="B62" s="12"/>
      <c r="C62" s="12"/>
      <c r="D62" s="3" t="s">
        <v>161</v>
      </c>
      <c r="E62" s="3" t="s">
        <v>162</v>
      </c>
      <c r="F62" s="11">
        <v>0</v>
      </c>
      <c r="G62" s="1">
        <v>1</v>
      </c>
      <c r="H62">
        <f t="shared" si="0"/>
        <v>1</v>
      </c>
      <c r="I62" s="7" t="s">
        <v>163</v>
      </c>
    </row>
    <row r="63" spans="1:12" x14ac:dyDescent="0.2">
      <c r="A63" s="1" t="s">
        <v>69</v>
      </c>
      <c r="B63" s="12"/>
      <c r="C63" s="12"/>
      <c r="D63" s="3" t="s">
        <v>161</v>
      </c>
      <c r="E63" s="3" t="s">
        <v>162</v>
      </c>
      <c r="F63" s="11">
        <v>0</v>
      </c>
      <c r="G63" s="1">
        <v>1</v>
      </c>
      <c r="H63">
        <f t="shared" si="0"/>
        <v>1</v>
      </c>
      <c r="I63" s="8" t="s">
        <v>163</v>
      </c>
    </row>
    <row r="64" spans="1:12" hidden="1" x14ac:dyDescent="0.2">
      <c r="A64" s="1" t="s">
        <v>70</v>
      </c>
      <c r="B64" s="12"/>
      <c r="C64" s="12"/>
      <c r="D64" s="3" t="s">
        <v>162</v>
      </c>
      <c r="E64" s="3" t="s">
        <v>162</v>
      </c>
      <c r="F64" s="11">
        <v>0</v>
      </c>
      <c r="G64" s="1">
        <v>0</v>
      </c>
      <c r="H64">
        <f t="shared" si="0"/>
        <v>0</v>
      </c>
      <c r="I64" s="7" t="s">
        <v>164</v>
      </c>
    </row>
    <row r="65" spans="1:12" x14ac:dyDescent="0.2">
      <c r="A65" s="1" t="s">
        <v>71</v>
      </c>
      <c r="B65" s="12"/>
      <c r="C65" s="12"/>
      <c r="D65" s="3" t="s">
        <v>161</v>
      </c>
      <c r="E65" s="3" t="s">
        <v>162</v>
      </c>
      <c r="F65" s="11">
        <v>0</v>
      </c>
      <c r="G65" s="1">
        <v>1</v>
      </c>
      <c r="H65">
        <f t="shared" si="0"/>
        <v>1</v>
      </c>
      <c r="I65" s="8" t="s">
        <v>163</v>
      </c>
    </row>
    <row r="66" spans="1:12" hidden="1" x14ac:dyDescent="0.2">
      <c r="A66" s="1" t="s">
        <v>72</v>
      </c>
      <c r="B66" s="12"/>
      <c r="C66" s="12"/>
      <c r="D66" s="3" t="s">
        <v>161</v>
      </c>
      <c r="E66" s="3" t="s">
        <v>161</v>
      </c>
      <c r="F66" s="11">
        <v>0</v>
      </c>
      <c r="G66" s="1">
        <v>0</v>
      </c>
      <c r="H66">
        <f t="shared" si="0"/>
        <v>0</v>
      </c>
      <c r="I66" s="7" t="s">
        <v>165</v>
      </c>
    </row>
    <row r="67" spans="1:12" x14ac:dyDescent="0.2">
      <c r="A67" s="1" t="s">
        <v>73</v>
      </c>
      <c r="B67" s="12"/>
      <c r="C67" s="12"/>
      <c r="D67" s="3" t="s">
        <v>161</v>
      </c>
      <c r="E67" s="3" t="s">
        <v>162</v>
      </c>
      <c r="F67" s="11">
        <v>0</v>
      </c>
      <c r="G67" s="1">
        <v>1</v>
      </c>
      <c r="H67">
        <f t="shared" si="0"/>
        <v>1</v>
      </c>
      <c r="I67" s="8" t="s">
        <v>163</v>
      </c>
    </row>
    <row r="68" spans="1:12" hidden="1" x14ac:dyDescent="0.2">
      <c r="A68" s="1" t="s">
        <v>74</v>
      </c>
      <c r="B68" s="12"/>
      <c r="C68" s="12"/>
      <c r="D68" s="3" t="s">
        <v>161</v>
      </c>
      <c r="E68" s="3" t="s">
        <v>161</v>
      </c>
      <c r="F68" s="11">
        <v>0</v>
      </c>
      <c r="G68" s="1">
        <v>0</v>
      </c>
      <c r="H68">
        <f t="shared" ref="H68:H131" si="4">SUM(F68:G68)</f>
        <v>0</v>
      </c>
      <c r="I68" s="7" t="s">
        <v>165</v>
      </c>
    </row>
    <row r="69" spans="1:12" x14ac:dyDescent="0.2">
      <c r="A69" s="1" t="s">
        <v>75</v>
      </c>
      <c r="B69" s="12"/>
      <c r="C69" s="12"/>
      <c r="D69" s="3" t="s">
        <v>161</v>
      </c>
      <c r="E69" s="3" t="s">
        <v>162</v>
      </c>
      <c r="F69" s="11">
        <v>0</v>
      </c>
      <c r="G69" s="1">
        <v>2</v>
      </c>
      <c r="H69">
        <f t="shared" si="4"/>
        <v>2</v>
      </c>
      <c r="I69" s="7" t="s">
        <v>163</v>
      </c>
    </row>
    <row r="70" spans="1:12" hidden="1" x14ac:dyDescent="0.2">
      <c r="A70" s="1" t="s">
        <v>76</v>
      </c>
      <c r="B70" s="12"/>
      <c r="C70" s="12"/>
      <c r="D70" s="3" t="s">
        <v>161</v>
      </c>
      <c r="E70" s="3" t="s">
        <v>161</v>
      </c>
      <c r="F70" s="11">
        <v>0</v>
      </c>
      <c r="G70" s="1">
        <v>0</v>
      </c>
      <c r="H70">
        <f t="shared" si="4"/>
        <v>0</v>
      </c>
      <c r="I70" s="7" t="s">
        <v>165</v>
      </c>
    </row>
    <row r="71" spans="1:12" x14ac:dyDescent="0.2">
      <c r="A71" s="1" t="s">
        <v>77</v>
      </c>
      <c r="B71" s="12"/>
      <c r="C71" s="12"/>
      <c r="D71" s="3" t="s">
        <v>161</v>
      </c>
      <c r="E71" s="3" t="s">
        <v>162</v>
      </c>
      <c r="F71" s="11">
        <v>0</v>
      </c>
      <c r="G71" s="1">
        <v>2</v>
      </c>
      <c r="H71">
        <f t="shared" si="4"/>
        <v>2</v>
      </c>
      <c r="I71" s="7" t="s">
        <v>163</v>
      </c>
    </row>
    <row r="72" spans="1:12" x14ac:dyDescent="0.2">
      <c r="A72" s="1" t="s">
        <v>78</v>
      </c>
      <c r="B72" s="12"/>
      <c r="C72" s="12"/>
      <c r="D72" s="3" t="s">
        <v>161</v>
      </c>
      <c r="E72" s="3" t="s">
        <v>162</v>
      </c>
      <c r="F72" s="11">
        <v>0</v>
      </c>
      <c r="G72" s="1">
        <v>1</v>
      </c>
      <c r="H72">
        <f t="shared" si="4"/>
        <v>1</v>
      </c>
      <c r="I72" s="7" t="s">
        <v>163</v>
      </c>
    </row>
    <row r="73" spans="1:12" x14ac:dyDescent="0.2">
      <c r="A73" s="1" t="s">
        <v>79</v>
      </c>
      <c r="B73" s="12"/>
      <c r="C73" s="12"/>
      <c r="D73" s="3" t="s">
        <v>161</v>
      </c>
      <c r="E73" s="3" t="s">
        <v>162</v>
      </c>
      <c r="F73" s="11">
        <v>1</v>
      </c>
      <c r="G73" s="1">
        <v>1</v>
      </c>
      <c r="H73">
        <f t="shared" si="4"/>
        <v>2</v>
      </c>
      <c r="I73" s="8" t="s">
        <v>163</v>
      </c>
    </row>
    <row r="74" spans="1:12" hidden="1" x14ac:dyDescent="0.2">
      <c r="A74" s="1" t="s">
        <v>80</v>
      </c>
      <c r="B74" s="12"/>
      <c r="C74" s="12"/>
      <c r="D74" s="3" t="s">
        <v>161</v>
      </c>
      <c r="E74" s="3" t="s">
        <v>161</v>
      </c>
      <c r="F74" s="11">
        <v>0</v>
      </c>
      <c r="G74" s="1">
        <v>0</v>
      </c>
      <c r="H74">
        <f t="shared" si="4"/>
        <v>0</v>
      </c>
      <c r="I74" s="7" t="s">
        <v>165</v>
      </c>
      <c r="J74">
        <f>AVERAGE(F51:F74)</f>
        <v>8.3333333333333329E-2</v>
      </c>
      <c r="K74">
        <f t="shared" ref="K74" si="5">AVERAGE(G51:G74)</f>
        <v>0.83333333333333337</v>
      </c>
      <c r="L74">
        <f t="shared" ref="L74" si="6">AVERAGE(H51:H74)</f>
        <v>0.91666666666666663</v>
      </c>
    </row>
    <row r="75" spans="1:12" x14ac:dyDescent="0.2">
      <c r="A75" s="1" t="s">
        <v>81</v>
      </c>
      <c r="B75" s="12"/>
      <c r="C75" s="12"/>
      <c r="D75" s="3" t="s">
        <v>161</v>
      </c>
      <c r="E75" s="3" t="s">
        <v>162</v>
      </c>
      <c r="F75" s="11">
        <v>0</v>
      </c>
      <c r="G75" s="1">
        <v>1</v>
      </c>
      <c r="H75">
        <f t="shared" si="4"/>
        <v>1</v>
      </c>
      <c r="I75" s="7" t="s">
        <v>163</v>
      </c>
    </row>
    <row r="76" spans="1:12" x14ac:dyDescent="0.2">
      <c r="A76" s="1" t="s">
        <v>82</v>
      </c>
      <c r="B76" s="12"/>
      <c r="C76" s="12"/>
      <c r="D76" s="3" t="s">
        <v>161</v>
      </c>
      <c r="E76" s="3" t="s">
        <v>162</v>
      </c>
      <c r="F76" s="11">
        <v>0</v>
      </c>
      <c r="G76" s="1">
        <v>1</v>
      </c>
      <c r="H76">
        <f t="shared" si="4"/>
        <v>1</v>
      </c>
      <c r="I76" s="7" t="s">
        <v>163</v>
      </c>
    </row>
    <row r="77" spans="1:12" x14ac:dyDescent="0.2">
      <c r="A77" s="1" t="s">
        <v>83</v>
      </c>
      <c r="B77" s="12"/>
      <c r="C77" s="12"/>
      <c r="D77" s="3" t="s">
        <v>161</v>
      </c>
      <c r="E77" s="3" t="s">
        <v>162</v>
      </c>
      <c r="F77" s="11">
        <v>0</v>
      </c>
      <c r="G77" s="1">
        <v>1</v>
      </c>
      <c r="H77">
        <f t="shared" si="4"/>
        <v>1</v>
      </c>
      <c r="I77" s="7" t="s">
        <v>163</v>
      </c>
    </row>
    <row r="78" spans="1:12" x14ac:dyDescent="0.2">
      <c r="A78" s="1" t="s">
        <v>84</v>
      </c>
      <c r="B78" s="12"/>
      <c r="C78" s="12"/>
      <c r="D78" s="3" t="s">
        <v>161</v>
      </c>
      <c r="E78" s="3" t="s">
        <v>162</v>
      </c>
      <c r="F78" s="11">
        <v>0</v>
      </c>
      <c r="G78" s="1">
        <v>1</v>
      </c>
      <c r="H78">
        <f t="shared" si="4"/>
        <v>1</v>
      </c>
      <c r="I78" s="7" t="s">
        <v>163</v>
      </c>
    </row>
    <row r="79" spans="1:12" x14ac:dyDescent="0.2">
      <c r="A79" s="1" t="s">
        <v>85</v>
      </c>
      <c r="B79" s="12"/>
      <c r="C79" s="12"/>
      <c r="D79" s="3" t="s">
        <v>161</v>
      </c>
      <c r="E79" s="3" t="s">
        <v>162</v>
      </c>
      <c r="F79" s="11">
        <v>0</v>
      </c>
      <c r="G79" s="1">
        <v>1</v>
      </c>
      <c r="H79">
        <f t="shared" si="4"/>
        <v>1</v>
      </c>
      <c r="I79" s="7" t="s">
        <v>163</v>
      </c>
    </row>
    <row r="80" spans="1:12" x14ac:dyDescent="0.2">
      <c r="A80" s="1" t="s">
        <v>86</v>
      </c>
      <c r="B80" s="12"/>
      <c r="C80" s="12"/>
      <c r="D80" s="3" t="s">
        <v>161</v>
      </c>
      <c r="E80" s="3" t="s">
        <v>162</v>
      </c>
      <c r="F80" s="11">
        <v>0</v>
      </c>
      <c r="G80" s="1">
        <v>1</v>
      </c>
      <c r="H80">
        <f t="shared" si="4"/>
        <v>1</v>
      </c>
      <c r="I80" s="7" t="s">
        <v>163</v>
      </c>
    </row>
    <row r="81" spans="1:9" x14ac:dyDescent="0.2">
      <c r="A81" s="1" t="s">
        <v>87</v>
      </c>
      <c r="B81" s="12"/>
      <c r="C81" s="12"/>
      <c r="D81" s="3" t="s">
        <v>161</v>
      </c>
      <c r="E81" s="3" t="s">
        <v>162</v>
      </c>
      <c r="F81" s="11">
        <v>0</v>
      </c>
      <c r="G81" s="1">
        <v>1</v>
      </c>
      <c r="H81">
        <f t="shared" si="4"/>
        <v>1</v>
      </c>
      <c r="I81" s="7" t="s">
        <v>163</v>
      </c>
    </row>
    <row r="82" spans="1:9" x14ac:dyDescent="0.2">
      <c r="A82" s="1" t="s">
        <v>88</v>
      </c>
      <c r="B82" s="12"/>
      <c r="C82" s="12"/>
      <c r="D82" s="3" t="s">
        <v>161</v>
      </c>
      <c r="E82" s="3" t="s">
        <v>162</v>
      </c>
      <c r="F82" s="11">
        <v>0</v>
      </c>
      <c r="G82" s="1">
        <v>1</v>
      </c>
      <c r="H82">
        <f t="shared" si="4"/>
        <v>1</v>
      </c>
      <c r="I82" s="7" t="s">
        <v>163</v>
      </c>
    </row>
    <row r="83" spans="1:9" x14ac:dyDescent="0.2">
      <c r="A83" s="1" t="s">
        <v>89</v>
      </c>
      <c r="B83" s="12"/>
      <c r="C83" s="12"/>
      <c r="D83" s="3" t="s">
        <v>161</v>
      </c>
      <c r="E83" s="3" t="s">
        <v>162</v>
      </c>
      <c r="F83" s="11">
        <v>0</v>
      </c>
      <c r="G83" s="1">
        <v>1</v>
      </c>
      <c r="H83">
        <f t="shared" si="4"/>
        <v>1</v>
      </c>
      <c r="I83" s="7" t="s">
        <v>163</v>
      </c>
    </row>
    <row r="84" spans="1:9" x14ac:dyDescent="0.2">
      <c r="A84" s="1" t="s">
        <v>90</v>
      </c>
      <c r="B84" s="12"/>
      <c r="C84" s="12"/>
      <c r="D84" s="3" t="s">
        <v>161</v>
      </c>
      <c r="E84" s="3" t="s">
        <v>162</v>
      </c>
      <c r="F84" s="11">
        <v>0</v>
      </c>
      <c r="G84" s="1">
        <v>1</v>
      </c>
      <c r="H84">
        <f t="shared" si="4"/>
        <v>1</v>
      </c>
      <c r="I84" s="7" t="s">
        <v>163</v>
      </c>
    </row>
    <row r="85" spans="1:9" x14ac:dyDescent="0.2">
      <c r="A85" s="1" t="s">
        <v>91</v>
      </c>
      <c r="B85" s="12"/>
      <c r="C85" s="12"/>
      <c r="D85" s="3" t="s">
        <v>161</v>
      </c>
      <c r="E85" s="3" t="s">
        <v>162</v>
      </c>
      <c r="F85" s="11">
        <v>0</v>
      </c>
      <c r="G85" s="1">
        <v>1</v>
      </c>
      <c r="H85">
        <f t="shared" si="4"/>
        <v>1</v>
      </c>
      <c r="I85" s="7" t="s">
        <v>163</v>
      </c>
    </row>
    <row r="86" spans="1:9" x14ac:dyDescent="0.2">
      <c r="A86" s="1" t="s">
        <v>92</v>
      </c>
      <c r="B86" s="12"/>
      <c r="C86" s="12"/>
      <c r="D86" s="3" t="s">
        <v>161</v>
      </c>
      <c r="E86" s="3" t="s">
        <v>162</v>
      </c>
      <c r="F86" s="11">
        <v>0</v>
      </c>
      <c r="G86" s="1">
        <v>1</v>
      </c>
      <c r="H86">
        <f t="shared" si="4"/>
        <v>1</v>
      </c>
      <c r="I86" s="7" t="s">
        <v>163</v>
      </c>
    </row>
    <row r="87" spans="1:9" x14ac:dyDescent="0.2">
      <c r="A87" s="1" t="s">
        <v>93</v>
      </c>
      <c r="B87" s="12"/>
      <c r="C87" s="12"/>
      <c r="D87" s="3" t="s">
        <v>161</v>
      </c>
      <c r="E87" s="3" t="s">
        <v>162</v>
      </c>
      <c r="F87" s="11">
        <v>0</v>
      </c>
      <c r="G87" s="1">
        <v>1</v>
      </c>
      <c r="H87">
        <f t="shared" si="4"/>
        <v>1</v>
      </c>
      <c r="I87" s="7" t="s">
        <v>163</v>
      </c>
    </row>
    <row r="88" spans="1:9" x14ac:dyDescent="0.2">
      <c r="A88" s="1" t="s">
        <v>94</v>
      </c>
      <c r="B88" s="12"/>
      <c r="C88" s="12"/>
      <c r="D88" s="3" t="s">
        <v>161</v>
      </c>
      <c r="E88" s="3" t="s">
        <v>162</v>
      </c>
      <c r="F88" s="11">
        <v>0</v>
      </c>
      <c r="G88" s="1">
        <v>1</v>
      </c>
      <c r="H88">
        <f t="shared" si="4"/>
        <v>1</v>
      </c>
      <c r="I88" s="7" t="s">
        <v>163</v>
      </c>
    </row>
    <row r="89" spans="1:9" x14ac:dyDescent="0.2">
      <c r="A89" s="1" t="s">
        <v>95</v>
      </c>
      <c r="B89" s="12"/>
      <c r="C89" s="12"/>
      <c r="D89" s="3" t="s">
        <v>161</v>
      </c>
      <c r="E89" s="3" t="s">
        <v>162</v>
      </c>
      <c r="F89" s="11">
        <v>0</v>
      </c>
      <c r="G89" s="1">
        <v>1</v>
      </c>
      <c r="H89">
        <f t="shared" si="4"/>
        <v>1</v>
      </c>
      <c r="I89" s="7" t="s">
        <v>163</v>
      </c>
    </row>
    <row r="90" spans="1:9" x14ac:dyDescent="0.2">
      <c r="A90" s="1" t="s">
        <v>96</v>
      </c>
      <c r="B90" s="12"/>
      <c r="C90" s="12"/>
      <c r="D90" s="3" t="s">
        <v>161</v>
      </c>
      <c r="E90" s="3" t="s">
        <v>162</v>
      </c>
      <c r="F90" s="11">
        <v>0</v>
      </c>
      <c r="G90" s="1">
        <v>1</v>
      </c>
      <c r="H90">
        <f t="shared" si="4"/>
        <v>1</v>
      </c>
      <c r="I90" s="7" t="s">
        <v>163</v>
      </c>
    </row>
    <row r="91" spans="1:9" x14ac:dyDescent="0.2">
      <c r="A91" s="1" t="s">
        <v>97</v>
      </c>
      <c r="B91" s="12"/>
      <c r="C91" s="12"/>
      <c r="D91" s="3" t="s">
        <v>161</v>
      </c>
      <c r="E91" s="3" t="s">
        <v>162</v>
      </c>
      <c r="F91" s="11">
        <v>0</v>
      </c>
      <c r="G91" s="1">
        <v>1</v>
      </c>
      <c r="H91">
        <f t="shared" si="4"/>
        <v>1</v>
      </c>
      <c r="I91" s="7" t="s">
        <v>163</v>
      </c>
    </row>
    <row r="92" spans="1:9" x14ac:dyDescent="0.2">
      <c r="A92" s="1" t="s">
        <v>98</v>
      </c>
      <c r="B92" s="12"/>
      <c r="C92" s="12"/>
      <c r="D92" s="3" t="s">
        <v>161</v>
      </c>
      <c r="E92" s="3" t="s">
        <v>162</v>
      </c>
      <c r="F92" s="11">
        <v>0</v>
      </c>
      <c r="G92" s="1">
        <v>1</v>
      </c>
      <c r="H92">
        <f t="shared" si="4"/>
        <v>1</v>
      </c>
      <c r="I92" s="7" t="s">
        <v>163</v>
      </c>
    </row>
    <row r="93" spans="1:9" x14ac:dyDescent="0.2">
      <c r="A93" s="1" t="s">
        <v>99</v>
      </c>
      <c r="B93" s="12"/>
      <c r="C93" s="12"/>
      <c r="D93" s="3" t="s">
        <v>161</v>
      </c>
      <c r="E93" s="3" t="s">
        <v>162</v>
      </c>
      <c r="F93" s="11">
        <v>0</v>
      </c>
      <c r="G93" s="1">
        <v>1</v>
      </c>
      <c r="H93">
        <f t="shared" si="4"/>
        <v>1</v>
      </c>
      <c r="I93" s="7" t="s">
        <v>163</v>
      </c>
    </row>
    <row r="94" spans="1:9" x14ac:dyDescent="0.2">
      <c r="A94" s="1" t="s">
        <v>100</v>
      </c>
      <c r="B94" s="12"/>
      <c r="C94" s="12"/>
      <c r="D94" s="3" t="s">
        <v>161</v>
      </c>
      <c r="E94" s="3" t="s">
        <v>162</v>
      </c>
      <c r="F94" s="11">
        <v>0</v>
      </c>
      <c r="G94" s="1">
        <v>1</v>
      </c>
      <c r="H94">
        <f t="shared" si="4"/>
        <v>1</v>
      </c>
      <c r="I94" s="7" t="s">
        <v>163</v>
      </c>
    </row>
    <row r="95" spans="1:9" x14ac:dyDescent="0.2">
      <c r="A95" s="1" t="s">
        <v>101</v>
      </c>
      <c r="B95" s="12"/>
      <c r="C95" s="12"/>
      <c r="D95" s="3" t="s">
        <v>161</v>
      </c>
      <c r="E95" s="3" t="s">
        <v>162</v>
      </c>
      <c r="F95" s="11">
        <v>0</v>
      </c>
      <c r="G95" s="1">
        <v>1</v>
      </c>
      <c r="H95">
        <f t="shared" si="4"/>
        <v>1</v>
      </c>
      <c r="I95" s="7" t="s">
        <v>163</v>
      </c>
    </row>
    <row r="96" spans="1:9" x14ac:dyDescent="0.2">
      <c r="A96" s="1" t="s">
        <v>102</v>
      </c>
      <c r="B96" s="12"/>
      <c r="C96" s="12"/>
      <c r="D96" s="3" t="s">
        <v>161</v>
      </c>
      <c r="E96" s="3" t="s">
        <v>162</v>
      </c>
      <c r="F96" s="11">
        <v>0</v>
      </c>
      <c r="G96" s="1">
        <v>1</v>
      </c>
      <c r="H96">
        <f t="shared" si="4"/>
        <v>1</v>
      </c>
      <c r="I96" s="7" t="s">
        <v>163</v>
      </c>
    </row>
    <row r="97" spans="1:12" x14ac:dyDescent="0.2">
      <c r="A97" s="1" t="s">
        <v>103</v>
      </c>
      <c r="B97" s="12"/>
      <c r="C97" s="12"/>
      <c r="D97" s="3" t="s">
        <v>161</v>
      </c>
      <c r="E97" s="3" t="s">
        <v>162</v>
      </c>
      <c r="F97" s="11">
        <v>0</v>
      </c>
      <c r="G97" s="1">
        <v>1</v>
      </c>
      <c r="H97">
        <f t="shared" si="4"/>
        <v>1</v>
      </c>
      <c r="I97" s="7" t="s">
        <v>163</v>
      </c>
    </row>
    <row r="98" spans="1:12" x14ac:dyDescent="0.2">
      <c r="A98" s="1" t="s">
        <v>104</v>
      </c>
      <c r="B98" s="12"/>
      <c r="C98" s="12"/>
      <c r="D98" s="3" t="s">
        <v>161</v>
      </c>
      <c r="E98" s="3" t="s">
        <v>162</v>
      </c>
      <c r="F98" s="11">
        <v>0</v>
      </c>
      <c r="G98" s="1">
        <v>1</v>
      </c>
      <c r="H98">
        <f t="shared" si="4"/>
        <v>1</v>
      </c>
      <c r="I98" s="7" t="s">
        <v>163</v>
      </c>
      <c r="J98">
        <f>AVERAGE(F75:F98)</f>
        <v>0</v>
      </c>
      <c r="K98">
        <f t="shared" ref="K98" si="7">AVERAGE(G75:G98)</f>
        <v>1</v>
      </c>
      <c r="L98">
        <f t="shared" ref="L98" si="8">AVERAGE(H75:H98)</f>
        <v>1</v>
      </c>
    </row>
    <row r="99" spans="1:12" x14ac:dyDescent="0.2">
      <c r="A99" s="1" t="s">
        <v>105</v>
      </c>
      <c r="B99" s="12"/>
      <c r="C99" s="12"/>
      <c r="D99" s="3" t="s">
        <v>161</v>
      </c>
      <c r="E99" s="3" t="s">
        <v>162</v>
      </c>
      <c r="F99" s="11">
        <v>0</v>
      </c>
      <c r="G99" s="1">
        <v>1</v>
      </c>
      <c r="H99">
        <f t="shared" si="4"/>
        <v>1</v>
      </c>
      <c r="I99" s="7" t="s">
        <v>163</v>
      </c>
    </row>
    <row r="100" spans="1:12" x14ac:dyDescent="0.2">
      <c r="A100" s="1" t="s">
        <v>106</v>
      </c>
      <c r="B100" s="12"/>
      <c r="C100" s="12"/>
      <c r="D100" s="3" t="s">
        <v>161</v>
      </c>
      <c r="E100" s="3" t="s">
        <v>162</v>
      </c>
      <c r="F100" s="11">
        <v>0</v>
      </c>
      <c r="G100" s="1">
        <v>1</v>
      </c>
      <c r="H100">
        <f t="shared" si="4"/>
        <v>1</v>
      </c>
      <c r="I100" s="7" t="s">
        <v>163</v>
      </c>
    </row>
    <row r="101" spans="1:12" x14ac:dyDescent="0.2">
      <c r="A101" s="1" t="s">
        <v>107</v>
      </c>
      <c r="B101" s="12"/>
      <c r="C101" s="12"/>
      <c r="D101" s="3" t="s">
        <v>161</v>
      </c>
      <c r="E101" s="3" t="s">
        <v>162</v>
      </c>
      <c r="F101" s="11">
        <v>0</v>
      </c>
      <c r="G101" s="1">
        <v>1</v>
      </c>
      <c r="H101">
        <f t="shared" si="4"/>
        <v>1</v>
      </c>
      <c r="I101" s="7" t="s">
        <v>163</v>
      </c>
    </row>
    <row r="102" spans="1:12" x14ac:dyDescent="0.2">
      <c r="A102" s="1" t="s">
        <v>108</v>
      </c>
      <c r="B102" s="12"/>
      <c r="C102" s="12"/>
      <c r="D102" s="3" t="s">
        <v>161</v>
      </c>
      <c r="E102" s="3" t="s">
        <v>162</v>
      </c>
      <c r="F102" s="11">
        <v>0</v>
      </c>
      <c r="G102" s="1">
        <v>1</v>
      </c>
      <c r="H102">
        <f t="shared" si="4"/>
        <v>1</v>
      </c>
      <c r="I102" s="7" t="s">
        <v>163</v>
      </c>
    </row>
    <row r="103" spans="1:12" x14ac:dyDescent="0.2">
      <c r="A103" s="1" t="s">
        <v>109</v>
      </c>
      <c r="B103" s="12"/>
      <c r="C103" s="12"/>
      <c r="D103" s="3" t="s">
        <v>161</v>
      </c>
      <c r="E103" s="3" t="s">
        <v>162</v>
      </c>
      <c r="F103" s="11">
        <v>0</v>
      </c>
      <c r="G103" s="1">
        <v>1</v>
      </c>
      <c r="H103">
        <f t="shared" si="4"/>
        <v>1</v>
      </c>
      <c r="I103" s="7" t="s">
        <v>163</v>
      </c>
    </row>
    <row r="104" spans="1:12" x14ac:dyDescent="0.2">
      <c r="A104" s="1" t="s">
        <v>110</v>
      </c>
      <c r="B104" s="12"/>
      <c r="C104" s="12"/>
      <c r="D104" s="3" t="s">
        <v>161</v>
      </c>
      <c r="E104" s="3" t="s">
        <v>162</v>
      </c>
      <c r="F104" s="11">
        <v>0</v>
      </c>
      <c r="G104" s="1">
        <v>1</v>
      </c>
      <c r="H104">
        <f t="shared" si="4"/>
        <v>1</v>
      </c>
      <c r="I104" s="7" t="s">
        <v>163</v>
      </c>
    </row>
    <row r="105" spans="1:12" x14ac:dyDescent="0.2">
      <c r="A105" s="1" t="s">
        <v>111</v>
      </c>
      <c r="B105" s="12"/>
      <c r="C105" s="12"/>
      <c r="D105" s="3" t="s">
        <v>161</v>
      </c>
      <c r="E105" s="3" t="s">
        <v>162</v>
      </c>
      <c r="F105" s="11">
        <v>0</v>
      </c>
      <c r="G105" s="1">
        <v>1</v>
      </c>
      <c r="H105">
        <f t="shared" si="4"/>
        <v>1</v>
      </c>
      <c r="I105" s="7" t="s">
        <v>163</v>
      </c>
    </row>
    <row r="106" spans="1:12" x14ac:dyDescent="0.2">
      <c r="A106" s="1" t="s">
        <v>112</v>
      </c>
      <c r="B106" s="12"/>
      <c r="C106" s="12"/>
      <c r="D106" s="3" t="s">
        <v>161</v>
      </c>
      <c r="E106" s="3" t="s">
        <v>162</v>
      </c>
      <c r="F106" s="11">
        <v>0</v>
      </c>
      <c r="G106" s="1">
        <v>1</v>
      </c>
      <c r="H106">
        <f t="shared" si="4"/>
        <v>1</v>
      </c>
      <c r="I106" s="7" t="s">
        <v>163</v>
      </c>
    </row>
    <row r="107" spans="1:12" x14ac:dyDescent="0.2">
      <c r="A107" s="1" t="s">
        <v>113</v>
      </c>
      <c r="B107" s="12"/>
      <c r="C107" s="12"/>
      <c r="D107" s="3" t="s">
        <v>161</v>
      </c>
      <c r="E107" s="3" t="s">
        <v>162</v>
      </c>
      <c r="F107" s="11">
        <v>0</v>
      </c>
      <c r="G107" s="1">
        <v>1</v>
      </c>
      <c r="H107">
        <f t="shared" si="4"/>
        <v>1</v>
      </c>
      <c r="I107" s="7" t="s">
        <v>163</v>
      </c>
    </row>
    <row r="108" spans="1:12" x14ac:dyDescent="0.2">
      <c r="A108" s="1" t="s">
        <v>114</v>
      </c>
      <c r="B108" s="12"/>
      <c r="C108" s="12"/>
      <c r="D108" s="3" t="s">
        <v>161</v>
      </c>
      <c r="E108" s="3" t="s">
        <v>162</v>
      </c>
      <c r="F108" s="11">
        <v>0</v>
      </c>
      <c r="G108" s="1">
        <v>1</v>
      </c>
      <c r="H108">
        <f t="shared" si="4"/>
        <v>1</v>
      </c>
      <c r="I108" s="7" t="s">
        <v>163</v>
      </c>
    </row>
    <row r="109" spans="1:12" x14ac:dyDescent="0.2">
      <c r="A109" s="1" t="s">
        <v>115</v>
      </c>
      <c r="B109" s="12"/>
      <c r="C109" s="12"/>
      <c r="D109" s="3" t="s">
        <v>161</v>
      </c>
      <c r="E109" s="3" t="s">
        <v>162</v>
      </c>
      <c r="F109" s="11">
        <v>0</v>
      </c>
      <c r="G109" s="1">
        <v>1</v>
      </c>
      <c r="H109">
        <f t="shared" si="4"/>
        <v>1</v>
      </c>
      <c r="I109" s="7" t="s">
        <v>163</v>
      </c>
    </row>
    <row r="110" spans="1:12" x14ac:dyDescent="0.2">
      <c r="A110" s="1" t="s">
        <v>116</v>
      </c>
      <c r="B110" s="12"/>
      <c r="C110" s="12"/>
      <c r="D110" s="3" t="s">
        <v>161</v>
      </c>
      <c r="E110" s="3" t="s">
        <v>162</v>
      </c>
      <c r="F110" s="11">
        <v>0</v>
      </c>
      <c r="G110" s="1">
        <v>1</v>
      </c>
      <c r="H110">
        <f t="shared" si="4"/>
        <v>1</v>
      </c>
      <c r="I110" s="7" t="s">
        <v>163</v>
      </c>
    </row>
    <row r="111" spans="1:12" x14ac:dyDescent="0.2">
      <c r="A111" s="1" t="s">
        <v>117</v>
      </c>
      <c r="B111" s="12"/>
      <c r="C111" s="12"/>
      <c r="D111" s="3" t="s">
        <v>161</v>
      </c>
      <c r="E111" s="3" t="s">
        <v>162</v>
      </c>
      <c r="F111" s="11">
        <v>0</v>
      </c>
      <c r="G111" s="1">
        <v>1</v>
      </c>
      <c r="H111">
        <f t="shared" si="4"/>
        <v>1</v>
      </c>
      <c r="I111" s="7" t="s">
        <v>163</v>
      </c>
    </row>
    <row r="112" spans="1:12" x14ac:dyDescent="0.2">
      <c r="A112" s="1" t="s">
        <v>118</v>
      </c>
      <c r="B112" s="12"/>
      <c r="C112" s="12"/>
      <c r="D112" s="3" t="s">
        <v>161</v>
      </c>
      <c r="E112" s="3" t="s">
        <v>162</v>
      </c>
      <c r="F112" s="11">
        <v>0</v>
      </c>
      <c r="G112" s="1">
        <v>1</v>
      </c>
      <c r="H112">
        <f t="shared" si="4"/>
        <v>1</v>
      </c>
      <c r="I112" s="7" t="s">
        <v>163</v>
      </c>
    </row>
    <row r="113" spans="1:12" x14ac:dyDescent="0.2">
      <c r="A113" s="1" t="s">
        <v>119</v>
      </c>
      <c r="B113" s="12"/>
      <c r="C113" s="12"/>
      <c r="D113" s="3" t="s">
        <v>161</v>
      </c>
      <c r="E113" s="3" t="s">
        <v>162</v>
      </c>
      <c r="F113" s="11">
        <v>0</v>
      </c>
      <c r="G113" s="1">
        <v>1</v>
      </c>
      <c r="H113">
        <f t="shared" si="4"/>
        <v>1</v>
      </c>
      <c r="I113" s="7" t="s">
        <v>163</v>
      </c>
    </row>
    <row r="114" spans="1:12" x14ac:dyDescent="0.2">
      <c r="A114" s="1" t="s">
        <v>120</v>
      </c>
      <c r="B114" s="12"/>
      <c r="C114" s="12"/>
      <c r="D114" s="3" t="s">
        <v>161</v>
      </c>
      <c r="E114" s="3" t="s">
        <v>162</v>
      </c>
      <c r="F114" s="11">
        <v>0</v>
      </c>
      <c r="G114" s="1">
        <v>1</v>
      </c>
      <c r="H114">
        <f t="shared" si="4"/>
        <v>1</v>
      </c>
      <c r="I114" s="7" t="s">
        <v>163</v>
      </c>
    </row>
    <row r="115" spans="1:12" x14ac:dyDescent="0.2">
      <c r="A115" s="1" t="s">
        <v>121</v>
      </c>
      <c r="B115" s="12"/>
      <c r="C115" s="12"/>
      <c r="D115" s="3" t="s">
        <v>161</v>
      </c>
      <c r="E115" s="3" t="s">
        <v>162</v>
      </c>
      <c r="F115" s="11">
        <v>0</v>
      </c>
      <c r="G115" s="1">
        <v>1</v>
      </c>
      <c r="H115">
        <f t="shared" si="4"/>
        <v>1</v>
      </c>
      <c r="I115" s="7" t="s">
        <v>163</v>
      </c>
    </row>
    <row r="116" spans="1:12" x14ac:dyDescent="0.2">
      <c r="A116" s="1" t="s">
        <v>122</v>
      </c>
      <c r="B116" s="12"/>
      <c r="C116" s="12"/>
      <c r="D116" s="3" t="s">
        <v>161</v>
      </c>
      <c r="E116" s="3" t="s">
        <v>162</v>
      </c>
      <c r="F116" s="11">
        <v>0</v>
      </c>
      <c r="G116" s="1">
        <v>1</v>
      </c>
      <c r="H116">
        <f t="shared" si="4"/>
        <v>1</v>
      </c>
      <c r="I116" s="7" t="s">
        <v>163</v>
      </c>
    </row>
    <row r="117" spans="1:12" x14ac:dyDescent="0.2">
      <c r="A117" s="1" t="s">
        <v>123</v>
      </c>
      <c r="B117" s="12"/>
      <c r="C117" s="12"/>
      <c r="D117" s="3" t="s">
        <v>161</v>
      </c>
      <c r="E117" s="3" t="s">
        <v>162</v>
      </c>
      <c r="F117" s="11">
        <v>0</v>
      </c>
      <c r="G117" s="1">
        <v>1</v>
      </c>
      <c r="H117">
        <f t="shared" si="4"/>
        <v>1</v>
      </c>
      <c r="I117" s="7" t="s">
        <v>163</v>
      </c>
    </row>
    <row r="118" spans="1:12" x14ac:dyDescent="0.2">
      <c r="A118" s="1" t="s">
        <v>124</v>
      </c>
      <c r="B118" s="12"/>
      <c r="C118" s="12"/>
      <c r="D118" s="3" t="s">
        <v>161</v>
      </c>
      <c r="E118" s="3" t="s">
        <v>162</v>
      </c>
      <c r="F118" s="11">
        <v>0</v>
      </c>
      <c r="G118" s="1">
        <v>1</v>
      </c>
      <c r="H118">
        <f t="shared" si="4"/>
        <v>1</v>
      </c>
      <c r="I118" s="7" t="s">
        <v>163</v>
      </c>
    </row>
    <row r="119" spans="1:12" x14ac:dyDescent="0.2">
      <c r="A119" s="1" t="s">
        <v>125</v>
      </c>
      <c r="B119" s="12"/>
      <c r="C119" s="12"/>
      <c r="D119" s="3" t="s">
        <v>161</v>
      </c>
      <c r="E119" s="3" t="s">
        <v>162</v>
      </c>
      <c r="F119" s="11">
        <v>0</v>
      </c>
      <c r="G119" s="1">
        <v>1</v>
      </c>
      <c r="H119">
        <f t="shared" si="4"/>
        <v>1</v>
      </c>
      <c r="I119" s="7" t="s">
        <v>163</v>
      </c>
    </row>
    <row r="120" spans="1:12" x14ac:dyDescent="0.2">
      <c r="A120" s="1" t="s">
        <v>126</v>
      </c>
      <c r="B120" s="12"/>
      <c r="C120" s="12"/>
      <c r="D120" s="3" t="s">
        <v>161</v>
      </c>
      <c r="E120" s="3" t="s">
        <v>162</v>
      </c>
      <c r="F120" s="11">
        <v>0</v>
      </c>
      <c r="G120" s="1">
        <v>1</v>
      </c>
      <c r="H120">
        <f t="shared" si="4"/>
        <v>1</v>
      </c>
      <c r="I120" s="7" t="s">
        <v>163</v>
      </c>
    </row>
    <row r="121" spans="1:12" x14ac:dyDescent="0.2">
      <c r="A121" s="1" t="s">
        <v>127</v>
      </c>
      <c r="B121" s="12"/>
      <c r="C121" s="12"/>
      <c r="D121" s="3" t="s">
        <v>161</v>
      </c>
      <c r="E121" s="3" t="s">
        <v>162</v>
      </c>
      <c r="F121" s="11">
        <v>0</v>
      </c>
      <c r="G121" s="1">
        <v>1</v>
      </c>
      <c r="H121">
        <f t="shared" si="4"/>
        <v>1</v>
      </c>
      <c r="I121" s="7" t="s">
        <v>163</v>
      </c>
    </row>
    <row r="122" spans="1:12" x14ac:dyDescent="0.2">
      <c r="A122" s="1" t="s">
        <v>128</v>
      </c>
      <c r="B122" s="12"/>
      <c r="C122" s="12"/>
      <c r="D122" s="3" t="s">
        <v>161</v>
      </c>
      <c r="E122" s="3" t="s">
        <v>162</v>
      </c>
      <c r="F122" s="11">
        <v>0</v>
      </c>
      <c r="G122" s="1">
        <v>1</v>
      </c>
      <c r="H122">
        <f t="shared" si="4"/>
        <v>1</v>
      </c>
      <c r="I122" s="7" t="s">
        <v>163</v>
      </c>
      <c r="J122">
        <f>AVERAGE(F99:F122)</f>
        <v>0</v>
      </c>
      <c r="K122">
        <f t="shared" ref="K122" si="9">AVERAGE(G99:G122)</f>
        <v>1</v>
      </c>
      <c r="L122">
        <f t="shared" ref="L122" si="10">AVERAGE(H99:H122)</f>
        <v>1</v>
      </c>
    </row>
    <row r="123" spans="1:12" x14ac:dyDescent="0.2">
      <c r="A123" s="1" t="s">
        <v>129</v>
      </c>
      <c r="B123" s="12"/>
      <c r="C123" s="12"/>
      <c r="D123" s="3" t="s">
        <v>161</v>
      </c>
      <c r="E123" s="3" t="s">
        <v>162</v>
      </c>
      <c r="F123" s="11">
        <v>0</v>
      </c>
      <c r="G123" s="1">
        <v>1</v>
      </c>
      <c r="H123">
        <f t="shared" si="4"/>
        <v>1</v>
      </c>
      <c r="I123" s="7" t="s">
        <v>163</v>
      </c>
    </row>
    <row r="124" spans="1:12" x14ac:dyDescent="0.2">
      <c r="A124" s="1" t="s">
        <v>130</v>
      </c>
      <c r="B124" s="12"/>
      <c r="C124" s="12"/>
      <c r="D124" s="3" t="s">
        <v>161</v>
      </c>
      <c r="E124" s="3" t="s">
        <v>162</v>
      </c>
      <c r="F124" s="11">
        <v>0</v>
      </c>
      <c r="G124" s="1">
        <v>1</v>
      </c>
      <c r="H124">
        <f t="shared" si="4"/>
        <v>1</v>
      </c>
      <c r="I124" s="7" t="s">
        <v>163</v>
      </c>
    </row>
    <row r="125" spans="1:12" x14ac:dyDescent="0.2">
      <c r="A125" s="1" t="s">
        <v>131</v>
      </c>
      <c r="B125" s="12"/>
      <c r="C125" s="12"/>
      <c r="D125" s="3" t="s">
        <v>161</v>
      </c>
      <c r="E125" s="3" t="s">
        <v>162</v>
      </c>
      <c r="F125" s="11">
        <v>0</v>
      </c>
      <c r="G125" s="1">
        <v>1</v>
      </c>
      <c r="H125">
        <f t="shared" si="4"/>
        <v>1</v>
      </c>
      <c r="I125" s="7" t="s">
        <v>163</v>
      </c>
    </row>
    <row r="126" spans="1:12" x14ac:dyDescent="0.2">
      <c r="A126" s="1" t="s">
        <v>132</v>
      </c>
      <c r="B126" s="12"/>
      <c r="C126" s="12"/>
      <c r="D126" s="3" t="s">
        <v>161</v>
      </c>
      <c r="E126" s="3" t="s">
        <v>162</v>
      </c>
      <c r="F126" s="11">
        <v>0</v>
      </c>
      <c r="G126" s="1">
        <v>1</v>
      </c>
      <c r="H126">
        <f t="shared" si="4"/>
        <v>1</v>
      </c>
      <c r="I126" s="7" t="s">
        <v>163</v>
      </c>
    </row>
    <row r="127" spans="1:12" x14ac:dyDescent="0.2">
      <c r="A127" s="1" t="s">
        <v>133</v>
      </c>
      <c r="B127" s="12"/>
      <c r="C127" s="12"/>
      <c r="D127" s="3" t="s">
        <v>161</v>
      </c>
      <c r="E127" s="3" t="s">
        <v>162</v>
      </c>
      <c r="F127" s="11">
        <v>0</v>
      </c>
      <c r="G127" s="1">
        <v>1</v>
      </c>
      <c r="H127">
        <f t="shared" si="4"/>
        <v>1</v>
      </c>
      <c r="I127" s="7" t="s">
        <v>163</v>
      </c>
    </row>
    <row r="128" spans="1:12" x14ac:dyDescent="0.2">
      <c r="A128" s="1" t="s">
        <v>134</v>
      </c>
      <c r="B128" s="12"/>
      <c r="C128" s="12"/>
      <c r="D128" s="3" t="s">
        <v>161</v>
      </c>
      <c r="E128" s="3" t="s">
        <v>162</v>
      </c>
      <c r="F128" s="11">
        <v>0</v>
      </c>
      <c r="G128" s="1">
        <v>2</v>
      </c>
      <c r="H128">
        <f t="shared" si="4"/>
        <v>2</v>
      </c>
      <c r="I128" s="7" t="s">
        <v>163</v>
      </c>
    </row>
    <row r="129" spans="1:9" hidden="1" x14ac:dyDescent="0.2">
      <c r="A129" s="1" t="s">
        <v>135</v>
      </c>
      <c r="B129" s="12"/>
      <c r="C129" s="12"/>
      <c r="D129" s="3" t="s">
        <v>161</v>
      </c>
      <c r="E129" s="3" t="s">
        <v>161</v>
      </c>
      <c r="F129" s="11">
        <v>0</v>
      </c>
      <c r="G129" s="1">
        <v>0</v>
      </c>
      <c r="H129">
        <f t="shared" si="4"/>
        <v>0</v>
      </c>
      <c r="I129" s="8" t="s">
        <v>165</v>
      </c>
    </row>
    <row r="130" spans="1:9" x14ac:dyDescent="0.2">
      <c r="A130" s="1" t="s">
        <v>136</v>
      </c>
      <c r="B130" s="12"/>
      <c r="C130" s="12"/>
      <c r="D130" s="3" t="s">
        <v>161</v>
      </c>
      <c r="E130" s="3" t="s">
        <v>162</v>
      </c>
      <c r="F130" s="11">
        <v>0</v>
      </c>
      <c r="G130" s="1">
        <v>1</v>
      </c>
      <c r="H130">
        <f t="shared" si="4"/>
        <v>1</v>
      </c>
      <c r="I130" s="7" t="s">
        <v>163</v>
      </c>
    </row>
    <row r="131" spans="1:9" hidden="1" x14ac:dyDescent="0.2">
      <c r="A131" s="1" t="s">
        <v>137</v>
      </c>
      <c r="B131" s="12"/>
      <c r="C131" s="12"/>
      <c r="D131" s="3" t="s">
        <v>161</v>
      </c>
      <c r="E131" s="3" t="s">
        <v>161</v>
      </c>
      <c r="F131" s="11">
        <v>0</v>
      </c>
      <c r="G131" s="1">
        <v>0</v>
      </c>
      <c r="H131">
        <f t="shared" si="4"/>
        <v>0</v>
      </c>
      <c r="I131" s="8" t="s">
        <v>165</v>
      </c>
    </row>
    <row r="132" spans="1:9" x14ac:dyDescent="0.2">
      <c r="A132" s="1" t="s">
        <v>138</v>
      </c>
      <c r="B132" s="12"/>
      <c r="C132" s="12"/>
      <c r="D132" s="3" t="s">
        <v>161</v>
      </c>
      <c r="E132" s="3" t="s">
        <v>162</v>
      </c>
      <c r="F132" s="11">
        <v>0</v>
      </c>
      <c r="G132" s="1">
        <v>1</v>
      </c>
      <c r="H132">
        <f t="shared" ref="H132:H146" si="11">SUM(F132:G132)</f>
        <v>1</v>
      </c>
      <c r="I132" s="7" t="s">
        <v>163</v>
      </c>
    </row>
    <row r="133" spans="1:9" x14ac:dyDescent="0.2">
      <c r="A133" s="1" t="s">
        <v>139</v>
      </c>
      <c r="B133" s="12"/>
      <c r="C133" s="12"/>
      <c r="D133" s="3" t="s">
        <v>161</v>
      </c>
      <c r="E133" s="3" t="s">
        <v>162</v>
      </c>
      <c r="F133" s="11">
        <v>0</v>
      </c>
      <c r="G133" s="1">
        <v>1</v>
      </c>
      <c r="H133">
        <f t="shared" si="11"/>
        <v>1</v>
      </c>
      <c r="I133" s="7" t="s">
        <v>163</v>
      </c>
    </row>
    <row r="134" spans="1:9" x14ac:dyDescent="0.2">
      <c r="A134" s="1" t="s">
        <v>140</v>
      </c>
      <c r="B134" s="12"/>
      <c r="C134" s="12"/>
      <c r="D134" s="3" t="s">
        <v>161</v>
      </c>
      <c r="E134" s="3" t="s">
        <v>162</v>
      </c>
      <c r="F134" s="11">
        <v>0</v>
      </c>
      <c r="G134" s="1">
        <v>2</v>
      </c>
      <c r="H134">
        <f t="shared" si="11"/>
        <v>2</v>
      </c>
      <c r="I134" s="7" t="s">
        <v>163</v>
      </c>
    </row>
    <row r="135" spans="1:9" x14ac:dyDescent="0.2">
      <c r="A135" s="1" t="s">
        <v>141</v>
      </c>
      <c r="B135" s="12"/>
      <c r="C135" s="12"/>
      <c r="D135" s="3" t="s">
        <v>161</v>
      </c>
      <c r="E135" s="3" t="s">
        <v>162</v>
      </c>
      <c r="F135" s="11">
        <v>0</v>
      </c>
      <c r="G135" s="1">
        <v>2</v>
      </c>
      <c r="H135">
        <f t="shared" si="11"/>
        <v>2</v>
      </c>
      <c r="I135" s="7" t="s">
        <v>163</v>
      </c>
    </row>
    <row r="136" spans="1:9" x14ac:dyDescent="0.2">
      <c r="A136" s="1" t="s">
        <v>142</v>
      </c>
      <c r="B136" s="12"/>
      <c r="C136" s="12"/>
      <c r="D136" s="3" t="s">
        <v>161</v>
      </c>
      <c r="E136" s="3" t="s">
        <v>162</v>
      </c>
      <c r="F136" s="11">
        <v>0</v>
      </c>
      <c r="G136" s="1">
        <v>1</v>
      </c>
      <c r="H136">
        <f t="shared" si="11"/>
        <v>1</v>
      </c>
      <c r="I136" s="7" t="s">
        <v>163</v>
      </c>
    </row>
    <row r="137" spans="1:9" x14ac:dyDescent="0.2">
      <c r="A137" s="1" t="s">
        <v>143</v>
      </c>
      <c r="B137" s="12"/>
      <c r="C137" s="12"/>
      <c r="D137" s="3" t="s">
        <v>161</v>
      </c>
      <c r="E137" s="3" t="s">
        <v>162</v>
      </c>
      <c r="F137" s="11">
        <v>0</v>
      </c>
      <c r="G137" s="1">
        <v>1</v>
      </c>
      <c r="H137">
        <f t="shared" si="11"/>
        <v>1</v>
      </c>
      <c r="I137" s="7" t="s">
        <v>163</v>
      </c>
    </row>
    <row r="138" spans="1:9" x14ac:dyDescent="0.2">
      <c r="A138" s="1" t="s">
        <v>144</v>
      </c>
      <c r="B138" s="12"/>
      <c r="C138" s="12"/>
      <c r="D138" s="3" t="s">
        <v>161</v>
      </c>
      <c r="E138" s="3" t="s">
        <v>162</v>
      </c>
      <c r="F138" s="11">
        <v>0</v>
      </c>
      <c r="G138" s="1">
        <v>2</v>
      </c>
      <c r="H138">
        <f t="shared" si="11"/>
        <v>2</v>
      </c>
      <c r="I138" s="7" t="s">
        <v>163</v>
      </c>
    </row>
    <row r="139" spans="1:9" x14ac:dyDescent="0.2">
      <c r="A139" s="1" t="s">
        <v>145</v>
      </c>
      <c r="B139" s="12"/>
      <c r="C139" s="12"/>
      <c r="D139" s="3" t="s">
        <v>161</v>
      </c>
      <c r="E139" s="3" t="s">
        <v>162</v>
      </c>
      <c r="F139" s="11">
        <v>0</v>
      </c>
      <c r="G139" s="1">
        <v>2</v>
      </c>
      <c r="H139">
        <f t="shared" si="11"/>
        <v>2</v>
      </c>
      <c r="I139" s="7" t="s">
        <v>163</v>
      </c>
    </row>
    <row r="140" spans="1:9" x14ac:dyDescent="0.2">
      <c r="A140" s="1" t="s">
        <v>146</v>
      </c>
      <c r="B140" s="12"/>
      <c r="C140" s="12"/>
      <c r="D140" s="3" t="s">
        <v>161</v>
      </c>
      <c r="E140" s="3" t="s">
        <v>162</v>
      </c>
      <c r="F140" s="11">
        <v>0</v>
      </c>
      <c r="G140" s="1">
        <v>1</v>
      </c>
      <c r="H140">
        <f t="shared" si="11"/>
        <v>1</v>
      </c>
      <c r="I140" s="7" t="s">
        <v>163</v>
      </c>
    </row>
    <row r="141" spans="1:9" x14ac:dyDescent="0.2">
      <c r="A141" s="1" t="s">
        <v>147</v>
      </c>
      <c r="B141" s="12"/>
      <c r="C141" s="12"/>
      <c r="D141" s="3" t="s">
        <v>161</v>
      </c>
      <c r="E141" s="3" t="s">
        <v>162</v>
      </c>
      <c r="F141" s="11">
        <v>0</v>
      </c>
      <c r="G141" s="1">
        <v>1</v>
      </c>
      <c r="H141">
        <f t="shared" si="11"/>
        <v>1</v>
      </c>
      <c r="I141" s="7" t="s">
        <v>163</v>
      </c>
    </row>
    <row r="142" spans="1:9" x14ac:dyDescent="0.2">
      <c r="A142" s="1" t="s">
        <v>148</v>
      </c>
      <c r="B142" s="12"/>
      <c r="C142" s="12"/>
      <c r="D142" s="3" t="s">
        <v>161</v>
      </c>
      <c r="E142" s="3" t="s">
        <v>162</v>
      </c>
      <c r="F142" s="11">
        <v>0</v>
      </c>
      <c r="G142" s="1">
        <v>1</v>
      </c>
      <c r="H142">
        <f t="shared" si="11"/>
        <v>1</v>
      </c>
      <c r="I142" s="7" t="s">
        <v>163</v>
      </c>
    </row>
    <row r="143" spans="1:9" x14ac:dyDescent="0.2">
      <c r="A143" s="1" t="s">
        <v>149</v>
      </c>
      <c r="B143" s="12"/>
      <c r="C143" s="12"/>
      <c r="D143" s="3" t="s">
        <v>161</v>
      </c>
      <c r="E143" s="3" t="s">
        <v>162</v>
      </c>
      <c r="F143" s="11">
        <v>0</v>
      </c>
      <c r="G143" s="1">
        <v>1</v>
      </c>
      <c r="H143">
        <f t="shared" si="11"/>
        <v>1</v>
      </c>
      <c r="I143" s="7" t="s">
        <v>163</v>
      </c>
    </row>
    <row r="144" spans="1:9" x14ac:dyDescent="0.2">
      <c r="A144" s="1" t="s">
        <v>150</v>
      </c>
      <c r="B144" s="12"/>
      <c r="C144" s="12"/>
      <c r="D144" s="3" t="s">
        <v>161</v>
      </c>
      <c r="E144" s="3" t="s">
        <v>162</v>
      </c>
      <c r="F144" s="11">
        <v>0</v>
      </c>
      <c r="G144" s="1">
        <v>1</v>
      </c>
      <c r="H144">
        <f t="shared" si="11"/>
        <v>1</v>
      </c>
      <c r="I144" s="7" t="s">
        <v>163</v>
      </c>
    </row>
    <row r="145" spans="1:12" x14ac:dyDescent="0.2">
      <c r="A145" s="1" t="s">
        <v>151</v>
      </c>
      <c r="B145" s="12"/>
      <c r="C145" s="12"/>
      <c r="D145" s="3" t="s">
        <v>161</v>
      </c>
      <c r="E145" s="3" t="s">
        <v>162</v>
      </c>
      <c r="F145" s="11">
        <v>0</v>
      </c>
      <c r="G145" s="1">
        <v>2</v>
      </c>
      <c r="H145">
        <f t="shared" si="11"/>
        <v>2</v>
      </c>
      <c r="I145" s="7" t="s">
        <v>163</v>
      </c>
    </row>
    <row r="146" spans="1:12" x14ac:dyDescent="0.2">
      <c r="A146" s="1" t="s">
        <v>152</v>
      </c>
      <c r="B146" s="12"/>
      <c r="C146" s="12"/>
      <c r="D146" s="3" t="s">
        <v>161</v>
      </c>
      <c r="E146" s="3" t="s">
        <v>162</v>
      </c>
      <c r="F146" s="11">
        <v>0</v>
      </c>
      <c r="G146" s="1">
        <v>2</v>
      </c>
      <c r="H146">
        <f t="shared" si="11"/>
        <v>2</v>
      </c>
      <c r="I146" s="7" t="s">
        <v>163</v>
      </c>
      <c r="J146">
        <f>AVERAGE(F123:F146)</f>
        <v>0</v>
      </c>
      <c r="K146">
        <f t="shared" ref="K146" si="12">AVERAGE(G123:G146)</f>
        <v>1.2083333333333333</v>
      </c>
      <c r="L146">
        <f t="shared" ref="L146" si="13">AVERAGE(H123:H146)</f>
        <v>1.2083333333333333</v>
      </c>
    </row>
    <row r="149" spans="1:12" x14ac:dyDescent="0.2">
      <c r="G149" t="s">
        <v>167</v>
      </c>
      <c r="H149">
        <f>VAR(H3,H7:H15,H17,H19:H26)</f>
        <v>0.33918128654970775</v>
      </c>
    </row>
    <row r="150" spans="1:12" x14ac:dyDescent="0.2">
      <c r="G150" t="s">
        <v>166</v>
      </c>
      <c r="H150">
        <f>VAR(H27:H35,H37:H50)</f>
        <v>0</v>
      </c>
    </row>
    <row r="151" spans="1:12" x14ac:dyDescent="0.2">
      <c r="G151" t="s">
        <v>168</v>
      </c>
      <c r="H151">
        <f>VAR(H51:H57,H61:H63,H65,H67,H69,H71:H73)</f>
        <v>0.25</v>
      </c>
    </row>
    <row r="152" spans="1:12" x14ac:dyDescent="0.2">
      <c r="G152" t="s">
        <v>169</v>
      </c>
      <c r="H152">
        <f>VAR(H75:H98)</f>
        <v>0</v>
      </c>
    </row>
    <row r="153" spans="1:12" x14ac:dyDescent="0.2">
      <c r="G153" t="s">
        <v>170</v>
      </c>
      <c r="H153">
        <f>VAR(H99:H122)</f>
        <v>0</v>
      </c>
    </row>
    <row r="154" spans="1:12" x14ac:dyDescent="0.2">
      <c r="G154" t="s">
        <v>171</v>
      </c>
      <c r="H154">
        <f>VAR(H123:H128,H130,H132:H146)</f>
        <v>0.22727272727272729</v>
      </c>
    </row>
  </sheetData>
  <autoFilter ref="H1:H154">
    <filterColumn colId="0">
      <filters blank="1">
        <filter val="1"/>
        <filter val="2"/>
        <filter val="3"/>
        <filter val="Total spacers"/>
      </filters>
    </filterColumn>
  </autoFilter>
  <mergeCells count="1">
    <mergeCell ref="A1:G1"/>
  </mergeCells>
  <phoneticPr fontId="2" type="noConversion"/>
  <conditionalFormatting sqref="D3:D146">
    <cfRule type="containsText" dxfId="14" priority="2" operator="containsText" text="s">
      <formula>NOT(ISERROR(SEARCH("s",D3)))</formula>
    </cfRule>
  </conditionalFormatting>
  <conditionalFormatting sqref="E3:E146">
    <cfRule type="containsText" dxfId="13" priority="1" operator="containsText" text="r">
      <formula>NOT(ISERROR(SEARCH("r",E3)))</formula>
    </cfRule>
    <cfRule type="containsText" dxfId="12" priority="4" operator="containsText" text="r">
      <formula>NOT(ISERROR(SEARCH("r",E3)))</formula>
    </cfRule>
  </conditionalFormatting>
  <conditionalFormatting sqref="C3:C146">
    <cfRule type="cellIs" dxfId="11" priority="3" operator="lessThanOrEqual">
      <formula>0.2</formula>
    </cfRule>
  </conditionalFormatting>
  <pageMargins left="1" right="1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53"/>
  <sheetViews>
    <sheetView topLeftCell="A120" zoomScale="116" zoomScaleNormal="116" zoomScalePageLayoutView="116" workbookViewId="0">
      <selection activeCell="H148" sqref="H148:H153"/>
    </sheetView>
  </sheetViews>
  <sheetFormatPr baseColWidth="10" defaultColWidth="11.1640625" defaultRowHeight="16" x14ac:dyDescent="0.2"/>
  <cols>
    <col min="1" max="1" width="11.1640625" style="15"/>
    <col min="2" max="2" width="14.6640625" style="15" bestFit="1" customWidth="1"/>
    <col min="3" max="4" width="16.1640625" style="15" bestFit="1" customWidth="1"/>
    <col min="5" max="6" width="16.1640625" style="15" customWidth="1"/>
    <col min="7" max="7" width="11.1640625" style="15" customWidth="1"/>
    <col min="8" max="8" width="11.83203125" style="15" bestFit="1" customWidth="1"/>
    <col min="9" max="9" width="11.1640625" style="15"/>
  </cols>
  <sheetData>
    <row r="1" spans="1:12" x14ac:dyDescent="0.2">
      <c r="A1" s="23" t="s">
        <v>160</v>
      </c>
      <c r="B1" s="24"/>
      <c r="C1" s="24"/>
      <c r="D1" s="24"/>
      <c r="E1" s="24"/>
      <c r="F1" s="24"/>
      <c r="G1" s="25"/>
      <c r="H1" s="13"/>
      <c r="I1"/>
    </row>
    <row r="2" spans="1:12" x14ac:dyDescent="0.2">
      <c r="A2" s="1" t="s">
        <v>0</v>
      </c>
      <c r="B2" s="9" t="s">
        <v>155</v>
      </c>
      <c r="C2" s="10" t="s">
        <v>156</v>
      </c>
      <c r="D2" s="6" t="s">
        <v>154</v>
      </c>
      <c r="E2" s="1" t="s">
        <v>2</v>
      </c>
      <c r="F2" s="1" t="s">
        <v>4</v>
      </c>
      <c r="G2" s="1" t="s">
        <v>5</v>
      </c>
      <c r="H2" s="14" t="s">
        <v>6</v>
      </c>
      <c r="I2" t="s">
        <v>7</v>
      </c>
      <c r="J2" t="s">
        <v>8</v>
      </c>
      <c r="K2" t="s">
        <v>9</v>
      </c>
      <c r="L2" t="s">
        <v>157</v>
      </c>
    </row>
    <row r="3" spans="1:12" x14ac:dyDescent="0.2">
      <c r="A3" s="1" t="s">
        <v>10</v>
      </c>
      <c r="B3" s="12"/>
      <c r="C3" s="12"/>
      <c r="D3" s="3" t="s">
        <v>161</v>
      </c>
      <c r="E3" s="3" t="s">
        <v>162</v>
      </c>
      <c r="F3" s="3">
        <v>0</v>
      </c>
      <c r="G3" s="1">
        <v>2</v>
      </c>
      <c r="H3" s="14">
        <f>SUM(F3:G3)</f>
        <v>2</v>
      </c>
      <c r="I3" t="s">
        <v>163</v>
      </c>
    </row>
    <row r="4" spans="1:12" x14ac:dyDescent="0.2">
      <c r="A4" s="1" t="s">
        <v>153</v>
      </c>
      <c r="B4" s="12"/>
      <c r="C4" s="12"/>
      <c r="D4" s="3" t="s">
        <v>161</v>
      </c>
      <c r="E4" s="3" t="s">
        <v>162</v>
      </c>
      <c r="F4" s="3">
        <v>0</v>
      </c>
      <c r="G4" s="1">
        <v>2</v>
      </c>
      <c r="H4" s="14">
        <f t="shared" ref="H4:H67" si="0">SUM(F4:G4)</f>
        <v>2</v>
      </c>
      <c r="I4" t="s">
        <v>163</v>
      </c>
    </row>
    <row r="5" spans="1:12" x14ac:dyDescent="0.2">
      <c r="A5" s="1" t="s">
        <v>11</v>
      </c>
      <c r="B5" s="12"/>
      <c r="C5" s="12"/>
      <c r="D5" s="3" t="s">
        <v>161</v>
      </c>
      <c r="E5" s="3" t="s">
        <v>162</v>
      </c>
      <c r="F5" s="3">
        <v>0</v>
      </c>
      <c r="G5" s="1">
        <v>2</v>
      </c>
      <c r="H5" s="14">
        <f t="shared" si="0"/>
        <v>2</v>
      </c>
      <c r="I5" t="s">
        <v>163</v>
      </c>
    </row>
    <row r="6" spans="1:12" x14ac:dyDescent="0.2">
      <c r="A6" s="1" t="s">
        <v>12</v>
      </c>
      <c r="B6" s="12"/>
      <c r="C6" s="12"/>
      <c r="D6" s="3" t="s">
        <v>161</v>
      </c>
      <c r="E6" s="3" t="s">
        <v>162</v>
      </c>
      <c r="F6" s="3">
        <v>0</v>
      </c>
      <c r="G6" s="1">
        <v>2</v>
      </c>
      <c r="H6" s="14">
        <f t="shared" si="0"/>
        <v>2</v>
      </c>
      <c r="I6" t="s">
        <v>163</v>
      </c>
    </row>
    <row r="7" spans="1:12" x14ac:dyDescent="0.2">
      <c r="A7" s="1" t="s">
        <v>13</v>
      </c>
      <c r="B7" s="12"/>
      <c r="C7" s="12"/>
      <c r="D7" s="3" t="s">
        <v>161</v>
      </c>
      <c r="E7" s="3" t="s">
        <v>162</v>
      </c>
      <c r="F7" s="3">
        <v>0</v>
      </c>
      <c r="G7" s="1">
        <v>2</v>
      </c>
      <c r="H7" s="14">
        <f t="shared" si="0"/>
        <v>2</v>
      </c>
      <c r="I7" t="s">
        <v>163</v>
      </c>
    </row>
    <row r="8" spans="1:12" x14ac:dyDescent="0.2">
      <c r="A8" s="1" t="s">
        <v>14</v>
      </c>
      <c r="B8" s="12"/>
      <c r="C8" s="12"/>
      <c r="D8" s="3" t="s">
        <v>161</v>
      </c>
      <c r="E8" s="3" t="s">
        <v>162</v>
      </c>
      <c r="F8" s="3">
        <v>0</v>
      </c>
      <c r="G8" s="1">
        <v>2</v>
      </c>
      <c r="H8" s="14">
        <f t="shared" si="0"/>
        <v>2</v>
      </c>
      <c r="I8" t="s">
        <v>163</v>
      </c>
    </row>
    <row r="9" spans="1:12" x14ac:dyDescent="0.2">
      <c r="A9" s="1" t="s">
        <v>15</v>
      </c>
      <c r="B9" s="12"/>
      <c r="C9" s="12"/>
      <c r="D9" s="3" t="s">
        <v>161</v>
      </c>
      <c r="E9" s="3" t="s">
        <v>162</v>
      </c>
      <c r="F9" s="3">
        <v>0</v>
      </c>
      <c r="G9" s="1">
        <v>2</v>
      </c>
      <c r="H9" s="14">
        <f t="shared" si="0"/>
        <v>2</v>
      </c>
      <c r="I9" t="s">
        <v>163</v>
      </c>
    </row>
    <row r="10" spans="1:12" x14ac:dyDescent="0.2">
      <c r="A10" s="1" t="s">
        <v>16</v>
      </c>
      <c r="B10" s="12"/>
      <c r="C10" s="12"/>
      <c r="D10" s="3" t="s">
        <v>161</v>
      </c>
      <c r="E10" s="3" t="s">
        <v>162</v>
      </c>
      <c r="F10" s="3">
        <v>0</v>
      </c>
      <c r="G10" s="1">
        <v>2</v>
      </c>
      <c r="H10" s="14">
        <f t="shared" si="0"/>
        <v>2</v>
      </c>
      <c r="I10" t="s">
        <v>163</v>
      </c>
    </row>
    <row r="11" spans="1:12" x14ac:dyDescent="0.2">
      <c r="A11" s="1" t="s">
        <v>17</v>
      </c>
      <c r="B11" s="12"/>
      <c r="C11" s="12"/>
      <c r="D11" s="3" t="s">
        <v>161</v>
      </c>
      <c r="E11" s="3" t="s">
        <v>162</v>
      </c>
      <c r="F11" s="3">
        <v>0</v>
      </c>
      <c r="G11" s="1">
        <v>2</v>
      </c>
      <c r="H11" s="14">
        <f t="shared" si="0"/>
        <v>2</v>
      </c>
      <c r="I11" t="s">
        <v>163</v>
      </c>
    </row>
    <row r="12" spans="1:12" x14ac:dyDescent="0.2">
      <c r="A12" s="1" t="s">
        <v>18</v>
      </c>
      <c r="B12" s="12"/>
      <c r="C12" s="12"/>
      <c r="D12" s="3" t="s">
        <v>161</v>
      </c>
      <c r="E12" s="3" t="s">
        <v>162</v>
      </c>
      <c r="F12" s="3">
        <v>0</v>
      </c>
      <c r="G12" s="1">
        <v>2</v>
      </c>
      <c r="H12" s="14">
        <f t="shared" si="0"/>
        <v>2</v>
      </c>
      <c r="I12" t="s">
        <v>163</v>
      </c>
    </row>
    <row r="13" spans="1:12" x14ac:dyDescent="0.2">
      <c r="A13" s="1" t="s">
        <v>19</v>
      </c>
      <c r="B13" s="12"/>
      <c r="C13" s="12"/>
      <c r="D13" s="3" t="s">
        <v>161</v>
      </c>
      <c r="E13" s="3" t="s">
        <v>162</v>
      </c>
      <c r="F13" s="3">
        <v>0</v>
      </c>
      <c r="G13" s="1">
        <v>2</v>
      </c>
      <c r="H13" s="14">
        <f t="shared" si="0"/>
        <v>2</v>
      </c>
      <c r="I13" t="s">
        <v>163</v>
      </c>
    </row>
    <row r="14" spans="1:12" x14ac:dyDescent="0.2">
      <c r="A14" s="1" t="s">
        <v>20</v>
      </c>
      <c r="B14" s="12"/>
      <c r="C14" s="12"/>
      <c r="D14" s="3" t="s">
        <v>161</v>
      </c>
      <c r="E14" s="3" t="s">
        <v>162</v>
      </c>
      <c r="F14" s="3">
        <v>0</v>
      </c>
      <c r="G14" s="1">
        <v>2</v>
      </c>
      <c r="H14" s="14">
        <f t="shared" si="0"/>
        <v>2</v>
      </c>
      <c r="I14" t="s">
        <v>163</v>
      </c>
    </row>
    <row r="15" spans="1:12" x14ac:dyDescent="0.2">
      <c r="A15" s="1" t="s">
        <v>21</v>
      </c>
      <c r="B15" s="12"/>
      <c r="C15" s="12"/>
      <c r="D15" s="3" t="s">
        <v>161</v>
      </c>
      <c r="E15" s="3" t="s">
        <v>162</v>
      </c>
      <c r="F15" s="3">
        <v>0</v>
      </c>
      <c r="G15" s="1">
        <v>2</v>
      </c>
      <c r="H15" s="14">
        <f t="shared" si="0"/>
        <v>2</v>
      </c>
      <c r="I15" t="s">
        <v>163</v>
      </c>
    </row>
    <row r="16" spans="1:12" x14ac:dyDescent="0.2">
      <c r="A16" s="1" t="s">
        <v>22</v>
      </c>
      <c r="B16" s="12"/>
      <c r="C16" s="12"/>
      <c r="D16" s="3" t="s">
        <v>161</v>
      </c>
      <c r="E16" s="3" t="s">
        <v>162</v>
      </c>
      <c r="F16" s="3">
        <v>0</v>
      </c>
      <c r="G16" s="1">
        <v>2</v>
      </c>
      <c r="H16" s="14">
        <f t="shared" si="0"/>
        <v>2</v>
      </c>
      <c r="I16" t="s">
        <v>163</v>
      </c>
    </row>
    <row r="17" spans="1:12" x14ac:dyDescent="0.2">
      <c r="A17" s="1" t="s">
        <v>23</v>
      </c>
      <c r="B17" s="12"/>
      <c r="C17" s="12"/>
      <c r="D17" s="3" t="s">
        <v>161</v>
      </c>
      <c r="E17" s="3" t="s">
        <v>162</v>
      </c>
      <c r="F17" s="3">
        <v>0</v>
      </c>
      <c r="G17" s="1">
        <v>2</v>
      </c>
      <c r="H17" s="14">
        <f t="shared" si="0"/>
        <v>2</v>
      </c>
      <c r="I17" t="s">
        <v>163</v>
      </c>
    </row>
    <row r="18" spans="1:12" x14ac:dyDescent="0.2">
      <c r="A18" s="1" t="s">
        <v>24</v>
      </c>
      <c r="B18" s="12"/>
      <c r="C18" s="12"/>
      <c r="D18" s="3" t="s">
        <v>161</v>
      </c>
      <c r="E18" s="3" t="s">
        <v>162</v>
      </c>
      <c r="F18" s="3">
        <v>0</v>
      </c>
      <c r="G18" s="1">
        <v>2</v>
      </c>
      <c r="H18" s="14">
        <f t="shared" si="0"/>
        <v>2</v>
      </c>
      <c r="I18" t="s">
        <v>163</v>
      </c>
    </row>
    <row r="19" spans="1:12" x14ac:dyDescent="0.2">
      <c r="A19" s="1" t="s">
        <v>25</v>
      </c>
      <c r="B19" s="12"/>
      <c r="C19" s="12"/>
      <c r="D19" s="3" t="s">
        <v>161</v>
      </c>
      <c r="E19" s="3" t="s">
        <v>162</v>
      </c>
      <c r="F19" s="3">
        <v>0</v>
      </c>
      <c r="G19" s="1">
        <v>2</v>
      </c>
      <c r="H19" s="14">
        <f t="shared" si="0"/>
        <v>2</v>
      </c>
      <c r="I19" t="s">
        <v>163</v>
      </c>
    </row>
    <row r="20" spans="1:12" x14ac:dyDescent="0.2">
      <c r="A20" s="1" t="s">
        <v>26</v>
      </c>
      <c r="B20" s="12"/>
      <c r="C20" s="12"/>
      <c r="D20" s="3" t="s">
        <v>161</v>
      </c>
      <c r="E20" s="3" t="s">
        <v>162</v>
      </c>
      <c r="F20" s="3">
        <v>0</v>
      </c>
      <c r="G20" s="1">
        <v>2</v>
      </c>
      <c r="H20" s="14">
        <f t="shared" si="0"/>
        <v>2</v>
      </c>
      <c r="I20" t="s">
        <v>163</v>
      </c>
    </row>
    <row r="21" spans="1:12" x14ac:dyDescent="0.2">
      <c r="A21" s="1" t="s">
        <v>27</v>
      </c>
      <c r="B21" s="12"/>
      <c r="C21" s="12"/>
      <c r="D21" s="3" t="s">
        <v>161</v>
      </c>
      <c r="E21" s="3" t="s">
        <v>162</v>
      </c>
      <c r="F21" s="3">
        <v>0</v>
      </c>
      <c r="G21" s="1">
        <v>2</v>
      </c>
      <c r="H21" s="14">
        <f t="shared" si="0"/>
        <v>2</v>
      </c>
      <c r="I21" t="s">
        <v>163</v>
      </c>
    </row>
    <row r="22" spans="1:12" x14ac:dyDescent="0.2">
      <c r="A22" s="1" t="s">
        <v>28</v>
      </c>
      <c r="B22" s="12"/>
      <c r="C22" s="12"/>
      <c r="D22" s="3" t="s">
        <v>161</v>
      </c>
      <c r="E22" s="3" t="s">
        <v>162</v>
      </c>
      <c r="F22" s="3">
        <v>0</v>
      </c>
      <c r="G22" s="1">
        <v>2</v>
      </c>
      <c r="H22" s="14">
        <f t="shared" si="0"/>
        <v>2</v>
      </c>
      <c r="I22" t="s">
        <v>163</v>
      </c>
    </row>
    <row r="23" spans="1:12" x14ac:dyDescent="0.2">
      <c r="A23" s="1" t="s">
        <v>29</v>
      </c>
      <c r="B23" s="12"/>
      <c r="C23" s="12"/>
      <c r="D23" s="3" t="s">
        <v>161</v>
      </c>
      <c r="E23" s="3" t="s">
        <v>162</v>
      </c>
      <c r="F23" s="3">
        <v>0</v>
      </c>
      <c r="G23" s="1">
        <v>2</v>
      </c>
      <c r="H23" s="14">
        <f t="shared" si="0"/>
        <v>2</v>
      </c>
      <c r="I23" t="s">
        <v>163</v>
      </c>
    </row>
    <row r="24" spans="1:12" x14ac:dyDescent="0.2">
      <c r="A24" s="1" t="s">
        <v>30</v>
      </c>
      <c r="B24" s="12"/>
      <c r="C24" s="12"/>
      <c r="D24" s="3" t="s">
        <v>161</v>
      </c>
      <c r="E24" s="3" t="s">
        <v>162</v>
      </c>
      <c r="F24" s="3">
        <v>0</v>
      </c>
      <c r="G24" s="1">
        <v>2</v>
      </c>
      <c r="H24" s="14">
        <f t="shared" si="0"/>
        <v>2</v>
      </c>
      <c r="I24" t="s">
        <v>163</v>
      </c>
    </row>
    <row r="25" spans="1:12" x14ac:dyDescent="0.2">
      <c r="A25" s="1" t="s">
        <v>31</v>
      </c>
      <c r="B25" s="12"/>
      <c r="C25" s="12"/>
      <c r="D25" s="3" t="s">
        <v>161</v>
      </c>
      <c r="E25" s="3" t="s">
        <v>162</v>
      </c>
      <c r="F25" s="3">
        <v>0</v>
      </c>
      <c r="G25" s="1">
        <v>2</v>
      </c>
      <c r="H25" s="14">
        <f t="shared" si="0"/>
        <v>2</v>
      </c>
      <c r="I25" t="s">
        <v>163</v>
      </c>
    </row>
    <row r="26" spans="1:12" x14ac:dyDescent="0.2">
      <c r="A26" s="1" t="s">
        <v>32</v>
      </c>
      <c r="B26" s="12"/>
      <c r="C26" s="12"/>
      <c r="D26" s="3" t="s">
        <v>161</v>
      </c>
      <c r="E26" s="3" t="s">
        <v>162</v>
      </c>
      <c r="F26" s="3">
        <v>0</v>
      </c>
      <c r="G26" s="1">
        <v>2</v>
      </c>
      <c r="H26" s="14">
        <f t="shared" si="0"/>
        <v>2</v>
      </c>
      <c r="I26" t="s">
        <v>163</v>
      </c>
      <c r="J26">
        <f>AVERAGE(F3:F26)</f>
        <v>0</v>
      </c>
      <c r="K26">
        <f t="shared" ref="K26:L26" si="1">AVERAGE(G3:G26)</f>
        <v>2</v>
      </c>
      <c r="L26">
        <f t="shared" si="1"/>
        <v>2</v>
      </c>
    </row>
    <row r="27" spans="1:12" x14ac:dyDescent="0.2">
      <c r="A27" s="1" t="s">
        <v>33</v>
      </c>
      <c r="B27" s="12"/>
      <c r="C27" s="12"/>
      <c r="D27" s="3" t="s">
        <v>161</v>
      </c>
      <c r="E27" s="3" t="s">
        <v>162</v>
      </c>
      <c r="F27" s="3">
        <v>0</v>
      </c>
      <c r="G27" s="1">
        <v>1</v>
      </c>
      <c r="H27" s="14">
        <f t="shared" si="0"/>
        <v>1</v>
      </c>
      <c r="I27" t="s">
        <v>163</v>
      </c>
    </row>
    <row r="28" spans="1:12" x14ac:dyDescent="0.2">
      <c r="A28" s="1" t="s">
        <v>34</v>
      </c>
      <c r="B28" s="12"/>
      <c r="C28" s="12"/>
      <c r="D28" s="3" t="s">
        <v>161</v>
      </c>
      <c r="E28" s="3" t="s">
        <v>162</v>
      </c>
      <c r="F28" s="3">
        <v>0</v>
      </c>
      <c r="G28" s="1">
        <v>1</v>
      </c>
      <c r="H28" s="14">
        <f t="shared" si="0"/>
        <v>1</v>
      </c>
      <c r="I28" t="s">
        <v>163</v>
      </c>
    </row>
    <row r="29" spans="1:12" x14ac:dyDescent="0.2">
      <c r="A29" s="1" t="s">
        <v>35</v>
      </c>
      <c r="B29" s="12"/>
      <c r="C29" s="12"/>
      <c r="D29" s="3" t="s">
        <v>161</v>
      </c>
      <c r="E29" s="3" t="s">
        <v>162</v>
      </c>
      <c r="F29" s="3">
        <v>0</v>
      </c>
      <c r="G29" s="1">
        <v>1</v>
      </c>
      <c r="H29" s="14">
        <f t="shared" si="0"/>
        <v>1</v>
      </c>
      <c r="I29" t="s">
        <v>163</v>
      </c>
    </row>
    <row r="30" spans="1:12" x14ac:dyDescent="0.2">
      <c r="A30" s="1" t="s">
        <v>36</v>
      </c>
      <c r="B30" s="12"/>
      <c r="C30" s="12"/>
      <c r="D30" s="3" t="s">
        <v>161</v>
      </c>
      <c r="E30" s="3" t="s">
        <v>162</v>
      </c>
      <c r="F30" s="3">
        <v>0</v>
      </c>
      <c r="G30" s="1">
        <v>1</v>
      </c>
      <c r="H30" s="14">
        <f t="shared" si="0"/>
        <v>1</v>
      </c>
      <c r="I30" t="s">
        <v>163</v>
      </c>
    </row>
    <row r="31" spans="1:12" x14ac:dyDescent="0.2">
      <c r="A31" s="1" t="s">
        <v>37</v>
      </c>
      <c r="B31" s="12"/>
      <c r="C31" s="12"/>
      <c r="D31" s="3" t="s">
        <v>161</v>
      </c>
      <c r="E31" s="3" t="s">
        <v>162</v>
      </c>
      <c r="F31" s="3">
        <v>0</v>
      </c>
      <c r="G31" s="1">
        <v>1</v>
      </c>
      <c r="H31" s="14">
        <f t="shared" si="0"/>
        <v>1</v>
      </c>
      <c r="I31" t="s">
        <v>163</v>
      </c>
    </row>
    <row r="32" spans="1:12" hidden="1" x14ac:dyDescent="0.2">
      <c r="A32" s="1" t="s">
        <v>38</v>
      </c>
      <c r="B32" s="12"/>
      <c r="C32" s="12"/>
      <c r="D32" s="3" t="s">
        <v>162</v>
      </c>
      <c r="E32" s="3" t="s">
        <v>162</v>
      </c>
      <c r="F32" s="3">
        <v>0</v>
      </c>
      <c r="G32" s="1">
        <v>0</v>
      </c>
      <c r="H32" s="14">
        <f t="shared" si="0"/>
        <v>0</v>
      </c>
      <c r="I32" t="s">
        <v>164</v>
      </c>
    </row>
    <row r="33" spans="1:9" x14ac:dyDescent="0.2">
      <c r="A33" s="1" t="s">
        <v>39</v>
      </c>
      <c r="B33" s="12"/>
      <c r="C33" s="12"/>
      <c r="D33" s="3" t="s">
        <v>161</v>
      </c>
      <c r="E33" s="3" t="s">
        <v>162</v>
      </c>
      <c r="F33" s="3">
        <v>0</v>
      </c>
      <c r="G33" s="1">
        <v>1</v>
      </c>
      <c r="H33" s="14">
        <f t="shared" si="0"/>
        <v>1</v>
      </c>
      <c r="I33" t="s">
        <v>163</v>
      </c>
    </row>
    <row r="34" spans="1:9" x14ac:dyDescent="0.2">
      <c r="A34" s="1" t="s">
        <v>40</v>
      </c>
      <c r="B34" s="12"/>
      <c r="C34" s="12"/>
      <c r="D34" s="3" t="s">
        <v>161</v>
      </c>
      <c r="E34" s="3" t="s">
        <v>162</v>
      </c>
      <c r="F34" s="3">
        <v>0</v>
      </c>
      <c r="G34" s="1">
        <v>1</v>
      </c>
      <c r="H34" s="14">
        <f t="shared" si="0"/>
        <v>1</v>
      </c>
      <c r="I34" t="s">
        <v>163</v>
      </c>
    </row>
    <row r="35" spans="1:9" x14ac:dyDescent="0.2">
      <c r="A35" s="1" t="s">
        <v>41</v>
      </c>
      <c r="B35" s="12"/>
      <c r="C35" s="12"/>
      <c r="D35" s="3" t="s">
        <v>161</v>
      </c>
      <c r="E35" s="3" t="s">
        <v>162</v>
      </c>
      <c r="F35" s="3">
        <v>0</v>
      </c>
      <c r="G35" s="1">
        <v>1</v>
      </c>
      <c r="H35" s="14">
        <f t="shared" si="0"/>
        <v>1</v>
      </c>
      <c r="I35" t="s">
        <v>163</v>
      </c>
    </row>
    <row r="36" spans="1:9" hidden="1" x14ac:dyDescent="0.2">
      <c r="A36" s="1" t="s">
        <v>42</v>
      </c>
      <c r="B36" s="12"/>
      <c r="C36" s="12"/>
      <c r="D36" s="3" t="s">
        <v>162</v>
      </c>
      <c r="E36" s="3" t="s">
        <v>162</v>
      </c>
      <c r="F36" s="3">
        <v>0</v>
      </c>
      <c r="G36" s="1">
        <v>0</v>
      </c>
      <c r="H36" s="14">
        <f t="shared" si="0"/>
        <v>0</v>
      </c>
      <c r="I36" t="s">
        <v>164</v>
      </c>
    </row>
    <row r="37" spans="1:9" x14ac:dyDescent="0.2">
      <c r="A37" s="1" t="s">
        <v>43</v>
      </c>
      <c r="B37" s="12"/>
      <c r="C37" s="12"/>
      <c r="D37" s="3" t="s">
        <v>161</v>
      </c>
      <c r="E37" s="3" t="s">
        <v>162</v>
      </c>
      <c r="F37" s="3">
        <v>0</v>
      </c>
      <c r="G37" s="1">
        <v>1</v>
      </c>
      <c r="H37" s="14">
        <f t="shared" si="0"/>
        <v>1</v>
      </c>
      <c r="I37" t="s">
        <v>163</v>
      </c>
    </row>
    <row r="38" spans="1:9" hidden="1" x14ac:dyDescent="0.2">
      <c r="A38" s="1" t="s">
        <v>44</v>
      </c>
      <c r="B38" s="12"/>
      <c r="C38" s="12"/>
      <c r="D38" s="3" t="s">
        <v>162</v>
      </c>
      <c r="E38" s="3" t="s">
        <v>162</v>
      </c>
      <c r="F38" s="3">
        <v>0</v>
      </c>
      <c r="G38" s="1">
        <v>0</v>
      </c>
      <c r="H38" s="14">
        <f t="shared" si="0"/>
        <v>0</v>
      </c>
      <c r="I38" t="s">
        <v>164</v>
      </c>
    </row>
    <row r="39" spans="1:9" hidden="1" x14ac:dyDescent="0.2">
      <c r="A39" s="1" t="s">
        <v>45</v>
      </c>
      <c r="B39" s="12"/>
      <c r="C39" s="12"/>
      <c r="D39" s="3" t="s">
        <v>161</v>
      </c>
      <c r="E39" s="3" t="s">
        <v>161</v>
      </c>
      <c r="F39" s="3">
        <v>0</v>
      </c>
      <c r="G39" s="1">
        <v>0</v>
      </c>
      <c r="H39" s="14">
        <f t="shared" si="0"/>
        <v>0</v>
      </c>
      <c r="I39" t="s">
        <v>165</v>
      </c>
    </row>
    <row r="40" spans="1:9" hidden="1" x14ac:dyDescent="0.2">
      <c r="A40" s="1" t="s">
        <v>46</v>
      </c>
      <c r="B40" s="12"/>
      <c r="C40" s="12"/>
      <c r="D40" s="3" t="s">
        <v>162</v>
      </c>
      <c r="E40" s="3" t="s">
        <v>162</v>
      </c>
      <c r="F40" s="3">
        <v>0</v>
      </c>
      <c r="G40" s="1">
        <v>0</v>
      </c>
      <c r="H40" s="14">
        <f t="shared" si="0"/>
        <v>0</v>
      </c>
      <c r="I40" t="s">
        <v>164</v>
      </c>
    </row>
    <row r="41" spans="1:9" hidden="1" x14ac:dyDescent="0.2">
      <c r="A41" s="1" t="s">
        <v>47</v>
      </c>
      <c r="B41" s="12"/>
      <c r="C41" s="12"/>
      <c r="D41" s="3" t="s">
        <v>161</v>
      </c>
      <c r="E41" s="3" t="s">
        <v>161</v>
      </c>
      <c r="F41" s="3">
        <v>0</v>
      </c>
      <c r="G41" s="1">
        <v>0</v>
      </c>
      <c r="H41" s="14">
        <f t="shared" si="0"/>
        <v>0</v>
      </c>
      <c r="I41" t="s">
        <v>165</v>
      </c>
    </row>
    <row r="42" spans="1:9" hidden="1" x14ac:dyDescent="0.2">
      <c r="A42" s="1" t="s">
        <v>48</v>
      </c>
      <c r="B42" s="12"/>
      <c r="C42" s="12"/>
      <c r="D42" s="3" t="s">
        <v>162</v>
      </c>
      <c r="E42" s="3" t="s">
        <v>162</v>
      </c>
      <c r="F42" s="3">
        <v>0</v>
      </c>
      <c r="G42" s="1">
        <v>0</v>
      </c>
      <c r="H42" s="14">
        <f t="shared" si="0"/>
        <v>0</v>
      </c>
      <c r="I42" t="s">
        <v>164</v>
      </c>
    </row>
    <row r="43" spans="1:9" x14ac:dyDescent="0.2">
      <c r="A43" s="1" t="s">
        <v>49</v>
      </c>
      <c r="B43" s="12"/>
      <c r="C43" s="12"/>
      <c r="D43" s="3" t="s">
        <v>161</v>
      </c>
      <c r="E43" s="3" t="s">
        <v>162</v>
      </c>
      <c r="F43" s="3">
        <v>1</v>
      </c>
      <c r="G43" s="1">
        <v>0</v>
      </c>
      <c r="H43" s="14">
        <f t="shared" si="0"/>
        <v>1</v>
      </c>
      <c r="I43" t="s">
        <v>163</v>
      </c>
    </row>
    <row r="44" spans="1:9" x14ac:dyDescent="0.2">
      <c r="A44" s="1" t="s">
        <v>50</v>
      </c>
      <c r="B44" s="12"/>
      <c r="C44" s="12"/>
      <c r="D44" s="3" t="s">
        <v>161</v>
      </c>
      <c r="E44" s="3" t="s">
        <v>162</v>
      </c>
      <c r="F44" s="3">
        <v>0</v>
      </c>
      <c r="G44" s="1">
        <v>1</v>
      </c>
      <c r="H44" s="14">
        <f t="shared" si="0"/>
        <v>1</v>
      </c>
      <c r="I44" t="s">
        <v>163</v>
      </c>
    </row>
    <row r="45" spans="1:9" hidden="1" x14ac:dyDescent="0.2">
      <c r="A45" s="1" t="s">
        <v>51</v>
      </c>
      <c r="B45" s="12"/>
      <c r="C45" s="12"/>
      <c r="D45" s="3" t="s">
        <v>161</v>
      </c>
      <c r="E45" s="3" t="s">
        <v>161</v>
      </c>
      <c r="F45" s="3">
        <v>0</v>
      </c>
      <c r="G45" s="1">
        <v>0</v>
      </c>
      <c r="H45" s="14">
        <f t="shared" si="0"/>
        <v>0</v>
      </c>
      <c r="I45" t="s">
        <v>165</v>
      </c>
    </row>
    <row r="46" spans="1:9" x14ac:dyDescent="0.2">
      <c r="A46" s="1" t="s">
        <v>52</v>
      </c>
      <c r="B46" s="12"/>
      <c r="C46" s="12"/>
      <c r="D46" s="3" t="s">
        <v>161</v>
      </c>
      <c r="E46" s="3" t="s">
        <v>162</v>
      </c>
      <c r="F46" s="3">
        <v>0</v>
      </c>
      <c r="G46" s="1">
        <v>1</v>
      </c>
      <c r="H46" s="14">
        <f t="shared" si="0"/>
        <v>1</v>
      </c>
      <c r="I46" t="s">
        <v>163</v>
      </c>
    </row>
    <row r="47" spans="1:9" hidden="1" x14ac:dyDescent="0.2">
      <c r="A47" s="1" t="s">
        <v>53</v>
      </c>
      <c r="B47" s="12"/>
      <c r="C47" s="12"/>
      <c r="D47" s="3" t="s">
        <v>161</v>
      </c>
      <c r="E47" s="3" t="s">
        <v>161</v>
      </c>
      <c r="F47" s="3">
        <v>0</v>
      </c>
      <c r="G47" s="1">
        <v>0</v>
      </c>
      <c r="H47" s="14">
        <f t="shared" si="0"/>
        <v>0</v>
      </c>
      <c r="I47" t="s">
        <v>165</v>
      </c>
    </row>
    <row r="48" spans="1:9" x14ac:dyDescent="0.2">
      <c r="A48" s="1" t="s">
        <v>54</v>
      </c>
      <c r="B48" s="12"/>
      <c r="C48" s="12"/>
      <c r="D48" s="3" t="s">
        <v>161</v>
      </c>
      <c r="E48" s="3" t="s">
        <v>162</v>
      </c>
      <c r="F48" s="3">
        <v>0</v>
      </c>
      <c r="G48" s="1">
        <v>1</v>
      </c>
      <c r="H48" s="14">
        <f t="shared" si="0"/>
        <v>1</v>
      </c>
      <c r="I48" t="s">
        <v>163</v>
      </c>
    </row>
    <row r="49" spans="1:12" hidden="1" x14ac:dyDescent="0.2">
      <c r="A49" s="1" t="s">
        <v>55</v>
      </c>
      <c r="B49" s="12"/>
      <c r="C49" s="12"/>
      <c r="D49" s="3" t="s">
        <v>161</v>
      </c>
      <c r="E49" s="3" t="s">
        <v>161</v>
      </c>
      <c r="F49" s="3">
        <v>0</v>
      </c>
      <c r="G49" s="1">
        <v>0</v>
      </c>
      <c r="H49" s="14">
        <f t="shared" si="0"/>
        <v>0</v>
      </c>
      <c r="I49" t="s">
        <v>165</v>
      </c>
    </row>
    <row r="50" spans="1:12" hidden="1" x14ac:dyDescent="0.2">
      <c r="A50" s="1" t="s">
        <v>56</v>
      </c>
      <c r="B50" s="12"/>
      <c r="C50" s="12"/>
      <c r="D50" s="3" t="s">
        <v>161</v>
      </c>
      <c r="E50" s="3" t="s">
        <v>161</v>
      </c>
      <c r="F50" s="3">
        <v>0</v>
      </c>
      <c r="G50" s="1">
        <v>0</v>
      </c>
      <c r="H50" s="14">
        <f t="shared" si="0"/>
        <v>0</v>
      </c>
      <c r="I50" t="s">
        <v>165</v>
      </c>
      <c r="J50">
        <f>AVERAGE(F27:F50)</f>
        <v>4.1666666666666664E-2</v>
      </c>
      <c r="K50">
        <f t="shared" ref="K50" si="2">AVERAGE(G27:G50)</f>
        <v>0.5</v>
      </c>
      <c r="L50">
        <f t="shared" ref="L50" si="3">AVERAGE(H27:H50)</f>
        <v>0.54166666666666663</v>
      </c>
    </row>
    <row r="51" spans="1:12" x14ac:dyDescent="0.2">
      <c r="A51" s="1" t="s">
        <v>57</v>
      </c>
      <c r="B51" s="12"/>
      <c r="C51" s="12"/>
      <c r="D51" s="3" t="s">
        <v>161</v>
      </c>
      <c r="E51" s="3" t="s">
        <v>162</v>
      </c>
      <c r="F51" s="3">
        <v>0</v>
      </c>
      <c r="G51" s="1">
        <v>1</v>
      </c>
      <c r="H51" s="14">
        <f t="shared" si="0"/>
        <v>1</v>
      </c>
      <c r="I51" t="s">
        <v>163</v>
      </c>
    </row>
    <row r="52" spans="1:12" x14ac:dyDescent="0.2">
      <c r="A52" s="1" t="s">
        <v>58</v>
      </c>
      <c r="B52" s="12"/>
      <c r="C52" s="12"/>
      <c r="D52" s="3" t="s">
        <v>161</v>
      </c>
      <c r="E52" s="3" t="s">
        <v>162</v>
      </c>
      <c r="F52" s="3">
        <v>0</v>
      </c>
      <c r="G52" s="1">
        <v>1</v>
      </c>
      <c r="H52" s="14">
        <f t="shared" si="0"/>
        <v>1</v>
      </c>
      <c r="I52" t="s">
        <v>163</v>
      </c>
    </row>
    <row r="53" spans="1:12" x14ac:dyDescent="0.2">
      <c r="A53" s="1" t="s">
        <v>59</v>
      </c>
      <c r="B53" s="12"/>
      <c r="C53" s="12"/>
      <c r="D53" s="3" t="s">
        <v>161</v>
      </c>
      <c r="E53" s="3" t="s">
        <v>162</v>
      </c>
      <c r="F53" s="3">
        <v>0</v>
      </c>
      <c r="G53" s="1">
        <v>1</v>
      </c>
      <c r="H53" s="14">
        <f t="shared" si="0"/>
        <v>1</v>
      </c>
      <c r="I53" t="s">
        <v>163</v>
      </c>
    </row>
    <row r="54" spans="1:12" x14ac:dyDescent="0.2">
      <c r="A54" s="1" t="s">
        <v>60</v>
      </c>
      <c r="B54" s="12"/>
      <c r="C54" s="12"/>
      <c r="D54" s="3" t="s">
        <v>161</v>
      </c>
      <c r="E54" s="3" t="s">
        <v>162</v>
      </c>
      <c r="F54" s="3">
        <v>0</v>
      </c>
      <c r="G54" s="1">
        <v>1</v>
      </c>
      <c r="H54" s="14">
        <f t="shared" si="0"/>
        <v>1</v>
      </c>
      <c r="I54" t="s">
        <v>163</v>
      </c>
    </row>
    <row r="55" spans="1:12" x14ac:dyDescent="0.2">
      <c r="A55" s="1" t="s">
        <v>61</v>
      </c>
      <c r="B55" s="12"/>
      <c r="C55" s="12"/>
      <c r="D55" s="3" t="s">
        <v>161</v>
      </c>
      <c r="E55" s="3" t="s">
        <v>162</v>
      </c>
      <c r="F55" s="3">
        <v>0</v>
      </c>
      <c r="G55" s="1">
        <v>1</v>
      </c>
      <c r="H55" s="14">
        <f t="shared" si="0"/>
        <v>1</v>
      </c>
      <c r="I55" t="s">
        <v>163</v>
      </c>
    </row>
    <row r="56" spans="1:12" x14ac:dyDescent="0.2">
      <c r="A56" s="1" t="s">
        <v>62</v>
      </c>
      <c r="B56" s="12"/>
      <c r="C56" s="12"/>
      <c r="D56" s="3" t="s">
        <v>161</v>
      </c>
      <c r="E56" s="3" t="s">
        <v>162</v>
      </c>
      <c r="F56" s="3">
        <v>0</v>
      </c>
      <c r="G56" s="1">
        <v>2</v>
      </c>
      <c r="H56" s="14">
        <f t="shared" si="0"/>
        <v>2</v>
      </c>
      <c r="I56" t="s">
        <v>163</v>
      </c>
    </row>
    <row r="57" spans="1:12" x14ac:dyDescent="0.2">
      <c r="A57" s="1" t="s">
        <v>63</v>
      </c>
      <c r="B57" s="12"/>
      <c r="C57" s="12"/>
      <c r="D57" s="3" t="s">
        <v>161</v>
      </c>
      <c r="E57" s="3" t="s">
        <v>162</v>
      </c>
      <c r="F57" s="3">
        <v>0</v>
      </c>
      <c r="G57" s="1">
        <v>1</v>
      </c>
      <c r="H57" s="14">
        <f t="shared" si="0"/>
        <v>1</v>
      </c>
      <c r="I57" t="s">
        <v>163</v>
      </c>
    </row>
    <row r="58" spans="1:12" x14ac:dyDescent="0.2">
      <c r="A58" s="1" t="s">
        <v>64</v>
      </c>
      <c r="B58" s="12"/>
      <c r="C58" s="12"/>
      <c r="D58" s="3" t="s">
        <v>161</v>
      </c>
      <c r="E58" s="3" t="s">
        <v>162</v>
      </c>
      <c r="F58" s="3">
        <v>0</v>
      </c>
      <c r="G58" s="1">
        <v>1</v>
      </c>
      <c r="H58" s="14">
        <f t="shared" si="0"/>
        <v>1</v>
      </c>
      <c r="I58" t="s">
        <v>163</v>
      </c>
    </row>
    <row r="59" spans="1:12" x14ac:dyDescent="0.2">
      <c r="A59" s="1" t="s">
        <v>65</v>
      </c>
      <c r="B59" s="12"/>
      <c r="C59" s="12"/>
      <c r="D59" s="3" t="s">
        <v>161</v>
      </c>
      <c r="E59" s="3" t="s">
        <v>162</v>
      </c>
      <c r="F59" s="3">
        <v>0</v>
      </c>
      <c r="G59" s="1">
        <v>1</v>
      </c>
      <c r="H59" s="14">
        <f t="shared" si="0"/>
        <v>1</v>
      </c>
      <c r="I59" t="s">
        <v>163</v>
      </c>
    </row>
    <row r="60" spans="1:12" x14ac:dyDescent="0.2">
      <c r="A60" s="1" t="s">
        <v>66</v>
      </c>
      <c r="B60" s="12"/>
      <c r="C60" s="12"/>
      <c r="D60" s="3" t="s">
        <v>161</v>
      </c>
      <c r="E60" s="3" t="s">
        <v>162</v>
      </c>
      <c r="F60" s="3">
        <v>0</v>
      </c>
      <c r="G60" s="1">
        <v>1</v>
      </c>
      <c r="H60" s="14">
        <f t="shared" si="0"/>
        <v>1</v>
      </c>
      <c r="I60" t="s">
        <v>163</v>
      </c>
    </row>
    <row r="61" spans="1:12" x14ac:dyDescent="0.2">
      <c r="A61" s="1" t="s">
        <v>67</v>
      </c>
      <c r="B61" s="12"/>
      <c r="C61" s="12"/>
      <c r="D61" s="3" t="s">
        <v>161</v>
      </c>
      <c r="E61" s="3" t="s">
        <v>162</v>
      </c>
      <c r="F61" s="3">
        <v>0</v>
      </c>
      <c r="G61" s="1">
        <v>1</v>
      </c>
      <c r="H61" s="14">
        <f t="shared" si="0"/>
        <v>1</v>
      </c>
      <c r="I61" t="s">
        <v>163</v>
      </c>
    </row>
    <row r="62" spans="1:12" x14ac:dyDescent="0.2">
      <c r="A62" s="1" t="s">
        <v>68</v>
      </c>
      <c r="B62" s="12"/>
      <c r="C62" s="12"/>
      <c r="D62" s="3" t="s">
        <v>161</v>
      </c>
      <c r="E62" s="3" t="s">
        <v>162</v>
      </c>
      <c r="F62" s="3">
        <v>0</v>
      </c>
      <c r="G62" s="1">
        <v>1</v>
      </c>
      <c r="H62" s="14">
        <f t="shared" si="0"/>
        <v>1</v>
      </c>
      <c r="I62" t="s">
        <v>163</v>
      </c>
    </row>
    <row r="63" spans="1:12" x14ac:dyDescent="0.2">
      <c r="A63" s="1" t="s">
        <v>69</v>
      </c>
      <c r="B63" s="12"/>
      <c r="C63" s="12"/>
      <c r="D63" s="3" t="s">
        <v>161</v>
      </c>
      <c r="E63" s="3" t="s">
        <v>162</v>
      </c>
      <c r="F63" s="3">
        <v>0</v>
      </c>
      <c r="G63" s="1">
        <v>1</v>
      </c>
      <c r="H63" s="14">
        <f t="shared" si="0"/>
        <v>1</v>
      </c>
      <c r="I63" t="s">
        <v>163</v>
      </c>
    </row>
    <row r="64" spans="1:12" x14ac:dyDescent="0.2">
      <c r="A64" s="1" t="s">
        <v>70</v>
      </c>
      <c r="B64" s="12"/>
      <c r="C64" s="12"/>
      <c r="D64" s="3" t="s">
        <v>161</v>
      </c>
      <c r="E64" s="3" t="s">
        <v>162</v>
      </c>
      <c r="F64" s="3">
        <v>0</v>
      </c>
      <c r="G64" s="1">
        <v>1</v>
      </c>
      <c r="H64" s="14">
        <f t="shared" si="0"/>
        <v>1</v>
      </c>
      <c r="I64" t="s">
        <v>163</v>
      </c>
    </row>
    <row r="65" spans="1:12" x14ac:dyDescent="0.2">
      <c r="A65" s="1" t="s">
        <v>71</v>
      </c>
      <c r="B65" s="12"/>
      <c r="C65" s="12"/>
      <c r="D65" s="3" t="s">
        <v>161</v>
      </c>
      <c r="E65" s="3" t="s">
        <v>162</v>
      </c>
      <c r="F65" s="3">
        <v>0</v>
      </c>
      <c r="G65" s="1">
        <v>1</v>
      </c>
      <c r="H65" s="14">
        <f t="shared" si="0"/>
        <v>1</v>
      </c>
      <c r="I65" t="s">
        <v>163</v>
      </c>
    </row>
    <row r="66" spans="1:12" x14ac:dyDescent="0.2">
      <c r="A66" s="1" t="s">
        <v>72</v>
      </c>
      <c r="B66" s="12"/>
      <c r="C66" s="12"/>
      <c r="D66" s="3" t="s">
        <v>161</v>
      </c>
      <c r="E66" s="3" t="s">
        <v>162</v>
      </c>
      <c r="F66" s="3">
        <v>0</v>
      </c>
      <c r="G66" s="1">
        <v>1</v>
      </c>
      <c r="H66" s="14">
        <f t="shared" si="0"/>
        <v>1</v>
      </c>
      <c r="I66" t="s">
        <v>163</v>
      </c>
    </row>
    <row r="67" spans="1:12" x14ac:dyDescent="0.2">
      <c r="A67" s="1" t="s">
        <v>73</v>
      </c>
      <c r="B67" s="12"/>
      <c r="C67" s="12"/>
      <c r="D67" s="3" t="s">
        <v>161</v>
      </c>
      <c r="E67" s="3" t="s">
        <v>162</v>
      </c>
      <c r="F67" s="3">
        <v>0</v>
      </c>
      <c r="G67" s="1">
        <v>1</v>
      </c>
      <c r="H67" s="14">
        <f t="shared" si="0"/>
        <v>1</v>
      </c>
      <c r="I67" t="s">
        <v>163</v>
      </c>
    </row>
    <row r="68" spans="1:12" x14ac:dyDescent="0.2">
      <c r="A68" s="1" t="s">
        <v>74</v>
      </c>
      <c r="B68" s="12"/>
      <c r="C68" s="12"/>
      <c r="D68" s="3" t="s">
        <v>161</v>
      </c>
      <c r="E68" s="3" t="s">
        <v>162</v>
      </c>
      <c r="F68" s="3">
        <v>0</v>
      </c>
      <c r="G68" s="1">
        <v>1</v>
      </c>
      <c r="H68" s="14">
        <f t="shared" ref="H68:H131" si="4">SUM(F68:G68)</f>
        <v>1</v>
      </c>
      <c r="I68" t="s">
        <v>163</v>
      </c>
    </row>
    <row r="69" spans="1:12" x14ac:dyDescent="0.2">
      <c r="A69" s="1" t="s">
        <v>75</v>
      </c>
      <c r="B69" s="12"/>
      <c r="C69" s="12"/>
      <c r="D69" s="3" t="s">
        <v>161</v>
      </c>
      <c r="E69" s="3" t="s">
        <v>162</v>
      </c>
      <c r="F69" s="3">
        <v>0</v>
      </c>
      <c r="G69" s="1">
        <v>1</v>
      </c>
      <c r="H69" s="14">
        <f t="shared" si="4"/>
        <v>1</v>
      </c>
      <c r="I69" t="s">
        <v>163</v>
      </c>
    </row>
    <row r="70" spans="1:12" x14ac:dyDescent="0.2">
      <c r="A70" s="1" t="s">
        <v>76</v>
      </c>
      <c r="B70" s="12"/>
      <c r="C70" s="12"/>
      <c r="D70" s="3" t="s">
        <v>1</v>
      </c>
      <c r="E70" s="3" t="s">
        <v>162</v>
      </c>
      <c r="F70" s="3">
        <v>0</v>
      </c>
      <c r="G70" s="1">
        <v>1</v>
      </c>
      <c r="H70" s="14">
        <f t="shared" si="4"/>
        <v>1</v>
      </c>
      <c r="I70" t="s">
        <v>163</v>
      </c>
    </row>
    <row r="71" spans="1:12" x14ac:dyDescent="0.2">
      <c r="A71" s="1" t="s">
        <v>77</v>
      </c>
      <c r="B71" s="12"/>
      <c r="C71" s="12"/>
      <c r="D71" s="3" t="s">
        <v>161</v>
      </c>
      <c r="E71" s="3" t="s">
        <v>162</v>
      </c>
      <c r="F71" s="3">
        <v>0</v>
      </c>
      <c r="G71" s="1">
        <v>1</v>
      </c>
      <c r="H71" s="14">
        <f t="shared" si="4"/>
        <v>1</v>
      </c>
      <c r="I71" t="s">
        <v>163</v>
      </c>
    </row>
    <row r="72" spans="1:12" x14ac:dyDescent="0.2">
      <c r="A72" s="1" t="s">
        <v>78</v>
      </c>
      <c r="B72" s="12"/>
      <c r="C72" s="12"/>
      <c r="D72" s="3" t="s">
        <v>1</v>
      </c>
      <c r="E72" s="3" t="s">
        <v>162</v>
      </c>
      <c r="F72" s="3">
        <v>0</v>
      </c>
      <c r="G72" s="1">
        <v>1</v>
      </c>
      <c r="H72" s="14">
        <f t="shared" si="4"/>
        <v>1</v>
      </c>
      <c r="I72" t="s">
        <v>163</v>
      </c>
    </row>
    <row r="73" spans="1:12" x14ac:dyDescent="0.2">
      <c r="A73" s="1" t="s">
        <v>79</v>
      </c>
      <c r="B73" s="12"/>
      <c r="C73" s="12"/>
      <c r="D73" s="3" t="s">
        <v>1</v>
      </c>
      <c r="E73" s="3" t="s">
        <v>162</v>
      </c>
      <c r="F73" s="3">
        <v>0</v>
      </c>
      <c r="G73" s="1">
        <v>1</v>
      </c>
      <c r="H73" s="14">
        <f t="shared" si="4"/>
        <v>1</v>
      </c>
      <c r="I73" t="s">
        <v>163</v>
      </c>
    </row>
    <row r="74" spans="1:12" x14ac:dyDescent="0.2">
      <c r="A74" s="1" t="s">
        <v>80</v>
      </c>
      <c r="B74" s="12"/>
      <c r="C74" s="12"/>
      <c r="D74" s="3" t="s">
        <v>161</v>
      </c>
      <c r="E74" s="3" t="s">
        <v>162</v>
      </c>
      <c r="F74" s="3">
        <v>0</v>
      </c>
      <c r="G74" s="1">
        <v>1</v>
      </c>
      <c r="H74" s="14">
        <f t="shared" si="4"/>
        <v>1</v>
      </c>
      <c r="I74" t="s">
        <v>163</v>
      </c>
      <c r="J74">
        <f>AVERAGE(F51:F74)</f>
        <v>0</v>
      </c>
      <c r="K74">
        <f t="shared" ref="K74" si="5">AVERAGE(G51:G74)</f>
        <v>1.0416666666666667</v>
      </c>
      <c r="L74">
        <f t="shared" ref="L74" si="6">AVERAGE(H51:H74)</f>
        <v>1.0416666666666667</v>
      </c>
    </row>
    <row r="75" spans="1:12" x14ac:dyDescent="0.2">
      <c r="A75" s="1" t="s">
        <v>81</v>
      </c>
      <c r="B75" s="12"/>
      <c r="C75" s="12"/>
      <c r="D75" s="3" t="s">
        <v>161</v>
      </c>
      <c r="E75" s="3" t="s">
        <v>162</v>
      </c>
      <c r="F75" s="3">
        <v>0</v>
      </c>
      <c r="G75" s="1">
        <v>3</v>
      </c>
      <c r="H75" s="14">
        <f t="shared" si="4"/>
        <v>3</v>
      </c>
      <c r="I75" t="s">
        <v>163</v>
      </c>
    </row>
    <row r="76" spans="1:12" x14ac:dyDescent="0.2">
      <c r="A76" s="1" t="s">
        <v>82</v>
      </c>
      <c r="B76" s="12"/>
      <c r="C76" s="12"/>
      <c r="D76" s="3" t="s">
        <v>161</v>
      </c>
      <c r="E76" s="3" t="s">
        <v>162</v>
      </c>
      <c r="F76" s="3">
        <v>0</v>
      </c>
      <c r="G76" s="1">
        <v>2</v>
      </c>
      <c r="H76" s="14">
        <f t="shared" si="4"/>
        <v>2</v>
      </c>
      <c r="I76" t="s">
        <v>163</v>
      </c>
    </row>
    <row r="77" spans="1:12" x14ac:dyDescent="0.2">
      <c r="A77" s="1" t="s">
        <v>83</v>
      </c>
      <c r="B77" s="12"/>
      <c r="C77" s="12"/>
      <c r="D77" s="3" t="s">
        <v>161</v>
      </c>
      <c r="E77" s="3" t="s">
        <v>162</v>
      </c>
      <c r="F77" s="3">
        <v>0</v>
      </c>
      <c r="G77" s="1">
        <v>2</v>
      </c>
      <c r="H77" s="14">
        <f t="shared" si="4"/>
        <v>2</v>
      </c>
      <c r="I77" t="s">
        <v>163</v>
      </c>
    </row>
    <row r="78" spans="1:12" x14ac:dyDescent="0.2">
      <c r="A78" s="1" t="s">
        <v>84</v>
      </c>
      <c r="B78" s="12"/>
      <c r="C78" s="12"/>
      <c r="D78" s="3" t="s">
        <v>161</v>
      </c>
      <c r="E78" s="3" t="s">
        <v>162</v>
      </c>
      <c r="F78" s="3">
        <v>0</v>
      </c>
      <c r="G78" s="1">
        <v>2</v>
      </c>
      <c r="H78" s="14">
        <f t="shared" si="4"/>
        <v>2</v>
      </c>
      <c r="I78" t="s">
        <v>163</v>
      </c>
    </row>
    <row r="79" spans="1:12" x14ac:dyDescent="0.2">
      <c r="A79" s="1" t="s">
        <v>85</v>
      </c>
      <c r="B79" s="12"/>
      <c r="C79" s="12"/>
      <c r="D79" s="3" t="s">
        <v>161</v>
      </c>
      <c r="E79" s="3" t="s">
        <v>162</v>
      </c>
      <c r="F79" s="3">
        <v>0</v>
      </c>
      <c r="G79" s="1">
        <v>2</v>
      </c>
      <c r="H79" s="14">
        <f t="shared" si="4"/>
        <v>2</v>
      </c>
      <c r="I79" t="s">
        <v>163</v>
      </c>
    </row>
    <row r="80" spans="1:12" x14ac:dyDescent="0.2">
      <c r="A80" s="1" t="s">
        <v>86</v>
      </c>
      <c r="B80" s="12"/>
      <c r="C80" s="12"/>
      <c r="D80" s="3" t="s">
        <v>161</v>
      </c>
      <c r="E80" s="3" t="s">
        <v>162</v>
      </c>
      <c r="F80" s="3">
        <v>0</v>
      </c>
      <c r="G80" s="1">
        <v>2</v>
      </c>
      <c r="H80" s="14">
        <f t="shared" si="4"/>
        <v>2</v>
      </c>
      <c r="I80" t="s">
        <v>163</v>
      </c>
    </row>
    <row r="81" spans="1:9" x14ac:dyDescent="0.2">
      <c r="A81" s="1" t="s">
        <v>87</v>
      </c>
      <c r="B81" s="12"/>
      <c r="C81" s="12"/>
      <c r="D81" s="3" t="s">
        <v>161</v>
      </c>
      <c r="E81" s="3" t="s">
        <v>162</v>
      </c>
      <c r="F81" s="3">
        <v>0</v>
      </c>
      <c r="G81" s="1">
        <v>2</v>
      </c>
      <c r="H81" s="14">
        <f t="shared" si="4"/>
        <v>2</v>
      </c>
      <c r="I81" t="s">
        <v>163</v>
      </c>
    </row>
    <row r="82" spans="1:9" x14ac:dyDescent="0.2">
      <c r="A82" s="1" t="s">
        <v>88</v>
      </c>
      <c r="B82" s="12"/>
      <c r="C82" s="12"/>
      <c r="D82" s="3" t="s">
        <v>161</v>
      </c>
      <c r="E82" s="3" t="s">
        <v>162</v>
      </c>
      <c r="F82" s="3">
        <v>0</v>
      </c>
      <c r="G82" s="1">
        <v>2</v>
      </c>
      <c r="H82" s="14">
        <f t="shared" si="4"/>
        <v>2</v>
      </c>
      <c r="I82" t="s">
        <v>163</v>
      </c>
    </row>
    <row r="83" spans="1:9" x14ac:dyDescent="0.2">
      <c r="A83" s="1" t="s">
        <v>89</v>
      </c>
      <c r="B83" s="12"/>
      <c r="C83" s="12"/>
      <c r="D83" s="3" t="s">
        <v>161</v>
      </c>
      <c r="E83" s="3" t="s">
        <v>162</v>
      </c>
      <c r="F83" s="3">
        <v>0</v>
      </c>
      <c r="G83" s="1">
        <v>2</v>
      </c>
      <c r="H83" s="14">
        <f t="shared" si="4"/>
        <v>2</v>
      </c>
      <c r="I83" t="s">
        <v>163</v>
      </c>
    </row>
    <row r="84" spans="1:9" x14ac:dyDescent="0.2">
      <c r="A84" s="1" t="s">
        <v>90</v>
      </c>
      <c r="B84" s="12"/>
      <c r="C84" s="12"/>
      <c r="D84" s="3" t="s">
        <v>161</v>
      </c>
      <c r="E84" s="3" t="s">
        <v>162</v>
      </c>
      <c r="F84" s="3">
        <v>0</v>
      </c>
      <c r="G84" s="1">
        <v>3</v>
      </c>
      <c r="H84" s="14">
        <f t="shared" si="4"/>
        <v>3</v>
      </c>
      <c r="I84" t="s">
        <v>163</v>
      </c>
    </row>
    <row r="85" spans="1:9" x14ac:dyDescent="0.2">
      <c r="A85" s="1" t="s">
        <v>91</v>
      </c>
      <c r="B85" s="12"/>
      <c r="C85" s="12"/>
      <c r="D85" s="3" t="s">
        <v>161</v>
      </c>
      <c r="E85" s="3" t="s">
        <v>162</v>
      </c>
      <c r="F85" s="3">
        <v>0</v>
      </c>
      <c r="G85" s="1">
        <v>2</v>
      </c>
      <c r="H85" s="14">
        <f t="shared" si="4"/>
        <v>2</v>
      </c>
      <c r="I85" t="s">
        <v>163</v>
      </c>
    </row>
    <row r="86" spans="1:9" x14ac:dyDescent="0.2">
      <c r="A86" s="1" t="s">
        <v>92</v>
      </c>
      <c r="B86" s="12"/>
      <c r="C86" s="12"/>
      <c r="D86" s="3" t="s">
        <v>161</v>
      </c>
      <c r="E86" s="3" t="s">
        <v>162</v>
      </c>
      <c r="F86" s="3">
        <v>0</v>
      </c>
      <c r="G86" s="1">
        <v>2</v>
      </c>
      <c r="H86" s="14">
        <f t="shared" si="4"/>
        <v>2</v>
      </c>
      <c r="I86" t="s">
        <v>163</v>
      </c>
    </row>
    <row r="87" spans="1:9" x14ac:dyDescent="0.2">
      <c r="A87" s="1" t="s">
        <v>93</v>
      </c>
      <c r="B87" s="12"/>
      <c r="C87" s="12"/>
      <c r="D87" s="3" t="s">
        <v>161</v>
      </c>
      <c r="E87" s="3" t="s">
        <v>162</v>
      </c>
      <c r="F87" s="3">
        <v>0</v>
      </c>
      <c r="G87" s="1">
        <v>2</v>
      </c>
      <c r="H87" s="14">
        <f t="shared" si="4"/>
        <v>2</v>
      </c>
      <c r="I87" t="s">
        <v>163</v>
      </c>
    </row>
    <row r="88" spans="1:9" x14ac:dyDescent="0.2">
      <c r="A88" s="1" t="s">
        <v>94</v>
      </c>
      <c r="B88" s="12"/>
      <c r="C88" s="12"/>
      <c r="D88" s="3" t="s">
        <v>161</v>
      </c>
      <c r="E88" s="3" t="s">
        <v>162</v>
      </c>
      <c r="F88" s="3">
        <v>0</v>
      </c>
      <c r="G88" s="1">
        <v>2</v>
      </c>
      <c r="H88" s="14">
        <f t="shared" si="4"/>
        <v>2</v>
      </c>
      <c r="I88" t="s">
        <v>163</v>
      </c>
    </row>
    <row r="89" spans="1:9" x14ac:dyDescent="0.2">
      <c r="A89" s="1" t="s">
        <v>95</v>
      </c>
      <c r="B89" s="12"/>
      <c r="C89" s="12"/>
      <c r="D89" s="3" t="s">
        <v>161</v>
      </c>
      <c r="E89" s="3" t="s">
        <v>162</v>
      </c>
      <c r="F89" s="3">
        <v>0</v>
      </c>
      <c r="G89" s="1">
        <v>2</v>
      </c>
      <c r="H89" s="14">
        <f t="shared" si="4"/>
        <v>2</v>
      </c>
      <c r="I89" t="s">
        <v>163</v>
      </c>
    </row>
    <row r="90" spans="1:9" x14ac:dyDescent="0.2">
      <c r="A90" s="1" t="s">
        <v>96</v>
      </c>
      <c r="B90" s="12"/>
      <c r="C90" s="12"/>
      <c r="D90" s="3" t="s">
        <v>161</v>
      </c>
      <c r="E90" s="3" t="s">
        <v>162</v>
      </c>
      <c r="F90" s="3">
        <v>0</v>
      </c>
      <c r="G90" s="1">
        <v>2</v>
      </c>
      <c r="H90" s="14">
        <f t="shared" si="4"/>
        <v>2</v>
      </c>
      <c r="I90" t="s">
        <v>163</v>
      </c>
    </row>
    <row r="91" spans="1:9" x14ac:dyDescent="0.2">
      <c r="A91" s="1" t="s">
        <v>97</v>
      </c>
      <c r="B91" s="12"/>
      <c r="C91" s="12"/>
      <c r="D91" s="3" t="s">
        <v>161</v>
      </c>
      <c r="E91" s="3" t="s">
        <v>162</v>
      </c>
      <c r="F91" s="3">
        <v>0</v>
      </c>
      <c r="G91" s="1">
        <v>2</v>
      </c>
      <c r="H91" s="14">
        <f t="shared" si="4"/>
        <v>2</v>
      </c>
      <c r="I91" t="s">
        <v>163</v>
      </c>
    </row>
    <row r="92" spans="1:9" x14ac:dyDescent="0.2">
      <c r="A92" s="1" t="s">
        <v>98</v>
      </c>
      <c r="B92" s="12"/>
      <c r="C92" s="12"/>
      <c r="D92" s="3" t="s">
        <v>161</v>
      </c>
      <c r="E92" s="3" t="s">
        <v>162</v>
      </c>
      <c r="F92" s="3">
        <v>0</v>
      </c>
      <c r="G92" s="1">
        <v>2</v>
      </c>
      <c r="H92" s="14">
        <f t="shared" si="4"/>
        <v>2</v>
      </c>
      <c r="I92" t="s">
        <v>163</v>
      </c>
    </row>
    <row r="93" spans="1:9" x14ac:dyDescent="0.2">
      <c r="A93" s="1" t="s">
        <v>99</v>
      </c>
      <c r="B93" s="12"/>
      <c r="C93" s="12"/>
      <c r="D93" s="3" t="s">
        <v>161</v>
      </c>
      <c r="E93" s="3" t="s">
        <v>162</v>
      </c>
      <c r="F93" s="3">
        <v>0</v>
      </c>
      <c r="G93" s="1">
        <v>2</v>
      </c>
      <c r="H93" s="14">
        <f t="shared" si="4"/>
        <v>2</v>
      </c>
      <c r="I93" t="s">
        <v>163</v>
      </c>
    </row>
    <row r="94" spans="1:9" x14ac:dyDescent="0.2">
      <c r="A94" s="1" t="s">
        <v>100</v>
      </c>
      <c r="B94" s="12"/>
      <c r="C94" s="12"/>
      <c r="D94" s="3" t="s">
        <v>1</v>
      </c>
      <c r="E94" s="3" t="s">
        <v>162</v>
      </c>
      <c r="F94" s="3">
        <v>0</v>
      </c>
      <c r="G94" s="1">
        <v>3</v>
      </c>
      <c r="H94" s="14">
        <f t="shared" si="4"/>
        <v>3</v>
      </c>
      <c r="I94" t="s">
        <v>163</v>
      </c>
    </row>
    <row r="95" spans="1:9" x14ac:dyDescent="0.2">
      <c r="A95" s="1" t="s">
        <v>101</v>
      </c>
      <c r="B95" s="12"/>
      <c r="C95" s="12"/>
      <c r="D95" s="3" t="s">
        <v>1</v>
      </c>
      <c r="E95" s="3" t="s">
        <v>162</v>
      </c>
      <c r="F95" s="3">
        <v>0</v>
      </c>
      <c r="G95" s="1">
        <v>2</v>
      </c>
      <c r="H95" s="14">
        <f t="shared" si="4"/>
        <v>2</v>
      </c>
      <c r="I95" t="s">
        <v>163</v>
      </c>
    </row>
    <row r="96" spans="1:9" x14ac:dyDescent="0.2">
      <c r="A96" s="1" t="s">
        <v>102</v>
      </c>
      <c r="B96" s="12"/>
      <c r="C96" s="12"/>
      <c r="D96" s="3" t="s">
        <v>1</v>
      </c>
      <c r="E96" s="3" t="s">
        <v>162</v>
      </c>
      <c r="F96" s="3">
        <v>0</v>
      </c>
      <c r="G96" s="1">
        <v>2</v>
      </c>
      <c r="H96" s="14">
        <f t="shared" si="4"/>
        <v>2</v>
      </c>
      <c r="I96" t="s">
        <v>163</v>
      </c>
    </row>
    <row r="97" spans="1:12" x14ac:dyDescent="0.2">
      <c r="A97" s="1" t="s">
        <v>103</v>
      </c>
      <c r="B97" s="12"/>
      <c r="C97" s="12"/>
      <c r="D97" s="3" t="s">
        <v>1</v>
      </c>
      <c r="E97" s="3" t="s">
        <v>162</v>
      </c>
      <c r="F97" s="3">
        <v>0</v>
      </c>
      <c r="G97" s="1">
        <v>2</v>
      </c>
      <c r="H97" s="14">
        <f t="shared" si="4"/>
        <v>2</v>
      </c>
      <c r="I97" t="s">
        <v>163</v>
      </c>
    </row>
    <row r="98" spans="1:12" x14ac:dyDescent="0.2">
      <c r="A98" s="1" t="s">
        <v>104</v>
      </c>
      <c r="B98" s="12"/>
      <c r="C98" s="12"/>
      <c r="D98" s="3" t="s">
        <v>1</v>
      </c>
      <c r="E98" s="3" t="s">
        <v>162</v>
      </c>
      <c r="F98" s="3">
        <v>0</v>
      </c>
      <c r="G98" s="1">
        <v>2</v>
      </c>
      <c r="H98" s="14">
        <f t="shared" si="4"/>
        <v>2</v>
      </c>
      <c r="I98" t="s">
        <v>163</v>
      </c>
      <c r="J98">
        <f>AVERAGE(F75:F98)</f>
        <v>0</v>
      </c>
      <c r="K98">
        <f t="shared" ref="K98" si="7">AVERAGE(G75:G98)</f>
        <v>2.125</v>
      </c>
      <c r="L98">
        <f t="shared" ref="L98" si="8">AVERAGE(H75:H98)</f>
        <v>2.125</v>
      </c>
    </row>
    <row r="99" spans="1:12" x14ac:dyDescent="0.2">
      <c r="A99" s="1" t="s">
        <v>105</v>
      </c>
      <c r="B99" s="12"/>
      <c r="C99" s="12"/>
      <c r="D99" s="3" t="s">
        <v>161</v>
      </c>
      <c r="E99" s="3" t="s">
        <v>162</v>
      </c>
      <c r="F99" s="3">
        <v>0</v>
      </c>
      <c r="G99" s="1">
        <v>1</v>
      </c>
      <c r="H99" s="14">
        <f t="shared" si="4"/>
        <v>1</v>
      </c>
      <c r="I99" t="s">
        <v>163</v>
      </c>
    </row>
    <row r="100" spans="1:12" x14ac:dyDescent="0.2">
      <c r="A100" s="1" t="s">
        <v>106</v>
      </c>
      <c r="B100" s="12"/>
      <c r="C100" s="12"/>
      <c r="D100" s="3" t="s">
        <v>161</v>
      </c>
      <c r="E100" s="3" t="s">
        <v>162</v>
      </c>
      <c r="F100" s="3">
        <v>0</v>
      </c>
      <c r="G100" s="1">
        <v>1</v>
      </c>
      <c r="H100" s="14">
        <f t="shared" si="4"/>
        <v>1</v>
      </c>
      <c r="I100" t="s">
        <v>163</v>
      </c>
    </row>
    <row r="101" spans="1:12" x14ac:dyDescent="0.2">
      <c r="A101" s="1" t="s">
        <v>107</v>
      </c>
      <c r="B101" s="12"/>
      <c r="C101" s="12"/>
      <c r="D101" s="3" t="s">
        <v>161</v>
      </c>
      <c r="E101" s="3" t="s">
        <v>162</v>
      </c>
      <c r="F101" s="3">
        <v>0</v>
      </c>
      <c r="G101" s="1">
        <v>1</v>
      </c>
      <c r="H101" s="14">
        <f t="shared" si="4"/>
        <v>1</v>
      </c>
      <c r="I101" t="s">
        <v>163</v>
      </c>
    </row>
    <row r="102" spans="1:12" x14ac:dyDescent="0.2">
      <c r="A102" s="1" t="s">
        <v>108</v>
      </c>
      <c r="B102" s="12"/>
      <c r="C102" s="12"/>
      <c r="D102" s="3" t="s">
        <v>161</v>
      </c>
      <c r="E102" s="3" t="s">
        <v>162</v>
      </c>
      <c r="F102" s="3">
        <v>0</v>
      </c>
      <c r="G102" s="1">
        <v>1</v>
      </c>
      <c r="H102" s="14">
        <f t="shared" si="4"/>
        <v>1</v>
      </c>
      <c r="I102" t="s">
        <v>163</v>
      </c>
    </row>
    <row r="103" spans="1:12" x14ac:dyDescent="0.2">
      <c r="A103" s="1" t="s">
        <v>109</v>
      </c>
      <c r="B103" s="12"/>
      <c r="C103" s="12"/>
      <c r="D103" s="3" t="s">
        <v>161</v>
      </c>
      <c r="E103" s="3" t="s">
        <v>162</v>
      </c>
      <c r="F103" s="3">
        <v>0</v>
      </c>
      <c r="G103" s="1">
        <v>1</v>
      </c>
      <c r="H103" s="14">
        <f t="shared" si="4"/>
        <v>1</v>
      </c>
      <c r="I103" t="s">
        <v>163</v>
      </c>
    </row>
    <row r="104" spans="1:12" x14ac:dyDescent="0.2">
      <c r="A104" s="1" t="s">
        <v>110</v>
      </c>
      <c r="B104" s="12"/>
      <c r="C104" s="12"/>
      <c r="D104" s="3" t="s">
        <v>161</v>
      </c>
      <c r="E104" s="3" t="s">
        <v>162</v>
      </c>
      <c r="F104" s="3">
        <v>0</v>
      </c>
      <c r="G104" s="1">
        <v>1</v>
      </c>
      <c r="H104" s="14">
        <f t="shared" si="4"/>
        <v>1</v>
      </c>
      <c r="I104" t="s">
        <v>163</v>
      </c>
    </row>
    <row r="105" spans="1:12" x14ac:dyDescent="0.2">
      <c r="A105" s="1" t="s">
        <v>111</v>
      </c>
      <c r="B105" s="12"/>
      <c r="C105" s="12"/>
      <c r="D105" s="3" t="s">
        <v>161</v>
      </c>
      <c r="E105" s="3" t="s">
        <v>162</v>
      </c>
      <c r="F105" s="3">
        <v>0</v>
      </c>
      <c r="G105" s="1">
        <v>1</v>
      </c>
      <c r="H105" s="14">
        <f t="shared" si="4"/>
        <v>1</v>
      </c>
      <c r="I105" t="s">
        <v>163</v>
      </c>
    </row>
    <row r="106" spans="1:12" x14ac:dyDescent="0.2">
      <c r="A106" s="1" t="s">
        <v>112</v>
      </c>
      <c r="B106" s="12"/>
      <c r="C106" s="12"/>
      <c r="D106" s="3" t="s">
        <v>161</v>
      </c>
      <c r="E106" s="3" t="s">
        <v>162</v>
      </c>
      <c r="F106" s="3">
        <v>0</v>
      </c>
      <c r="G106" s="1">
        <v>1</v>
      </c>
      <c r="H106" s="14">
        <f t="shared" si="4"/>
        <v>1</v>
      </c>
      <c r="I106" t="s">
        <v>163</v>
      </c>
    </row>
    <row r="107" spans="1:12" x14ac:dyDescent="0.2">
      <c r="A107" s="1" t="s">
        <v>113</v>
      </c>
      <c r="B107" s="12"/>
      <c r="C107" s="12"/>
      <c r="D107" s="3" t="s">
        <v>161</v>
      </c>
      <c r="E107" s="3" t="s">
        <v>162</v>
      </c>
      <c r="F107" s="3">
        <v>0</v>
      </c>
      <c r="G107" s="1">
        <v>1</v>
      </c>
      <c r="H107" s="14">
        <f t="shared" si="4"/>
        <v>1</v>
      </c>
      <c r="I107" t="s">
        <v>163</v>
      </c>
    </row>
    <row r="108" spans="1:12" x14ac:dyDescent="0.2">
      <c r="A108" s="1" t="s">
        <v>114</v>
      </c>
      <c r="B108" s="12"/>
      <c r="C108" s="12"/>
      <c r="D108" s="3" t="s">
        <v>161</v>
      </c>
      <c r="E108" s="3" t="s">
        <v>162</v>
      </c>
      <c r="F108" s="3">
        <v>0</v>
      </c>
      <c r="G108" s="1">
        <v>1</v>
      </c>
      <c r="H108" s="14">
        <f t="shared" si="4"/>
        <v>1</v>
      </c>
      <c r="I108" t="s">
        <v>163</v>
      </c>
    </row>
    <row r="109" spans="1:12" x14ac:dyDescent="0.2">
      <c r="A109" s="1" t="s">
        <v>115</v>
      </c>
      <c r="B109" s="12"/>
      <c r="C109" s="12"/>
      <c r="D109" s="3" t="s">
        <v>161</v>
      </c>
      <c r="E109" s="3" t="s">
        <v>162</v>
      </c>
      <c r="F109" s="3">
        <v>0</v>
      </c>
      <c r="G109" s="1">
        <v>1</v>
      </c>
      <c r="H109" s="14">
        <f t="shared" si="4"/>
        <v>1</v>
      </c>
      <c r="I109" t="s">
        <v>163</v>
      </c>
    </row>
    <row r="110" spans="1:12" x14ac:dyDescent="0.2">
      <c r="A110" s="1" t="s">
        <v>116</v>
      </c>
      <c r="B110" s="12"/>
      <c r="C110" s="12"/>
      <c r="D110" s="3" t="s">
        <v>161</v>
      </c>
      <c r="E110" s="3" t="s">
        <v>162</v>
      </c>
      <c r="F110" s="3">
        <v>0</v>
      </c>
      <c r="G110" s="1">
        <v>1</v>
      </c>
      <c r="H110" s="14">
        <f t="shared" si="4"/>
        <v>1</v>
      </c>
      <c r="I110" t="s">
        <v>163</v>
      </c>
    </row>
    <row r="111" spans="1:12" x14ac:dyDescent="0.2">
      <c r="A111" s="1" t="s">
        <v>117</v>
      </c>
      <c r="B111" s="12"/>
      <c r="C111" s="12"/>
      <c r="D111" s="3" t="s">
        <v>161</v>
      </c>
      <c r="E111" s="3" t="s">
        <v>162</v>
      </c>
      <c r="F111" s="3">
        <v>0</v>
      </c>
      <c r="G111" s="1">
        <v>1</v>
      </c>
      <c r="H111" s="14">
        <f t="shared" si="4"/>
        <v>1</v>
      </c>
      <c r="I111" t="s">
        <v>163</v>
      </c>
    </row>
    <row r="112" spans="1:12" x14ac:dyDescent="0.2">
      <c r="A112" s="1" t="s">
        <v>118</v>
      </c>
      <c r="B112" s="12"/>
      <c r="C112" s="12"/>
      <c r="D112" s="3" t="s">
        <v>161</v>
      </c>
      <c r="E112" s="3" t="s">
        <v>162</v>
      </c>
      <c r="F112" s="3">
        <v>0</v>
      </c>
      <c r="G112" s="1">
        <v>1</v>
      </c>
      <c r="H112" s="14">
        <f t="shared" si="4"/>
        <v>1</v>
      </c>
      <c r="I112" t="s">
        <v>163</v>
      </c>
    </row>
    <row r="113" spans="1:12" x14ac:dyDescent="0.2">
      <c r="A113" s="1" t="s">
        <v>119</v>
      </c>
      <c r="B113" s="12"/>
      <c r="C113" s="12"/>
      <c r="D113" s="3" t="s">
        <v>161</v>
      </c>
      <c r="E113" s="3" t="s">
        <v>162</v>
      </c>
      <c r="F113" s="3">
        <v>0</v>
      </c>
      <c r="G113" s="1">
        <v>1</v>
      </c>
      <c r="H113" s="14">
        <f t="shared" si="4"/>
        <v>1</v>
      </c>
      <c r="I113" t="s">
        <v>163</v>
      </c>
    </row>
    <row r="114" spans="1:12" x14ac:dyDescent="0.2">
      <c r="A114" s="1" t="s">
        <v>120</v>
      </c>
      <c r="B114" s="12"/>
      <c r="C114" s="12"/>
      <c r="D114" s="3" t="s">
        <v>161</v>
      </c>
      <c r="E114" s="3" t="s">
        <v>162</v>
      </c>
      <c r="F114" s="3">
        <v>0</v>
      </c>
      <c r="G114" s="1">
        <v>1</v>
      </c>
      <c r="H114" s="14">
        <f t="shared" si="4"/>
        <v>1</v>
      </c>
      <c r="I114" t="s">
        <v>163</v>
      </c>
    </row>
    <row r="115" spans="1:12" x14ac:dyDescent="0.2">
      <c r="A115" s="1" t="s">
        <v>121</v>
      </c>
      <c r="B115" s="12"/>
      <c r="C115" s="12"/>
      <c r="D115" s="3" t="s">
        <v>161</v>
      </c>
      <c r="E115" s="3" t="s">
        <v>162</v>
      </c>
      <c r="F115" s="3">
        <v>0</v>
      </c>
      <c r="G115" s="1">
        <v>1</v>
      </c>
      <c r="H115" s="14">
        <f t="shared" si="4"/>
        <v>1</v>
      </c>
      <c r="I115" t="s">
        <v>163</v>
      </c>
    </row>
    <row r="116" spans="1:12" x14ac:dyDescent="0.2">
      <c r="A116" s="1" t="s">
        <v>122</v>
      </c>
      <c r="B116" s="12"/>
      <c r="C116" s="12"/>
      <c r="D116" s="3" t="s">
        <v>161</v>
      </c>
      <c r="E116" s="3" t="s">
        <v>162</v>
      </c>
      <c r="F116" s="3">
        <v>0</v>
      </c>
      <c r="G116" s="1">
        <v>1</v>
      </c>
      <c r="H116" s="14">
        <f t="shared" si="4"/>
        <v>1</v>
      </c>
      <c r="I116" t="s">
        <v>163</v>
      </c>
    </row>
    <row r="117" spans="1:12" x14ac:dyDescent="0.2">
      <c r="A117" s="1" t="s">
        <v>123</v>
      </c>
      <c r="B117" s="12"/>
      <c r="C117" s="12"/>
      <c r="D117" s="3" t="s">
        <v>161</v>
      </c>
      <c r="E117" s="3" t="s">
        <v>162</v>
      </c>
      <c r="F117" s="3">
        <v>0</v>
      </c>
      <c r="G117" s="1">
        <v>1</v>
      </c>
      <c r="H117" s="14">
        <f t="shared" si="4"/>
        <v>1</v>
      </c>
      <c r="I117" t="s">
        <v>163</v>
      </c>
    </row>
    <row r="118" spans="1:12" x14ac:dyDescent="0.2">
      <c r="A118" s="1" t="s">
        <v>124</v>
      </c>
      <c r="B118" s="12"/>
      <c r="C118" s="12"/>
      <c r="D118" s="3" t="s">
        <v>161</v>
      </c>
      <c r="E118" s="3" t="s">
        <v>162</v>
      </c>
      <c r="F118" s="3">
        <v>0</v>
      </c>
      <c r="G118" s="1">
        <v>1</v>
      </c>
      <c r="H118" s="14">
        <f t="shared" si="4"/>
        <v>1</v>
      </c>
      <c r="I118" t="s">
        <v>163</v>
      </c>
    </row>
    <row r="119" spans="1:12" x14ac:dyDescent="0.2">
      <c r="A119" s="1" t="s">
        <v>125</v>
      </c>
      <c r="B119" s="12"/>
      <c r="C119" s="12"/>
      <c r="D119" s="3" t="s">
        <v>161</v>
      </c>
      <c r="E119" s="3" t="s">
        <v>162</v>
      </c>
      <c r="F119" s="3">
        <v>0</v>
      </c>
      <c r="G119" s="1">
        <v>1</v>
      </c>
      <c r="H119" s="14">
        <f t="shared" si="4"/>
        <v>1</v>
      </c>
      <c r="I119" t="s">
        <v>163</v>
      </c>
    </row>
    <row r="120" spans="1:12" x14ac:dyDescent="0.2">
      <c r="A120" s="1" t="s">
        <v>126</v>
      </c>
      <c r="B120" s="12"/>
      <c r="C120" s="12"/>
      <c r="D120" s="3" t="s">
        <v>161</v>
      </c>
      <c r="E120" s="3" t="s">
        <v>162</v>
      </c>
      <c r="F120" s="3">
        <v>0</v>
      </c>
      <c r="G120" s="1">
        <v>1</v>
      </c>
      <c r="H120" s="14">
        <f t="shared" si="4"/>
        <v>1</v>
      </c>
      <c r="I120" t="s">
        <v>163</v>
      </c>
    </row>
    <row r="121" spans="1:12" x14ac:dyDescent="0.2">
      <c r="A121" s="1" t="s">
        <v>127</v>
      </c>
      <c r="B121" s="12"/>
      <c r="C121" s="12"/>
      <c r="D121" s="3" t="s">
        <v>161</v>
      </c>
      <c r="E121" s="3" t="s">
        <v>162</v>
      </c>
      <c r="F121" s="3">
        <v>0</v>
      </c>
      <c r="G121" s="1">
        <v>1</v>
      </c>
      <c r="H121" s="14">
        <f t="shared" si="4"/>
        <v>1</v>
      </c>
      <c r="I121" t="s">
        <v>163</v>
      </c>
    </row>
    <row r="122" spans="1:12" x14ac:dyDescent="0.2">
      <c r="A122" s="1" t="s">
        <v>128</v>
      </c>
      <c r="B122" s="12"/>
      <c r="C122" s="12"/>
      <c r="D122" s="3" t="s">
        <v>161</v>
      </c>
      <c r="E122" s="3" t="s">
        <v>162</v>
      </c>
      <c r="F122" s="3">
        <v>0</v>
      </c>
      <c r="G122" s="1">
        <v>1</v>
      </c>
      <c r="H122" s="14">
        <f t="shared" si="4"/>
        <v>1</v>
      </c>
      <c r="I122" t="s">
        <v>163</v>
      </c>
      <c r="J122">
        <f>AVERAGE(F99:F122)</f>
        <v>0</v>
      </c>
      <c r="K122">
        <f t="shared" ref="K122" si="9">AVERAGE(G99:G122)</f>
        <v>1</v>
      </c>
      <c r="L122">
        <f t="shared" ref="L122" si="10">AVERAGE(H99:H122)</f>
        <v>1</v>
      </c>
    </row>
    <row r="123" spans="1:12" x14ac:dyDescent="0.2">
      <c r="A123" s="1" t="s">
        <v>129</v>
      </c>
      <c r="B123" s="12"/>
      <c r="C123" s="12"/>
      <c r="D123" s="3" t="s">
        <v>161</v>
      </c>
      <c r="E123" s="3" t="s">
        <v>162</v>
      </c>
      <c r="F123" s="3">
        <v>0</v>
      </c>
      <c r="G123" s="1">
        <v>1</v>
      </c>
      <c r="H123" s="14">
        <f t="shared" si="4"/>
        <v>1</v>
      </c>
      <c r="I123" t="s">
        <v>163</v>
      </c>
    </row>
    <row r="124" spans="1:12" x14ac:dyDescent="0.2">
      <c r="A124" s="1" t="s">
        <v>130</v>
      </c>
      <c r="B124" s="12"/>
      <c r="C124" s="12"/>
      <c r="D124" s="3" t="s">
        <v>161</v>
      </c>
      <c r="E124" s="3" t="s">
        <v>162</v>
      </c>
      <c r="F124" s="3">
        <v>1</v>
      </c>
      <c r="G124" s="1">
        <v>0</v>
      </c>
      <c r="H124" s="14">
        <f t="shared" si="4"/>
        <v>1</v>
      </c>
      <c r="I124" t="s">
        <v>163</v>
      </c>
    </row>
    <row r="125" spans="1:12" x14ac:dyDescent="0.2">
      <c r="A125" s="1" t="s">
        <v>131</v>
      </c>
      <c r="B125" s="12"/>
      <c r="C125" s="12"/>
      <c r="D125" s="3" t="s">
        <v>161</v>
      </c>
      <c r="E125" s="3" t="s">
        <v>162</v>
      </c>
      <c r="F125" s="3">
        <v>1</v>
      </c>
      <c r="G125" s="1">
        <v>0</v>
      </c>
      <c r="H125" s="14">
        <f t="shared" si="4"/>
        <v>1</v>
      </c>
      <c r="I125" t="s">
        <v>163</v>
      </c>
    </row>
    <row r="126" spans="1:12" x14ac:dyDescent="0.2">
      <c r="A126" s="1" t="s">
        <v>132</v>
      </c>
      <c r="B126" s="12"/>
      <c r="C126" s="12"/>
      <c r="D126" s="3" t="s">
        <v>161</v>
      </c>
      <c r="E126" s="3" t="s">
        <v>162</v>
      </c>
      <c r="F126" s="3">
        <v>1</v>
      </c>
      <c r="G126" s="1">
        <v>0</v>
      </c>
      <c r="H126" s="14">
        <f t="shared" si="4"/>
        <v>1</v>
      </c>
      <c r="I126" t="s">
        <v>163</v>
      </c>
    </row>
    <row r="127" spans="1:12" x14ac:dyDescent="0.2">
      <c r="A127" s="1" t="s">
        <v>133</v>
      </c>
      <c r="B127" s="12"/>
      <c r="C127" s="12"/>
      <c r="D127" s="3" t="s">
        <v>161</v>
      </c>
      <c r="E127" s="3" t="s">
        <v>162</v>
      </c>
      <c r="F127" s="3">
        <v>1</v>
      </c>
      <c r="G127" s="1">
        <v>0</v>
      </c>
      <c r="H127" s="14">
        <f t="shared" si="4"/>
        <v>1</v>
      </c>
      <c r="I127" t="s">
        <v>163</v>
      </c>
    </row>
    <row r="128" spans="1:12" x14ac:dyDescent="0.2">
      <c r="A128" s="1" t="s">
        <v>134</v>
      </c>
      <c r="B128" s="12"/>
      <c r="C128" s="12"/>
      <c r="D128" s="3" t="s">
        <v>161</v>
      </c>
      <c r="E128" s="3" t="s">
        <v>162</v>
      </c>
      <c r="F128" s="3">
        <v>0</v>
      </c>
      <c r="G128" s="1">
        <v>1</v>
      </c>
      <c r="H128" s="14">
        <f t="shared" si="4"/>
        <v>1</v>
      </c>
      <c r="I128" t="s">
        <v>163</v>
      </c>
    </row>
    <row r="129" spans="1:9" x14ac:dyDescent="0.2">
      <c r="A129" s="1" t="s">
        <v>135</v>
      </c>
      <c r="B129" s="12"/>
      <c r="C129" s="12"/>
      <c r="D129" s="3" t="s">
        <v>161</v>
      </c>
      <c r="E129" s="3" t="s">
        <v>162</v>
      </c>
      <c r="F129" s="3">
        <v>1</v>
      </c>
      <c r="G129" s="1">
        <v>0</v>
      </c>
      <c r="H129" s="14">
        <f t="shared" si="4"/>
        <v>1</v>
      </c>
      <c r="I129" t="s">
        <v>163</v>
      </c>
    </row>
    <row r="130" spans="1:9" x14ac:dyDescent="0.2">
      <c r="A130" s="1" t="s">
        <v>136</v>
      </c>
      <c r="B130" s="12"/>
      <c r="C130" s="12"/>
      <c r="D130" s="3" t="s">
        <v>161</v>
      </c>
      <c r="E130" s="3" t="s">
        <v>162</v>
      </c>
      <c r="F130" s="3">
        <v>0</v>
      </c>
      <c r="G130" s="1">
        <v>1</v>
      </c>
      <c r="H130" s="14">
        <f t="shared" si="4"/>
        <v>1</v>
      </c>
      <c r="I130" t="s">
        <v>163</v>
      </c>
    </row>
    <row r="131" spans="1:9" x14ac:dyDescent="0.2">
      <c r="A131" s="1" t="s">
        <v>137</v>
      </c>
      <c r="B131" s="12"/>
      <c r="C131" s="12"/>
      <c r="D131" s="3" t="s">
        <v>161</v>
      </c>
      <c r="E131" s="3" t="s">
        <v>162</v>
      </c>
      <c r="F131" s="3">
        <v>0</v>
      </c>
      <c r="G131" s="1">
        <v>1</v>
      </c>
      <c r="H131" s="14">
        <f t="shared" si="4"/>
        <v>1</v>
      </c>
      <c r="I131" t="s">
        <v>163</v>
      </c>
    </row>
    <row r="132" spans="1:9" x14ac:dyDescent="0.2">
      <c r="A132" s="1" t="s">
        <v>138</v>
      </c>
      <c r="B132" s="12"/>
      <c r="C132" s="12"/>
      <c r="D132" s="3" t="s">
        <v>161</v>
      </c>
      <c r="E132" s="3" t="s">
        <v>162</v>
      </c>
      <c r="F132" s="3">
        <v>1</v>
      </c>
      <c r="G132" s="1">
        <v>2</v>
      </c>
      <c r="H132" s="14">
        <f t="shared" ref="H132:H146" si="11">SUM(F132:G132)</f>
        <v>3</v>
      </c>
      <c r="I132" t="s">
        <v>163</v>
      </c>
    </row>
    <row r="133" spans="1:9" x14ac:dyDescent="0.2">
      <c r="A133" s="1" t="s">
        <v>139</v>
      </c>
      <c r="B133" s="12"/>
      <c r="C133" s="12"/>
      <c r="D133" s="3" t="s">
        <v>161</v>
      </c>
      <c r="E133" s="3" t="s">
        <v>162</v>
      </c>
      <c r="F133" s="3">
        <v>0</v>
      </c>
      <c r="G133" s="1">
        <v>1</v>
      </c>
      <c r="H133" s="14">
        <f t="shared" si="11"/>
        <v>1</v>
      </c>
      <c r="I133" t="s">
        <v>163</v>
      </c>
    </row>
    <row r="134" spans="1:9" x14ac:dyDescent="0.2">
      <c r="A134" s="1" t="s">
        <v>140</v>
      </c>
      <c r="B134" s="12"/>
      <c r="C134" s="12"/>
      <c r="D134" s="3" t="s">
        <v>1</v>
      </c>
      <c r="E134" s="3" t="s">
        <v>162</v>
      </c>
      <c r="F134" s="3">
        <v>1</v>
      </c>
      <c r="G134" s="1">
        <v>0</v>
      </c>
      <c r="H134" s="14">
        <f t="shared" si="11"/>
        <v>1</v>
      </c>
      <c r="I134" t="s">
        <v>163</v>
      </c>
    </row>
    <row r="135" spans="1:9" x14ac:dyDescent="0.2">
      <c r="A135" s="1" t="s">
        <v>141</v>
      </c>
      <c r="B135" s="12"/>
      <c r="C135" s="12"/>
      <c r="D135" s="3" t="s">
        <v>161</v>
      </c>
      <c r="E135" s="3" t="s">
        <v>162</v>
      </c>
      <c r="F135" s="3">
        <v>0</v>
      </c>
      <c r="G135" s="1">
        <v>1</v>
      </c>
      <c r="H135" s="14">
        <f t="shared" si="11"/>
        <v>1</v>
      </c>
      <c r="I135" t="s">
        <v>163</v>
      </c>
    </row>
    <row r="136" spans="1:9" hidden="1" x14ac:dyDescent="0.2">
      <c r="A136" s="1" t="s">
        <v>142</v>
      </c>
      <c r="B136" s="12"/>
      <c r="C136" s="12"/>
      <c r="D136" s="3" t="s">
        <v>1</v>
      </c>
      <c r="E136" s="3" t="s">
        <v>162</v>
      </c>
      <c r="F136" s="3">
        <v>0</v>
      </c>
      <c r="G136" s="1">
        <v>0</v>
      </c>
      <c r="H136" s="14">
        <f t="shared" si="11"/>
        <v>0</v>
      </c>
      <c r="I136" t="s">
        <v>164</v>
      </c>
    </row>
    <row r="137" spans="1:9" x14ac:dyDescent="0.2">
      <c r="A137" s="1" t="s">
        <v>143</v>
      </c>
      <c r="B137" s="12"/>
      <c r="C137" s="12"/>
      <c r="D137" s="3" t="s">
        <v>1</v>
      </c>
      <c r="E137" s="3" t="s">
        <v>162</v>
      </c>
      <c r="F137" s="3">
        <v>1</v>
      </c>
      <c r="G137" s="1">
        <v>0</v>
      </c>
      <c r="H137" s="14">
        <f t="shared" si="11"/>
        <v>1</v>
      </c>
      <c r="I137" t="s">
        <v>163</v>
      </c>
    </row>
    <row r="138" spans="1:9" x14ac:dyDescent="0.2">
      <c r="A138" s="1" t="s">
        <v>144</v>
      </c>
      <c r="B138" s="12"/>
      <c r="C138" s="12"/>
      <c r="D138" s="3" t="s">
        <v>161</v>
      </c>
      <c r="E138" s="3" t="s">
        <v>162</v>
      </c>
      <c r="F138" s="4">
        <v>0</v>
      </c>
      <c r="G138" s="1">
        <v>1</v>
      </c>
      <c r="H138" s="14">
        <f t="shared" si="11"/>
        <v>1</v>
      </c>
      <c r="I138" t="s">
        <v>163</v>
      </c>
    </row>
    <row r="139" spans="1:9" x14ac:dyDescent="0.2">
      <c r="A139" s="1" t="s">
        <v>145</v>
      </c>
      <c r="B139" s="12"/>
      <c r="C139" s="12"/>
      <c r="D139" s="3" t="s">
        <v>161</v>
      </c>
      <c r="E139" s="3" t="s">
        <v>162</v>
      </c>
      <c r="F139" s="4">
        <v>1</v>
      </c>
      <c r="G139" s="1">
        <v>2</v>
      </c>
      <c r="H139" s="14">
        <f t="shared" si="11"/>
        <v>3</v>
      </c>
      <c r="I139" t="s">
        <v>163</v>
      </c>
    </row>
    <row r="140" spans="1:9" x14ac:dyDescent="0.2">
      <c r="A140" s="1" t="s">
        <v>146</v>
      </c>
      <c r="B140" s="12"/>
      <c r="C140" s="12"/>
      <c r="D140" s="3" t="s">
        <v>161</v>
      </c>
      <c r="E140" s="3" t="s">
        <v>162</v>
      </c>
      <c r="F140" s="3">
        <v>1</v>
      </c>
      <c r="G140" s="1">
        <v>2</v>
      </c>
      <c r="H140" s="14">
        <f t="shared" si="11"/>
        <v>3</v>
      </c>
      <c r="I140" t="s">
        <v>163</v>
      </c>
    </row>
    <row r="141" spans="1:9" x14ac:dyDescent="0.2">
      <c r="A141" s="1" t="s">
        <v>147</v>
      </c>
      <c r="B141" s="12"/>
      <c r="C141" s="12"/>
      <c r="D141" s="3" t="s">
        <v>161</v>
      </c>
      <c r="E141" s="3" t="s">
        <v>162</v>
      </c>
      <c r="F141" s="4">
        <v>0</v>
      </c>
      <c r="G141" s="1">
        <v>1</v>
      </c>
      <c r="H141" s="14">
        <f t="shared" si="11"/>
        <v>1</v>
      </c>
      <c r="I141" t="s">
        <v>163</v>
      </c>
    </row>
    <row r="142" spans="1:9" x14ac:dyDescent="0.2">
      <c r="A142" s="1" t="s">
        <v>148</v>
      </c>
      <c r="B142" s="12"/>
      <c r="C142" s="12"/>
      <c r="D142" s="3" t="s">
        <v>161</v>
      </c>
      <c r="E142" s="3" t="s">
        <v>162</v>
      </c>
      <c r="F142" s="4">
        <v>1</v>
      </c>
      <c r="G142" s="1">
        <v>2</v>
      </c>
      <c r="H142" s="14">
        <f t="shared" si="11"/>
        <v>3</v>
      </c>
      <c r="I142" t="s">
        <v>163</v>
      </c>
    </row>
    <row r="143" spans="1:9" x14ac:dyDescent="0.2">
      <c r="A143" s="1" t="s">
        <v>149</v>
      </c>
      <c r="B143" s="12"/>
      <c r="C143" s="12"/>
      <c r="D143" s="3" t="s">
        <v>161</v>
      </c>
      <c r="E143" s="3" t="s">
        <v>162</v>
      </c>
      <c r="F143" s="3">
        <v>0</v>
      </c>
      <c r="G143" s="1">
        <v>1</v>
      </c>
      <c r="H143" s="14">
        <f t="shared" si="11"/>
        <v>1</v>
      </c>
      <c r="I143" t="s">
        <v>163</v>
      </c>
    </row>
    <row r="144" spans="1:9" x14ac:dyDescent="0.2">
      <c r="A144" s="1" t="s">
        <v>150</v>
      </c>
      <c r="B144" s="12"/>
      <c r="C144" s="12"/>
      <c r="D144" s="3" t="s">
        <v>161</v>
      </c>
      <c r="E144" s="3" t="s">
        <v>162</v>
      </c>
      <c r="F144" s="4">
        <v>0</v>
      </c>
      <c r="G144" s="1">
        <v>1</v>
      </c>
      <c r="H144" s="14">
        <f t="shared" si="11"/>
        <v>1</v>
      </c>
      <c r="I144" t="s">
        <v>163</v>
      </c>
    </row>
    <row r="145" spans="1:12" x14ac:dyDescent="0.2">
      <c r="A145" s="16" t="s">
        <v>151</v>
      </c>
      <c r="B145" s="17"/>
      <c r="C145" s="17"/>
      <c r="D145" s="18" t="s">
        <v>162</v>
      </c>
      <c r="E145" s="18" t="s">
        <v>162</v>
      </c>
      <c r="F145" s="18">
        <v>1</v>
      </c>
      <c r="G145" s="16">
        <v>0</v>
      </c>
      <c r="H145" s="14">
        <f t="shared" si="11"/>
        <v>1</v>
      </c>
      <c r="I145" t="s">
        <v>164</v>
      </c>
    </row>
    <row r="146" spans="1:12" x14ac:dyDescent="0.2">
      <c r="A146" s="1" t="s">
        <v>152</v>
      </c>
      <c r="B146" s="20"/>
      <c r="C146" s="20"/>
      <c r="D146" s="3" t="s">
        <v>161</v>
      </c>
      <c r="E146" s="3" t="s">
        <v>162</v>
      </c>
      <c r="F146" s="3">
        <v>0</v>
      </c>
      <c r="G146" s="1">
        <v>1</v>
      </c>
      <c r="H146" s="1">
        <f t="shared" si="11"/>
        <v>1</v>
      </c>
      <c r="I146" t="s">
        <v>163</v>
      </c>
      <c r="J146">
        <f>AVERAGE(F123:F146)</f>
        <v>0.5</v>
      </c>
      <c r="K146">
        <f>AVERAGE(G123:G146)</f>
        <v>0.79166666666666663</v>
      </c>
      <c r="L146">
        <f t="shared" ref="L146" si="12">AVERAGE(H123:H146)</f>
        <v>1.2916666666666667</v>
      </c>
    </row>
    <row r="147" spans="1:12" x14ac:dyDescent="0.2">
      <c r="B147" s="19"/>
      <c r="C147" s="19"/>
    </row>
    <row r="148" spans="1:12" x14ac:dyDescent="0.2">
      <c r="G148" s="21">
        <v>1</v>
      </c>
      <c r="H148" s="21">
        <f>VAR(H3:H26)</f>
        <v>0</v>
      </c>
    </row>
    <row r="149" spans="1:12" x14ac:dyDescent="0.2">
      <c r="G149" s="21">
        <v>2</v>
      </c>
      <c r="H149" s="15">
        <f>VAR(H27:H31,H33:H35,H37,H43:H44,H46,H48)</f>
        <v>0</v>
      </c>
    </row>
    <row r="150" spans="1:12" x14ac:dyDescent="0.2">
      <c r="G150" s="21">
        <v>3</v>
      </c>
      <c r="H150" s="15">
        <f>VAR(H51:H74)</f>
        <v>4.1666666666666616E-2</v>
      </c>
    </row>
    <row r="151" spans="1:12" x14ac:dyDescent="0.2">
      <c r="G151" s="21">
        <v>4</v>
      </c>
      <c r="H151" s="15">
        <f>VAR(H75:H98)</f>
        <v>0.11413043478260869</v>
      </c>
    </row>
    <row r="152" spans="1:12" x14ac:dyDescent="0.2">
      <c r="G152" s="21">
        <v>5</v>
      </c>
      <c r="H152" s="15">
        <f>VAR(H99:H123)</f>
        <v>0</v>
      </c>
    </row>
    <row r="153" spans="1:12" x14ac:dyDescent="0.2">
      <c r="G153" s="21">
        <v>6</v>
      </c>
      <c r="H153" s="15">
        <f>VAR(H123:H135,H137:H146)</f>
        <v>0.60079051383399218</v>
      </c>
    </row>
  </sheetData>
  <autoFilter ref="H1:H147">
    <filterColumn colId="0">
      <filters blank="1">
        <filter val="1"/>
        <filter val="2"/>
        <filter val="3"/>
        <filter val="Total spacers"/>
      </filters>
    </filterColumn>
  </autoFilter>
  <mergeCells count="1">
    <mergeCell ref="A1:G1"/>
  </mergeCells>
  <phoneticPr fontId="2" type="noConversion"/>
  <conditionalFormatting sqref="F3:F146">
    <cfRule type="containsText" dxfId="10" priority="7" operator="containsText" text="r">
      <formula>NOT(ISERROR(SEARCH("r",F3)))</formula>
    </cfRule>
  </conditionalFormatting>
  <conditionalFormatting sqref="C3:C146">
    <cfRule type="cellIs" dxfId="9" priority="6" operator="lessThanOrEqual">
      <formula>0.2</formula>
    </cfRule>
  </conditionalFormatting>
  <conditionalFormatting sqref="D3:D146">
    <cfRule type="containsText" dxfId="8" priority="2" operator="containsText" text="s">
      <formula>NOT(ISERROR(SEARCH("s",D3)))</formula>
    </cfRule>
  </conditionalFormatting>
  <conditionalFormatting sqref="E3:E146">
    <cfRule type="containsText" dxfId="7" priority="1" operator="containsText" text="r">
      <formula>NOT(ISERROR(SEARCH("r",E3)))</formula>
    </cfRule>
    <cfRule type="containsText" dxfId="6" priority="3" operator="containsText" text="r">
      <formula>NOT(ISERROR(SEARCH("r",E3)))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53"/>
  <sheetViews>
    <sheetView tabSelected="1" zoomScale="91" zoomScaleNormal="91" zoomScalePageLayoutView="91" workbookViewId="0">
      <selection activeCell="H148" sqref="H148:H153"/>
    </sheetView>
  </sheetViews>
  <sheetFormatPr baseColWidth="10" defaultColWidth="11.1640625" defaultRowHeight="16" x14ac:dyDescent="0.2"/>
  <cols>
    <col min="2" max="2" width="14.83203125" bestFit="1" customWidth="1"/>
    <col min="3" max="3" width="16.5" bestFit="1" customWidth="1"/>
    <col min="4" max="4" width="16.1640625" bestFit="1" customWidth="1"/>
    <col min="5" max="6" width="16.1640625" customWidth="1"/>
    <col min="7" max="7" width="11.1640625" customWidth="1"/>
  </cols>
  <sheetData>
    <row r="1" spans="1:12" x14ac:dyDescent="0.2">
      <c r="A1" s="22" t="s">
        <v>159</v>
      </c>
      <c r="B1" s="22"/>
      <c r="C1" s="22"/>
      <c r="D1" s="22"/>
      <c r="E1" s="22"/>
      <c r="F1" s="22"/>
      <c r="G1" s="22"/>
    </row>
    <row r="2" spans="1:12" x14ac:dyDescent="0.2">
      <c r="A2" s="1" t="s">
        <v>0</v>
      </c>
      <c r="B2" s="9" t="s">
        <v>155</v>
      </c>
      <c r="C2" s="10" t="s">
        <v>156</v>
      </c>
      <c r="D2" s="6" t="s">
        <v>154</v>
      </c>
      <c r="E2" s="1" t="s">
        <v>2</v>
      </c>
      <c r="F2" s="1" t="s">
        <v>4</v>
      </c>
      <c r="G2" s="1" t="s">
        <v>5</v>
      </c>
      <c r="H2" t="s">
        <v>6</v>
      </c>
      <c r="I2" t="s">
        <v>7</v>
      </c>
      <c r="J2" t="s">
        <v>8</v>
      </c>
      <c r="K2" t="s">
        <v>9</v>
      </c>
      <c r="L2" t="s">
        <v>157</v>
      </c>
    </row>
    <row r="3" spans="1:12" x14ac:dyDescent="0.2">
      <c r="A3" s="1" t="s">
        <v>10</v>
      </c>
      <c r="B3" s="12"/>
      <c r="C3" s="12"/>
      <c r="D3" s="3" t="s">
        <v>161</v>
      </c>
      <c r="E3" s="3" t="s">
        <v>162</v>
      </c>
      <c r="F3" s="3">
        <v>0</v>
      </c>
      <c r="G3" s="1">
        <v>2</v>
      </c>
      <c r="H3">
        <f>SUM(F3:G3)</f>
        <v>2</v>
      </c>
      <c r="I3" t="s">
        <v>163</v>
      </c>
    </row>
    <row r="4" spans="1:12" x14ac:dyDescent="0.2">
      <c r="A4" s="1" t="s">
        <v>153</v>
      </c>
      <c r="B4" s="12"/>
      <c r="C4" s="12"/>
      <c r="D4" s="3" t="s">
        <v>161</v>
      </c>
      <c r="E4" s="3" t="s">
        <v>162</v>
      </c>
      <c r="F4" s="3">
        <v>0</v>
      </c>
      <c r="G4" s="1">
        <v>2</v>
      </c>
      <c r="H4">
        <f t="shared" ref="H4:H67" si="0">SUM(F4:G4)</f>
        <v>2</v>
      </c>
      <c r="I4" t="s">
        <v>163</v>
      </c>
    </row>
    <row r="5" spans="1:12" x14ac:dyDescent="0.2">
      <c r="A5" s="1" t="s">
        <v>11</v>
      </c>
      <c r="B5" s="12"/>
      <c r="C5" s="12"/>
      <c r="D5" s="3" t="s">
        <v>161</v>
      </c>
      <c r="E5" s="3" t="s">
        <v>162</v>
      </c>
      <c r="F5" s="3">
        <v>1</v>
      </c>
      <c r="G5" s="1">
        <v>2</v>
      </c>
      <c r="H5">
        <f t="shared" si="0"/>
        <v>3</v>
      </c>
      <c r="I5" t="s">
        <v>163</v>
      </c>
    </row>
    <row r="6" spans="1:12" x14ac:dyDescent="0.2">
      <c r="A6" s="1" t="s">
        <v>12</v>
      </c>
      <c r="B6" s="12"/>
      <c r="C6" s="12"/>
      <c r="D6" s="3" t="s">
        <v>161</v>
      </c>
      <c r="E6" s="3" t="s">
        <v>162</v>
      </c>
      <c r="F6" s="3">
        <v>0</v>
      </c>
      <c r="G6" s="1">
        <v>2</v>
      </c>
      <c r="H6">
        <f t="shared" si="0"/>
        <v>2</v>
      </c>
      <c r="I6" t="s">
        <v>163</v>
      </c>
    </row>
    <row r="7" spans="1:12" x14ac:dyDescent="0.2">
      <c r="A7" s="1" t="s">
        <v>13</v>
      </c>
      <c r="B7" s="12"/>
      <c r="C7" s="12"/>
      <c r="D7" s="3" t="s">
        <v>161</v>
      </c>
      <c r="E7" s="3" t="s">
        <v>162</v>
      </c>
      <c r="F7" s="3">
        <v>0</v>
      </c>
      <c r="G7" s="1">
        <v>3</v>
      </c>
      <c r="H7">
        <f t="shared" si="0"/>
        <v>3</v>
      </c>
      <c r="I7" t="s">
        <v>163</v>
      </c>
    </row>
    <row r="8" spans="1:12" x14ac:dyDescent="0.2">
      <c r="A8" s="1" t="s">
        <v>14</v>
      </c>
      <c r="B8" s="12"/>
      <c r="C8" s="12"/>
      <c r="D8" s="3" t="s">
        <v>161</v>
      </c>
      <c r="E8" s="3" t="s">
        <v>162</v>
      </c>
      <c r="F8" s="3">
        <v>0</v>
      </c>
      <c r="G8" s="1">
        <v>1</v>
      </c>
      <c r="H8">
        <f t="shared" si="0"/>
        <v>1</v>
      </c>
      <c r="I8" t="s">
        <v>163</v>
      </c>
    </row>
    <row r="9" spans="1:12" x14ac:dyDescent="0.2">
      <c r="A9" s="1" t="s">
        <v>15</v>
      </c>
      <c r="B9" s="12"/>
      <c r="C9" s="12"/>
      <c r="D9" s="3" t="s">
        <v>161</v>
      </c>
      <c r="E9" s="3" t="s">
        <v>162</v>
      </c>
      <c r="F9" s="3">
        <v>0</v>
      </c>
      <c r="G9" s="1">
        <v>2</v>
      </c>
      <c r="H9">
        <f t="shared" si="0"/>
        <v>2</v>
      </c>
      <c r="I9" t="s">
        <v>163</v>
      </c>
    </row>
    <row r="10" spans="1:12" x14ac:dyDescent="0.2">
      <c r="A10" s="1" t="s">
        <v>16</v>
      </c>
      <c r="B10" s="12"/>
      <c r="C10" s="12"/>
      <c r="D10" s="3" t="s">
        <v>161</v>
      </c>
      <c r="E10" s="3" t="s">
        <v>162</v>
      </c>
      <c r="F10" s="3">
        <v>0</v>
      </c>
      <c r="G10" s="1">
        <v>2</v>
      </c>
      <c r="H10">
        <f t="shared" si="0"/>
        <v>2</v>
      </c>
      <c r="I10" t="s">
        <v>163</v>
      </c>
    </row>
    <row r="11" spans="1:12" x14ac:dyDescent="0.2">
      <c r="A11" s="1" t="s">
        <v>17</v>
      </c>
      <c r="B11" s="12"/>
      <c r="C11" s="12"/>
      <c r="D11" s="3" t="s">
        <v>161</v>
      </c>
      <c r="E11" s="3" t="s">
        <v>162</v>
      </c>
      <c r="F11" s="3">
        <v>0</v>
      </c>
      <c r="G11" s="1">
        <v>2</v>
      </c>
      <c r="H11">
        <f t="shared" si="0"/>
        <v>2</v>
      </c>
      <c r="I11" t="s">
        <v>163</v>
      </c>
    </row>
    <row r="12" spans="1:12" x14ac:dyDescent="0.2">
      <c r="A12" s="1" t="s">
        <v>18</v>
      </c>
      <c r="B12" s="12"/>
      <c r="C12" s="12"/>
      <c r="D12" s="3" t="s">
        <v>161</v>
      </c>
      <c r="E12" s="3" t="s">
        <v>162</v>
      </c>
      <c r="F12" s="3">
        <v>0</v>
      </c>
      <c r="G12" s="1">
        <v>2</v>
      </c>
      <c r="H12">
        <f t="shared" si="0"/>
        <v>2</v>
      </c>
      <c r="I12" t="s">
        <v>163</v>
      </c>
    </row>
    <row r="13" spans="1:12" x14ac:dyDescent="0.2">
      <c r="A13" s="1" t="s">
        <v>19</v>
      </c>
      <c r="B13" s="12"/>
      <c r="C13" s="12"/>
      <c r="D13" s="3" t="s">
        <v>161</v>
      </c>
      <c r="E13" s="3" t="s">
        <v>162</v>
      </c>
      <c r="F13" s="3">
        <v>0</v>
      </c>
      <c r="G13" s="1">
        <v>2</v>
      </c>
      <c r="H13">
        <f t="shared" si="0"/>
        <v>2</v>
      </c>
      <c r="I13" t="s">
        <v>163</v>
      </c>
    </row>
    <row r="14" spans="1:12" x14ac:dyDescent="0.2">
      <c r="A14" s="1" t="s">
        <v>20</v>
      </c>
      <c r="B14" s="12"/>
      <c r="C14" s="12"/>
      <c r="D14" s="3" t="s">
        <v>161</v>
      </c>
      <c r="E14" s="3" t="s">
        <v>162</v>
      </c>
      <c r="F14" s="3">
        <v>0</v>
      </c>
      <c r="G14" s="1">
        <v>1</v>
      </c>
      <c r="H14">
        <f t="shared" si="0"/>
        <v>1</v>
      </c>
      <c r="I14" t="s">
        <v>163</v>
      </c>
    </row>
    <row r="15" spans="1:12" x14ac:dyDescent="0.2">
      <c r="A15" s="1" t="s">
        <v>21</v>
      </c>
      <c r="B15" s="12"/>
      <c r="C15" s="12"/>
      <c r="D15" s="3" t="s">
        <v>161</v>
      </c>
      <c r="E15" s="3" t="s">
        <v>162</v>
      </c>
      <c r="F15" s="3">
        <v>0</v>
      </c>
      <c r="G15" s="1">
        <v>2</v>
      </c>
      <c r="H15">
        <f t="shared" si="0"/>
        <v>2</v>
      </c>
      <c r="I15" t="s">
        <v>163</v>
      </c>
    </row>
    <row r="16" spans="1:12" x14ac:dyDescent="0.2">
      <c r="A16" s="1" t="s">
        <v>22</v>
      </c>
      <c r="B16" s="12"/>
      <c r="C16" s="12"/>
      <c r="D16" s="3" t="s">
        <v>161</v>
      </c>
      <c r="E16" s="3" t="s">
        <v>162</v>
      </c>
      <c r="F16" s="3">
        <v>0</v>
      </c>
      <c r="G16" s="1">
        <v>1</v>
      </c>
      <c r="H16">
        <f t="shared" si="0"/>
        <v>1</v>
      </c>
      <c r="I16" t="s">
        <v>163</v>
      </c>
    </row>
    <row r="17" spans="1:12" x14ac:dyDescent="0.2">
      <c r="A17" s="1" t="s">
        <v>23</v>
      </c>
      <c r="B17" s="12"/>
      <c r="C17" s="12"/>
      <c r="D17" s="3" t="s">
        <v>161</v>
      </c>
      <c r="E17" s="3" t="s">
        <v>162</v>
      </c>
      <c r="F17" s="3">
        <v>0</v>
      </c>
      <c r="G17" s="1">
        <v>1</v>
      </c>
      <c r="H17">
        <f t="shared" si="0"/>
        <v>1</v>
      </c>
      <c r="I17" t="s">
        <v>163</v>
      </c>
    </row>
    <row r="18" spans="1:12" x14ac:dyDescent="0.2">
      <c r="A18" s="1" t="s">
        <v>24</v>
      </c>
      <c r="B18" s="12"/>
      <c r="C18" s="12"/>
      <c r="D18" s="3" t="s">
        <v>161</v>
      </c>
      <c r="E18" s="3" t="s">
        <v>162</v>
      </c>
      <c r="F18" s="3">
        <v>0</v>
      </c>
      <c r="G18" s="1">
        <v>1</v>
      </c>
      <c r="H18">
        <f t="shared" si="0"/>
        <v>1</v>
      </c>
      <c r="I18" t="s">
        <v>163</v>
      </c>
    </row>
    <row r="19" spans="1:12" x14ac:dyDescent="0.2">
      <c r="A19" s="1" t="s">
        <v>25</v>
      </c>
      <c r="B19" s="12"/>
      <c r="C19" s="12"/>
      <c r="D19" s="3" t="s">
        <v>161</v>
      </c>
      <c r="E19" s="3" t="s">
        <v>162</v>
      </c>
      <c r="F19" s="3">
        <v>0</v>
      </c>
      <c r="G19" s="1">
        <v>2</v>
      </c>
      <c r="H19">
        <f t="shared" si="0"/>
        <v>2</v>
      </c>
      <c r="I19" t="s">
        <v>163</v>
      </c>
    </row>
    <row r="20" spans="1:12" x14ac:dyDescent="0.2">
      <c r="A20" s="1" t="s">
        <v>26</v>
      </c>
      <c r="B20" s="12"/>
      <c r="C20" s="12"/>
      <c r="D20" s="3" t="s">
        <v>161</v>
      </c>
      <c r="E20" s="3" t="s">
        <v>162</v>
      </c>
      <c r="F20" s="3">
        <v>0</v>
      </c>
      <c r="G20" s="1">
        <v>2</v>
      </c>
      <c r="H20">
        <f t="shared" si="0"/>
        <v>2</v>
      </c>
      <c r="I20" t="s">
        <v>163</v>
      </c>
    </row>
    <row r="21" spans="1:12" x14ac:dyDescent="0.2">
      <c r="A21" s="1" t="s">
        <v>27</v>
      </c>
      <c r="B21" s="12"/>
      <c r="C21" s="12"/>
      <c r="D21" s="3" t="s">
        <v>161</v>
      </c>
      <c r="E21" s="3" t="s">
        <v>162</v>
      </c>
      <c r="F21" s="3">
        <v>0</v>
      </c>
      <c r="G21" s="1">
        <v>2</v>
      </c>
      <c r="H21">
        <f t="shared" si="0"/>
        <v>2</v>
      </c>
      <c r="I21" t="s">
        <v>163</v>
      </c>
    </row>
    <row r="22" spans="1:12" x14ac:dyDescent="0.2">
      <c r="A22" s="1" t="s">
        <v>28</v>
      </c>
      <c r="B22" s="12"/>
      <c r="C22" s="12"/>
      <c r="D22" s="3" t="s">
        <v>161</v>
      </c>
      <c r="E22" s="3" t="s">
        <v>162</v>
      </c>
      <c r="F22" s="3">
        <v>0</v>
      </c>
      <c r="G22" s="1">
        <v>1</v>
      </c>
      <c r="H22">
        <f t="shared" si="0"/>
        <v>1</v>
      </c>
      <c r="I22" t="s">
        <v>163</v>
      </c>
    </row>
    <row r="23" spans="1:12" x14ac:dyDescent="0.2">
      <c r="A23" s="1" t="s">
        <v>29</v>
      </c>
      <c r="B23" s="12"/>
      <c r="C23" s="12"/>
      <c r="D23" s="3" t="s">
        <v>161</v>
      </c>
      <c r="E23" s="3" t="s">
        <v>162</v>
      </c>
      <c r="F23" s="3">
        <v>0</v>
      </c>
      <c r="G23" s="1">
        <v>1</v>
      </c>
      <c r="H23">
        <f t="shared" si="0"/>
        <v>1</v>
      </c>
      <c r="I23" t="s">
        <v>163</v>
      </c>
    </row>
    <row r="24" spans="1:12" x14ac:dyDescent="0.2">
      <c r="A24" s="1" t="s">
        <v>30</v>
      </c>
      <c r="B24" s="12"/>
      <c r="C24" s="12"/>
      <c r="D24" s="3" t="s">
        <v>161</v>
      </c>
      <c r="E24" s="3" t="s">
        <v>162</v>
      </c>
      <c r="F24" s="3">
        <v>0</v>
      </c>
      <c r="G24" s="1">
        <v>1</v>
      </c>
      <c r="H24">
        <f t="shared" si="0"/>
        <v>1</v>
      </c>
      <c r="I24" t="s">
        <v>163</v>
      </c>
    </row>
    <row r="25" spans="1:12" x14ac:dyDescent="0.2">
      <c r="A25" s="1" t="s">
        <v>31</v>
      </c>
      <c r="B25" s="12"/>
      <c r="C25" s="12"/>
      <c r="D25" s="3" t="s">
        <v>161</v>
      </c>
      <c r="E25" s="3" t="s">
        <v>162</v>
      </c>
      <c r="F25" s="3">
        <v>0</v>
      </c>
      <c r="G25" s="1">
        <v>2</v>
      </c>
      <c r="H25">
        <f t="shared" si="0"/>
        <v>2</v>
      </c>
      <c r="I25" t="s">
        <v>163</v>
      </c>
    </row>
    <row r="26" spans="1:12" x14ac:dyDescent="0.2">
      <c r="A26" s="1" t="s">
        <v>32</v>
      </c>
      <c r="B26" s="12"/>
      <c r="C26" s="12"/>
      <c r="D26" s="3" t="s">
        <v>161</v>
      </c>
      <c r="E26" s="3" t="s">
        <v>162</v>
      </c>
      <c r="F26" s="3">
        <v>0</v>
      </c>
      <c r="G26" s="1">
        <v>2</v>
      </c>
      <c r="H26">
        <f t="shared" si="0"/>
        <v>2</v>
      </c>
      <c r="I26" t="s">
        <v>163</v>
      </c>
      <c r="J26">
        <f>AVERAGE(F3:F26)</f>
        <v>4.1666666666666664E-2</v>
      </c>
      <c r="K26">
        <f>AVERAGE(G3:G26)</f>
        <v>1.7083333333333333</v>
      </c>
      <c r="L26">
        <f t="shared" ref="L26" si="1">AVERAGE(H3:H26)</f>
        <v>1.75</v>
      </c>
    </row>
    <row r="27" spans="1:12" x14ac:dyDescent="0.2">
      <c r="A27" s="1" t="s">
        <v>33</v>
      </c>
      <c r="B27" s="12"/>
      <c r="C27" s="12"/>
      <c r="D27" s="3" t="s">
        <v>161</v>
      </c>
      <c r="E27" s="3" t="s">
        <v>162</v>
      </c>
      <c r="F27" s="3">
        <v>0</v>
      </c>
      <c r="G27" s="1">
        <v>2</v>
      </c>
      <c r="H27">
        <f t="shared" si="0"/>
        <v>2</v>
      </c>
      <c r="I27" t="s">
        <v>163</v>
      </c>
    </row>
    <row r="28" spans="1:12" x14ac:dyDescent="0.2">
      <c r="A28" s="1" t="s">
        <v>34</v>
      </c>
      <c r="B28" s="12"/>
      <c r="C28" s="12"/>
      <c r="D28" s="3" t="s">
        <v>161</v>
      </c>
      <c r="E28" s="3" t="s">
        <v>162</v>
      </c>
      <c r="F28" s="3">
        <v>0</v>
      </c>
      <c r="G28" s="1">
        <v>1</v>
      </c>
      <c r="H28">
        <f t="shared" si="0"/>
        <v>1</v>
      </c>
      <c r="I28" t="s">
        <v>163</v>
      </c>
    </row>
    <row r="29" spans="1:12" x14ac:dyDescent="0.2">
      <c r="A29" s="1" t="s">
        <v>35</v>
      </c>
      <c r="B29" s="12"/>
      <c r="C29" s="12"/>
      <c r="D29" s="3" t="s">
        <v>161</v>
      </c>
      <c r="E29" s="3" t="s">
        <v>162</v>
      </c>
      <c r="F29" s="3">
        <v>0</v>
      </c>
      <c r="G29" s="1">
        <v>1</v>
      </c>
      <c r="H29">
        <f t="shared" si="0"/>
        <v>1</v>
      </c>
      <c r="I29" t="s">
        <v>163</v>
      </c>
    </row>
    <row r="30" spans="1:12" x14ac:dyDescent="0.2">
      <c r="A30" s="1" t="s">
        <v>36</v>
      </c>
      <c r="B30" s="12"/>
      <c r="C30" s="12"/>
      <c r="D30" s="3" t="s">
        <v>161</v>
      </c>
      <c r="E30" s="3" t="s">
        <v>162</v>
      </c>
      <c r="F30" s="3">
        <v>0</v>
      </c>
      <c r="G30" s="1">
        <v>1</v>
      </c>
      <c r="H30">
        <f t="shared" si="0"/>
        <v>1</v>
      </c>
      <c r="I30" t="s">
        <v>163</v>
      </c>
    </row>
    <row r="31" spans="1:12" x14ac:dyDescent="0.2">
      <c r="A31" s="1" t="s">
        <v>37</v>
      </c>
      <c r="B31" s="12"/>
      <c r="C31" s="12"/>
      <c r="D31" s="3" t="s">
        <v>161</v>
      </c>
      <c r="E31" s="3" t="s">
        <v>162</v>
      </c>
      <c r="F31" s="3">
        <v>0</v>
      </c>
      <c r="G31" s="1">
        <v>1</v>
      </c>
      <c r="H31">
        <f t="shared" si="0"/>
        <v>1</v>
      </c>
      <c r="I31" t="s">
        <v>163</v>
      </c>
    </row>
    <row r="32" spans="1:12" x14ac:dyDescent="0.2">
      <c r="A32" s="1" t="s">
        <v>38</v>
      </c>
      <c r="B32" s="12"/>
      <c r="C32" s="12"/>
      <c r="D32" s="3" t="s">
        <v>161</v>
      </c>
      <c r="E32" s="3" t="s">
        <v>162</v>
      </c>
      <c r="F32" s="3">
        <v>0</v>
      </c>
      <c r="G32" s="1">
        <v>1</v>
      </c>
      <c r="H32">
        <f t="shared" si="0"/>
        <v>1</v>
      </c>
      <c r="I32" t="s">
        <v>163</v>
      </c>
    </row>
    <row r="33" spans="1:9" x14ac:dyDescent="0.2">
      <c r="A33" s="1" t="s">
        <v>39</v>
      </c>
      <c r="B33" s="12"/>
      <c r="C33" s="12"/>
      <c r="D33" s="3" t="s">
        <v>161</v>
      </c>
      <c r="E33" s="3" t="s">
        <v>162</v>
      </c>
      <c r="F33" s="3">
        <v>0</v>
      </c>
      <c r="G33" s="1">
        <v>1</v>
      </c>
      <c r="H33">
        <f t="shared" si="0"/>
        <v>1</v>
      </c>
      <c r="I33" t="s">
        <v>163</v>
      </c>
    </row>
    <row r="34" spans="1:9" x14ac:dyDescent="0.2">
      <c r="A34" s="1" t="s">
        <v>40</v>
      </c>
      <c r="B34" s="12"/>
      <c r="C34" s="12"/>
      <c r="D34" s="3" t="s">
        <v>161</v>
      </c>
      <c r="E34" s="3" t="s">
        <v>162</v>
      </c>
      <c r="F34" s="3">
        <v>0</v>
      </c>
      <c r="G34" s="1">
        <v>1</v>
      </c>
      <c r="H34">
        <f t="shared" si="0"/>
        <v>1</v>
      </c>
      <c r="I34" t="s">
        <v>163</v>
      </c>
    </row>
    <row r="35" spans="1:9" x14ac:dyDescent="0.2">
      <c r="A35" s="1" t="s">
        <v>41</v>
      </c>
      <c r="B35" s="12"/>
      <c r="C35" s="12"/>
      <c r="D35" s="3" t="s">
        <v>161</v>
      </c>
      <c r="E35" s="3" t="s">
        <v>162</v>
      </c>
      <c r="F35" s="3">
        <v>0</v>
      </c>
      <c r="G35" s="1">
        <v>1</v>
      </c>
      <c r="H35">
        <f t="shared" si="0"/>
        <v>1</v>
      </c>
      <c r="I35" t="s">
        <v>163</v>
      </c>
    </row>
    <row r="36" spans="1:9" hidden="1" x14ac:dyDescent="0.2">
      <c r="A36" s="1" t="s">
        <v>42</v>
      </c>
      <c r="B36" s="12"/>
      <c r="C36" s="12"/>
      <c r="D36" s="3" t="s">
        <v>161</v>
      </c>
      <c r="E36" s="3" t="s">
        <v>161</v>
      </c>
      <c r="F36" s="3">
        <v>0</v>
      </c>
      <c r="G36" s="1">
        <v>0</v>
      </c>
      <c r="H36">
        <f t="shared" si="0"/>
        <v>0</v>
      </c>
      <c r="I36" t="s">
        <v>165</v>
      </c>
    </row>
    <row r="37" spans="1:9" hidden="1" x14ac:dyDescent="0.2">
      <c r="A37" s="1" t="s">
        <v>43</v>
      </c>
      <c r="B37" s="12"/>
      <c r="C37" s="12"/>
      <c r="D37" s="3" t="s">
        <v>161</v>
      </c>
      <c r="E37" s="3" t="s">
        <v>162</v>
      </c>
      <c r="F37" s="3">
        <v>0</v>
      </c>
      <c r="G37" s="1" t="s">
        <v>1</v>
      </c>
      <c r="H37" t="s">
        <v>1</v>
      </c>
      <c r="I37" t="s">
        <v>163</v>
      </c>
    </row>
    <row r="38" spans="1:9" x14ac:dyDescent="0.2">
      <c r="A38" s="1" t="s">
        <v>44</v>
      </c>
      <c r="B38" s="12"/>
      <c r="C38" s="12"/>
      <c r="D38" s="3" t="s">
        <v>161</v>
      </c>
      <c r="E38" s="3" t="s">
        <v>162</v>
      </c>
      <c r="F38" s="3">
        <v>0</v>
      </c>
      <c r="G38" s="1">
        <v>1</v>
      </c>
      <c r="H38">
        <f t="shared" si="0"/>
        <v>1</v>
      </c>
      <c r="I38" t="s">
        <v>163</v>
      </c>
    </row>
    <row r="39" spans="1:9" x14ac:dyDescent="0.2">
      <c r="A39" s="1" t="s">
        <v>45</v>
      </c>
      <c r="B39" s="12"/>
      <c r="C39" s="12"/>
      <c r="D39" s="3" t="s">
        <v>161</v>
      </c>
      <c r="E39" s="3" t="s">
        <v>162</v>
      </c>
      <c r="F39" s="3">
        <v>0</v>
      </c>
      <c r="G39" s="1">
        <v>1</v>
      </c>
      <c r="H39">
        <f t="shared" si="0"/>
        <v>1</v>
      </c>
      <c r="I39" t="s">
        <v>163</v>
      </c>
    </row>
    <row r="40" spans="1:9" x14ac:dyDescent="0.2">
      <c r="A40" s="1" t="s">
        <v>46</v>
      </c>
      <c r="B40" s="12"/>
      <c r="C40" s="12"/>
      <c r="D40" s="3" t="s">
        <v>161</v>
      </c>
      <c r="E40" s="3" t="s">
        <v>162</v>
      </c>
      <c r="F40" s="3">
        <v>0</v>
      </c>
      <c r="G40" s="1">
        <v>1</v>
      </c>
      <c r="H40">
        <f t="shared" si="0"/>
        <v>1</v>
      </c>
      <c r="I40" t="s">
        <v>163</v>
      </c>
    </row>
    <row r="41" spans="1:9" x14ac:dyDescent="0.2">
      <c r="A41" s="1" t="s">
        <v>47</v>
      </c>
      <c r="B41" s="12"/>
      <c r="C41" s="12"/>
      <c r="D41" s="3" t="s">
        <v>161</v>
      </c>
      <c r="E41" s="3" t="s">
        <v>162</v>
      </c>
      <c r="F41" s="3">
        <v>0</v>
      </c>
      <c r="G41" s="1">
        <v>1</v>
      </c>
      <c r="H41">
        <f t="shared" si="0"/>
        <v>1</v>
      </c>
      <c r="I41" t="s">
        <v>163</v>
      </c>
    </row>
    <row r="42" spans="1:9" x14ac:dyDescent="0.2">
      <c r="A42" s="1" t="s">
        <v>48</v>
      </c>
      <c r="B42" s="12"/>
      <c r="C42" s="12"/>
      <c r="D42" s="3" t="s">
        <v>161</v>
      </c>
      <c r="E42" s="3" t="s">
        <v>162</v>
      </c>
      <c r="F42" s="3">
        <v>0</v>
      </c>
      <c r="G42" s="1">
        <v>1</v>
      </c>
      <c r="H42">
        <f t="shared" si="0"/>
        <v>1</v>
      </c>
      <c r="I42" t="s">
        <v>163</v>
      </c>
    </row>
    <row r="43" spans="1:9" x14ac:dyDescent="0.2">
      <c r="A43" s="1" t="s">
        <v>49</v>
      </c>
      <c r="B43" s="12"/>
      <c r="C43" s="12"/>
      <c r="D43" s="3" t="s">
        <v>161</v>
      </c>
      <c r="E43" s="3" t="s">
        <v>162</v>
      </c>
      <c r="F43" s="3">
        <v>0</v>
      </c>
      <c r="G43" s="1">
        <v>1</v>
      </c>
      <c r="H43">
        <f t="shared" si="0"/>
        <v>1</v>
      </c>
      <c r="I43" t="s">
        <v>163</v>
      </c>
    </row>
    <row r="44" spans="1:9" hidden="1" x14ac:dyDescent="0.2">
      <c r="A44" s="1" t="s">
        <v>50</v>
      </c>
      <c r="B44" s="12"/>
      <c r="C44" s="12"/>
      <c r="D44" s="3" t="s">
        <v>1</v>
      </c>
      <c r="E44" s="3" t="s">
        <v>1</v>
      </c>
      <c r="F44" s="3" t="s">
        <v>1</v>
      </c>
      <c r="G44" s="1" t="s">
        <v>1</v>
      </c>
      <c r="H44" t="s">
        <v>1</v>
      </c>
      <c r="I44" t="s">
        <v>1</v>
      </c>
    </row>
    <row r="45" spans="1:9" hidden="1" x14ac:dyDescent="0.2">
      <c r="A45" s="1" t="s">
        <v>51</v>
      </c>
      <c r="B45" s="12"/>
      <c r="C45" s="12"/>
      <c r="D45" s="3" t="s">
        <v>1</v>
      </c>
      <c r="E45" s="3" t="s">
        <v>1</v>
      </c>
      <c r="F45" s="3" t="s">
        <v>1</v>
      </c>
      <c r="G45" s="1" t="s">
        <v>1</v>
      </c>
      <c r="H45" t="s">
        <v>1</v>
      </c>
      <c r="I45" t="s">
        <v>1</v>
      </c>
    </row>
    <row r="46" spans="1:9" hidden="1" x14ac:dyDescent="0.2">
      <c r="A46" s="1" t="s">
        <v>52</v>
      </c>
      <c r="B46" s="12"/>
      <c r="C46" s="12"/>
      <c r="D46" s="3" t="s">
        <v>1</v>
      </c>
      <c r="E46" s="3" t="s">
        <v>1</v>
      </c>
      <c r="F46" s="3" t="s">
        <v>1</v>
      </c>
      <c r="G46" s="1" t="s">
        <v>1</v>
      </c>
      <c r="H46" t="s">
        <v>1</v>
      </c>
      <c r="I46" t="s">
        <v>1</v>
      </c>
    </row>
    <row r="47" spans="1:9" hidden="1" x14ac:dyDescent="0.2">
      <c r="A47" s="1" t="s">
        <v>53</v>
      </c>
      <c r="B47" s="12"/>
      <c r="C47" s="12"/>
      <c r="D47" s="3" t="s">
        <v>1</v>
      </c>
      <c r="E47" s="3" t="s">
        <v>1</v>
      </c>
      <c r="F47" s="3" t="s">
        <v>1</v>
      </c>
      <c r="G47" s="1" t="s">
        <v>1</v>
      </c>
      <c r="H47" t="s">
        <v>1</v>
      </c>
      <c r="I47" t="s">
        <v>1</v>
      </c>
    </row>
    <row r="48" spans="1:9" hidden="1" x14ac:dyDescent="0.2">
      <c r="A48" s="1" t="s">
        <v>54</v>
      </c>
      <c r="B48" s="12"/>
      <c r="C48" s="12"/>
      <c r="D48" s="3" t="s">
        <v>1</v>
      </c>
      <c r="E48" s="3" t="s">
        <v>1</v>
      </c>
      <c r="F48" s="3" t="s">
        <v>1</v>
      </c>
      <c r="G48" s="1" t="s">
        <v>1</v>
      </c>
      <c r="H48" t="s">
        <v>1</v>
      </c>
      <c r="I48" t="s">
        <v>1</v>
      </c>
    </row>
    <row r="49" spans="1:12" hidden="1" x14ac:dyDescent="0.2">
      <c r="A49" s="1" t="s">
        <v>55</v>
      </c>
      <c r="B49" s="12"/>
      <c r="C49" s="12"/>
      <c r="D49" s="3" t="s">
        <v>1</v>
      </c>
      <c r="E49" s="3" t="s">
        <v>1</v>
      </c>
      <c r="F49" s="3" t="s">
        <v>1</v>
      </c>
      <c r="G49" s="1" t="s">
        <v>1</v>
      </c>
      <c r="H49" t="s">
        <v>1</v>
      </c>
      <c r="I49" t="s">
        <v>1</v>
      </c>
    </row>
    <row r="50" spans="1:12" hidden="1" x14ac:dyDescent="0.2">
      <c r="A50" s="1" t="s">
        <v>56</v>
      </c>
      <c r="B50" s="12"/>
      <c r="C50" s="12"/>
      <c r="D50" s="3" t="s">
        <v>1</v>
      </c>
      <c r="E50" s="3" t="s">
        <v>1</v>
      </c>
      <c r="F50" s="3" t="s">
        <v>1</v>
      </c>
      <c r="G50" s="1" t="s">
        <v>1</v>
      </c>
      <c r="H50" t="s">
        <v>1</v>
      </c>
      <c r="I50" t="s">
        <v>1</v>
      </c>
      <c r="J50">
        <f>AVERAGE(F27:F50)</f>
        <v>0</v>
      </c>
      <c r="K50">
        <f t="shared" ref="K50:L50" si="2">AVERAGE(G27:G50)</f>
        <v>1</v>
      </c>
      <c r="L50">
        <f t="shared" si="2"/>
        <v>1</v>
      </c>
    </row>
    <row r="51" spans="1:12" x14ac:dyDescent="0.2">
      <c r="A51" s="1" t="s">
        <v>57</v>
      </c>
      <c r="B51" s="12"/>
      <c r="C51" s="12"/>
      <c r="D51" s="3" t="s">
        <v>161</v>
      </c>
      <c r="E51" s="3" t="s">
        <v>162</v>
      </c>
      <c r="F51" s="3">
        <v>0</v>
      </c>
      <c r="G51" s="1">
        <v>2</v>
      </c>
      <c r="H51">
        <f t="shared" si="0"/>
        <v>2</v>
      </c>
      <c r="I51" t="s">
        <v>163</v>
      </c>
    </row>
    <row r="52" spans="1:12" x14ac:dyDescent="0.2">
      <c r="A52" s="1" t="s">
        <v>58</v>
      </c>
      <c r="B52" s="12"/>
      <c r="C52" s="12"/>
      <c r="D52" s="3" t="s">
        <v>161</v>
      </c>
      <c r="E52" s="3" t="s">
        <v>162</v>
      </c>
      <c r="F52" s="3">
        <v>0</v>
      </c>
      <c r="G52" s="1">
        <v>1</v>
      </c>
      <c r="H52">
        <f t="shared" si="0"/>
        <v>1</v>
      </c>
      <c r="I52" t="s">
        <v>163</v>
      </c>
    </row>
    <row r="53" spans="1:12" x14ac:dyDescent="0.2">
      <c r="A53" s="1" t="s">
        <v>59</v>
      </c>
      <c r="B53" s="12"/>
      <c r="C53" s="12"/>
      <c r="D53" s="3" t="s">
        <v>161</v>
      </c>
      <c r="E53" s="3" t="s">
        <v>162</v>
      </c>
      <c r="F53" s="3">
        <v>0</v>
      </c>
      <c r="G53" s="1">
        <v>1</v>
      </c>
      <c r="H53">
        <f t="shared" si="0"/>
        <v>1</v>
      </c>
      <c r="I53" t="s">
        <v>163</v>
      </c>
    </row>
    <row r="54" spans="1:12" hidden="1" x14ac:dyDescent="0.2">
      <c r="A54" s="1" t="s">
        <v>60</v>
      </c>
      <c r="B54" s="12"/>
      <c r="C54" s="12"/>
      <c r="D54" s="3" t="s">
        <v>161</v>
      </c>
      <c r="E54" s="3" t="s">
        <v>161</v>
      </c>
      <c r="F54" s="3">
        <v>0</v>
      </c>
      <c r="G54" s="1">
        <v>0</v>
      </c>
      <c r="H54">
        <f t="shared" si="0"/>
        <v>0</v>
      </c>
      <c r="I54" t="s">
        <v>165</v>
      </c>
    </row>
    <row r="55" spans="1:12" hidden="1" x14ac:dyDescent="0.2">
      <c r="A55" s="1" t="s">
        <v>61</v>
      </c>
      <c r="B55" s="12"/>
      <c r="C55" s="12"/>
      <c r="D55" s="3" t="s">
        <v>161</v>
      </c>
      <c r="E55" s="3" t="s">
        <v>161</v>
      </c>
      <c r="F55" s="3">
        <v>0</v>
      </c>
      <c r="G55" s="1">
        <v>0</v>
      </c>
      <c r="H55">
        <f t="shared" si="0"/>
        <v>0</v>
      </c>
      <c r="I55" t="s">
        <v>165</v>
      </c>
    </row>
    <row r="56" spans="1:12" x14ac:dyDescent="0.2">
      <c r="A56" s="1" t="s">
        <v>62</v>
      </c>
      <c r="B56" s="12"/>
      <c r="C56" s="12"/>
      <c r="D56" s="3" t="s">
        <v>162</v>
      </c>
      <c r="E56" s="3" t="s">
        <v>162</v>
      </c>
      <c r="F56" s="3">
        <v>0</v>
      </c>
      <c r="G56" s="1">
        <v>1</v>
      </c>
      <c r="H56">
        <f t="shared" si="0"/>
        <v>1</v>
      </c>
      <c r="I56" t="s">
        <v>164</v>
      </c>
    </row>
    <row r="57" spans="1:12" x14ac:dyDescent="0.2">
      <c r="A57" s="1" t="s">
        <v>63</v>
      </c>
      <c r="B57" s="12"/>
      <c r="C57" s="12"/>
      <c r="D57" s="3" t="s">
        <v>162</v>
      </c>
      <c r="E57" s="3" t="s">
        <v>162</v>
      </c>
      <c r="F57" s="3">
        <v>0</v>
      </c>
      <c r="G57" s="1">
        <v>1</v>
      </c>
      <c r="H57">
        <f t="shared" si="0"/>
        <v>1</v>
      </c>
      <c r="I57" t="s">
        <v>164</v>
      </c>
    </row>
    <row r="58" spans="1:12" x14ac:dyDescent="0.2">
      <c r="A58" s="1" t="s">
        <v>64</v>
      </c>
      <c r="B58" s="12"/>
      <c r="C58" s="12"/>
      <c r="D58" s="3" t="s">
        <v>161</v>
      </c>
      <c r="E58" s="3" t="s">
        <v>162</v>
      </c>
      <c r="F58" s="3">
        <v>0</v>
      </c>
      <c r="G58" s="1">
        <v>1</v>
      </c>
      <c r="H58">
        <f t="shared" si="0"/>
        <v>1</v>
      </c>
      <c r="I58" t="s">
        <v>163</v>
      </c>
    </row>
    <row r="59" spans="1:12" x14ac:dyDescent="0.2">
      <c r="A59" s="1" t="s">
        <v>65</v>
      </c>
      <c r="B59" s="12"/>
      <c r="C59" s="12"/>
      <c r="D59" s="3" t="s">
        <v>161</v>
      </c>
      <c r="E59" s="3" t="s">
        <v>162</v>
      </c>
      <c r="F59" s="3">
        <v>0</v>
      </c>
      <c r="G59" s="1">
        <v>1</v>
      </c>
      <c r="H59">
        <f t="shared" si="0"/>
        <v>1</v>
      </c>
      <c r="I59" t="s">
        <v>163</v>
      </c>
    </row>
    <row r="60" spans="1:12" x14ac:dyDescent="0.2">
      <c r="A60" s="1" t="s">
        <v>66</v>
      </c>
      <c r="B60" s="12"/>
      <c r="C60" s="12"/>
      <c r="D60" s="3" t="s">
        <v>161</v>
      </c>
      <c r="E60" s="3" t="s">
        <v>162</v>
      </c>
      <c r="F60" s="3">
        <v>0</v>
      </c>
      <c r="G60" s="1">
        <v>1</v>
      </c>
      <c r="H60">
        <f t="shared" si="0"/>
        <v>1</v>
      </c>
      <c r="I60" t="s">
        <v>163</v>
      </c>
    </row>
    <row r="61" spans="1:12" x14ac:dyDescent="0.2">
      <c r="A61" s="1" t="s">
        <v>67</v>
      </c>
      <c r="B61" s="12"/>
      <c r="C61" s="12"/>
      <c r="D61" s="3" t="s">
        <v>161</v>
      </c>
      <c r="E61" s="3" t="s">
        <v>162</v>
      </c>
      <c r="F61" s="3">
        <v>1</v>
      </c>
      <c r="G61" s="1">
        <v>1</v>
      </c>
      <c r="H61">
        <f t="shared" si="0"/>
        <v>2</v>
      </c>
      <c r="I61" t="s">
        <v>163</v>
      </c>
    </row>
    <row r="62" spans="1:12" x14ac:dyDescent="0.2">
      <c r="A62" s="1" t="s">
        <v>68</v>
      </c>
      <c r="B62" s="12"/>
      <c r="C62" s="12"/>
      <c r="D62" s="3" t="s">
        <v>161</v>
      </c>
      <c r="E62" s="3" t="s">
        <v>162</v>
      </c>
      <c r="F62" s="3">
        <v>0</v>
      </c>
      <c r="G62" s="1">
        <v>1</v>
      </c>
      <c r="H62">
        <f t="shared" si="0"/>
        <v>1</v>
      </c>
      <c r="I62" t="s">
        <v>163</v>
      </c>
    </row>
    <row r="63" spans="1:12" hidden="1" x14ac:dyDescent="0.2">
      <c r="A63" s="1" t="s">
        <v>69</v>
      </c>
      <c r="B63" s="12"/>
      <c r="C63" s="12"/>
      <c r="D63" s="3" t="s">
        <v>161</v>
      </c>
      <c r="E63" s="3" t="s">
        <v>161</v>
      </c>
      <c r="F63" s="3">
        <v>0</v>
      </c>
      <c r="G63" s="1">
        <v>0</v>
      </c>
      <c r="H63">
        <f t="shared" si="0"/>
        <v>0</v>
      </c>
      <c r="I63" t="s">
        <v>165</v>
      </c>
    </row>
    <row r="64" spans="1:12" x14ac:dyDescent="0.2">
      <c r="A64" s="1" t="s">
        <v>70</v>
      </c>
      <c r="B64" s="12"/>
      <c r="C64" s="12"/>
      <c r="D64" s="3" t="s">
        <v>161</v>
      </c>
      <c r="E64" s="3" t="s">
        <v>162</v>
      </c>
      <c r="F64" s="3">
        <v>0</v>
      </c>
      <c r="G64" s="1">
        <v>1</v>
      </c>
      <c r="H64">
        <f t="shared" si="0"/>
        <v>1</v>
      </c>
      <c r="I64" t="s">
        <v>163</v>
      </c>
    </row>
    <row r="65" spans="1:12" hidden="1" x14ac:dyDescent="0.2">
      <c r="A65" s="1" t="s">
        <v>71</v>
      </c>
      <c r="B65" s="12"/>
      <c r="C65" s="12"/>
      <c r="D65" s="3" t="s">
        <v>161</v>
      </c>
      <c r="E65" s="3" t="s">
        <v>161</v>
      </c>
      <c r="F65" s="3">
        <v>0</v>
      </c>
      <c r="G65" s="1">
        <v>0</v>
      </c>
      <c r="H65">
        <f t="shared" si="0"/>
        <v>0</v>
      </c>
      <c r="I65" t="s">
        <v>165</v>
      </c>
    </row>
    <row r="66" spans="1:12" x14ac:dyDescent="0.2">
      <c r="A66" s="1" t="s">
        <v>72</v>
      </c>
      <c r="B66" s="12"/>
      <c r="C66" s="12"/>
      <c r="D66" s="3" t="s">
        <v>161</v>
      </c>
      <c r="E66" s="3" t="s">
        <v>162</v>
      </c>
      <c r="F66" s="3">
        <v>0</v>
      </c>
      <c r="G66" s="1">
        <v>1</v>
      </c>
      <c r="H66">
        <f t="shared" si="0"/>
        <v>1</v>
      </c>
      <c r="I66" t="s">
        <v>163</v>
      </c>
    </row>
    <row r="67" spans="1:12" x14ac:dyDescent="0.2">
      <c r="A67" s="1" t="s">
        <v>73</v>
      </c>
      <c r="B67" s="12"/>
      <c r="C67" s="12"/>
      <c r="D67" s="3" t="s">
        <v>161</v>
      </c>
      <c r="E67" s="3" t="s">
        <v>162</v>
      </c>
      <c r="F67" s="3">
        <v>1</v>
      </c>
      <c r="G67" s="1">
        <v>1</v>
      </c>
      <c r="H67">
        <f t="shared" si="0"/>
        <v>2</v>
      </c>
      <c r="I67" t="s">
        <v>163</v>
      </c>
    </row>
    <row r="68" spans="1:12" x14ac:dyDescent="0.2">
      <c r="A68" s="1" t="s">
        <v>74</v>
      </c>
      <c r="B68" s="12"/>
      <c r="C68" s="12"/>
      <c r="D68" s="3" t="s">
        <v>161</v>
      </c>
      <c r="E68" s="3" t="s">
        <v>162</v>
      </c>
      <c r="F68" s="3">
        <v>0</v>
      </c>
      <c r="G68" s="1">
        <v>1</v>
      </c>
      <c r="H68">
        <f t="shared" ref="H68:H131" si="3">SUM(F68:G68)</f>
        <v>1</v>
      </c>
      <c r="I68" t="s">
        <v>163</v>
      </c>
    </row>
    <row r="69" spans="1:12" x14ac:dyDescent="0.2">
      <c r="A69" s="1" t="s">
        <v>75</v>
      </c>
      <c r="B69" s="12"/>
      <c r="C69" s="12"/>
      <c r="D69" s="3" t="s">
        <v>161</v>
      </c>
      <c r="E69" s="3" t="s">
        <v>162</v>
      </c>
      <c r="F69" s="3">
        <v>0</v>
      </c>
      <c r="G69" s="1">
        <v>1</v>
      </c>
      <c r="H69">
        <f t="shared" si="3"/>
        <v>1</v>
      </c>
      <c r="I69" t="s">
        <v>163</v>
      </c>
    </row>
    <row r="70" spans="1:12" x14ac:dyDescent="0.2">
      <c r="A70" s="1" t="s">
        <v>76</v>
      </c>
      <c r="B70" s="12"/>
      <c r="C70" s="12"/>
      <c r="D70" s="3" t="s">
        <v>161</v>
      </c>
      <c r="E70" s="3" t="s">
        <v>162</v>
      </c>
      <c r="F70" s="3">
        <v>0</v>
      </c>
      <c r="G70" s="1">
        <v>2</v>
      </c>
      <c r="H70">
        <f t="shared" si="3"/>
        <v>2</v>
      </c>
      <c r="I70" t="s">
        <v>163</v>
      </c>
    </row>
    <row r="71" spans="1:12" x14ac:dyDescent="0.2">
      <c r="A71" s="1" t="s">
        <v>77</v>
      </c>
      <c r="B71" s="12"/>
      <c r="C71" s="12"/>
      <c r="D71" s="3" t="s">
        <v>161</v>
      </c>
      <c r="E71" s="3" t="s">
        <v>162</v>
      </c>
      <c r="F71" s="3">
        <v>0</v>
      </c>
      <c r="G71" s="1">
        <v>2</v>
      </c>
      <c r="H71">
        <f t="shared" si="3"/>
        <v>2</v>
      </c>
      <c r="I71" t="s">
        <v>163</v>
      </c>
    </row>
    <row r="72" spans="1:12" hidden="1" x14ac:dyDescent="0.2">
      <c r="A72" s="1" t="s">
        <v>78</v>
      </c>
      <c r="B72" s="12"/>
      <c r="C72" s="12"/>
      <c r="D72" s="3" t="s">
        <v>161</v>
      </c>
      <c r="E72" s="3" t="s">
        <v>161</v>
      </c>
      <c r="F72" s="3">
        <v>0</v>
      </c>
      <c r="G72" s="1">
        <v>0</v>
      </c>
      <c r="H72">
        <f t="shared" si="3"/>
        <v>0</v>
      </c>
      <c r="I72" t="s">
        <v>165</v>
      </c>
    </row>
    <row r="73" spans="1:12" x14ac:dyDescent="0.2">
      <c r="A73" s="1" t="s">
        <v>79</v>
      </c>
      <c r="B73" s="12"/>
      <c r="C73" s="12"/>
      <c r="D73" s="3" t="s">
        <v>161</v>
      </c>
      <c r="E73" s="3" t="s">
        <v>162</v>
      </c>
      <c r="F73" s="3">
        <v>1</v>
      </c>
      <c r="G73" s="1">
        <v>1</v>
      </c>
      <c r="H73">
        <f t="shared" si="3"/>
        <v>2</v>
      </c>
      <c r="I73" t="s">
        <v>163</v>
      </c>
    </row>
    <row r="74" spans="1:12" x14ac:dyDescent="0.2">
      <c r="A74" s="1" t="s">
        <v>80</v>
      </c>
      <c r="B74" s="12"/>
      <c r="C74" s="12"/>
      <c r="D74" s="3" t="s">
        <v>161</v>
      </c>
      <c r="E74" s="3" t="s">
        <v>162</v>
      </c>
      <c r="F74" s="3">
        <v>0</v>
      </c>
      <c r="G74" s="1">
        <v>2</v>
      </c>
      <c r="H74">
        <f t="shared" si="3"/>
        <v>2</v>
      </c>
      <c r="I74" t="s">
        <v>163</v>
      </c>
      <c r="J74">
        <f>AVERAGE(F51:F74)</f>
        <v>0.125</v>
      </c>
      <c r="K74">
        <f t="shared" ref="K74:L74" si="4">AVERAGE(G51:G74)</f>
        <v>0.95833333333333337</v>
      </c>
      <c r="L74">
        <f t="shared" si="4"/>
        <v>1.0833333333333333</v>
      </c>
    </row>
    <row r="75" spans="1:12" x14ac:dyDescent="0.2">
      <c r="A75" s="1" t="s">
        <v>81</v>
      </c>
      <c r="B75" s="12"/>
      <c r="C75" s="12"/>
      <c r="D75" s="3" t="s">
        <v>161</v>
      </c>
      <c r="E75" s="3" t="s">
        <v>162</v>
      </c>
      <c r="F75" s="3">
        <v>0</v>
      </c>
      <c r="G75" s="1">
        <v>1</v>
      </c>
      <c r="H75">
        <f t="shared" si="3"/>
        <v>1</v>
      </c>
      <c r="I75" t="s">
        <v>163</v>
      </c>
    </row>
    <row r="76" spans="1:12" x14ac:dyDescent="0.2">
      <c r="A76" s="1" t="s">
        <v>82</v>
      </c>
      <c r="B76" s="12"/>
      <c r="C76" s="12"/>
      <c r="D76" s="3" t="s">
        <v>161</v>
      </c>
      <c r="E76" s="3" t="s">
        <v>162</v>
      </c>
      <c r="F76" s="3">
        <v>0</v>
      </c>
      <c r="G76" s="1">
        <v>2</v>
      </c>
      <c r="H76">
        <f t="shared" si="3"/>
        <v>2</v>
      </c>
      <c r="I76" t="s">
        <v>163</v>
      </c>
    </row>
    <row r="77" spans="1:12" x14ac:dyDescent="0.2">
      <c r="A77" s="1" t="s">
        <v>83</v>
      </c>
      <c r="B77" s="12"/>
      <c r="C77" s="12"/>
      <c r="D77" s="3" t="s">
        <v>161</v>
      </c>
      <c r="E77" s="3" t="s">
        <v>162</v>
      </c>
      <c r="F77" s="3">
        <v>0</v>
      </c>
      <c r="G77" s="1">
        <v>1</v>
      </c>
      <c r="H77">
        <f t="shared" si="3"/>
        <v>1</v>
      </c>
      <c r="I77" t="s">
        <v>163</v>
      </c>
    </row>
    <row r="78" spans="1:12" x14ac:dyDescent="0.2">
      <c r="A78" s="1" t="s">
        <v>84</v>
      </c>
      <c r="B78" s="12"/>
      <c r="C78" s="12"/>
      <c r="D78" s="3" t="s">
        <v>161</v>
      </c>
      <c r="E78" s="3" t="s">
        <v>162</v>
      </c>
      <c r="F78" s="3">
        <v>0</v>
      </c>
      <c r="G78" s="1">
        <v>1</v>
      </c>
      <c r="H78">
        <f t="shared" si="3"/>
        <v>1</v>
      </c>
      <c r="I78" t="s">
        <v>163</v>
      </c>
    </row>
    <row r="79" spans="1:12" x14ac:dyDescent="0.2">
      <c r="A79" s="1" t="s">
        <v>85</v>
      </c>
      <c r="B79" s="12"/>
      <c r="C79" s="12"/>
      <c r="D79" s="3" t="s">
        <v>161</v>
      </c>
      <c r="E79" s="3" t="s">
        <v>162</v>
      </c>
      <c r="F79" s="3">
        <v>0</v>
      </c>
      <c r="G79" s="1">
        <v>1</v>
      </c>
      <c r="H79">
        <f t="shared" si="3"/>
        <v>1</v>
      </c>
      <c r="I79" t="s">
        <v>163</v>
      </c>
    </row>
    <row r="80" spans="1:12" x14ac:dyDescent="0.2">
      <c r="A80" s="1" t="s">
        <v>86</v>
      </c>
      <c r="B80" s="12"/>
      <c r="C80" s="12"/>
      <c r="D80" s="3" t="s">
        <v>161</v>
      </c>
      <c r="E80" s="3" t="s">
        <v>162</v>
      </c>
      <c r="F80" s="3">
        <v>0</v>
      </c>
      <c r="G80" s="1">
        <v>1</v>
      </c>
      <c r="H80">
        <f t="shared" si="3"/>
        <v>1</v>
      </c>
      <c r="I80" t="s">
        <v>163</v>
      </c>
    </row>
    <row r="81" spans="1:9" x14ac:dyDescent="0.2">
      <c r="A81" s="1" t="s">
        <v>87</v>
      </c>
      <c r="B81" s="12"/>
      <c r="C81" s="12"/>
      <c r="D81" s="3" t="s">
        <v>161</v>
      </c>
      <c r="E81" s="3" t="s">
        <v>162</v>
      </c>
      <c r="F81" s="3">
        <v>0</v>
      </c>
      <c r="G81" s="1">
        <v>1</v>
      </c>
      <c r="H81">
        <f t="shared" si="3"/>
        <v>1</v>
      </c>
      <c r="I81" t="s">
        <v>163</v>
      </c>
    </row>
    <row r="82" spans="1:9" x14ac:dyDescent="0.2">
      <c r="A82" s="1" t="s">
        <v>88</v>
      </c>
      <c r="B82" s="12"/>
      <c r="C82" s="12"/>
      <c r="D82" s="3" t="s">
        <v>161</v>
      </c>
      <c r="E82" s="3" t="s">
        <v>162</v>
      </c>
      <c r="F82" s="3">
        <v>0</v>
      </c>
      <c r="G82" s="1">
        <v>1</v>
      </c>
      <c r="H82">
        <f t="shared" si="3"/>
        <v>1</v>
      </c>
      <c r="I82" t="s">
        <v>163</v>
      </c>
    </row>
    <row r="83" spans="1:9" x14ac:dyDescent="0.2">
      <c r="A83" s="1" t="s">
        <v>89</v>
      </c>
      <c r="B83" s="12"/>
      <c r="C83" s="12"/>
      <c r="D83" s="3" t="s">
        <v>161</v>
      </c>
      <c r="E83" s="3" t="s">
        <v>162</v>
      </c>
      <c r="F83" s="3">
        <v>0</v>
      </c>
      <c r="G83" s="1">
        <v>1</v>
      </c>
      <c r="H83">
        <f t="shared" si="3"/>
        <v>1</v>
      </c>
      <c r="I83" t="s">
        <v>163</v>
      </c>
    </row>
    <row r="84" spans="1:9" x14ac:dyDescent="0.2">
      <c r="A84" s="1" t="s">
        <v>90</v>
      </c>
      <c r="B84" s="12"/>
      <c r="C84" s="12"/>
      <c r="D84" s="3" t="s">
        <v>161</v>
      </c>
      <c r="E84" s="3" t="s">
        <v>162</v>
      </c>
      <c r="F84" s="3">
        <v>0</v>
      </c>
      <c r="G84" s="1">
        <v>1</v>
      </c>
      <c r="H84">
        <f t="shared" si="3"/>
        <v>1</v>
      </c>
      <c r="I84" t="s">
        <v>163</v>
      </c>
    </row>
    <row r="85" spans="1:9" x14ac:dyDescent="0.2">
      <c r="A85" s="1" t="s">
        <v>91</v>
      </c>
      <c r="B85" s="12"/>
      <c r="C85" s="12"/>
      <c r="D85" s="3" t="s">
        <v>161</v>
      </c>
      <c r="E85" s="3" t="s">
        <v>162</v>
      </c>
      <c r="F85" s="3">
        <v>0</v>
      </c>
      <c r="G85" s="1">
        <v>2</v>
      </c>
      <c r="H85">
        <f t="shared" si="3"/>
        <v>2</v>
      </c>
      <c r="I85" t="s">
        <v>163</v>
      </c>
    </row>
    <row r="86" spans="1:9" x14ac:dyDescent="0.2">
      <c r="A86" s="1" t="s">
        <v>92</v>
      </c>
      <c r="B86" s="12"/>
      <c r="C86" s="12"/>
      <c r="D86" s="3" t="s">
        <v>161</v>
      </c>
      <c r="E86" s="3" t="s">
        <v>162</v>
      </c>
      <c r="F86" s="3">
        <v>0</v>
      </c>
      <c r="G86" s="1">
        <v>1</v>
      </c>
      <c r="H86">
        <f t="shared" si="3"/>
        <v>1</v>
      </c>
      <c r="I86" t="s">
        <v>163</v>
      </c>
    </row>
    <row r="87" spans="1:9" x14ac:dyDescent="0.2">
      <c r="A87" s="1" t="s">
        <v>93</v>
      </c>
      <c r="B87" s="12"/>
      <c r="C87" s="12"/>
      <c r="D87" s="3" t="s">
        <v>161</v>
      </c>
      <c r="E87" s="3" t="s">
        <v>162</v>
      </c>
      <c r="F87" s="3">
        <v>0</v>
      </c>
      <c r="G87" s="1">
        <v>1</v>
      </c>
      <c r="H87">
        <f t="shared" si="3"/>
        <v>1</v>
      </c>
      <c r="I87" t="s">
        <v>163</v>
      </c>
    </row>
    <row r="88" spans="1:9" x14ac:dyDescent="0.2">
      <c r="A88" s="1" t="s">
        <v>94</v>
      </c>
      <c r="B88" s="12"/>
      <c r="C88" s="12"/>
      <c r="D88" s="3" t="s">
        <v>161</v>
      </c>
      <c r="E88" s="3" t="s">
        <v>162</v>
      </c>
      <c r="F88" s="3">
        <v>0</v>
      </c>
      <c r="G88" s="1">
        <v>1</v>
      </c>
      <c r="H88">
        <f t="shared" si="3"/>
        <v>1</v>
      </c>
      <c r="I88" t="s">
        <v>163</v>
      </c>
    </row>
    <row r="89" spans="1:9" x14ac:dyDescent="0.2">
      <c r="A89" s="1" t="s">
        <v>95</v>
      </c>
      <c r="B89" s="12"/>
      <c r="C89" s="12"/>
      <c r="D89" s="3" t="s">
        <v>161</v>
      </c>
      <c r="E89" s="3" t="s">
        <v>162</v>
      </c>
      <c r="F89" s="3">
        <v>0</v>
      </c>
      <c r="G89" s="1">
        <v>1</v>
      </c>
      <c r="H89">
        <f t="shared" si="3"/>
        <v>1</v>
      </c>
      <c r="I89" t="s">
        <v>163</v>
      </c>
    </row>
    <row r="90" spans="1:9" x14ac:dyDescent="0.2">
      <c r="A90" s="1" t="s">
        <v>96</v>
      </c>
      <c r="B90" s="12"/>
      <c r="C90" s="12"/>
      <c r="D90" s="3" t="s">
        <v>161</v>
      </c>
      <c r="E90" s="3" t="s">
        <v>162</v>
      </c>
      <c r="F90" s="3">
        <v>0</v>
      </c>
      <c r="G90" s="1">
        <v>2</v>
      </c>
      <c r="H90">
        <f t="shared" si="3"/>
        <v>2</v>
      </c>
      <c r="I90" t="s">
        <v>163</v>
      </c>
    </row>
    <row r="91" spans="1:9" x14ac:dyDescent="0.2">
      <c r="A91" s="1" t="s">
        <v>97</v>
      </c>
      <c r="B91" s="12"/>
      <c r="C91" s="12"/>
      <c r="D91" s="3" t="s">
        <v>161</v>
      </c>
      <c r="E91" s="3" t="s">
        <v>162</v>
      </c>
      <c r="F91" s="3">
        <v>0</v>
      </c>
      <c r="G91" s="1">
        <v>1</v>
      </c>
      <c r="H91">
        <f t="shared" si="3"/>
        <v>1</v>
      </c>
      <c r="I91" t="s">
        <v>163</v>
      </c>
    </row>
    <row r="92" spans="1:9" x14ac:dyDescent="0.2">
      <c r="A92" s="1" t="s">
        <v>98</v>
      </c>
      <c r="B92" s="12"/>
      <c r="C92" s="12"/>
      <c r="D92" s="3" t="s">
        <v>161</v>
      </c>
      <c r="E92" s="3" t="s">
        <v>162</v>
      </c>
      <c r="F92" s="3">
        <v>0</v>
      </c>
      <c r="G92" s="1">
        <v>1</v>
      </c>
      <c r="H92">
        <f t="shared" si="3"/>
        <v>1</v>
      </c>
      <c r="I92" t="s">
        <v>163</v>
      </c>
    </row>
    <row r="93" spans="1:9" x14ac:dyDescent="0.2">
      <c r="A93" s="1" t="s">
        <v>99</v>
      </c>
      <c r="B93" s="12"/>
      <c r="C93" s="12"/>
      <c r="D93" s="3" t="s">
        <v>161</v>
      </c>
      <c r="E93" s="3" t="s">
        <v>162</v>
      </c>
      <c r="F93" s="3">
        <v>0</v>
      </c>
      <c r="G93" s="1">
        <v>1</v>
      </c>
      <c r="H93">
        <f t="shared" si="3"/>
        <v>1</v>
      </c>
      <c r="I93" t="s">
        <v>163</v>
      </c>
    </row>
    <row r="94" spans="1:9" x14ac:dyDescent="0.2">
      <c r="A94" s="1" t="s">
        <v>100</v>
      </c>
      <c r="B94" s="12"/>
      <c r="C94" s="12"/>
      <c r="D94" s="3" t="s">
        <v>161</v>
      </c>
      <c r="E94" s="3" t="s">
        <v>162</v>
      </c>
      <c r="F94" s="3">
        <v>0</v>
      </c>
      <c r="G94" s="1">
        <v>2</v>
      </c>
      <c r="H94">
        <f t="shared" si="3"/>
        <v>2</v>
      </c>
      <c r="I94" t="s">
        <v>163</v>
      </c>
    </row>
    <row r="95" spans="1:9" x14ac:dyDescent="0.2">
      <c r="A95" s="1" t="s">
        <v>101</v>
      </c>
      <c r="B95" s="12"/>
      <c r="C95" s="12"/>
      <c r="D95" s="3" t="s">
        <v>161</v>
      </c>
      <c r="E95" s="3" t="s">
        <v>162</v>
      </c>
      <c r="F95" s="3">
        <v>0</v>
      </c>
      <c r="G95" s="1">
        <v>2</v>
      </c>
      <c r="H95">
        <f t="shared" si="3"/>
        <v>2</v>
      </c>
      <c r="I95" t="s">
        <v>163</v>
      </c>
    </row>
    <row r="96" spans="1:9" x14ac:dyDescent="0.2">
      <c r="A96" s="1" t="s">
        <v>102</v>
      </c>
      <c r="B96" s="12"/>
      <c r="C96" s="12"/>
      <c r="D96" s="3" t="s">
        <v>161</v>
      </c>
      <c r="E96" s="3" t="s">
        <v>162</v>
      </c>
      <c r="F96" s="3">
        <v>0</v>
      </c>
      <c r="G96" s="1">
        <v>1</v>
      </c>
      <c r="H96">
        <f t="shared" si="3"/>
        <v>1</v>
      </c>
      <c r="I96" t="s">
        <v>163</v>
      </c>
    </row>
    <row r="97" spans="1:12" x14ac:dyDescent="0.2">
      <c r="A97" s="1" t="s">
        <v>103</v>
      </c>
      <c r="B97" s="12"/>
      <c r="C97" s="12"/>
      <c r="D97" s="3" t="s">
        <v>161</v>
      </c>
      <c r="E97" s="3" t="s">
        <v>162</v>
      </c>
      <c r="F97" s="3">
        <v>0</v>
      </c>
      <c r="G97" s="1">
        <v>1</v>
      </c>
      <c r="H97">
        <f t="shared" si="3"/>
        <v>1</v>
      </c>
      <c r="I97" t="s">
        <v>163</v>
      </c>
    </row>
    <row r="98" spans="1:12" x14ac:dyDescent="0.2">
      <c r="A98" s="1" t="s">
        <v>104</v>
      </c>
      <c r="B98" s="12"/>
      <c r="C98" s="12"/>
      <c r="D98" s="3" t="s">
        <v>161</v>
      </c>
      <c r="E98" s="3" t="s">
        <v>162</v>
      </c>
      <c r="F98" s="3">
        <v>0</v>
      </c>
      <c r="G98" s="1">
        <v>1</v>
      </c>
      <c r="H98">
        <f t="shared" si="3"/>
        <v>1</v>
      </c>
      <c r="I98" t="s">
        <v>163</v>
      </c>
      <c r="J98">
        <f>AVERAGE(F75:F98)</f>
        <v>0</v>
      </c>
      <c r="K98">
        <f t="shared" ref="K98:L98" si="5">AVERAGE(G75:G98)</f>
        <v>1.2083333333333333</v>
      </c>
      <c r="L98">
        <f t="shared" si="5"/>
        <v>1.2083333333333333</v>
      </c>
    </row>
    <row r="99" spans="1:12" x14ac:dyDescent="0.2">
      <c r="A99" s="1" t="s">
        <v>105</v>
      </c>
      <c r="B99" s="12"/>
      <c r="C99" s="12"/>
      <c r="D99" s="3" t="s">
        <v>161</v>
      </c>
      <c r="E99" s="3" t="s">
        <v>162</v>
      </c>
      <c r="F99" s="3">
        <v>0</v>
      </c>
      <c r="G99" s="1">
        <v>2</v>
      </c>
      <c r="H99">
        <f t="shared" si="3"/>
        <v>2</v>
      </c>
      <c r="I99" t="s">
        <v>163</v>
      </c>
    </row>
    <row r="100" spans="1:12" x14ac:dyDescent="0.2">
      <c r="A100" s="1" t="s">
        <v>106</v>
      </c>
      <c r="B100" s="12"/>
      <c r="C100" s="12"/>
      <c r="D100" s="3" t="s">
        <v>161</v>
      </c>
      <c r="E100" s="3" t="s">
        <v>162</v>
      </c>
      <c r="F100" s="3">
        <v>0</v>
      </c>
      <c r="G100" s="1">
        <v>4</v>
      </c>
      <c r="H100">
        <f t="shared" si="3"/>
        <v>4</v>
      </c>
      <c r="I100" t="s">
        <v>163</v>
      </c>
    </row>
    <row r="101" spans="1:12" x14ac:dyDescent="0.2">
      <c r="A101" s="1" t="s">
        <v>107</v>
      </c>
      <c r="B101" s="12"/>
      <c r="C101" s="12"/>
      <c r="D101" s="3" t="s">
        <v>161</v>
      </c>
      <c r="E101" s="3" t="s">
        <v>162</v>
      </c>
      <c r="F101" s="3">
        <v>0</v>
      </c>
      <c r="G101" s="1">
        <v>3</v>
      </c>
      <c r="H101">
        <f t="shared" si="3"/>
        <v>3</v>
      </c>
      <c r="I101" t="s">
        <v>163</v>
      </c>
    </row>
    <row r="102" spans="1:12" x14ac:dyDescent="0.2">
      <c r="A102" s="1" t="s">
        <v>108</v>
      </c>
      <c r="B102" s="12"/>
      <c r="C102" s="12"/>
      <c r="D102" s="3" t="s">
        <v>161</v>
      </c>
      <c r="E102" s="3" t="s">
        <v>162</v>
      </c>
      <c r="F102" s="3">
        <v>0</v>
      </c>
      <c r="G102" s="1">
        <v>1</v>
      </c>
      <c r="H102">
        <f t="shared" si="3"/>
        <v>1</v>
      </c>
      <c r="I102" t="s">
        <v>163</v>
      </c>
    </row>
    <row r="103" spans="1:12" x14ac:dyDescent="0.2">
      <c r="A103" s="1" t="s">
        <v>109</v>
      </c>
      <c r="B103" s="12"/>
      <c r="C103" s="12"/>
      <c r="D103" s="3" t="s">
        <v>161</v>
      </c>
      <c r="E103" s="3" t="s">
        <v>162</v>
      </c>
      <c r="F103" s="3">
        <v>1</v>
      </c>
      <c r="G103" s="1">
        <v>3</v>
      </c>
      <c r="H103">
        <f t="shared" si="3"/>
        <v>4</v>
      </c>
      <c r="I103" t="s">
        <v>163</v>
      </c>
    </row>
    <row r="104" spans="1:12" x14ac:dyDescent="0.2">
      <c r="A104" s="1" t="s">
        <v>110</v>
      </c>
      <c r="B104" s="12"/>
      <c r="C104" s="12"/>
      <c r="D104" s="3" t="s">
        <v>161</v>
      </c>
      <c r="E104" s="3" t="s">
        <v>162</v>
      </c>
      <c r="F104" s="3">
        <v>0</v>
      </c>
      <c r="G104" s="1">
        <v>4</v>
      </c>
      <c r="H104">
        <f t="shared" si="3"/>
        <v>4</v>
      </c>
      <c r="I104" t="s">
        <v>163</v>
      </c>
    </row>
    <row r="105" spans="1:12" x14ac:dyDescent="0.2">
      <c r="A105" s="1" t="s">
        <v>111</v>
      </c>
      <c r="B105" s="12"/>
      <c r="C105" s="12"/>
      <c r="D105" s="3" t="s">
        <v>161</v>
      </c>
      <c r="E105" s="3" t="s">
        <v>162</v>
      </c>
      <c r="F105" s="3">
        <v>1</v>
      </c>
      <c r="G105" s="1">
        <v>2</v>
      </c>
      <c r="H105">
        <f t="shared" si="3"/>
        <v>3</v>
      </c>
      <c r="I105" t="s">
        <v>163</v>
      </c>
    </row>
    <row r="106" spans="1:12" x14ac:dyDescent="0.2">
      <c r="A106" s="1" t="s">
        <v>112</v>
      </c>
      <c r="B106" s="12"/>
      <c r="C106" s="12"/>
      <c r="D106" s="3" t="s">
        <v>161</v>
      </c>
      <c r="E106" s="3" t="s">
        <v>162</v>
      </c>
      <c r="F106" s="3">
        <v>0</v>
      </c>
      <c r="G106" s="1">
        <v>2</v>
      </c>
      <c r="H106">
        <f t="shared" si="3"/>
        <v>2</v>
      </c>
      <c r="I106" t="s">
        <v>163</v>
      </c>
    </row>
    <row r="107" spans="1:12" x14ac:dyDescent="0.2">
      <c r="A107" s="1" t="s">
        <v>113</v>
      </c>
      <c r="B107" s="12"/>
      <c r="C107" s="12"/>
      <c r="D107" s="3" t="s">
        <v>161</v>
      </c>
      <c r="E107" s="3" t="s">
        <v>162</v>
      </c>
      <c r="F107" s="3">
        <v>0</v>
      </c>
      <c r="G107" s="1">
        <v>5</v>
      </c>
      <c r="H107">
        <f t="shared" si="3"/>
        <v>5</v>
      </c>
      <c r="I107" t="s">
        <v>163</v>
      </c>
    </row>
    <row r="108" spans="1:12" x14ac:dyDescent="0.2">
      <c r="A108" s="1" t="s">
        <v>114</v>
      </c>
      <c r="B108" s="12"/>
      <c r="C108" s="12"/>
      <c r="D108" s="3" t="s">
        <v>161</v>
      </c>
      <c r="E108" s="3" t="s">
        <v>162</v>
      </c>
      <c r="F108" s="3">
        <v>1</v>
      </c>
      <c r="G108" s="1">
        <v>6</v>
      </c>
      <c r="H108">
        <f t="shared" si="3"/>
        <v>7</v>
      </c>
      <c r="I108" t="s">
        <v>163</v>
      </c>
    </row>
    <row r="109" spans="1:12" x14ac:dyDescent="0.2">
      <c r="A109" s="1" t="s">
        <v>115</v>
      </c>
      <c r="B109" s="12"/>
      <c r="C109" s="12"/>
      <c r="D109" s="3" t="s">
        <v>161</v>
      </c>
      <c r="E109" s="3" t="s">
        <v>162</v>
      </c>
      <c r="F109" s="3">
        <v>0</v>
      </c>
      <c r="G109" s="1">
        <v>1</v>
      </c>
      <c r="H109">
        <f t="shared" si="3"/>
        <v>1</v>
      </c>
      <c r="I109" t="s">
        <v>163</v>
      </c>
    </row>
    <row r="110" spans="1:12" x14ac:dyDescent="0.2">
      <c r="A110" s="1" t="s">
        <v>116</v>
      </c>
      <c r="B110" s="12"/>
      <c r="C110" s="12"/>
      <c r="D110" s="3" t="s">
        <v>161</v>
      </c>
      <c r="E110" s="3" t="s">
        <v>162</v>
      </c>
      <c r="F110" s="3">
        <v>0</v>
      </c>
      <c r="G110" s="1">
        <v>1</v>
      </c>
      <c r="H110">
        <f t="shared" si="3"/>
        <v>1</v>
      </c>
      <c r="I110" t="s">
        <v>163</v>
      </c>
    </row>
    <row r="111" spans="1:12" x14ac:dyDescent="0.2">
      <c r="A111" s="1" t="s">
        <v>117</v>
      </c>
      <c r="B111" s="12"/>
      <c r="C111" s="12"/>
      <c r="D111" s="3" t="s">
        <v>161</v>
      </c>
      <c r="E111" s="3" t="s">
        <v>162</v>
      </c>
      <c r="F111" s="3">
        <v>0</v>
      </c>
      <c r="G111" s="1">
        <v>2</v>
      </c>
      <c r="H111">
        <f t="shared" si="3"/>
        <v>2</v>
      </c>
      <c r="I111" t="s">
        <v>163</v>
      </c>
    </row>
    <row r="112" spans="1:12" x14ac:dyDescent="0.2">
      <c r="A112" s="1" t="s">
        <v>118</v>
      </c>
      <c r="B112" s="12"/>
      <c r="C112" s="12"/>
      <c r="D112" s="3" t="s">
        <v>161</v>
      </c>
      <c r="E112" s="3" t="s">
        <v>162</v>
      </c>
      <c r="F112" s="3">
        <v>0</v>
      </c>
      <c r="G112" s="1">
        <v>2</v>
      </c>
      <c r="H112">
        <f t="shared" si="3"/>
        <v>2</v>
      </c>
      <c r="I112" t="s">
        <v>163</v>
      </c>
    </row>
    <row r="113" spans="1:12" x14ac:dyDescent="0.2">
      <c r="A113" s="1" t="s">
        <v>119</v>
      </c>
      <c r="B113" s="12"/>
      <c r="C113" s="12"/>
      <c r="D113" s="3" t="s">
        <v>161</v>
      </c>
      <c r="E113" s="3" t="s">
        <v>162</v>
      </c>
      <c r="F113" s="3">
        <v>1</v>
      </c>
      <c r="G113" s="1">
        <v>3</v>
      </c>
      <c r="H113">
        <f t="shared" si="3"/>
        <v>4</v>
      </c>
      <c r="I113" t="s">
        <v>163</v>
      </c>
    </row>
    <row r="114" spans="1:12" x14ac:dyDescent="0.2">
      <c r="A114" s="1" t="s">
        <v>120</v>
      </c>
      <c r="B114" s="12"/>
      <c r="C114" s="12"/>
      <c r="D114" s="3" t="s">
        <v>161</v>
      </c>
      <c r="E114" s="3" t="s">
        <v>162</v>
      </c>
      <c r="F114" s="3">
        <v>0</v>
      </c>
      <c r="G114" s="1">
        <v>2</v>
      </c>
      <c r="H114">
        <f t="shared" si="3"/>
        <v>2</v>
      </c>
      <c r="I114" t="s">
        <v>163</v>
      </c>
    </row>
    <row r="115" spans="1:12" x14ac:dyDescent="0.2">
      <c r="A115" s="1" t="s">
        <v>121</v>
      </c>
      <c r="B115" s="12"/>
      <c r="C115" s="12"/>
      <c r="D115" s="3" t="s">
        <v>161</v>
      </c>
      <c r="E115" s="3" t="s">
        <v>162</v>
      </c>
      <c r="F115" s="3">
        <v>0</v>
      </c>
      <c r="G115" s="1">
        <v>4</v>
      </c>
      <c r="H115">
        <f t="shared" si="3"/>
        <v>4</v>
      </c>
      <c r="I115" t="s">
        <v>163</v>
      </c>
    </row>
    <row r="116" spans="1:12" hidden="1" x14ac:dyDescent="0.2">
      <c r="A116" s="1" t="s">
        <v>122</v>
      </c>
      <c r="B116" s="12"/>
      <c r="C116" s="12"/>
      <c r="D116" s="3" t="s">
        <v>162</v>
      </c>
      <c r="E116" s="3" t="s">
        <v>162</v>
      </c>
      <c r="F116" s="3">
        <v>0</v>
      </c>
      <c r="G116" s="1">
        <v>0</v>
      </c>
      <c r="H116">
        <f t="shared" si="3"/>
        <v>0</v>
      </c>
      <c r="I116" t="s">
        <v>164</v>
      </c>
    </row>
    <row r="117" spans="1:12" x14ac:dyDescent="0.2">
      <c r="A117" s="1" t="s">
        <v>123</v>
      </c>
      <c r="B117" s="12"/>
      <c r="C117" s="12"/>
      <c r="D117" s="3" t="s">
        <v>161</v>
      </c>
      <c r="E117" s="3" t="s">
        <v>162</v>
      </c>
      <c r="F117" s="3">
        <v>0</v>
      </c>
      <c r="G117" s="1">
        <v>2</v>
      </c>
      <c r="H117">
        <f t="shared" si="3"/>
        <v>2</v>
      </c>
      <c r="I117" t="s">
        <v>163</v>
      </c>
    </row>
    <row r="118" spans="1:12" hidden="1" x14ac:dyDescent="0.2">
      <c r="A118" s="1" t="s">
        <v>124</v>
      </c>
      <c r="B118" s="12"/>
      <c r="C118" s="12"/>
      <c r="D118" s="3" t="s">
        <v>162</v>
      </c>
      <c r="E118" s="3" t="s">
        <v>162</v>
      </c>
      <c r="F118" s="3">
        <v>0</v>
      </c>
      <c r="G118" s="1">
        <v>0</v>
      </c>
      <c r="H118">
        <f t="shared" si="3"/>
        <v>0</v>
      </c>
      <c r="I118" t="s">
        <v>164</v>
      </c>
    </row>
    <row r="119" spans="1:12" x14ac:dyDescent="0.2">
      <c r="A119" s="1" t="s">
        <v>125</v>
      </c>
      <c r="B119" s="12"/>
      <c r="C119" s="12"/>
      <c r="D119" s="3" t="s">
        <v>161</v>
      </c>
      <c r="E119" s="3" t="s">
        <v>162</v>
      </c>
      <c r="F119" s="3">
        <v>0</v>
      </c>
      <c r="G119" s="1">
        <v>5</v>
      </c>
      <c r="H119">
        <f t="shared" si="3"/>
        <v>5</v>
      </c>
      <c r="I119" t="s">
        <v>163</v>
      </c>
    </row>
    <row r="120" spans="1:12" x14ac:dyDescent="0.2">
      <c r="A120" s="1" t="s">
        <v>126</v>
      </c>
      <c r="B120" s="12"/>
      <c r="C120" s="12"/>
      <c r="D120" s="3" t="s">
        <v>161</v>
      </c>
      <c r="E120" s="3" t="s">
        <v>162</v>
      </c>
      <c r="F120" s="3">
        <v>0</v>
      </c>
      <c r="G120" s="1">
        <v>2</v>
      </c>
      <c r="H120">
        <f t="shared" si="3"/>
        <v>2</v>
      </c>
      <c r="I120" t="s">
        <v>163</v>
      </c>
    </row>
    <row r="121" spans="1:12" x14ac:dyDescent="0.2">
      <c r="A121" s="1" t="s">
        <v>127</v>
      </c>
      <c r="B121" s="12"/>
      <c r="C121" s="12"/>
      <c r="D121" s="3" t="s">
        <v>161</v>
      </c>
      <c r="E121" s="3" t="s">
        <v>162</v>
      </c>
      <c r="F121" s="3">
        <v>0</v>
      </c>
      <c r="G121" s="1">
        <v>5</v>
      </c>
      <c r="H121">
        <f t="shared" si="3"/>
        <v>5</v>
      </c>
      <c r="I121" t="s">
        <v>163</v>
      </c>
    </row>
    <row r="122" spans="1:12" x14ac:dyDescent="0.2">
      <c r="A122" s="1" t="s">
        <v>128</v>
      </c>
      <c r="B122" s="12"/>
      <c r="C122" s="12"/>
      <c r="D122" s="3" t="s">
        <v>161</v>
      </c>
      <c r="E122" s="3" t="s">
        <v>162</v>
      </c>
      <c r="F122" s="3">
        <v>1</v>
      </c>
      <c r="G122" s="1">
        <v>6</v>
      </c>
      <c r="H122">
        <f t="shared" si="3"/>
        <v>7</v>
      </c>
      <c r="I122" t="s">
        <v>163</v>
      </c>
      <c r="J122">
        <f>AVERAGE(F99:F122)</f>
        <v>0.20833333333333334</v>
      </c>
      <c r="K122">
        <f t="shared" ref="K122:L122" si="6">AVERAGE(G99:G122)</f>
        <v>2.7916666666666665</v>
      </c>
      <c r="L122">
        <f t="shared" si="6"/>
        <v>3</v>
      </c>
    </row>
    <row r="123" spans="1:12" x14ac:dyDescent="0.2">
      <c r="A123" s="1" t="s">
        <v>129</v>
      </c>
      <c r="B123" s="12"/>
      <c r="C123" s="12"/>
      <c r="D123" s="3" t="s">
        <v>161</v>
      </c>
      <c r="E123" s="3" t="s">
        <v>162</v>
      </c>
      <c r="F123" s="3">
        <v>0</v>
      </c>
      <c r="G123" s="1">
        <v>1</v>
      </c>
      <c r="H123">
        <f t="shared" si="3"/>
        <v>1</v>
      </c>
      <c r="I123" t="s">
        <v>163</v>
      </c>
    </row>
    <row r="124" spans="1:12" x14ac:dyDescent="0.2">
      <c r="A124" s="1" t="s">
        <v>130</v>
      </c>
      <c r="B124" s="12"/>
      <c r="C124" s="12"/>
      <c r="D124" s="3" t="s">
        <v>161</v>
      </c>
      <c r="E124" s="3" t="s">
        <v>162</v>
      </c>
      <c r="F124" s="3">
        <v>0</v>
      </c>
      <c r="G124" s="1">
        <v>1</v>
      </c>
      <c r="H124">
        <f t="shared" si="3"/>
        <v>1</v>
      </c>
      <c r="I124" t="s">
        <v>163</v>
      </c>
    </row>
    <row r="125" spans="1:12" x14ac:dyDescent="0.2">
      <c r="A125" s="1" t="s">
        <v>131</v>
      </c>
      <c r="B125" s="12"/>
      <c r="C125" s="12"/>
      <c r="D125" s="3" t="s">
        <v>161</v>
      </c>
      <c r="E125" s="3" t="s">
        <v>162</v>
      </c>
      <c r="F125" s="3">
        <v>0</v>
      </c>
      <c r="G125" s="1">
        <v>1</v>
      </c>
      <c r="H125">
        <f t="shared" si="3"/>
        <v>1</v>
      </c>
      <c r="I125" t="s">
        <v>163</v>
      </c>
    </row>
    <row r="126" spans="1:12" x14ac:dyDescent="0.2">
      <c r="A126" s="1" t="s">
        <v>132</v>
      </c>
      <c r="B126" s="12"/>
      <c r="C126" s="12"/>
      <c r="D126" s="3" t="s">
        <v>161</v>
      </c>
      <c r="E126" s="3" t="s">
        <v>162</v>
      </c>
      <c r="F126" s="3">
        <v>0</v>
      </c>
      <c r="G126" s="1">
        <v>1</v>
      </c>
      <c r="H126">
        <f t="shared" si="3"/>
        <v>1</v>
      </c>
      <c r="I126" t="s">
        <v>163</v>
      </c>
    </row>
    <row r="127" spans="1:12" x14ac:dyDescent="0.2">
      <c r="A127" s="1" t="s">
        <v>133</v>
      </c>
      <c r="B127" s="12"/>
      <c r="C127" s="12"/>
      <c r="D127" s="3" t="s">
        <v>161</v>
      </c>
      <c r="E127" s="3" t="s">
        <v>162</v>
      </c>
      <c r="F127" s="3">
        <v>0</v>
      </c>
      <c r="G127" s="1">
        <v>1</v>
      </c>
      <c r="H127">
        <f t="shared" si="3"/>
        <v>1</v>
      </c>
      <c r="I127" t="s">
        <v>163</v>
      </c>
    </row>
    <row r="128" spans="1:12" x14ac:dyDescent="0.2">
      <c r="A128" s="1" t="s">
        <v>134</v>
      </c>
      <c r="B128" s="12"/>
      <c r="C128" s="12"/>
      <c r="D128" s="3" t="s">
        <v>161</v>
      </c>
      <c r="E128" s="3" t="s">
        <v>162</v>
      </c>
      <c r="F128" s="4">
        <v>0</v>
      </c>
      <c r="G128" s="1">
        <v>1</v>
      </c>
      <c r="H128">
        <f t="shared" si="3"/>
        <v>1</v>
      </c>
      <c r="I128" t="s">
        <v>163</v>
      </c>
    </row>
    <row r="129" spans="1:9" x14ac:dyDescent="0.2">
      <c r="A129" s="1" t="s">
        <v>135</v>
      </c>
      <c r="B129" s="12"/>
      <c r="C129" s="12"/>
      <c r="D129" s="3" t="s">
        <v>161</v>
      </c>
      <c r="E129" s="3" t="s">
        <v>162</v>
      </c>
      <c r="F129" s="3">
        <v>0</v>
      </c>
      <c r="G129" s="1">
        <v>1</v>
      </c>
      <c r="H129">
        <f t="shared" si="3"/>
        <v>1</v>
      </c>
      <c r="I129" t="s">
        <v>163</v>
      </c>
    </row>
    <row r="130" spans="1:9" x14ac:dyDescent="0.2">
      <c r="A130" s="1" t="s">
        <v>136</v>
      </c>
      <c r="B130" s="12"/>
      <c r="C130" s="12"/>
      <c r="D130" s="3" t="s">
        <v>161</v>
      </c>
      <c r="E130" s="3" t="s">
        <v>162</v>
      </c>
      <c r="F130" s="3">
        <v>0</v>
      </c>
      <c r="G130" s="1">
        <v>1</v>
      </c>
      <c r="H130">
        <f t="shared" si="3"/>
        <v>1</v>
      </c>
      <c r="I130" t="s">
        <v>163</v>
      </c>
    </row>
    <row r="131" spans="1:9" x14ac:dyDescent="0.2">
      <c r="A131" s="1" t="s">
        <v>137</v>
      </c>
      <c r="B131" s="12"/>
      <c r="C131" s="12"/>
      <c r="D131" s="3" t="s">
        <v>161</v>
      </c>
      <c r="E131" s="3" t="s">
        <v>162</v>
      </c>
      <c r="F131" s="3">
        <v>0</v>
      </c>
      <c r="G131" s="1">
        <v>1</v>
      </c>
      <c r="H131">
        <f t="shared" si="3"/>
        <v>1</v>
      </c>
      <c r="I131" t="s">
        <v>163</v>
      </c>
    </row>
    <row r="132" spans="1:9" x14ac:dyDescent="0.2">
      <c r="A132" s="1" t="s">
        <v>138</v>
      </c>
      <c r="B132" s="12"/>
      <c r="C132" s="12"/>
      <c r="D132" s="3" t="s">
        <v>161</v>
      </c>
      <c r="E132" s="3" t="s">
        <v>162</v>
      </c>
      <c r="F132" s="3">
        <v>0</v>
      </c>
      <c r="G132" s="1">
        <v>1</v>
      </c>
      <c r="H132">
        <f t="shared" ref="H132:H146" si="7">SUM(F132:G132)</f>
        <v>1</v>
      </c>
      <c r="I132" t="s">
        <v>163</v>
      </c>
    </row>
    <row r="133" spans="1:9" x14ac:dyDescent="0.2">
      <c r="A133" s="1" t="s">
        <v>139</v>
      </c>
      <c r="B133" s="12"/>
      <c r="C133" s="12"/>
      <c r="D133" s="3" t="s">
        <v>161</v>
      </c>
      <c r="E133" s="3" t="s">
        <v>162</v>
      </c>
      <c r="F133" s="3">
        <v>0</v>
      </c>
      <c r="G133" s="1">
        <v>1</v>
      </c>
      <c r="H133">
        <f t="shared" si="7"/>
        <v>1</v>
      </c>
      <c r="I133" t="s">
        <v>163</v>
      </c>
    </row>
    <row r="134" spans="1:9" x14ac:dyDescent="0.2">
      <c r="A134" s="1" t="s">
        <v>140</v>
      </c>
      <c r="B134" s="12"/>
      <c r="C134" s="12"/>
      <c r="D134" s="3" t="s">
        <v>161</v>
      </c>
      <c r="E134" s="3" t="s">
        <v>162</v>
      </c>
      <c r="F134" s="4">
        <v>0</v>
      </c>
      <c r="G134" s="1">
        <v>1</v>
      </c>
      <c r="H134">
        <f t="shared" si="7"/>
        <v>1</v>
      </c>
      <c r="I134" t="s">
        <v>163</v>
      </c>
    </row>
    <row r="135" spans="1:9" x14ac:dyDescent="0.2">
      <c r="A135" s="1" t="s">
        <v>141</v>
      </c>
      <c r="B135" s="12"/>
      <c r="C135" s="12"/>
      <c r="D135" s="3" t="s">
        <v>161</v>
      </c>
      <c r="E135" s="3" t="s">
        <v>162</v>
      </c>
      <c r="F135" s="4">
        <v>0</v>
      </c>
      <c r="G135" s="1">
        <v>1</v>
      </c>
      <c r="H135">
        <f t="shared" si="7"/>
        <v>1</v>
      </c>
      <c r="I135" t="s">
        <v>163</v>
      </c>
    </row>
    <row r="136" spans="1:9" x14ac:dyDescent="0.2">
      <c r="A136" s="1" t="s">
        <v>142</v>
      </c>
      <c r="B136" s="12"/>
      <c r="C136" s="12"/>
      <c r="D136" s="3" t="s">
        <v>161</v>
      </c>
      <c r="E136" s="3" t="s">
        <v>162</v>
      </c>
      <c r="F136" s="4">
        <v>0</v>
      </c>
      <c r="G136" s="1">
        <v>2</v>
      </c>
      <c r="H136">
        <f t="shared" si="7"/>
        <v>2</v>
      </c>
      <c r="I136" t="s">
        <v>163</v>
      </c>
    </row>
    <row r="137" spans="1:9" x14ac:dyDescent="0.2">
      <c r="A137" s="1" t="s">
        <v>143</v>
      </c>
      <c r="B137" s="12"/>
      <c r="C137" s="12"/>
      <c r="D137" s="3" t="s">
        <v>161</v>
      </c>
      <c r="E137" s="3" t="s">
        <v>162</v>
      </c>
      <c r="F137" s="4">
        <v>1</v>
      </c>
      <c r="G137" s="1">
        <v>2</v>
      </c>
      <c r="H137">
        <f t="shared" si="7"/>
        <v>3</v>
      </c>
      <c r="I137" t="s">
        <v>163</v>
      </c>
    </row>
    <row r="138" spans="1:9" x14ac:dyDescent="0.2">
      <c r="A138" s="1" t="s">
        <v>144</v>
      </c>
      <c r="B138" s="12"/>
      <c r="C138" s="12"/>
      <c r="D138" s="3" t="s">
        <v>161</v>
      </c>
      <c r="E138" s="3" t="s">
        <v>162</v>
      </c>
      <c r="F138" s="4">
        <v>0</v>
      </c>
      <c r="G138" s="1">
        <v>1</v>
      </c>
      <c r="H138">
        <f t="shared" si="7"/>
        <v>1</v>
      </c>
      <c r="I138" t="s">
        <v>163</v>
      </c>
    </row>
    <row r="139" spans="1:9" x14ac:dyDescent="0.2">
      <c r="A139" s="1" t="s">
        <v>145</v>
      </c>
      <c r="B139" s="12"/>
      <c r="C139" s="12"/>
      <c r="D139" s="3" t="s">
        <v>161</v>
      </c>
      <c r="E139" s="3" t="s">
        <v>162</v>
      </c>
      <c r="F139" s="4">
        <v>0</v>
      </c>
      <c r="G139" s="1">
        <v>1</v>
      </c>
      <c r="H139">
        <f t="shared" si="7"/>
        <v>1</v>
      </c>
      <c r="I139" t="s">
        <v>163</v>
      </c>
    </row>
    <row r="140" spans="1:9" x14ac:dyDescent="0.2">
      <c r="A140" s="1" t="s">
        <v>146</v>
      </c>
      <c r="B140" s="12"/>
      <c r="C140" s="12"/>
      <c r="D140" s="3" t="s">
        <v>161</v>
      </c>
      <c r="E140" s="3" t="s">
        <v>162</v>
      </c>
      <c r="F140" s="4">
        <v>0</v>
      </c>
      <c r="G140" s="1">
        <v>1</v>
      </c>
      <c r="H140">
        <f t="shared" si="7"/>
        <v>1</v>
      </c>
      <c r="I140" t="s">
        <v>163</v>
      </c>
    </row>
    <row r="141" spans="1:9" x14ac:dyDescent="0.2">
      <c r="A141" s="1" t="s">
        <v>147</v>
      </c>
      <c r="B141" s="12"/>
      <c r="C141" s="12"/>
      <c r="D141" s="3" t="s">
        <v>161</v>
      </c>
      <c r="E141" s="3" t="s">
        <v>162</v>
      </c>
      <c r="F141" s="3">
        <v>0</v>
      </c>
      <c r="G141" s="1">
        <v>1</v>
      </c>
      <c r="H141">
        <f t="shared" si="7"/>
        <v>1</v>
      </c>
      <c r="I141" t="s">
        <v>163</v>
      </c>
    </row>
    <row r="142" spans="1:9" x14ac:dyDescent="0.2">
      <c r="A142" s="1" t="s">
        <v>148</v>
      </c>
      <c r="B142" s="12"/>
      <c r="C142" s="12"/>
      <c r="D142" s="3" t="s">
        <v>161</v>
      </c>
      <c r="E142" s="3" t="s">
        <v>162</v>
      </c>
      <c r="F142" s="4">
        <v>0</v>
      </c>
      <c r="G142" s="1">
        <v>1</v>
      </c>
      <c r="H142">
        <f t="shared" si="7"/>
        <v>1</v>
      </c>
      <c r="I142" t="s">
        <v>163</v>
      </c>
    </row>
    <row r="143" spans="1:9" x14ac:dyDescent="0.2">
      <c r="A143" s="1" t="s">
        <v>149</v>
      </c>
      <c r="B143" s="12"/>
      <c r="C143" s="12"/>
      <c r="D143" s="3" t="s">
        <v>161</v>
      </c>
      <c r="E143" s="3" t="s">
        <v>162</v>
      </c>
      <c r="F143" s="3">
        <v>0</v>
      </c>
      <c r="G143" s="1">
        <v>1</v>
      </c>
      <c r="H143">
        <f t="shared" si="7"/>
        <v>1</v>
      </c>
      <c r="I143" t="s">
        <v>163</v>
      </c>
    </row>
    <row r="144" spans="1:9" x14ac:dyDescent="0.2">
      <c r="A144" s="1" t="s">
        <v>150</v>
      </c>
      <c r="B144" s="12"/>
      <c r="C144" s="12"/>
      <c r="D144" s="3" t="s">
        <v>161</v>
      </c>
      <c r="E144" s="3" t="s">
        <v>162</v>
      </c>
      <c r="F144" s="3">
        <v>0</v>
      </c>
      <c r="G144" s="1">
        <v>1</v>
      </c>
      <c r="H144">
        <f t="shared" si="7"/>
        <v>1</v>
      </c>
      <c r="I144" t="s">
        <v>163</v>
      </c>
    </row>
    <row r="145" spans="1:12" x14ac:dyDescent="0.2">
      <c r="A145" s="1" t="s">
        <v>151</v>
      </c>
      <c r="B145" s="12"/>
      <c r="C145" s="12"/>
      <c r="D145" s="3" t="s">
        <v>161</v>
      </c>
      <c r="E145" s="3" t="s">
        <v>162</v>
      </c>
      <c r="F145" s="3">
        <v>0</v>
      </c>
      <c r="G145" s="1">
        <v>1</v>
      </c>
      <c r="H145">
        <f t="shared" si="7"/>
        <v>1</v>
      </c>
      <c r="I145" t="s">
        <v>163</v>
      </c>
    </row>
    <row r="146" spans="1:12" x14ac:dyDescent="0.2">
      <c r="A146" s="1" t="s">
        <v>152</v>
      </c>
      <c r="B146" s="12"/>
      <c r="C146" s="12"/>
      <c r="D146" s="3" t="s">
        <v>161</v>
      </c>
      <c r="E146" s="3" t="s">
        <v>162</v>
      </c>
      <c r="F146" s="3">
        <v>0</v>
      </c>
      <c r="G146" s="1">
        <v>1</v>
      </c>
      <c r="H146">
        <f t="shared" si="7"/>
        <v>1</v>
      </c>
      <c r="I146" t="s">
        <v>163</v>
      </c>
      <c r="J146">
        <f>AVERAGE(F123:F146)</f>
        <v>4.1666666666666664E-2</v>
      </c>
      <c r="K146">
        <f>AVERAGE(G123:G146)</f>
        <v>1.0833333333333333</v>
      </c>
      <c r="L146">
        <f t="shared" ref="L146" si="8">AVERAGE(H123:H146)</f>
        <v>1.125</v>
      </c>
    </row>
    <row r="148" spans="1:12" x14ac:dyDescent="0.2">
      <c r="G148">
        <v>1</v>
      </c>
      <c r="H148">
        <f>VAR(H3:H26)</f>
        <v>0.36956521739130432</v>
      </c>
    </row>
    <row r="149" spans="1:12" x14ac:dyDescent="0.2">
      <c r="G149">
        <v>2</v>
      </c>
      <c r="H149">
        <f>VAR(H27:H35,H38:H43)</f>
        <v>6.666666666666668E-2</v>
      </c>
    </row>
    <row r="150" spans="1:12" x14ac:dyDescent="0.2">
      <c r="G150">
        <v>3</v>
      </c>
      <c r="H150">
        <f>VAR(H51:H53,H56:H62,H64,H66:H71,H73:H74)</f>
        <v>0.24561403508771917</v>
      </c>
    </row>
    <row r="151" spans="1:12" x14ac:dyDescent="0.2">
      <c r="G151">
        <v>4</v>
      </c>
      <c r="H151">
        <f>VAR(H75:H98)</f>
        <v>0.17210144927536242</v>
      </c>
    </row>
    <row r="152" spans="1:12" x14ac:dyDescent="0.2">
      <c r="G152">
        <v>5</v>
      </c>
      <c r="H152">
        <f>VAR(H99:H115,H117,H119:H122)</f>
        <v>3.1601731601731609</v>
      </c>
    </row>
    <row r="153" spans="1:12" x14ac:dyDescent="0.2">
      <c r="G153">
        <v>6</v>
      </c>
      <c r="H153">
        <f>VAR(H123:H146)</f>
        <v>0.20108695652173914</v>
      </c>
    </row>
  </sheetData>
  <autoFilter ref="H1:H146">
    <filterColumn colId="0">
      <filters>
        <filter val="1"/>
        <filter val="2"/>
        <filter val="3"/>
        <filter val="4"/>
        <filter val="5"/>
        <filter val="7"/>
        <filter val="Total spacers"/>
      </filters>
    </filterColumn>
  </autoFilter>
  <mergeCells count="1">
    <mergeCell ref="A1:G1"/>
  </mergeCells>
  <phoneticPr fontId="2" type="noConversion"/>
  <conditionalFormatting sqref="C3:C146">
    <cfRule type="cellIs" dxfId="5" priority="8" operator="lessThanOrEqual">
      <formula>0.2</formula>
    </cfRule>
  </conditionalFormatting>
  <conditionalFormatting sqref="D3:D146">
    <cfRule type="containsText" dxfId="4" priority="4" operator="containsText" text="s">
      <formula>NOT(ISERROR(SEARCH("s",D3)))</formula>
    </cfRule>
  </conditionalFormatting>
  <conditionalFormatting sqref="E3:E146">
    <cfRule type="containsText" dxfId="3" priority="3" operator="containsText" text="r">
      <formula>NOT(ISERROR(SEARCH("r",E3)))</formula>
    </cfRule>
    <cfRule type="containsText" dxfId="2" priority="5" operator="containsText" text="r">
      <formula>NOT(ISERROR(SEARCH("r",E3)))</formula>
    </cfRule>
  </conditionalFormatting>
  <conditionalFormatting sqref="F44:F50">
    <cfRule type="containsText" dxfId="1" priority="1" operator="containsText" text="r">
      <formula>NOT(ISERROR(SEARCH("r",F44)))</formula>
    </cfRule>
    <cfRule type="containsText" dxfId="0" priority="2" operator="containsText" text="r">
      <formula>NOT(ISERROR(SEARCH("r",F44)))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Monoculture</vt:lpstr>
      <vt:lpstr>5-clone</vt:lpstr>
      <vt:lpstr>50-clone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2017-12-06T09:45:09Z</cp:lastPrinted>
  <dcterms:created xsi:type="dcterms:W3CDTF">2017-12-06T09:35:40Z</dcterms:created>
  <dcterms:modified xsi:type="dcterms:W3CDTF">2018-03-06T17:00:07Z</dcterms:modified>
</cp:coreProperties>
</file>